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8835" activeTab="1"/>
  </bookViews>
  <sheets>
    <sheet name="DivMetaData" sheetId="1" r:id="rId1"/>
    <sheet name="Index" sheetId="2" r:id="rId2"/>
    <sheet name="Notes for tables" sheetId="3" r:id="rId3"/>
    <sheet name="Table 1" sheetId="4" r:id="rId4"/>
    <sheet name="Table 2" sheetId="5" r:id="rId5"/>
    <sheet name="Table 3" sheetId="6" r:id="rId6"/>
  </sheets>
  <definedNames>
    <definedName name="DC.coverage.spatial" localSheetId="0" hidden="1">'DivMetaData'!$C$10</definedName>
    <definedName name="DC.coverage.temporal" localSheetId="0" hidden="1">'DivMetaData'!$C$11</definedName>
    <definedName name="DC.date.issued" localSheetId="0" hidden="1">'DivMetaData'!$C$22</definedName>
    <definedName name="DC.identifier" localSheetId="0" hidden="1">'DivMetaData'!$C$12</definedName>
    <definedName name="DC.identifier.FileRef" localSheetId="0" hidden="1">'DivMetaData'!$C$1</definedName>
    <definedName name="DC.publisher.department" localSheetId="0" hidden="1">'DivMetaData'!$C$15</definedName>
    <definedName name="DC.publisher.division" localSheetId="0" hidden="1">'DivMetaData'!$C$14</definedName>
    <definedName name="DC.publisher.email" localSheetId="0" hidden="1">'DivMetaData'!$C$18</definedName>
    <definedName name="DC.publisher.phone" localSheetId="0" hidden="1">'DivMetaData'!$C$17</definedName>
    <definedName name="DC.publisher.postaladdress" localSheetId="0" hidden="1">'DivMetaData'!$C$16</definedName>
    <definedName name="DC.rights.copyright" localSheetId="0" hidden="1">'DivMetaData'!$C$19</definedName>
    <definedName name="DC.rights.custodian" localSheetId="0" hidden="1">'DivMetaData'!$C$20</definedName>
    <definedName name="DC.title" localSheetId="0" hidden="1">'DivMetaData'!$C$2</definedName>
    <definedName name="DIV.creator.dataSource" localSheetId="0" hidden="1">'DivMetaData'!$C$9</definedName>
    <definedName name="DIV.description.dataNotes" localSheetId="0" hidden="1">'DivMetaData'!$C$23:$C$40</definedName>
    <definedName name="DIV.identifier.uri" localSheetId="0" hidden="1">'DivMetaData'!$C$13</definedName>
    <definedName name="DIV.rights.NationalStatistics" localSheetId="0" hidden="1">'DivMetaData'!$C$21</definedName>
    <definedName name="DIV.subject.keyword" localSheetId="0" hidden="1">'DivMetaData'!$C$6</definedName>
    <definedName name="DIV.subject.SDIndicator1999" localSheetId="0" hidden="1">'DivMetaData'!$C$8</definedName>
    <definedName name="DIV.subject.SDIndicator2005" localSheetId="0" hidden="1">'DivMetaData'!$C$7</definedName>
    <definedName name="DIV.subject.topic" localSheetId="0" hidden="1">'DivMetaData'!$C$3</definedName>
    <definedName name="eGMS.subject.category" localSheetId="0" hidden="1">'DivMetaData'!$C$4</definedName>
    <definedName name="eGMS.subject.keyword" localSheetId="0" hidden="1">'DivMetaData'!$C$5</definedName>
    <definedName name="GenKeyID" localSheetId="0" hidden="1">"xp6vtGNpsMO709U7"</definedName>
  </definedNames>
  <calcPr fullCalcOnLoad="1"/>
</workbook>
</file>

<file path=xl/sharedStrings.xml><?xml version="1.0" encoding="utf-8"?>
<sst xmlns="http://schemas.openxmlformats.org/spreadsheetml/2006/main" count="2073" uniqueCount="522">
  <si>
    <t>GOR</t>
  </si>
  <si>
    <t>Jpp Order</t>
  </si>
  <si>
    <t>Authority</t>
  </si>
  <si>
    <t>Authority Type</t>
  </si>
  <si>
    <t>North East</t>
  </si>
  <si>
    <t>Stockton-on-Tees Borough Council</t>
  </si>
  <si>
    <t>Unitary</t>
  </si>
  <si>
    <t>Redcar and Cleveland Borough Council</t>
  </si>
  <si>
    <t>Middlesbrough Borough Council</t>
  </si>
  <si>
    <t>Hartlepool Borough Council</t>
  </si>
  <si>
    <t>Darlington Borough Council</t>
  </si>
  <si>
    <t>Wear Valley District Council</t>
  </si>
  <si>
    <t>Collection</t>
  </si>
  <si>
    <t>Teesdale District Council</t>
  </si>
  <si>
    <t>Sedgefield Borough Council</t>
  </si>
  <si>
    <t>Easington District Council</t>
  </si>
  <si>
    <t>Durham City Council</t>
  </si>
  <si>
    <t>Derwentside District Council</t>
  </si>
  <si>
    <t>Chester-Le-Street District Council</t>
  </si>
  <si>
    <t>Durham County Council</t>
  </si>
  <si>
    <t>Disposal</t>
  </si>
  <si>
    <t>Wansbeck District Council</t>
  </si>
  <si>
    <t>Tynedale District Council</t>
  </si>
  <si>
    <t>Castle Morpeth Borough Council</t>
  </si>
  <si>
    <t>Blyth Valley Borough Council</t>
  </si>
  <si>
    <t>Berwick-upon-Tweed Borough Council</t>
  </si>
  <si>
    <t>Alnwick District Council</t>
  </si>
  <si>
    <t>Northumberland County Council</t>
  </si>
  <si>
    <t>Sunderland City Council</t>
  </si>
  <si>
    <t>South Tyneside MBC</t>
  </si>
  <si>
    <t>North Tyneside Council</t>
  </si>
  <si>
    <t>Newcastle-upon-Tyne City Council MBC</t>
  </si>
  <si>
    <t>Gateshead MBC</t>
  </si>
  <si>
    <t>North West</t>
  </si>
  <si>
    <t>Warrington Borough Council</t>
  </si>
  <si>
    <t>Vale Royal Borough Council</t>
  </si>
  <si>
    <t>Macclesfield Borough Council</t>
  </si>
  <si>
    <t>Halton Borough Council</t>
  </si>
  <si>
    <t>Ellesmere Port and Neston Borough Council</t>
  </si>
  <si>
    <t>Crewe and Nantwich Borough Council</t>
  </si>
  <si>
    <t>Congleton Borough Council</t>
  </si>
  <si>
    <t>Chester City Council</t>
  </si>
  <si>
    <t>Cheshire County Council</t>
  </si>
  <si>
    <t>South Lakeland District Council</t>
  </si>
  <si>
    <t>Eden District Council</t>
  </si>
  <si>
    <t>Copeland Borough Council</t>
  </si>
  <si>
    <t>Carlisle City Council</t>
  </si>
  <si>
    <t>Barrow-in-Furness Borough Council</t>
  </si>
  <si>
    <t>Allerdale Borough Council</t>
  </si>
  <si>
    <t>Cumbria County Council</t>
  </si>
  <si>
    <t>Wigan MBC</t>
  </si>
  <si>
    <t>Trafford MBC</t>
  </si>
  <si>
    <t>Tameside MBC</t>
  </si>
  <si>
    <t>Stockport MBC</t>
  </si>
  <si>
    <t>Salford City Council MBC</t>
  </si>
  <si>
    <t>Rochdale MBC</t>
  </si>
  <si>
    <t>Oldham MBC</t>
  </si>
  <si>
    <t>Manchester City Council MBC</t>
  </si>
  <si>
    <t>Bury MBC</t>
  </si>
  <si>
    <t>Bolton MBC</t>
  </si>
  <si>
    <t>Greater Manchester WDA (MBC)</t>
  </si>
  <si>
    <t>Wyre Borough Council</t>
  </si>
  <si>
    <t>West Lancashire District Council</t>
  </si>
  <si>
    <t>South Ribble Borough Council</t>
  </si>
  <si>
    <t>Rossendale Borough Council</t>
  </si>
  <si>
    <t>Ribble Valley Borough Council</t>
  </si>
  <si>
    <t>Preston Borough Council</t>
  </si>
  <si>
    <t>Pendle Borough Council</t>
  </si>
  <si>
    <t>Lancaster City Council</t>
  </si>
  <si>
    <t>Hyndburn Borough Council</t>
  </si>
  <si>
    <t>Fylde Borough Council</t>
  </si>
  <si>
    <t>Chorley Borough Council</t>
  </si>
  <si>
    <t>Burnley Borough Council</t>
  </si>
  <si>
    <t>Blackpool Borough Council</t>
  </si>
  <si>
    <t>Blackburn with Darwen Borough Council</t>
  </si>
  <si>
    <t>Lancashire County Council</t>
  </si>
  <si>
    <t>Wirral MBC</t>
  </si>
  <si>
    <t>St Helens MBC</t>
  </si>
  <si>
    <t>Sefton MBC</t>
  </si>
  <si>
    <t>Liverpool City Council</t>
  </si>
  <si>
    <t>Knowsley MBC</t>
  </si>
  <si>
    <t>Merseyside WDA (MBC)</t>
  </si>
  <si>
    <t>Yorkshire/Humber</t>
  </si>
  <si>
    <t>East Riding of Yorkshire Council</t>
  </si>
  <si>
    <t>Kingston-upon-Hull City Council</t>
  </si>
  <si>
    <t>North East Lincolnshire Council</t>
  </si>
  <si>
    <t>North Lincolnshire Council</t>
  </si>
  <si>
    <t>York City Council</t>
  </si>
  <si>
    <t>Selby District Council</t>
  </si>
  <si>
    <t>Scarborough Borough Council</t>
  </si>
  <si>
    <t>Ryedale District Council</t>
  </si>
  <si>
    <t>Richmondshire District Council</t>
  </si>
  <si>
    <t>Harrogate Borough Council</t>
  </si>
  <si>
    <t>Hambleton District Council</t>
  </si>
  <si>
    <t>Craven District Council</t>
  </si>
  <si>
    <t>North Yorkshire County Council</t>
  </si>
  <si>
    <t>Sheffield City Council</t>
  </si>
  <si>
    <t>Rotherham MBC</t>
  </si>
  <si>
    <t>Doncaster MBC</t>
  </si>
  <si>
    <t>Barnsley MBC</t>
  </si>
  <si>
    <t>Leeds City Council MBC</t>
  </si>
  <si>
    <t>Kirklees MBC</t>
  </si>
  <si>
    <t>Wakefield City MDC</t>
  </si>
  <si>
    <t>Bradford City MDC (MBC)</t>
  </si>
  <si>
    <t>Calderdale MBC</t>
  </si>
  <si>
    <t>E Midlands</t>
  </si>
  <si>
    <t>Derby City Council</t>
  </si>
  <si>
    <t>South Derbyshire District Council</t>
  </si>
  <si>
    <t>North East Derbyshire District Council</t>
  </si>
  <si>
    <t>High Peak Borough Council</t>
  </si>
  <si>
    <t>Erewash Borough Council</t>
  </si>
  <si>
    <t>Derbyshire Dales District Council</t>
  </si>
  <si>
    <t>Chesterfield Borough Council</t>
  </si>
  <si>
    <t>Bolsover District Council</t>
  </si>
  <si>
    <t>Amber Valley Borough Council</t>
  </si>
  <si>
    <t>Derbyshire County Council</t>
  </si>
  <si>
    <t>Rutland County Council</t>
  </si>
  <si>
    <t>Leicester City Council</t>
  </si>
  <si>
    <t>Oadby and Wigston Borough Council</t>
  </si>
  <si>
    <t>North West Leicestershire District Council</t>
  </si>
  <si>
    <t>Melton Borough Council</t>
  </si>
  <si>
    <t>Hinckley and Bosworth Borough Council</t>
  </si>
  <si>
    <t>Harborough District Council</t>
  </si>
  <si>
    <t>Charnwood Borough Council</t>
  </si>
  <si>
    <t>Blaby District Council</t>
  </si>
  <si>
    <t>Leicestershire County Council</t>
  </si>
  <si>
    <t>West Lindsey District Council</t>
  </si>
  <si>
    <t>South Kesteven District Council</t>
  </si>
  <si>
    <t>South Holland District Council</t>
  </si>
  <si>
    <t>North Kesteven District Council</t>
  </si>
  <si>
    <t>Lincoln City Council</t>
  </si>
  <si>
    <t>East Lindsey District Council</t>
  </si>
  <si>
    <t>Boston Borough Council</t>
  </si>
  <si>
    <t>Lincolnshire County Council</t>
  </si>
  <si>
    <t>Wellingborough Borough Council</t>
  </si>
  <si>
    <t>South Northamptonshire District Council</t>
  </si>
  <si>
    <t>Northampton Borough Council</t>
  </si>
  <si>
    <t>Kettering Borough Council</t>
  </si>
  <si>
    <t>East Northamptonshire Council</t>
  </si>
  <si>
    <t>Daventry District Council</t>
  </si>
  <si>
    <t>Corby Borough Council</t>
  </si>
  <si>
    <t>Northamptonshire County Council</t>
  </si>
  <si>
    <t>Rushcliffe Borough Council</t>
  </si>
  <si>
    <t>Nottingham City Council</t>
  </si>
  <si>
    <t>Newark and Sherwood District Council</t>
  </si>
  <si>
    <t>Mansfield District Council</t>
  </si>
  <si>
    <t>Gedling Borough Council</t>
  </si>
  <si>
    <t>Broxtowe Borough Council</t>
  </si>
  <si>
    <t>Bassetlaw District Council</t>
  </si>
  <si>
    <t>Ashfield District Council</t>
  </si>
  <si>
    <t>Nottinghamshire County Council</t>
  </si>
  <si>
    <t>W Midlands</t>
  </si>
  <si>
    <t>Wyre Forest District Council</t>
  </si>
  <si>
    <t>Wychavon District Council</t>
  </si>
  <si>
    <t>Worcester City Council</t>
  </si>
  <si>
    <t>Redditch Borough Council</t>
  </si>
  <si>
    <t>Malvern Hills District Council</t>
  </si>
  <si>
    <t>Herefordshire Council</t>
  </si>
  <si>
    <t>Bromsgrove District Council</t>
  </si>
  <si>
    <t>Worcestershire County Council</t>
  </si>
  <si>
    <t>Telford and Wrekin Council</t>
  </si>
  <si>
    <t>South Shropshire District Council</t>
  </si>
  <si>
    <t>Shrewsbury and Atcham Borough Council</t>
  </si>
  <si>
    <t>Oswestry Borough Council</t>
  </si>
  <si>
    <t>North Shropshire District Council</t>
  </si>
  <si>
    <t>Bridgnorth District Council</t>
  </si>
  <si>
    <t>Shropshire County Council</t>
  </si>
  <si>
    <t>Stoke-on-Trent City Council</t>
  </si>
  <si>
    <t>Tamworth Borough Council</t>
  </si>
  <si>
    <t>Staffordshire Moorlands District Council</t>
  </si>
  <si>
    <t>Stafford Borough Council</t>
  </si>
  <si>
    <t>South Staffordshire Council</t>
  </si>
  <si>
    <t>Newcastle-under-Lyme Borough Council</t>
  </si>
  <si>
    <t>Lichfield District Council</t>
  </si>
  <si>
    <t>East Staffordshire Borough Council</t>
  </si>
  <si>
    <t>Cannock Chase Council</t>
  </si>
  <si>
    <t>Staffordshire County Council</t>
  </si>
  <si>
    <t>Warwick District Council</t>
  </si>
  <si>
    <t>Stratford-on-Avon District Council</t>
  </si>
  <si>
    <t>Rugby Borough Council</t>
  </si>
  <si>
    <t>Nuneaton and Bedworth Borough Council</t>
  </si>
  <si>
    <t>North Warwickshire Borough Council</t>
  </si>
  <si>
    <t>Warwickshire County Council</t>
  </si>
  <si>
    <t>Wolverhampton MBC</t>
  </si>
  <si>
    <t>Walsall MBC</t>
  </si>
  <si>
    <t>Solihull MBC</t>
  </si>
  <si>
    <t>Sandwell MBC</t>
  </si>
  <si>
    <t>Dudley MBC</t>
  </si>
  <si>
    <t>Coventry City Council</t>
  </si>
  <si>
    <t>Birmingham City Council</t>
  </si>
  <si>
    <t>Eastern</t>
  </si>
  <si>
    <t>Luton Borough Council</t>
  </si>
  <si>
    <t>South Bedfordshire District Council</t>
  </si>
  <si>
    <t>Mid Bedfordshire District Council</t>
  </si>
  <si>
    <t>Bedford Borough Council</t>
  </si>
  <si>
    <t>Bedfordshire County Council</t>
  </si>
  <si>
    <t>South Cambridgeshire District Council</t>
  </si>
  <si>
    <t>Peterborough City Council</t>
  </si>
  <si>
    <t>Huntingdonshire District Council</t>
  </si>
  <si>
    <t>Fenland District Council</t>
  </si>
  <si>
    <t>East Cambridgeshire District Council</t>
  </si>
  <si>
    <t>Cambridge City Council</t>
  </si>
  <si>
    <t>Cambridgeshire County Council</t>
  </si>
  <si>
    <t>Thurrock Council</t>
  </si>
  <si>
    <t>Southend-on-Sea Borough Council</t>
  </si>
  <si>
    <t>Uttlesford District Council</t>
  </si>
  <si>
    <t>Tendring District Council</t>
  </si>
  <si>
    <t>Rochford District Council</t>
  </si>
  <si>
    <t>Maldon District Council</t>
  </si>
  <si>
    <t>Harlow District Council</t>
  </si>
  <si>
    <t>Epping Forest Borough Council</t>
  </si>
  <si>
    <t>Colchester Borough Council</t>
  </si>
  <si>
    <t>Chelmsford Borough Council</t>
  </si>
  <si>
    <t>Castle Point Borough Council</t>
  </si>
  <si>
    <t>Brentwood Borough Council</t>
  </si>
  <si>
    <t>Braintree District Council</t>
  </si>
  <si>
    <t>Basildon District Council</t>
  </si>
  <si>
    <t>Essex County Council</t>
  </si>
  <si>
    <t>Welwyn Hatfield Council</t>
  </si>
  <si>
    <t>Watford Borough Council</t>
  </si>
  <si>
    <t>Three Rivers District Council</t>
  </si>
  <si>
    <t>Stevenage Borough Council</t>
  </si>
  <si>
    <t>St Albans City and District Council</t>
  </si>
  <si>
    <t>North Hertfordshire District Council</t>
  </si>
  <si>
    <t>Hertsmere Borough Council</t>
  </si>
  <si>
    <t>East Hertfordshire District Council</t>
  </si>
  <si>
    <t>Dacorum Borough Council</t>
  </si>
  <si>
    <t>Broxbourne Borough Council</t>
  </si>
  <si>
    <t>Hertfordshire County Council</t>
  </si>
  <si>
    <t>South Norfolk Council</t>
  </si>
  <si>
    <t>Norwich City Council</t>
  </si>
  <si>
    <t>North Norfolk District Council</t>
  </si>
  <si>
    <t>Kings Lynn and West Norfolk Borough Council</t>
  </si>
  <si>
    <t>Great Yarmouth Borough Council</t>
  </si>
  <si>
    <t>Broadland District Council</t>
  </si>
  <si>
    <t>Breckland Council</t>
  </si>
  <si>
    <t>Norfolk County Council</t>
  </si>
  <si>
    <t>Waveney District Council</t>
  </si>
  <si>
    <t>Suffolk Coastal District Council</t>
  </si>
  <si>
    <t>St Edmundsbury Borough Council</t>
  </si>
  <si>
    <t>Mid Suffolk District Council</t>
  </si>
  <si>
    <t>Ipswich Borough Council</t>
  </si>
  <si>
    <t>Forest Heath District Council</t>
  </si>
  <si>
    <t>Babergh District Council</t>
  </si>
  <si>
    <t>Suffolk County Council</t>
  </si>
  <si>
    <t>London</t>
  </si>
  <si>
    <t>Bexley LB</t>
  </si>
  <si>
    <t>Tower Hamlets LB</t>
  </si>
  <si>
    <t>City of London</t>
  </si>
  <si>
    <t>Westminster City Council</t>
  </si>
  <si>
    <t>Redbridge LB</t>
  </si>
  <si>
    <t>Newham LB</t>
  </si>
  <si>
    <t>Havering LB</t>
  </si>
  <si>
    <t>Barking and Dagenham LB</t>
  </si>
  <si>
    <t>East London Waste Authority</t>
  </si>
  <si>
    <t>Waltham Forest LB</t>
  </si>
  <si>
    <t>Islington LB</t>
  </si>
  <si>
    <t>Haringey LB</t>
  </si>
  <si>
    <t>Hackney LB</t>
  </si>
  <si>
    <t>Enfield LB</t>
  </si>
  <si>
    <t>Camden LB</t>
  </si>
  <si>
    <t>Barnet LB</t>
  </si>
  <si>
    <t>North London Waste Authority</t>
  </si>
  <si>
    <t>Southwark LB</t>
  </si>
  <si>
    <t>Lewisham LB</t>
  </si>
  <si>
    <t>Greenwich LB</t>
  </si>
  <si>
    <t>Sutton LB</t>
  </si>
  <si>
    <t>Merton LB</t>
  </si>
  <si>
    <t xml:space="preserve">Royal Borough of Kingston upon Thames </t>
  </si>
  <si>
    <t>Croydon LB</t>
  </si>
  <si>
    <t>Bromley LB</t>
  </si>
  <si>
    <t>Richmond upon Thames LB</t>
  </si>
  <si>
    <t>Hounslow LB</t>
  </si>
  <si>
    <t>Hillingdon LB</t>
  </si>
  <si>
    <t>Harrow LB</t>
  </si>
  <si>
    <t>Ealing LB</t>
  </si>
  <si>
    <t>Brent LB</t>
  </si>
  <si>
    <t>West London Waste Authority</t>
  </si>
  <si>
    <t>Wandsworth LB</t>
  </si>
  <si>
    <t>Lambeth LB</t>
  </si>
  <si>
    <t>Royal Borough of Kensington and Chelsea</t>
  </si>
  <si>
    <t>Hammersmith and Fulham LB</t>
  </si>
  <si>
    <t>Western Riverside Waste Authority</t>
  </si>
  <si>
    <t>S East</t>
  </si>
  <si>
    <t>Wokingham Council</t>
  </si>
  <si>
    <t>Windsor and Maidenhead Borough Council</t>
  </si>
  <si>
    <t>Slough Borough Council</t>
  </si>
  <si>
    <t>Reading Borough Council</t>
  </si>
  <si>
    <t>West Berkshire District Council</t>
  </si>
  <si>
    <t>Bracknell Forest Borough Council</t>
  </si>
  <si>
    <t>Milton Keynes Council</t>
  </si>
  <si>
    <t>Wycombe District Council</t>
  </si>
  <si>
    <t>South Bucks District Council</t>
  </si>
  <si>
    <t>Chiltern District Council</t>
  </si>
  <si>
    <t>Aylesbury Vale District Council</t>
  </si>
  <si>
    <t>Buckinghamshire County Council</t>
  </si>
  <si>
    <t>Brighton and Hove Council</t>
  </si>
  <si>
    <t>Wealden District Council</t>
  </si>
  <si>
    <t>Rother District Council</t>
  </si>
  <si>
    <t>Lewes District Council</t>
  </si>
  <si>
    <t>Hastings Borough Council</t>
  </si>
  <si>
    <t>Eastbourne Borough Council</t>
  </si>
  <si>
    <t>East Sussex County Council</t>
  </si>
  <si>
    <t>Southampton City Council</t>
  </si>
  <si>
    <t>Portsmouth City Council</t>
  </si>
  <si>
    <t>Winchester City Council</t>
  </si>
  <si>
    <t>Test Valley Borough Council</t>
  </si>
  <si>
    <t>Rushmoor Borough Council</t>
  </si>
  <si>
    <t>New Forest District Council</t>
  </si>
  <si>
    <t>Havant Borough Council</t>
  </si>
  <si>
    <t>Hart District Council</t>
  </si>
  <si>
    <t>Gosport Borough Council</t>
  </si>
  <si>
    <t>Fareham Borough Council</t>
  </si>
  <si>
    <t>Eastleigh Borough Council</t>
  </si>
  <si>
    <t>East Hampshire District Council</t>
  </si>
  <si>
    <t>Basingstoke and Deane Borough Council</t>
  </si>
  <si>
    <t>Hampshire County Council</t>
  </si>
  <si>
    <t>Isle of Wight Council</t>
  </si>
  <si>
    <t>Tunbridge Wells Borough Council</t>
  </si>
  <si>
    <t>Tonbridge and Malling Borough Council</t>
  </si>
  <si>
    <t>Thanet District Council</t>
  </si>
  <si>
    <t>Swale Borough Council</t>
  </si>
  <si>
    <t>Shepway District Council</t>
  </si>
  <si>
    <t>Sevenoaks District Council</t>
  </si>
  <si>
    <t>Medway Borough Council</t>
  </si>
  <si>
    <t>Maidstone Borough Council</t>
  </si>
  <si>
    <t>Gravesham Borough Council</t>
  </si>
  <si>
    <t>Dover District Council</t>
  </si>
  <si>
    <t>Dartford Borough Council</t>
  </si>
  <si>
    <t>Canterbury City Council</t>
  </si>
  <si>
    <t>Ashford Borough Council</t>
  </si>
  <si>
    <t>Kent County Council</t>
  </si>
  <si>
    <t>West Oxfordshire District Council</t>
  </si>
  <si>
    <t>Vale of White Horse District Council</t>
  </si>
  <si>
    <t>South Oxfordshire District Council</t>
  </si>
  <si>
    <t>Oxford City Council</t>
  </si>
  <si>
    <t>Cherwell District Council</t>
  </si>
  <si>
    <t>Oxfordshire County Council</t>
  </si>
  <si>
    <t>Woking Borough Council</t>
  </si>
  <si>
    <t>Waverley Borough Council</t>
  </si>
  <si>
    <t>Tandridge District Council</t>
  </si>
  <si>
    <t>Surrey Heath Borough Council</t>
  </si>
  <si>
    <t>Spelthorne Borough Council</t>
  </si>
  <si>
    <t>Runnymede Borough Council</t>
  </si>
  <si>
    <t>Reigate and Banstead Borough Council</t>
  </si>
  <si>
    <t>Mole Valley District Council</t>
  </si>
  <si>
    <t>Guildford Borough Council</t>
  </si>
  <si>
    <t>Epsom and Ewell Borough Council</t>
  </si>
  <si>
    <t>Elmbridge Borough Council</t>
  </si>
  <si>
    <t>Surrey County Council</t>
  </si>
  <si>
    <t>Worthing Borough Council</t>
  </si>
  <si>
    <t>Mid Sussex District Council</t>
  </si>
  <si>
    <t>Horsham District Council</t>
  </si>
  <si>
    <t>Crawley Borough Council</t>
  </si>
  <si>
    <t>Chichester District Council</t>
  </si>
  <si>
    <t>Arun District Council</t>
  </si>
  <si>
    <t>Adur District Council</t>
  </si>
  <si>
    <t>West Sussex County Council</t>
  </si>
  <si>
    <t>S West</t>
  </si>
  <si>
    <t>Council of the Isles of Scilly</t>
  </si>
  <si>
    <t>Bath and North East Somerset Council</t>
  </si>
  <si>
    <t>Bristol City Council</t>
  </si>
  <si>
    <t>Restormel Borough Council</t>
  </si>
  <si>
    <t>Penwith District Council</t>
  </si>
  <si>
    <t>North Cornwall District Council</t>
  </si>
  <si>
    <t>Kerrier District Council</t>
  </si>
  <si>
    <t>Carrick District Council</t>
  </si>
  <si>
    <t>Caradon District Council</t>
  </si>
  <si>
    <t>Cornwall County Council</t>
  </si>
  <si>
    <t>West Devon Borough Council</t>
  </si>
  <si>
    <t>Torridge District Council</t>
  </si>
  <si>
    <t>Torbay Council</t>
  </si>
  <si>
    <t>Teignbridge District Council</t>
  </si>
  <si>
    <t>South Hams District Council</t>
  </si>
  <si>
    <t>Plymouth City Council</t>
  </si>
  <si>
    <t>North Devon District Council</t>
  </si>
  <si>
    <t>Mid Devon District Council</t>
  </si>
  <si>
    <t>Exeter City Council</t>
  </si>
  <si>
    <t>East Devon District Council</t>
  </si>
  <si>
    <t>Devon County Council</t>
  </si>
  <si>
    <t>Poole Borough Council</t>
  </si>
  <si>
    <t>Bournemouth Borough Council</t>
  </si>
  <si>
    <t>Weymouth and Portland Borough Council</t>
  </si>
  <si>
    <t>West Dorset District Council</t>
  </si>
  <si>
    <t>Purbeck District Council</t>
  </si>
  <si>
    <t>North Dorset District Council</t>
  </si>
  <si>
    <t>East Dorset District Council</t>
  </si>
  <si>
    <t>Christchurch Borough Council</t>
  </si>
  <si>
    <t>Dorset County Council</t>
  </si>
  <si>
    <t>Tewkesbury Borough Council</t>
  </si>
  <si>
    <t>Stroud District Council</t>
  </si>
  <si>
    <t>Gloucester City Council</t>
  </si>
  <si>
    <t>Forest of Dean District Council</t>
  </si>
  <si>
    <t>Cotswold District Council</t>
  </si>
  <si>
    <t>Cheltenham Borough Council</t>
  </si>
  <si>
    <t>Gloucestershire County Council</t>
  </si>
  <si>
    <t>North Somerset Council</t>
  </si>
  <si>
    <t>West Somerset District Council</t>
  </si>
  <si>
    <t>Taunton Deane Borough Council</t>
  </si>
  <si>
    <t>South Somerset District Council</t>
  </si>
  <si>
    <t>Sedgemoor District Council</t>
  </si>
  <si>
    <t>Mendip District Council</t>
  </si>
  <si>
    <t>Somerset County Council</t>
  </si>
  <si>
    <t>South Gloucestershire Council</t>
  </si>
  <si>
    <t>Swindon Borough Council</t>
  </si>
  <si>
    <t>West Wiltshire District Council</t>
  </si>
  <si>
    <t>Salisbury District Council</t>
  </si>
  <si>
    <t>North Wiltshire District Council</t>
  </si>
  <si>
    <t>Kennet District Council</t>
  </si>
  <si>
    <t>Wiltshire County Council</t>
  </si>
  <si>
    <t>Landfill</t>
  </si>
  <si>
    <t>Incineration with EfW</t>
  </si>
  <si>
    <t>Incineration without EfW</t>
  </si>
  <si>
    <t>RDF manufacture</t>
  </si>
  <si>
    <t>Other</t>
  </si>
  <si>
    <t>Recycled/ composted</t>
  </si>
  <si>
    <t>Total</t>
  </si>
  <si>
    <t>tonnes</t>
  </si>
  <si>
    <t>Regular household collection</t>
  </si>
  <si>
    <t>Other household sources</t>
  </si>
  <si>
    <t>Civic amenity sites</t>
  </si>
  <si>
    <t xml:space="preserve">Household recycling </t>
  </si>
  <si>
    <t xml:space="preserve">Non household recycling </t>
  </si>
  <si>
    <t>Total municipal waste</t>
  </si>
  <si>
    <t>Government Region</t>
  </si>
  <si>
    <t>Title</t>
  </si>
  <si>
    <t>Document Title</t>
  </si>
  <si>
    <t>Subject</t>
  </si>
  <si>
    <t>Topic</t>
  </si>
  <si>
    <t>IPSV Category</t>
  </si>
  <si>
    <t>IPSV Keywords</t>
  </si>
  <si>
    <t>ESI Keywords</t>
  </si>
  <si>
    <t>Sustainable Development Indicator 2005</t>
  </si>
  <si>
    <t>Sustainable Development Indicator 1999</t>
  </si>
  <si>
    <t>Source</t>
  </si>
  <si>
    <t>Data Sources</t>
  </si>
  <si>
    <t>Coverage</t>
  </si>
  <si>
    <t>Country coverage</t>
  </si>
  <si>
    <t>Data Date Range</t>
  </si>
  <si>
    <t>Identifier</t>
  </si>
  <si>
    <t>Publication Ref</t>
  </si>
  <si>
    <t>Internet Location</t>
  </si>
  <si>
    <t>Publisher</t>
  </si>
  <si>
    <t>Division</t>
  </si>
  <si>
    <t>Rights</t>
  </si>
  <si>
    <t>Copyright</t>
  </si>
  <si>
    <t>Keeper/Custodian</t>
  </si>
  <si>
    <t>Date</t>
  </si>
  <si>
    <t>Date Published/Released</t>
  </si>
  <si>
    <t>Description</t>
  </si>
  <si>
    <t>Notes: Interpretation/Limitation</t>
  </si>
  <si>
    <t>National Statistics Status</t>
  </si>
  <si>
    <t>Metadata associated with workbook</t>
  </si>
  <si>
    <t>Department</t>
  </si>
  <si>
    <t>Address</t>
  </si>
  <si>
    <t>Phone</t>
  </si>
  <si>
    <t>Email</t>
  </si>
  <si>
    <t>Department for Environment, Food and Rural Affairs</t>
  </si>
  <si>
    <t>enviro.statistics@defra.gsi.gov.uk</t>
  </si>
  <si>
    <t>Copyright of data and/or information presented or attached in this document may not reside solely with this Department. Please contact us or see guidance on Copyright at: http://www.defra.gov.uk/environment/statistics/help.htm</t>
  </si>
  <si>
    <t>http://www.defra.gov.uk/environment/statistics/wastats/index.htm</t>
  </si>
  <si>
    <t>Municipal Waste Management</t>
  </si>
  <si>
    <t>Municipal Waste Statistics - Local Authority data</t>
  </si>
  <si>
    <t>Environment, Waste management, Waste collection</t>
  </si>
  <si>
    <t>Municipal waste collection, recycling and disposal</t>
  </si>
  <si>
    <t>household waste</t>
  </si>
  <si>
    <t>England</t>
  </si>
  <si>
    <t>2005/06</t>
  </si>
  <si>
    <t>No</t>
  </si>
  <si>
    <t>Table 1: Municipal waste arisings, 2005/6</t>
  </si>
  <si>
    <t>Table 2: Management of municipal waste, 2005/6</t>
  </si>
  <si>
    <t>Notes for tables</t>
  </si>
  <si>
    <t>In 2005/06 all local authorities in England made four quarterly returns on WasteDataFlow, giving a 100% response rate.</t>
  </si>
  <si>
    <t>Tables 1 and 3</t>
  </si>
  <si>
    <t>'Other household sources' refers to Schedule 2 wastes under the Controlled Waste Regulations 1992 ~ those from household sources not collected as part of the ordinary waste collection round service.</t>
  </si>
  <si>
    <t>'Civic Amenity Sites' refers to household waste collected at sites provided by local authorities for the disposal of excess household and garden waste free of charge, as required by the Refuse Disposal (Amenity) Act 1978.</t>
  </si>
  <si>
    <t xml:space="preserve">'Household recycling' contains materials sent for recycling, composting or reuse by local authorities as well as those collected from household sources by 'private/ voluntary' organisations. </t>
  </si>
  <si>
    <t>Landfill estimates include recycling, composting or reuse rejects.</t>
  </si>
  <si>
    <t>Incineration with EfW:  EfW is energy from waste. Also included are amounts rejected for recycling, composting or reuse where incineration with EfW is reported as the final destination of these rejects.</t>
  </si>
  <si>
    <t>RDF is refuse derived fuel.</t>
  </si>
  <si>
    <t xml:space="preserve">'Other' includes material which is sent for Mechanical Biological Treatment (MBT), mixed municipal waste sent for Anaerobic Digestion (AD) and that disposed through other treatment processes. </t>
  </si>
  <si>
    <t xml:space="preserve">WasteDataFlow is a web-based system for quarterly reporting on municipal waste data by local authorities to central government.  It is also used by the Environment Agency for monitoring biodegradable waste sent to landfill under the Landfill Allowance Trading Scheme.  </t>
  </si>
  <si>
    <t>Regular household collection' means wastes within Schedule 1 of the Controlled Waste Regulations 1992.  Small amounts of commercial and industrial wastes may also be included in the case of collections that include mixed domestic and commercial hereditaments. Wherever possible, these wastes are included in ‘Non-household sources’.  Regular household collection tonnages also include household material which was collected for recycling or composting but rejected as not suitable for recycling, either at collection, during sorting at a Materials Recovery Facility (MRF) or at the gate of the reprocessor.</t>
  </si>
  <si>
    <t>'Non household sources (excl. recycling)' includes any wastes collected by a local authority from non-household sources (i.e. not covered by 'Schedules 1 and 2 of the controlled Waste Regulations 1992).   It includes non-household material which was collected for recycling but actually rejected at collection or at the gate of a recycling reprocessor.</t>
  </si>
  <si>
    <t>'Recycled/composted' includes household and non-household sources sent for recycling or for centralised composting; home composting estimates are not included in this total.  It also includes small amounts of materials sent for reuse.  Material which was collected for recycling but actually rejected at collection, by the MRF or at the gate of a recycling reprocessor is excluded.</t>
  </si>
  <si>
    <t>Contents</t>
  </si>
  <si>
    <t>Local Authority Municipal Waste Statistics</t>
  </si>
  <si>
    <t xml:space="preserve">Table 2 </t>
  </si>
  <si>
    <t>Total municipal waste managed in Table 2 may not match the total municipal waste collected as reported in Table 1 due to stockpiling of waste between reporting periods.  Totals in Table 1 are based on collected municipal waste.  Totals in Table 2 are based on municipal waste that is disposed or sent for recycling/composting.</t>
  </si>
  <si>
    <r>
      <t>Total</t>
    </r>
    <r>
      <rPr>
        <b/>
        <vertAlign val="superscript"/>
        <sz val="10"/>
        <rFont val="Arial"/>
        <family val="2"/>
      </rPr>
      <t>1</t>
    </r>
  </si>
  <si>
    <r>
      <t>1</t>
    </r>
    <r>
      <rPr>
        <sz val="10"/>
        <rFont val="Arial"/>
        <family val="0"/>
      </rPr>
      <t>Total municipal waste managed may not match total municipal waste collected as reported in Table 1 due to stockpiling of waste between reporting periods.</t>
    </r>
  </si>
  <si>
    <t>N/A</t>
  </si>
  <si>
    <t>N/A - Data not available.</t>
  </si>
  <si>
    <t>N/A - data not available.</t>
  </si>
  <si>
    <t>Total municipal recycling</t>
  </si>
  <si>
    <t>Total municipal waste collected</t>
  </si>
  <si>
    <t>Municipal recycling rate</t>
  </si>
  <si>
    <t xml:space="preserve">Tables are based on data entered by local authorities onto WasteDataFlow for each quarterly return for 2005/6. </t>
  </si>
  <si>
    <t>'Non household recycling’ includes municipally collected materials for recycling from commercial sources. It excludes material which was collected for recycling from non-household sources but actually rejected at collection or at the gate of a recycling reprocessor.</t>
  </si>
  <si>
    <t>Total household waste</t>
  </si>
  <si>
    <t>Non-household residual (excl. recycling)</t>
  </si>
  <si>
    <t>Total household recycling</t>
  </si>
  <si>
    <t>Total household waste collected</t>
  </si>
  <si>
    <t>Household recycling &amp; composting rate</t>
  </si>
  <si>
    <r>
      <t>1</t>
    </r>
    <r>
      <rPr>
        <sz val="10"/>
        <rFont val="Arial"/>
        <family val="0"/>
      </rPr>
      <t xml:space="preserve">Figures for Waste Disposal Authorities include all waste collected for recycling or disposal by the WDA and their constituent waste collection authorities.  </t>
    </r>
  </si>
  <si>
    <t xml:space="preserve">A total for England cannot be obtained by summing data from all 394 local authorities - data for Waste Collection Authorities must be excluded to avoid double counting. </t>
  </si>
  <si>
    <t>Table 3</t>
  </si>
  <si>
    <t xml:space="preserve">Figures for Waste Disposal Authorities include all waste collected for recycling or disposal by the WDA and their constituent waste collection authorities.  </t>
  </si>
  <si>
    <t>The recycling rate is calculated as X/Y*100 where;</t>
  </si>
  <si>
    <t>N/A figures not available due to incomplete report of collected residual waste</t>
  </si>
  <si>
    <t>For WCA and UA, 
X= tonnage of waste collected by the WCA or UA which is sent for recycling/composting/reuse (including private/voluntary collections of waste for recycling),
Y=total tonnage of waste collected by the WCA or UA, recycling and residual waste.</t>
  </si>
  <si>
    <t>For WDAs;
X= tonnage of waste collected by the WDA which is sent for recycling/composting/reuse plus tonnages sent for recycling by constituent WCAs (including private/voluntary collections of waste for recycling),
Y=total tonnage of waste collected at Civic Amenity sites by the WDA plus tonnage collected by constituent WCAs.</t>
  </si>
  <si>
    <t>There will be some differences between these figures and those reported by Authorities under Best Value Performance Indicators, in part due to some definitional differences (e.g. reuse).  
Individual authority performance against targets should be assessed using the BVPI data published by the Audit Commission.</t>
  </si>
  <si>
    <r>
      <t xml:space="preserve">Table 3: Local Authority recycling rates, 2005/6 </t>
    </r>
    <r>
      <rPr>
        <vertAlign val="superscript"/>
        <sz val="12"/>
        <rFont val="Arial"/>
        <family val="2"/>
      </rPr>
      <t>[1]</t>
    </r>
  </si>
  <si>
    <t>Published November 2006</t>
  </si>
  <si>
    <t>MWM_0937</t>
  </si>
  <si>
    <t>WasteDataFlow, Department for Environment, Food and Rural Affairs (Defra)</t>
  </si>
  <si>
    <t>22 November 2006</t>
  </si>
  <si>
    <t>Environment Statistics Service</t>
  </si>
  <si>
    <t>08459 33 55 77</t>
  </si>
  <si>
    <t>Environment Statistics Service, Department for Environment, Food and Rural Affairs, Area 5F Ergon House, 17 Smith Square, London SW1P 3JR, 08459 33 55 77, enviro.statistics@defra.gsi.gov.uk</t>
  </si>
  <si>
    <t>Area 5F Ergon House, 17 Smith Square, London SW1P 3JR</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</si>
</sst>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_(* #,##0.00_);_(* \(#,##0.00\);_(* &quot;-&quot;??_);_(@_)"/>
    <numFmt numFmtId="167" formatCode="_(* #,##0_);_(* \(#,##0\);_(* &quot;-&quot;_);_(@_)"/>
    <numFmt numFmtId="168" formatCode="_(&quot;$&quot;* #,##0.00_);_(&quot;$&quot;* \(#,##0.00\);_(&quot;$&quot;* &quot;-&quot;??_);_(@_)"/>
    <numFmt numFmtId="169" formatCode="_(&quot;$&quot;* #,##0_);_(&quot;$&quot;* \(#,##0\);_(&quot;$&quot;* &quot;-&quot;_);_(@_)"/>
    <numFmt numFmtId="170" formatCode="0.0%"/>
    <numFmt numFmtId="171" formatCode="0.0"/>
    <numFmt numFmtId="172" formatCode="0.000"/>
    <numFmt numFmtId="173" formatCode="0.0000"/>
    <numFmt numFmtId="174" formatCode="0.00000"/>
    <numFmt numFmtId="175" formatCode="0.000000"/>
    <numFmt numFmtId="176" formatCode="0.0000000"/>
    <numFmt numFmtId="177" formatCode="_-* #,##0.0_-;\-* #,##0.0_-;_-* &quot;-&quot;?_-;_-@_-"/>
    <numFmt numFmtId="178" formatCode="_-* #,##0.000_-;\-* #,##0.000_-;_-* &quot;-&quot;??_-;_-@_-"/>
    <numFmt numFmtId="179" formatCode="#,##0.0"/>
    <numFmt numFmtId="180" formatCode="#,##0_ ;\-#,##0\ "/>
    <numFmt numFmtId="181" formatCode="#,##0_ ;[Red]\-#,##0\ "/>
    <numFmt numFmtId="182" formatCode="#,##0.000"/>
    <numFmt numFmtId="183" formatCode="#,##0.0000"/>
    <numFmt numFmtId="184" formatCode="0.000%"/>
    <numFmt numFmtId="185" formatCode="dd\-mmmm\-yyyy"/>
    <numFmt numFmtId="186" formatCode="&quot;$&quot;#,##0_);\(&quot;$&quot;#,##0\)"/>
    <numFmt numFmtId="187" formatCode="&quot;$&quot;#,##0_);[Red]\(&quot;$&quot;#,##0\)"/>
    <numFmt numFmtId="188" formatCode="&quot;$&quot;#,##0.00_);\(&quot;$&quot;#,##0.00\)"/>
    <numFmt numFmtId="189" formatCode="&quot;$&quot;#,##0.00_);[Red]\(&quot;$&quot;#,##0.00\)"/>
    <numFmt numFmtId="190" formatCode="dd\ mmmm\ yyyy"/>
    <numFmt numFmtId="191" formatCode="#,##0.00000"/>
    <numFmt numFmtId="192" formatCode="#,##0.000000"/>
    <numFmt numFmtId="193" formatCode="#,##0.0000000"/>
    <numFmt numFmtId="194" formatCode="&quot;Yes&quot;;&quot;Yes&quot;;&quot;No&quot;"/>
    <numFmt numFmtId="195" formatCode="&quot;True&quot;;&quot;True&quot;;&quot;False&quot;"/>
    <numFmt numFmtId="196" formatCode="&quot;On&quot;;&quot;On&quot;;&quot;Off&quot;"/>
    <numFmt numFmtId="197" formatCode="_-* #,##0.0000_-;\-* #,##0.0000_-;_-* &quot;-&quot;??_-;_-@_-"/>
    <numFmt numFmtId="198" formatCode="_-* #,##0.00000_-;\-* #,##0.00000_-;_-* &quot;-&quot;??_-;_-@_-"/>
    <numFmt numFmtId="199" formatCode="_-* #,##0.000000_-;\-* #,##0.000000_-;_-* &quot;-&quot;??_-;_-@_-"/>
    <numFmt numFmtId="200" formatCode="_-* #,##0.000_-;\-* #,##0.000_-;_-* &quot;-&quot;???_-;_-@_-"/>
  </numFmts>
  <fonts count="52">
    <font>
      <sz val="10"/>
      <name val="Arial"/>
      <family val="0"/>
    </font>
    <font>
      <i/>
      <sz val="10"/>
      <name val="Arial"/>
      <family val="2"/>
    </font>
    <font>
      <b/>
      <sz val="10"/>
      <name val="Arial"/>
      <family val="2"/>
    </font>
    <font>
      <b/>
      <i/>
      <sz val="10"/>
      <name val="Arial"/>
      <family val="2"/>
    </font>
    <font>
      <sz val="12"/>
      <name val="Arial"/>
      <family val="2"/>
    </font>
    <font>
      <b/>
      <sz val="12"/>
      <name val="Arial"/>
      <family val="2"/>
    </font>
    <font>
      <u val="single"/>
      <sz val="10"/>
      <color indexed="14"/>
      <name val="MS Sans Serif"/>
      <family val="0"/>
    </font>
    <font>
      <u val="single"/>
      <sz val="10"/>
      <color indexed="12"/>
      <name val="MS Sans Serif"/>
      <family val="0"/>
    </font>
    <font>
      <sz val="10"/>
      <name val="Times New Roman"/>
      <family val="0"/>
    </font>
    <font>
      <u val="single"/>
      <sz val="11"/>
      <name val="Arial"/>
      <family val="2"/>
    </font>
    <font>
      <sz val="11"/>
      <name val="Arial"/>
      <family val="2"/>
    </font>
    <font>
      <sz val="11"/>
      <color indexed="12"/>
      <name val="Arial"/>
      <family val="2"/>
    </font>
    <font>
      <b/>
      <sz val="11"/>
      <name val="Arial"/>
      <family val="2"/>
    </font>
    <font>
      <sz val="14"/>
      <name val="Arial"/>
      <family val="2"/>
    </font>
    <font>
      <u val="single"/>
      <sz val="12"/>
      <color indexed="12"/>
      <name val="Arial"/>
      <family val="2"/>
    </font>
    <font>
      <b/>
      <vertAlign val="superscript"/>
      <sz val="10"/>
      <name val="Arial"/>
      <family val="2"/>
    </font>
    <font>
      <vertAlign val="superscript"/>
      <sz val="10"/>
      <name val="Arial"/>
      <family val="2"/>
    </font>
    <font>
      <vertAlign val="superscript"/>
      <sz val="1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7"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8" fillId="0" borderId="0">
      <alignment/>
      <protection/>
    </xf>
    <xf numFmtId="0" fontId="8"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9">
    <xf numFmtId="0" fontId="0" fillId="0" borderId="0" xfId="0" applyAlignment="1">
      <alignment/>
    </xf>
    <xf numFmtId="0" fontId="1" fillId="0" borderId="0" xfId="0" applyFont="1" applyAlignment="1">
      <alignment/>
    </xf>
    <xf numFmtId="0" fontId="2" fillId="0" borderId="0" xfId="0" applyFont="1" applyAlignment="1">
      <alignment horizontal="left" wrapText="1"/>
    </xf>
    <xf numFmtId="0" fontId="0" fillId="0" borderId="0" xfId="0" applyFont="1" applyFill="1" applyAlignment="1">
      <alignment/>
    </xf>
    <xf numFmtId="41" fontId="1" fillId="0" borderId="0" xfId="0" applyNumberFormat="1" applyFont="1" applyAlignment="1">
      <alignment/>
    </xf>
    <xf numFmtId="0" fontId="0" fillId="0" borderId="0" xfId="0" applyFont="1" applyAlignment="1">
      <alignment/>
    </xf>
    <xf numFmtId="41" fontId="0" fillId="0" borderId="0" xfId="0" applyNumberFormat="1" applyAlignment="1">
      <alignment/>
    </xf>
    <xf numFmtId="0" fontId="2" fillId="0" borderId="0" xfId="0" applyFont="1" applyAlignment="1">
      <alignment/>
    </xf>
    <xf numFmtId="41" fontId="2" fillId="0" borderId="0" xfId="0" applyNumberFormat="1" applyFont="1" applyAlignment="1">
      <alignment/>
    </xf>
    <xf numFmtId="2" fontId="2" fillId="0" borderId="0" xfId="0" applyNumberFormat="1" applyFont="1" applyAlignment="1">
      <alignment horizontal="center" vertical="center" wrapText="1"/>
    </xf>
    <xf numFmtId="2" fontId="0" fillId="0" borderId="0" xfId="0" applyNumberFormat="1" applyAlignment="1">
      <alignment horizontal="center" vertical="center" wrapText="1"/>
    </xf>
    <xf numFmtId="0" fontId="4" fillId="0" borderId="0" xfId="0" applyFont="1" applyAlignment="1">
      <alignment/>
    </xf>
    <xf numFmtId="3" fontId="1" fillId="0" borderId="0" xfId="0" applyNumberFormat="1" applyFont="1" applyAlignment="1">
      <alignment/>
    </xf>
    <xf numFmtId="2" fontId="0" fillId="0" borderId="0" xfId="0" applyNumberFormat="1" applyAlignment="1">
      <alignment horizontal="center" vertical="top" wrapText="1"/>
    </xf>
    <xf numFmtId="2" fontId="2" fillId="0" borderId="0" xfId="0" applyNumberFormat="1" applyFont="1" applyAlignment="1">
      <alignment horizontal="center" vertical="top" wrapText="1"/>
    </xf>
    <xf numFmtId="0" fontId="2" fillId="0" borderId="0" xfId="0" applyFont="1" applyAlignment="1">
      <alignment horizontal="center" wrapText="1"/>
    </xf>
    <xf numFmtId="0" fontId="3" fillId="0" borderId="0" xfId="0" applyFont="1" applyAlignment="1">
      <alignment/>
    </xf>
    <xf numFmtId="170" fontId="3" fillId="0" borderId="0" xfId="0" applyNumberFormat="1" applyFont="1" applyAlignment="1">
      <alignment/>
    </xf>
    <xf numFmtId="41" fontId="0" fillId="0" borderId="0" xfId="0" applyNumberFormat="1" applyFont="1" applyAlignment="1">
      <alignment/>
    </xf>
    <xf numFmtId="170" fontId="2" fillId="0" borderId="0" xfId="0" applyNumberFormat="1" applyFont="1" applyAlignment="1">
      <alignment/>
    </xf>
    <xf numFmtId="170" fontId="1" fillId="0" borderId="0" xfId="61" applyNumberFormat="1" applyFont="1" applyAlignment="1">
      <alignment/>
    </xf>
    <xf numFmtId="49" fontId="5" fillId="0" borderId="0" xfId="0" applyNumberFormat="1" applyFont="1" applyAlignment="1">
      <alignment horizontal="left"/>
    </xf>
    <xf numFmtId="49" fontId="4" fillId="0" borderId="0" xfId="0" applyNumberFormat="1" applyFont="1" applyAlignment="1">
      <alignment horizontal="left"/>
    </xf>
    <xf numFmtId="49" fontId="5" fillId="0" borderId="0" xfId="0" applyNumberFormat="1" applyFont="1" applyAlignment="1" applyProtection="1">
      <alignment horizontal="left"/>
      <protection locked="0"/>
    </xf>
    <xf numFmtId="49" fontId="4" fillId="0" borderId="0" xfId="0" applyNumberFormat="1" applyFont="1" applyAlignment="1" applyProtection="1">
      <alignment horizontal="left"/>
      <protection locked="0"/>
    </xf>
    <xf numFmtId="0" fontId="9" fillId="0" borderId="0" xfId="0" applyFont="1" applyFill="1" applyAlignment="1">
      <alignment vertical="top"/>
    </xf>
    <xf numFmtId="0" fontId="10" fillId="0" borderId="0" xfId="0" applyFont="1" applyAlignment="1">
      <alignment/>
    </xf>
    <xf numFmtId="3" fontId="10" fillId="0" borderId="0" xfId="0" applyNumberFormat="1" applyFont="1" applyFill="1" applyAlignment="1">
      <alignment vertical="top"/>
    </xf>
    <xf numFmtId="0" fontId="10" fillId="0" borderId="0" xfId="58" applyFont="1" applyFill="1" applyAlignment="1">
      <alignment vertical="top"/>
      <protection/>
    </xf>
    <xf numFmtId="0" fontId="10" fillId="0" borderId="0" xfId="0" applyFont="1" applyAlignment="1">
      <alignment vertical="top"/>
    </xf>
    <xf numFmtId="0" fontId="10" fillId="0" borderId="0" xfId="0" applyFont="1" applyFill="1" applyAlignment="1">
      <alignment vertical="top"/>
    </xf>
    <xf numFmtId="0" fontId="11" fillId="0" borderId="0" xfId="0" applyFont="1" applyFill="1" applyAlignment="1">
      <alignment vertical="top"/>
    </xf>
    <xf numFmtId="0" fontId="12" fillId="0" borderId="0" xfId="0" applyFont="1" applyFill="1" applyAlignment="1">
      <alignment vertical="top"/>
    </xf>
    <xf numFmtId="0" fontId="10" fillId="0" borderId="0" xfId="57" applyFont="1" applyAlignment="1" quotePrefix="1">
      <alignment vertical="top"/>
      <protection/>
    </xf>
    <xf numFmtId="0" fontId="12" fillId="0" borderId="0" xfId="57" applyFont="1" applyAlignment="1">
      <alignment vertical="top"/>
      <protection/>
    </xf>
    <xf numFmtId="0" fontId="13" fillId="0" borderId="0" xfId="0" applyFont="1" applyAlignment="1">
      <alignment/>
    </xf>
    <xf numFmtId="0" fontId="14" fillId="0" borderId="0" xfId="53" applyFont="1" applyAlignment="1">
      <alignment/>
    </xf>
    <xf numFmtId="0" fontId="16" fillId="0" borderId="0" xfId="0" applyFont="1" applyAlignment="1">
      <alignment/>
    </xf>
    <xf numFmtId="41" fontId="0" fillId="0" borderId="0" xfId="0" applyNumberFormat="1" applyFont="1" applyAlignment="1">
      <alignment horizontal="right"/>
    </xf>
    <xf numFmtId="170" fontId="2" fillId="0" borderId="0" xfId="0" applyNumberFormat="1" applyFont="1" applyAlignment="1">
      <alignment horizontal="right"/>
    </xf>
    <xf numFmtId="49" fontId="0" fillId="0" borderId="0" xfId="0" applyNumberFormat="1" applyAlignment="1" quotePrefix="1">
      <alignment/>
    </xf>
    <xf numFmtId="0" fontId="2" fillId="0" borderId="0" xfId="0" applyFont="1" applyFill="1" applyBorder="1" applyAlignment="1">
      <alignment wrapText="1"/>
    </xf>
    <xf numFmtId="0" fontId="0" fillId="0" borderId="0" xfId="0" applyFont="1" applyFill="1" applyBorder="1" applyAlignment="1">
      <alignment wrapText="1"/>
    </xf>
    <xf numFmtId="0" fontId="10" fillId="0" borderId="0" xfId="0" applyFont="1" applyAlignment="1">
      <alignment wrapText="1"/>
    </xf>
    <xf numFmtId="0" fontId="10" fillId="0" borderId="0" xfId="0" applyFont="1" applyAlignment="1" quotePrefix="1">
      <alignment horizontal="left" wrapText="1"/>
    </xf>
    <xf numFmtId="0" fontId="10" fillId="0" borderId="0" xfId="0" applyFont="1" applyAlignment="1">
      <alignment horizontal="left" wrapText="1"/>
    </xf>
    <xf numFmtId="0" fontId="0" fillId="0" borderId="0" xfId="0" applyAlignment="1">
      <alignment wrapText="1"/>
    </xf>
    <xf numFmtId="0" fontId="0" fillId="0" borderId="0" xfId="0" applyAlignment="1">
      <alignment/>
    </xf>
    <xf numFmtId="0" fontId="1" fillId="0" borderId="0" xfId="0" applyFont="1" applyAlignment="1">
      <alignment horizontal="righ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nnex A 17 08 as published sept 2000" xfId="57"/>
    <cellStyle name="Normal_master_mar18 1998 99" xfId="58"/>
    <cellStyle name="Note" xfId="59"/>
    <cellStyle name="Output" xfId="60"/>
    <cellStyle name="Percent" xfId="61"/>
    <cellStyle name="Title" xfId="62"/>
    <cellStyle name="Total" xfId="63"/>
    <cellStyle name="Warning Text" xfId="64"/>
  </cellStyles>
  <dxfs count="15">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rgb="FFFFFFCC"/>
        </patternFill>
      </fill>
      <border>
        <left style="thin">
          <color rgb="FF0000FF"/>
        </left>
        <right style="thin">
          <color rgb="FF0000FF"/>
        </right>
        <top style="thin"/>
        <bottom style="thin">
          <color rgb="FF0000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50"/>
  <sheetViews>
    <sheetView zoomScale="75" zoomScaleNormal="75" zoomScalePageLayoutView="0" workbookViewId="0" topLeftCell="A1">
      <selection activeCell="C7" sqref="C7"/>
    </sheetView>
  </sheetViews>
  <sheetFormatPr defaultColWidth="9.140625" defaultRowHeight="12.75"/>
  <cols>
    <col min="1" max="1" width="20.7109375" style="22" customWidth="1"/>
    <col min="2" max="2" width="45.7109375" style="22" customWidth="1"/>
    <col min="3" max="3" width="50.7109375" style="22" customWidth="1"/>
  </cols>
  <sheetData>
    <row r="1" spans="1:3" ht="15.75">
      <c r="A1" s="21" t="s">
        <v>452</v>
      </c>
      <c r="C1" s="23" t="s">
        <v>515</v>
      </c>
    </row>
    <row r="2" spans="1:3" ht="15">
      <c r="A2" s="22" t="s">
        <v>425</v>
      </c>
      <c r="B2" s="22" t="s">
        <v>426</v>
      </c>
      <c r="C2" s="24" t="s">
        <v>462</v>
      </c>
    </row>
    <row r="3" spans="1:3" ht="15">
      <c r="A3" s="22" t="s">
        <v>427</v>
      </c>
      <c r="B3" s="22" t="s">
        <v>428</v>
      </c>
      <c r="C3" s="24" t="s">
        <v>461</v>
      </c>
    </row>
    <row r="4" spans="2:3" ht="15">
      <c r="B4" s="22" t="s">
        <v>429</v>
      </c>
      <c r="C4" s="24" t="s">
        <v>463</v>
      </c>
    </row>
    <row r="5" spans="2:3" ht="15">
      <c r="B5" s="22" t="s">
        <v>430</v>
      </c>
      <c r="C5" s="24" t="s">
        <v>464</v>
      </c>
    </row>
    <row r="6" spans="2:3" ht="15">
      <c r="B6" s="22" t="s">
        <v>431</v>
      </c>
      <c r="C6" s="24" t="s">
        <v>465</v>
      </c>
    </row>
    <row r="7" spans="2:3" ht="15">
      <c r="B7" s="22" t="s">
        <v>432</v>
      </c>
      <c r="C7" s="24"/>
    </row>
    <row r="8" spans="2:3" ht="15">
      <c r="B8" s="22" t="s">
        <v>433</v>
      </c>
      <c r="C8" s="24"/>
    </row>
    <row r="9" spans="1:3" ht="15">
      <c r="A9" s="22" t="s">
        <v>434</v>
      </c>
      <c r="B9" s="22" t="s">
        <v>435</v>
      </c>
      <c r="C9" s="24" t="s">
        <v>516</v>
      </c>
    </row>
    <row r="10" spans="1:3" ht="15">
      <c r="A10" s="22" t="s">
        <v>436</v>
      </c>
      <c r="B10" s="22" t="s">
        <v>437</v>
      </c>
      <c r="C10" s="24" t="s">
        <v>466</v>
      </c>
    </row>
    <row r="11" spans="2:3" ht="15">
      <c r="B11" s="22" t="s">
        <v>438</v>
      </c>
      <c r="C11" s="24" t="s">
        <v>467</v>
      </c>
    </row>
    <row r="12" spans="1:3" ht="15">
      <c r="A12" s="22" t="s">
        <v>439</v>
      </c>
      <c r="B12" s="22" t="s">
        <v>440</v>
      </c>
      <c r="C12" s="24"/>
    </row>
    <row r="13" spans="2:3" ht="15">
      <c r="B13" s="22" t="s">
        <v>441</v>
      </c>
      <c r="C13" s="24" t="s">
        <v>460</v>
      </c>
    </row>
    <row r="14" spans="1:3" ht="15">
      <c r="A14" s="22" t="s">
        <v>442</v>
      </c>
      <c r="B14" s="22" t="s">
        <v>443</v>
      </c>
      <c r="C14" s="24" t="s">
        <v>518</v>
      </c>
    </row>
    <row r="15" spans="2:3" ht="15">
      <c r="B15" s="22" t="s">
        <v>453</v>
      </c>
      <c r="C15" s="24" t="s">
        <v>457</v>
      </c>
    </row>
    <row r="16" spans="2:3" ht="15">
      <c r="B16" s="22" t="s">
        <v>454</v>
      </c>
      <c r="C16" s="24" t="s">
        <v>521</v>
      </c>
    </row>
    <row r="17" spans="2:3" ht="15">
      <c r="B17" s="22" t="s">
        <v>455</v>
      </c>
      <c r="C17" s="24" t="s">
        <v>519</v>
      </c>
    </row>
    <row r="18" spans="2:3" ht="15">
      <c r="B18" s="22" t="s">
        <v>456</v>
      </c>
      <c r="C18" s="24" t="s">
        <v>458</v>
      </c>
    </row>
    <row r="19" spans="1:3" ht="15">
      <c r="A19" s="22" t="s">
        <v>444</v>
      </c>
      <c r="B19" s="22" t="s">
        <v>445</v>
      </c>
      <c r="C19" s="24" t="s">
        <v>459</v>
      </c>
    </row>
    <row r="20" spans="2:3" ht="15">
      <c r="B20" s="22" t="s">
        <v>446</v>
      </c>
      <c r="C20" s="24" t="s">
        <v>520</v>
      </c>
    </row>
    <row r="21" spans="2:3" ht="15">
      <c r="B21" s="22" t="s">
        <v>451</v>
      </c>
      <c r="C21" s="24" t="s">
        <v>468</v>
      </c>
    </row>
    <row r="22" spans="1:3" ht="15">
      <c r="A22" s="22" t="s">
        <v>447</v>
      </c>
      <c r="B22" s="22" t="s">
        <v>448</v>
      </c>
      <c r="C22" s="24" t="s">
        <v>517</v>
      </c>
    </row>
    <row r="23" spans="1:3" ht="15">
      <c r="A23" s="22" t="s">
        <v>449</v>
      </c>
      <c r="B23" s="22" t="s">
        <v>450</v>
      </c>
      <c r="C23" s="24"/>
    </row>
    <row r="24" ht="15">
      <c r="C24" s="24"/>
    </row>
    <row r="25" ht="15">
      <c r="C25" s="24"/>
    </row>
    <row r="26" ht="15">
      <c r="C26" s="24"/>
    </row>
    <row r="27" ht="15">
      <c r="C27" s="24"/>
    </row>
    <row r="28" ht="15">
      <c r="C28" s="24"/>
    </row>
    <row r="29" ht="15">
      <c r="C29" s="24"/>
    </row>
    <row r="30" ht="15">
      <c r="C30" s="24"/>
    </row>
    <row r="31" ht="15">
      <c r="C31" s="24"/>
    </row>
    <row r="32" ht="15">
      <c r="C32" s="24"/>
    </row>
    <row r="33" ht="15">
      <c r="C33" s="24"/>
    </row>
    <row r="34" ht="15">
      <c r="C34" s="24"/>
    </row>
    <row r="35" ht="15">
      <c r="C35" s="24"/>
    </row>
    <row r="36" ht="15">
      <c r="C36" s="24"/>
    </row>
    <row r="37" ht="15">
      <c r="C37" s="24"/>
    </row>
    <row r="38" ht="15">
      <c r="C38" s="24"/>
    </row>
    <row r="39" ht="15">
      <c r="C39" s="24"/>
    </row>
    <row r="40" ht="15">
      <c r="C40" s="24"/>
    </row>
    <row r="41" ht="15">
      <c r="C41" s="24"/>
    </row>
    <row r="42" ht="15">
      <c r="C42" s="24"/>
    </row>
    <row r="43" ht="15">
      <c r="C43" s="24"/>
    </row>
    <row r="44" ht="15">
      <c r="C44" s="24"/>
    </row>
    <row r="45" ht="15">
      <c r="C45" s="24"/>
    </row>
    <row r="46" ht="15">
      <c r="C46" s="24"/>
    </row>
    <row r="47" ht="15">
      <c r="C47" s="24"/>
    </row>
    <row r="48" ht="15">
      <c r="C48" s="24"/>
    </row>
    <row r="49" ht="15">
      <c r="C49" s="24"/>
    </row>
    <row r="50" ht="15">
      <c r="C50" s="24"/>
    </row>
  </sheetData>
  <sheetProtection sheet="1" objects="1" scenarios="1"/>
  <conditionalFormatting sqref="C2">
    <cfRule type="expression" priority="1" dxfId="14" stopIfTrue="1">
      <formula>$C$2=""</formula>
    </cfRule>
  </conditionalFormatting>
  <conditionalFormatting sqref="C3">
    <cfRule type="expression" priority="2" dxfId="14" stopIfTrue="1">
      <formula>$C$3=""</formula>
    </cfRule>
  </conditionalFormatting>
  <conditionalFormatting sqref="C4">
    <cfRule type="expression" priority="3" dxfId="14" stopIfTrue="1">
      <formula>$C$4=""</formula>
    </cfRule>
  </conditionalFormatting>
  <conditionalFormatting sqref="C9">
    <cfRule type="expression" priority="4" dxfId="14" stopIfTrue="1">
      <formula>$C$9=""</formula>
    </cfRule>
  </conditionalFormatting>
  <conditionalFormatting sqref="C10">
    <cfRule type="expression" priority="5" dxfId="14" stopIfTrue="1">
      <formula>$C$10=""</formula>
    </cfRule>
  </conditionalFormatting>
  <conditionalFormatting sqref="C11">
    <cfRule type="expression" priority="6" dxfId="14" stopIfTrue="1">
      <formula>$C$11=""</formula>
    </cfRule>
  </conditionalFormatting>
  <conditionalFormatting sqref="C14">
    <cfRule type="expression" priority="7" dxfId="14" stopIfTrue="1">
      <formula>$C$14=""</formula>
    </cfRule>
  </conditionalFormatting>
  <conditionalFormatting sqref="C19">
    <cfRule type="expression" priority="8" dxfId="14" stopIfTrue="1">
      <formula>$C$19=""</formula>
    </cfRule>
  </conditionalFormatting>
  <conditionalFormatting sqref="C22">
    <cfRule type="expression" priority="9" dxfId="14" stopIfTrue="1">
      <formula>$C$22=""</formula>
    </cfRule>
  </conditionalFormatting>
  <conditionalFormatting sqref="C21">
    <cfRule type="expression" priority="10" dxfId="14" stopIfTrue="1">
      <formula>$C$21=""</formula>
    </cfRule>
  </conditionalFormatting>
  <conditionalFormatting sqref="C15">
    <cfRule type="expression" priority="11" dxfId="14" stopIfTrue="1">
      <formula>$C$15=""</formula>
    </cfRule>
  </conditionalFormatting>
  <conditionalFormatting sqref="C16">
    <cfRule type="expression" priority="12" dxfId="14" stopIfTrue="1">
      <formula>$C$16=""</formula>
    </cfRule>
  </conditionalFormatting>
  <conditionalFormatting sqref="C17">
    <cfRule type="expression" priority="13" dxfId="14" stopIfTrue="1">
      <formula>$C$17=""</formula>
    </cfRule>
  </conditionalFormatting>
  <conditionalFormatting sqref="C18">
    <cfRule type="expression" priority="14" dxfId="14" stopIfTrue="1">
      <formula>$C$18=""</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1:B9"/>
  <sheetViews>
    <sheetView tabSelected="1" zoomScalePageLayoutView="0" workbookViewId="0" topLeftCell="A1">
      <selection activeCell="B33" sqref="B33"/>
    </sheetView>
  </sheetViews>
  <sheetFormatPr defaultColWidth="9.140625" defaultRowHeight="12.75"/>
  <sheetData>
    <row r="1" ht="18">
      <c r="B1" s="35" t="s">
        <v>486</v>
      </c>
    </row>
    <row r="3" ht="15">
      <c r="B3" s="11" t="s">
        <v>485</v>
      </c>
    </row>
    <row r="4" ht="15">
      <c r="B4" s="36" t="str">
        <f>'Notes for tables'!A1</f>
        <v>Notes for tables</v>
      </c>
    </row>
    <row r="5" ht="15">
      <c r="B5" s="36" t="str">
        <f>'Table 1'!A1</f>
        <v>Table 1: Municipal waste arisings, 2005/6</v>
      </c>
    </row>
    <row r="6" ht="15">
      <c r="B6" s="36" t="str">
        <f>'Table 2'!A1</f>
        <v>Table 2: Management of municipal waste, 2005/6</v>
      </c>
    </row>
    <row r="7" ht="15">
      <c r="B7" s="36" t="str">
        <f>'Table 3'!A1</f>
        <v>Table 3: Local Authority recycling rates, 2005/6 [1]</v>
      </c>
    </row>
    <row r="9" ht="12.75">
      <c r="B9" t="s">
        <v>514</v>
      </c>
    </row>
  </sheetData>
  <sheetProtection/>
  <hyperlinks>
    <hyperlink ref="B5" location="'Table 1'!A1" display="'Table 1'!A1"/>
    <hyperlink ref="B6" location="'Table 2'!A1" display="'Table 2'!A1"/>
    <hyperlink ref="B7" location="'Table 3'!A1" display="'Table 3'!A1"/>
    <hyperlink ref="B4" location="'Notes for tables'!A1" display="'Notes for tables'!A1"/>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P32"/>
  <sheetViews>
    <sheetView zoomScalePageLayoutView="0" workbookViewId="0" topLeftCell="A1">
      <selection activeCell="D1" sqref="D1"/>
    </sheetView>
  </sheetViews>
  <sheetFormatPr defaultColWidth="9.140625" defaultRowHeight="12.75"/>
  <cols>
    <col min="1" max="1" width="2.421875" style="26" customWidth="1"/>
    <col min="2" max="12" width="9.140625" style="26" customWidth="1"/>
    <col min="13" max="13" width="1.28515625" style="26" customWidth="1"/>
    <col min="14" max="15" width="9.140625" style="26" hidden="1" customWidth="1"/>
    <col min="16" max="16" width="25.57421875" style="26" customWidth="1"/>
    <col min="17" max="16384" width="9.140625" style="26" customWidth="1"/>
  </cols>
  <sheetData>
    <row r="1" spans="1:16" ht="14.25">
      <c r="A1" s="25" t="s">
        <v>471</v>
      </c>
      <c r="C1" s="27"/>
      <c r="D1" s="27"/>
      <c r="E1" s="27"/>
      <c r="F1" s="27"/>
      <c r="G1" s="27"/>
      <c r="H1" s="27"/>
      <c r="I1" s="27"/>
      <c r="J1" s="27"/>
      <c r="K1" s="28"/>
      <c r="L1" s="28"/>
      <c r="M1" s="28"/>
      <c r="N1" s="28"/>
      <c r="O1" s="28"/>
      <c r="P1" s="28"/>
    </row>
    <row r="2" spans="1:16" ht="14.25">
      <c r="A2" s="25"/>
      <c r="C2" s="27"/>
      <c r="D2" s="27"/>
      <c r="E2" s="27"/>
      <c r="F2" s="27"/>
      <c r="G2" s="27"/>
      <c r="H2" s="27"/>
      <c r="I2" s="27"/>
      <c r="J2" s="27"/>
      <c r="K2" s="28"/>
      <c r="L2" s="28"/>
      <c r="M2" s="28"/>
      <c r="N2" s="28"/>
      <c r="O2" s="28"/>
      <c r="P2" s="28"/>
    </row>
    <row r="3" spans="2:16" ht="14.25">
      <c r="B3" s="45" t="s">
        <v>497</v>
      </c>
      <c r="C3" s="45"/>
      <c r="D3" s="45"/>
      <c r="E3" s="45"/>
      <c r="F3" s="45"/>
      <c r="G3" s="45"/>
      <c r="H3" s="45"/>
      <c r="I3" s="45"/>
      <c r="J3" s="45"/>
      <c r="K3" s="45"/>
      <c r="L3" s="45"/>
      <c r="M3" s="45"/>
      <c r="N3" s="45"/>
      <c r="O3" s="45"/>
      <c r="P3" s="45"/>
    </row>
    <row r="4" spans="2:16" ht="30" customHeight="1">
      <c r="B4" s="45" t="s">
        <v>481</v>
      </c>
      <c r="C4" s="45"/>
      <c r="D4" s="45"/>
      <c r="E4" s="45"/>
      <c r="F4" s="45"/>
      <c r="G4" s="45"/>
      <c r="H4" s="45"/>
      <c r="I4" s="45"/>
      <c r="J4" s="45"/>
      <c r="K4" s="45"/>
      <c r="L4" s="45"/>
      <c r="M4" s="45"/>
      <c r="N4" s="45"/>
      <c r="O4" s="45"/>
      <c r="P4" s="45"/>
    </row>
    <row r="5" spans="2:16" ht="14.25">
      <c r="B5" s="26" t="s">
        <v>472</v>
      </c>
      <c r="C5" s="29"/>
      <c r="D5" s="29"/>
      <c r="E5" s="29"/>
      <c r="F5" s="29"/>
      <c r="G5" s="29"/>
      <c r="H5" s="29"/>
      <c r="I5" s="29"/>
      <c r="J5" s="29"/>
      <c r="K5" s="29"/>
      <c r="L5" s="29"/>
      <c r="M5" s="29"/>
      <c r="N5" s="29"/>
      <c r="O5" s="29"/>
      <c r="P5" s="29"/>
    </row>
    <row r="6" spans="2:16" ht="14.25">
      <c r="B6" s="30"/>
      <c r="C6" s="30"/>
      <c r="D6" s="30"/>
      <c r="E6" s="30"/>
      <c r="F6" s="30"/>
      <c r="G6" s="30"/>
      <c r="H6" s="30"/>
      <c r="I6" s="30"/>
      <c r="J6" s="30"/>
      <c r="K6" s="28"/>
      <c r="L6" s="30"/>
      <c r="M6" s="30"/>
      <c r="N6" s="31"/>
      <c r="O6" s="27"/>
      <c r="P6" s="30"/>
    </row>
    <row r="7" spans="2:16" ht="15">
      <c r="B7" s="32" t="s">
        <v>473</v>
      </c>
      <c r="C7" s="30"/>
      <c r="D7" s="30"/>
      <c r="E7" s="30"/>
      <c r="F7" s="30"/>
      <c r="G7" s="30"/>
      <c r="H7" s="30"/>
      <c r="I7" s="30"/>
      <c r="J7" s="30"/>
      <c r="K7" s="28"/>
      <c r="L7" s="30"/>
      <c r="M7" s="30"/>
      <c r="N7" s="31"/>
      <c r="O7" s="27"/>
      <c r="P7" s="30"/>
    </row>
    <row r="8" spans="2:16" ht="72" customHeight="1">
      <c r="B8" s="44" t="s">
        <v>482</v>
      </c>
      <c r="C8" s="45"/>
      <c r="D8" s="45"/>
      <c r="E8" s="45"/>
      <c r="F8" s="45"/>
      <c r="G8" s="45"/>
      <c r="H8" s="45"/>
      <c r="I8" s="45"/>
      <c r="J8" s="45"/>
      <c r="K8" s="45"/>
      <c r="L8" s="45"/>
      <c r="M8" s="45"/>
      <c r="N8" s="45"/>
      <c r="O8" s="45"/>
      <c r="P8" s="45"/>
    </row>
    <row r="9" spans="2:16" ht="33.75" customHeight="1">
      <c r="B9" s="45" t="s">
        <v>474</v>
      </c>
      <c r="C9" s="45"/>
      <c r="D9" s="45"/>
      <c r="E9" s="45"/>
      <c r="F9" s="45"/>
      <c r="G9" s="45"/>
      <c r="H9" s="45"/>
      <c r="I9" s="45"/>
      <c r="J9" s="45"/>
      <c r="K9" s="45"/>
      <c r="L9" s="45"/>
      <c r="M9" s="45"/>
      <c r="N9" s="45"/>
      <c r="O9" s="45"/>
      <c r="P9" s="45"/>
    </row>
    <row r="10" spans="2:16" ht="33.75" customHeight="1">
      <c r="B10" s="45" t="s">
        <v>475</v>
      </c>
      <c r="C10" s="45"/>
      <c r="D10" s="45"/>
      <c r="E10" s="45"/>
      <c r="F10" s="45"/>
      <c r="G10" s="45"/>
      <c r="H10" s="45"/>
      <c r="I10" s="45"/>
      <c r="J10" s="45"/>
      <c r="K10" s="45"/>
      <c r="L10" s="45"/>
      <c r="M10" s="45"/>
      <c r="N10" s="45"/>
      <c r="O10" s="45"/>
      <c r="P10" s="45"/>
    </row>
    <row r="11" spans="2:16" ht="31.5" customHeight="1">
      <c r="B11" s="45" t="s">
        <v>476</v>
      </c>
      <c r="C11" s="45"/>
      <c r="D11" s="45"/>
      <c r="E11" s="45"/>
      <c r="F11" s="45"/>
      <c r="G11" s="45"/>
      <c r="H11" s="45"/>
      <c r="I11" s="45"/>
      <c r="J11" s="45"/>
      <c r="K11" s="45"/>
      <c r="L11" s="45"/>
      <c r="M11" s="45"/>
      <c r="N11" s="45"/>
      <c r="O11" s="45"/>
      <c r="P11" s="45"/>
    </row>
    <row r="12" spans="2:16" ht="45" customHeight="1">
      <c r="B12" s="45" t="s">
        <v>483</v>
      </c>
      <c r="C12" s="45"/>
      <c r="D12" s="45"/>
      <c r="E12" s="45"/>
      <c r="F12" s="45"/>
      <c r="G12" s="45"/>
      <c r="H12" s="45"/>
      <c r="I12" s="45"/>
      <c r="J12" s="45"/>
      <c r="K12" s="45"/>
      <c r="L12" s="45"/>
      <c r="M12" s="45"/>
      <c r="N12" s="45"/>
      <c r="O12" s="45"/>
      <c r="P12" s="45"/>
    </row>
    <row r="13" spans="2:16" ht="31.5" customHeight="1">
      <c r="B13" s="44" t="s">
        <v>498</v>
      </c>
      <c r="C13" s="45"/>
      <c r="D13" s="45"/>
      <c r="E13" s="45"/>
      <c r="F13" s="45"/>
      <c r="G13" s="45"/>
      <c r="H13" s="45"/>
      <c r="I13" s="45"/>
      <c r="J13" s="45"/>
      <c r="K13" s="45"/>
      <c r="L13" s="45"/>
      <c r="M13" s="45"/>
      <c r="N13" s="45"/>
      <c r="O13" s="45"/>
      <c r="P13" s="45"/>
    </row>
    <row r="14" spans="2:16" ht="14.25">
      <c r="B14" s="33"/>
      <c r="C14" s="29"/>
      <c r="D14" s="29"/>
      <c r="E14" s="29"/>
      <c r="F14" s="29"/>
      <c r="G14" s="29"/>
      <c r="H14" s="29"/>
      <c r="I14" s="29"/>
      <c r="J14" s="29"/>
      <c r="K14" s="29"/>
      <c r="L14" s="29"/>
      <c r="M14" s="29"/>
      <c r="N14" s="29"/>
      <c r="O14" s="29"/>
      <c r="P14" s="29"/>
    </row>
    <row r="15" spans="2:16" ht="15">
      <c r="B15" s="34" t="s">
        <v>487</v>
      </c>
      <c r="C15" s="29"/>
      <c r="D15" s="29"/>
      <c r="E15" s="29"/>
      <c r="F15" s="29"/>
      <c r="G15" s="29"/>
      <c r="H15" s="29"/>
      <c r="I15" s="29"/>
      <c r="J15" s="29"/>
      <c r="K15" s="29"/>
      <c r="L15" s="29"/>
      <c r="M15" s="29"/>
      <c r="N15" s="29"/>
      <c r="O15" s="29"/>
      <c r="P15" s="29"/>
    </row>
    <row r="16" spans="2:16" ht="14.25">
      <c r="B16" s="26" t="s">
        <v>477</v>
      </c>
      <c r="C16" s="29"/>
      <c r="D16" s="29"/>
      <c r="E16" s="29"/>
      <c r="F16" s="29"/>
      <c r="G16" s="29"/>
      <c r="H16" s="29"/>
      <c r="I16" s="29"/>
      <c r="J16" s="29"/>
      <c r="K16" s="29"/>
      <c r="L16" s="29"/>
      <c r="M16" s="29"/>
      <c r="N16" s="29"/>
      <c r="O16" s="29"/>
      <c r="P16" s="29"/>
    </row>
    <row r="17" spans="2:16" ht="33.75" customHeight="1">
      <c r="B17" s="45" t="s">
        <v>478</v>
      </c>
      <c r="C17" s="45"/>
      <c r="D17" s="45"/>
      <c r="E17" s="45"/>
      <c r="F17" s="45"/>
      <c r="G17" s="45"/>
      <c r="H17" s="45"/>
      <c r="I17" s="45"/>
      <c r="J17" s="45"/>
      <c r="K17" s="45"/>
      <c r="L17" s="45"/>
      <c r="M17" s="45"/>
      <c r="N17" s="45"/>
      <c r="O17" s="45"/>
      <c r="P17" s="45"/>
    </row>
    <row r="18" spans="2:16" ht="19.5" customHeight="1">
      <c r="B18" s="26" t="s">
        <v>479</v>
      </c>
      <c r="C18" s="29"/>
      <c r="D18" s="29"/>
      <c r="E18" s="29"/>
      <c r="F18" s="29"/>
      <c r="G18" s="29"/>
      <c r="H18" s="29"/>
      <c r="I18" s="29"/>
      <c r="J18" s="29"/>
      <c r="K18" s="29"/>
      <c r="L18" s="29"/>
      <c r="M18" s="29"/>
      <c r="N18" s="29"/>
      <c r="O18" s="29"/>
      <c r="P18" s="29"/>
    </row>
    <row r="19" spans="2:16" ht="46.5" customHeight="1">
      <c r="B19" s="45" t="s">
        <v>484</v>
      </c>
      <c r="C19" s="45"/>
      <c r="D19" s="45"/>
      <c r="E19" s="45"/>
      <c r="F19" s="45"/>
      <c r="G19" s="45"/>
      <c r="H19" s="45"/>
      <c r="I19" s="45"/>
      <c r="J19" s="45"/>
      <c r="K19" s="45"/>
      <c r="L19" s="45"/>
      <c r="M19" s="45"/>
      <c r="N19" s="45"/>
      <c r="O19" s="45"/>
      <c r="P19" s="45"/>
    </row>
    <row r="20" spans="2:16" ht="31.5" customHeight="1">
      <c r="B20" s="44" t="s">
        <v>480</v>
      </c>
      <c r="C20" s="45"/>
      <c r="D20" s="45"/>
      <c r="E20" s="45"/>
      <c r="F20" s="45"/>
      <c r="G20" s="45"/>
      <c r="H20" s="45"/>
      <c r="I20" s="45"/>
      <c r="J20" s="45"/>
      <c r="K20" s="45"/>
      <c r="L20" s="45"/>
      <c r="M20" s="45"/>
      <c r="N20" s="45"/>
      <c r="O20" s="45"/>
      <c r="P20" s="45"/>
    </row>
    <row r="21" ht="9.75" customHeight="1"/>
    <row r="22" spans="2:16" ht="46.5" customHeight="1">
      <c r="B22" s="45" t="s">
        <v>488</v>
      </c>
      <c r="C22" s="45"/>
      <c r="D22" s="45"/>
      <c r="E22" s="45"/>
      <c r="F22" s="45"/>
      <c r="G22" s="45"/>
      <c r="H22" s="45"/>
      <c r="I22" s="45"/>
      <c r="J22" s="45"/>
      <c r="K22" s="45"/>
      <c r="L22" s="45"/>
      <c r="M22" s="45"/>
      <c r="N22" s="45"/>
      <c r="O22" s="45"/>
      <c r="P22" s="45"/>
    </row>
    <row r="24" ht="14.25">
      <c r="B24" s="26" t="s">
        <v>493</v>
      </c>
    </row>
    <row r="26" ht="15">
      <c r="B26" s="34" t="s">
        <v>506</v>
      </c>
    </row>
    <row r="27" ht="14.25">
      <c r="B27" s="26" t="s">
        <v>507</v>
      </c>
    </row>
    <row r="28" ht="14.25">
      <c r="B28" s="26" t="s">
        <v>505</v>
      </c>
    </row>
    <row r="29" ht="14.25">
      <c r="B29" s="26" t="s">
        <v>508</v>
      </c>
    </row>
    <row r="30" spans="2:16" ht="57.75" customHeight="1">
      <c r="B30" s="43" t="s">
        <v>510</v>
      </c>
      <c r="C30" s="43"/>
      <c r="D30" s="43"/>
      <c r="E30" s="43"/>
      <c r="F30" s="43"/>
      <c r="G30" s="43"/>
      <c r="H30" s="43"/>
      <c r="I30" s="43"/>
      <c r="J30" s="43"/>
      <c r="K30" s="43"/>
      <c r="L30" s="43"/>
      <c r="M30" s="43"/>
      <c r="N30" s="43"/>
      <c r="O30" s="43"/>
      <c r="P30" s="43"/>
    </row>
    <row r="31" spans="2:16" ht="63" customHeight="1">
      <c r="B31" s="43" t="s">
        <v>511</v>
      </c>
      <c r="C31" s="43"/>
      <c r="D31" s="43"/>
      <c r="E31" s="43"/>
      <c r="F31" s="43"/>
      <c r="G31" s="43"/>
      <c r="H31" s="43"/>
      <c r="I31" s="43"/>
      <c r="J31" s="43"/>
      <c r="K31" s="43"/>
      <c r="L31" s="43"/>
      <c r="M31" s="43"/>
      <c r="N31" s="43"/>
      <c r="O31" s="43"/>
      <c r="P31" s="43"/>
    </row>
    <row r="32" spans="2:16" ht="51" customHeight="1">
      <c r="B32" s="43" t="s">
        <v>512</v>
      </c>
      <c r="C32" s="46"/>
      <c r="D32" s="46"/>
      <c r="E32" s="46"/>
      <c r="F32" s="46"/>
      <c r="G32" s="46"/>
      <c r="H32" s="46"/>
      <c r="I32" s="46"/>
      <c r="J32" s="46"/>
      <c r="K32" s="46"/>
      <c r="L32" s="46"/>
      <c r="M32" s="47"/>
      <c r="N32" s="47"/>
      <c r="O32" s="47"/>
      <c r="P32" s="47"/>
    </row>
  </sheetData>
  <sheetProtection/>
  <mergeCells count="15">
    <mergeCell ref="B3:P3"/>
    <mergeCell ref="B4:P4"/>
    <mergeCell ref="B19:P19"/>
    <mergeCell ref="B20:P20"/>
    <mergeCell ref="B11:P11"/>
    <mergeCell ref="B12:P12"/>
    <mergeCell ref="B13:P13"/>
    <mergeCell ref="B17:P17"/>
    <mergeCell ref="B31:P31"/>
    <mergeCell ref="B8:P8"/>
    <mergeCell ref="B9:P9"/>
    <mergeCell ref="B10:P10"/>
    <mergeCell ref="B22:P22"/>
    <mergeCell ref="B32:P32"/>
    <mergeCell ref="B30:P3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L127"/>
  <sheetViews>
    <sheetView zoomScalePageLayoutView="0" workbookViewId="0" topLeftCell="A1">
      <pane xSplit="4" ySplit="3" topLeftCell="E4" activePane="bottomRight" state="frozen"/>
      <selection pane="topLeft" activeCell="A403" sqref="A403:IV403"/>
      <selection pane="topRight" activeCell="A403" sqref="A403:IV403"/>
      <selection pane="bottomLeft" activeCell="A403" sqref="A403:IV403"/>
      <selection pane="bottomRight" activeCell="A2" sqref="A2"/>
    </sheetView>
  </sheetViews>
  <sheetFormatPr defaultColWidth="9.140625" defaultRowHeight="12.75"/>
  <cols>
    <col min="1" max="1" width="12.28125" style="0" customWidth="1"/>
    <col min="2" max="2" width="6.140625" style="0" bestFit="1" customWidth="1"/>
    <col min="3" max="3" width="33.57421875" style="0" customWidth="1"/>
    <col min="5" max="5" width="11.00390625" style="0" customWidth="1"/>
    <col min="6" max="6" width="10.421875" style="0" customWidth="1"/>
    <col min="7" max="7" width="10.28125" style="0" bestFit="1" customWidth="1"/>
    <col min="8" max="8" width="10.57421875" style="0" customWidth="1"/>
    <col min="9" max="9" width="11.28125" style="7" bestFit="1" customWidth="1"/>
    <col min="10" max="10" width="13.421875" style="0" bestFit="1" customWidth="1"/>
    <col min="11" max="11" width="11.00390625" style="0" customWidth="1"/>
    <col min="12" max="12" width="11.28125" style="7" bestFit="1" customWidth="1"/>
  </cols>
  <sheetData>
    <row r="1" ht="15">
      <c r="A1" s="11" t="s">
        <v>469</v>
      </c>
    </row>
    <row r="2" spans="1:12" ht="12.75">
      <c r="A2" s="1"/>
      <c r="L2" s="1" t="s">
        <v>417</v>
      </c>
    </row>
    <row r="3" spans="1:12" ht="39.75" customHeight="1">
      <c r="A3" s="15" t="s">
        <v>424</v>
      </c>
      <c r="B3" s="15" t="s">
        <v>1</v>
      </c>
      <c r="C3" s="15" t="s">
        <v>2</v>
      </c>
      <c r="D3" s="15" t="s">
        <v>3</v>
      </c>
      <c r="E3" s="13" t="s">
        <v>418</v>
      </c>
      <c r="F3" s="13" t="s">
        <v>419</v>
      </c>
      <c r="G3" s="13" t="s">
        <v>420</v>
      </c>
      <c r="H3" s="13" t="s">
        <v>421</v>
      </c>
      <c r="I3" s="14" t="s">
        <v>499</v>
      </c>
      <c r="J3" s="13" t="s">
        <v>500</v>
      </c>
      <c r="K3" s="13" t="s">
        <v>422</v>
      </c>
      <c r="L3" s="14" t="s">
        <v>423</v>
      </c>
    </row>
    <row r="4" spans="1:12" ht="12.75">
      <c r="A4" s="3" t="s">
        <v>4</v>
      </c>
      <c r="B4" s="5">
        <v>1</v>
      </c>
      <c r="C4" s="5" t="s">
        <v>5</v>
      </c>
      <c r="D4" s="5" t="s">
        <v>6</v>
      </c>
      <c r="E4" s="6">
        <v>65384.539</v>
      </c>
      <c r="F4" s="6">
        <v>3956.18</v>
      </c>
      <c r="G4" s="6">
        <v>5024.43</v>
      </c>
      <c r="H4" s="6">
        <v>13319.25</v>
      </c>
      <c r="I4" s="8">
        <f>SUM(E4:H4)</f>
        <v>87684.399</v>
      </c>
      <c r="J4" s="6">
        <v>2163.35</v>
      </c>
      <c r="K4" s="6">
        <v>5873.35</v>
      </c>
      <c r="L4" s="8">
        <f>SUM(I4:K4)</f>
        <v>95721.09900000002</v>
      </c>
    </row>
    <row r="5" spans="1:12" ht="12.75">
      <c r="A5" s="3" t="s">
        <v>4</v>
      </c>
      <c r="B5" s="5">
        <v>2</v>
      </c>
      <c r="C5" s="5" t="s">
        <v>7</v>
      </c>
      <c r="D5" s="5" t="s">
        <v>6</v>
      </c>
      <c r="E5" s="6">
        <v>30619.94883188192</v>
      </c>
      <c r="F5" s="6">
        <v>4268.188</v>
      </c>
      <c r="G5" s="6">
        <v>4291.072</v>
      </c>
      <c r="H5" s="6">
        <v>25080.26816811808</v>
      </c>
      <c r="I5" s="8">
        <f aca="true" t="shared" si="0" ref="I5:I51">SUM(E5:H5)</f>
        <v>64259.477</v>
      </c>
      <c r="J5" s="6">
        <v>7937.815874159385</v>
      </c>
      <c r="K5" s="6">
        <v>3432.0601258406145</v>
      </c>
      <c r="L5" s="8">
        <f aca="true" t="shared" si="1" ref="L5:L51">SUM(I5:K5)</f>
        <v>75629.35299999999</v>
      </c>
    </row>
    <row r="6" spans="1:12" ht="12.75">
      <c r="A6" s="3" t="s">
        <v>4</v>
      </c>
      <c r="B6" s="5">
        <v>3</v>
      </c>
      <c r="C6" s="5" t="s">
        <v>8</v>
      </c>
      <c r="D6" s="5" t="s">
        <v>6</v>
      </c>
      <c r="E6" s="6">
        <v>42620.229</v>
      </c>
      <c r="F6" s="6">
        <v>4774.026</v>
      </c>
      <c r="G6" s="6">
        <v>3781.36</v>
      </c>
      <c r="H6" s="6">
        <v>6748.394</v>
      </c>
      <c r="I6" s="8">
        <f t="shared" si="0"/>
        <v>57924.009</v>
      </c>
      <c r="J6" s="6">
        <v>15323.326000000001</v>
      </c>
      <c r="K6" s="6">
        <v>3352.12</v>
      </c>
      <c r="L6" s="8">
        <f t="shared" si="1"/>
        <v>76599.45499999999</v>
      </c>
    </row>
    <row r="7" spans="1:12" ht="12.75">
      <c r="A7" s="3" t="s">
        <v>4</v>
      </c>
      <c r="B7" s="5">
        <v>4</v>
      </c>
      <c r="C7" s="5" t="s">
        <v>9</v>
      </c>
      <c r="D7" s="5" t="s">
        <v>6</v>
      </c>
      <c r="E7" s="6">
        <v>23587.91</v>
      </c>
      <c r="F7" s="6">
        <v>1778.52</v>
      </c>
      <c r="G7" s="6">
        <v>5730.6</v>
      </c>
      <c r="H7" s="6">
        <v>7815.17</v>
      </c>
      <c r="I7" s="8">
        <f t="shared" si="0"/>
        <v>38912.2</v>
      </c>
      <c r="J7" s="6">
        <v>10772.36</v>
      </c>
      <c r="K7" s="6">
        <v>3211.2</v>
      </c>
      <c r="L7" s="8">
        <f t="shared" si="1"/>
        <v>52895.759999999995</v>
      </c>
    </row>
    <row r="8" spans="1:12" ht="12.75">
      <c r="A8" s="3" t="s">
        <v>4</v>
      </c>
      <c r="B8" s="5">
        <v>5</v>
      </c>
      <c r="C8" s="5" t="s">
        <v>10</v>
      </c>
      <c r="D8" s="5" t="s">
        <v>6</v>
      </c>
      <c r="E8" s="6">
        <v>29796.76</v>
      </c>
      <c r="F8" s="6">
        <v>971.829</v>
      </c>
      <c r="G8" s="6">
        <v>8450.71</v>
      </c>
      <c r="H8" s="6">
        <v>9169.76</v>
      </c>
      <c r="I8" s="8">
        <f t="shared" si="0"/>
        <v>48389.059</v>
      </c>
      <c r="J8" s="6">
        <v>9200.237</v>
      </c>
      <c r="K8" s="6">
        <v>6201.23</v>
      </c>
      <c r="L8" s="8">
        <f t="shared" si="1"/>
        <v>63790.526</v>
      </c>
    </row>
    <row r="9" spans="1:12" ht="12.75">
      <c r="A9" s="3" t="s">
        <v>4</v>
      </c>
      <c r="B9" s="5">
        <v>13</v>
      </c>
      <c r="C9" s="5" t="s">
        <v>19</v>
      </c>
      <c r="D9" s="5" t="s">
        <v>20</v>
      </c>
      <c r="E9" s="6">
        <v>172671</v>
      </c>
      <c r="F9" s="6">
        <v>15554</v>
      </c>
      <c r="G9" s="6">
        <v>28404</v>
      </c>
      <c r="H9" s="6">
        <v>56467.027</v>
      </c>
      <c r="I9" s="8">
        <f t="shared" si="0"/>
        <v>273096.027</v>
      </c>
      <c r="J9" s="6">
        <v>15204</v>
      </c>
      <c r="K9" s="6">
        <v>17680.008</v>
      </c>
      <c r="L9" s="8">
        <f t="shared" si="1"/>
        <v>305980.03500000003</v>
      </c>
    </row>
    <row r="10" spans="1:12" ht="12.75">
      <c r="A10" s="3" t="s">
        <v>4</v>
      </c>
      <c r="B10" s="5">
        <v>20</v>
      </c>
      <c r="C10" s="5" t="s">
        <v>27</v>
      </c>
      <c r="D10" s="5" t="s">
        <v>20</v>
      </c>
      <c r="E10" s="6">
        <v>97729.485</v>
      </c>
      <c r="F10" s="6">
        <v>0</v>
      </c>
      <c r="G10" s="6">
        <v>17930</v>
      </c>
      <c r="H10" s="6">
        <v>50119.695</v>
      </c>
      <c r="I10" s="8">
        <f t="shared" si="0"/>
        <v>165779.18</v>
      </c>
      <c r="J10" s="6">
        <v>11236.99</v>
      </c>
      <c r="K10" s="6">
        <v>6115.18</v>
      </c>
      <c r="L10" s="8">
        <f t="shared" si="1"/>
        <v>183131.34999999998</v>
      </c>
    </row>
    <row r="11" spans="1:12" ht="12.75">
      <c r="A11" s="3" t="s">
        <v>4</v>
      </c>
      <c r="B11" s="5">
        <v>21</v>
      </c>
      <c r="C11" s="5" t="s">
        <v>28</v>
      </c>
      <c r="D11" s="5" t="s">
        <v>6</v>
      </c>
      <c r="E11" s="6">
        <v>95054.543</v>
      </c>
      <c r="F11" s="6">
        <v>11349.5</v>
      </c>
      <c r="G11" s="6">
        <v>10266.55</v>
      </c>
      <c r="H11" s="6">
        <v>27213.9</v>
      </c>
      <c r="I11" s="8">
        <f t="shared" si="0"/>
        <v>143884.49300000002</v>
      </c>
      <c r="J11" s="6">
        <v>12228.97</v>
      </c>
      <c r="K11" s="6">
        <v>4804.37</v>
      </c>
      <c r="L11" s="8">
        <f t="shared" si="1"/>
        <v>160917.833</v>
      </c>
    </row>
    <row r="12" spans="1:12" ht="12.75">
      <c r="A12" s="3" t="s">
        <v>4</v>
      </c>
      <c r="B12" s="5">
        <v>22</v>
      </c>
      <c r="C12" s="5" t="s">
        <v>29</v>
      </c>
      <c r="D12" s="5" t="s">
        <v>6</v>
      </c>
      <c r="E12" s="6">
        <v>44785.04</v>
      </c>
      <c r="F12" s="6">
        <v>5194.75</v>
      </c>
      <c r="G12" s="6">
        <v>10056.22</v>
      </c>
      <c r="H12" s="6">
        <v>15072.02</v>
      </c>
      <c r="I12" s="8">
        <f t="shared" si="0"/>
        <v>75108.03</v>
      </c>
      <c r="J12" s="6">
        <v>13677.28</v>
      </c>
      <c r="K12" s="6">
        <v>4050.28</v>
      </c>
      <c r="L12" s="8">
        <f t="shared" si="1"/>
        <v>92835.59</v>
      </c>
    </row>
    <row r="13" spans="1:12" ht="12.75">
      <c r="A13" s="3" t="s">
        <v>4</v>
      </c>
      <c r="B13" s="5">
        <v>23</v>
      </c>
      <c r="C13" s="5" t="s">
        <v>30</v>
      </c>
      <c r="D13" s="5" t="s">
        <v>6</v>
      </c>
      <c r="E13" s="6">
        <v>60433.97</v>
      </c>
      <c r="F13" s="6">
        <v>7937.95</v>
      </c>
      <c r="G13" s="6">
        <v>12297.13</v>
      </c>
      <c r="H13" s="6">
        <v>21987.81</v>
      </c>
      <c r="I13" s="8">
        <f t="shared" si="0"/>
        <v>102656.86</v>
      </c>
      <c r="J13" s="6">
        <v>24238.59</v>
      </c>
      <c r="K13" s="6">
        <v>7485.71</v>
      </c>
      <c r="L13" s="8">
        <f t="shared" si="1"/>
        <v>134381.16</v>
      </c>
    </row>
    <row r="14" spans="1:12" ht="12.75">
      <c r="A14" s="3" t="s">
        <v>4</v>
      </c>
      <c r="B14" s="5">
        <v>24</v>
      </c>
      <c r="C14" s="5" t="s">
        <v>31</v>
      </c>
      <c r="D14" s="5" t="s">
        <v>6</v>
      </c>
      <c r="E14" s="6">
        <v>85709.59462759463</v>
      </c>
      <c r="F14" s="6">
        <v>16236</v>
      </c>
      <c r="G14" s="6">
        <v>9167</v>
      </c>
      <c r="H14" s="6">
        <v>18416.405372405374</v>
      </c>
      <c r="I14" s="8">
        <f t="shared" si="0"/>
        <v>129529</v>
      </c>
      <c r="J14" s="6">
        <v>46818.405372405374</v>
      </c>
      <c r="K14" s="6">
        <v>4987.594627594628</v>
      </c>
      <c r="L14" s="8">
        <f t="shared" si="1"/>
        <v>181335</v>
      </c>
    </row>
    <row r="15" spans="1:12" ht="12.75">
      <c r="A15" s="3" t="s">
        <v>4</v>
      </c>
      <c r="B15" s="5">
        <v>25</v>
      </c>
      <c r="C15" s="5" t="s">
        <v>32</v>
      </c>
      <c r="D15" s="5" t="s">
        <v>6</v>
      </c>
      <c r="E15" s="6">
        <v>59705.97142524482</v>
      </c>
      <c r="F15" s="6">
        <v>15074</v>
      </c>
      <c r="G15" s="6">
        <v>5819.05</v>
      </c>
      <c r="H15" s="6">
        <v>19974.55857475519</v>
      </c>
      <c r="I15" s="8">
        <f t="shared" si="0"/>
        <v>100573.58000000002</v>
      </c>
      <c r="J15" s="6">
        <v>9705.578574755184</v>
      </c>
      <c r="K15" s="6">
        <v>3454.011425244815</v>
      </c>
      <c r="L15" s="8">
        <f t="shared" si="1"/>
        <v>113733.17000000001</v>
      </c>
    </row>
    <row r="16" spans="1:12" ht="12.75">
      <c r="A16" s="3" t="s">
        <v>33</v>
      </c>
      <c r="B16" s="5">
        <v>26</v>
      </c>
      <c r="C16" s="5" t="s">
        <v>34</v>
      </c>
      <c r="D16" s="5" t="s">
        <v>6</v>
      </c>
      <c r="E16" s="6">
        <v>69491.43</v>
      </c>
      <c r="F16" s="6">
        <v>5072.63</v>
      </c>
      <c r="G16" s="6">
        <v>9848.96</v>
      </c>
      <c r="H16" s="6">
        <v>19485.064</v>
      </c>
      <c r="I16" s="8">
        <f t="shared" si="0"/>
        <v>103898.08399999999</v>
      </c>
      <c r="J16" s="6">
        <v>3442.19</v>
      </c>
      <c r="K16" s="6">
        <v>4959.26</v>
      </c>
      <c r="L16" s="8">
        <f t="shared" si="1"/>
        <v>112299.53399999999</v>
      </c>
    </row>
    <row r="17" spans="1:12" ht="12.75">
      <c r="A17" s="3" t="s">
        <v>33</v>
      </c>
      <c r="B17" s="5">
        <v>29</v>
      </c>
      <c r="C17" s="5" t="s">
        <v>37</v>
      </c>
      <c r="D17" s="5" t="s">
        <v>6</v>
      </c>
      <c r="E17" s="6">
        <v>39708.59</v>
      </c>
      <c r="F17" s="6">
        <v>5223.62</v>
      </c>
      <c r="G17" s="6">
        <v>6100.55</v>
      </c>
      <c r="H17" s="6">
        <v>15235.3</v>
      </c>
      <c r="I17" s="8">
        <f t="shared" si="0"/>
        <v>66268.06</v>
      </c>
      <c r="J17" s="6">
        <v>4052.16</v>
      </c>
      <c r="K17" s="6">
        <v>3742.47</v>
      </c>
      <c r="L17" s="8">
        <f t="shared" si="1"/>
        <v>74062.69</v>
      </c>
    </row>
    <row r="18" spans="1:12" ht="12.75">
      <c r="A18" s="3" t="s">
        <v>33</v>
      </c>
      <c r="B18" s="5">
        <v>34</v>
      </c>
      <c r="C18" s="5" t="s">
        <v>42</v>
      </c>
      <c r="D18" s="5" t="s">
        <v>20</v>
      </c>
      <c r="E18" s="6">
        <v>184817.57400000002</v>
      </c>
      <c r="F18" s="6">
        <v>17178.028000000002</v>
      </c>
      <c r="G18" s="6">
        <v>82958.65</v>
      </c>
      <c r="H18" s="6">
        <v>125375.727</v>
      </c>
      <c r="I18" s="8">
        <f t="shared" si="0"/>
        <v>410329.979</v>
      </c>
      <c r="J18" s="6">
        <v>13019.59</v>
      </c>
      <c r="K18" s="6">
        <v>13780.014</v>
      </c>
      <c r="L18" s="8">
        <f t="shared" si="1"/>
        <v>437129.58300000004</v>
      </c>
    </row>
    <row r="19" spans="1:12" ht="12.75">
      <c r="A19" s="3" t="s">
        <v>33</v>
      </c>
      <c r="B19" s="5">
        <v>41</v>
      </c>
      <c r="C19" s="5" t="s">
        <v>49</v>
      </c>
      <c r="D19" s="5" t="s">
        <v>20</v>
      </c>
      <c r="E19" s="6">
        <v>190563.282</v>
      </c>
      <c r="F19" s="6">
        <v>0</v>
      </c>
      <c r="G19" s="6">
        <v>49257.79</v>
      </c>
      <c r="H19" s="6">
        <v>93942.687</v>
      </c>
      <c r="I19" s="8">
        <f t="shared" si="0"/>
        <v>333763.759</v>
      </c>
      <c r="J19" s="6">
        <v>23029.02</v>
      </c>
      <c r="K19" s="6">
        <v>4372.69</v>
      </c>
      <c r="L19" s="8">
        <f t="shared" si="1"/>
        <v>361165.46900000004</v>
      </c>
    </row>
    <row r="20" spans="1:12" ht="12.75">
      <c r="A20" s="3" t="s">
        <v>33</v>
      </c>
      <c r="B20" s="5">
        <v>42</v>
      </c>
      <c r="C20" s="5" t="s">
        <v>50</v>
      </c>
      <c r="D20" s="5" t="s">
        <v>6</v>
      </c>
      <c r="E20" s="6">
        <v>101982.13</v>
      </c>
      <c r="F20" s="6">
        <v>7690.41</v>
      </c>
      <c r="G20" s="6">
        <v>20865.86</v>
      </c>
      <c r="H20" s="6">
        <v>28914.14</v>
      </c>
      <c r="I20" s="8">
        <f t="shared" si="0"/>
        <v>159452.54</v>
      </c>
      <c r="J20" s="6">
        <v>18278.17</v>
      </c>
      <c r="K20" s="6">
        <v>50476.2</v>
      </c>
      <c r="L20" s="8">
        <f t="shared" si="1"/>
        <v>228206.91000000003</v>
      </c>
    </row>
    <row r="21" spans="1:12" ht="12.75">
      <c r="A21" s="3" t="s">
        <v>33</v>
      </c>
      <c r="B21" s="5">
        <v>52</v>
      </c>
      <c r="C21" s="5" t="s">
        <v>60</v>
      </c>
      <c r="D21" s="5" t="s">
        <v>20</v>
      </c>
      <c r="E21" s="6">
        <v>576726.474</v>
      </c>
      <c r="F21" s="6">
        <v>226764</v>
      </c>
      <c r="G21" s="6">
        <v>179012</v>
      </c>
      <c r="H21" s="6">
        <v>253057.32700000002</v>
      </c>
      <c r="I21" s="8">
        <f t="shared" si="0"/>
        <v>1235559.801</v>
      </c>
      <c r="J21" s="6">
        <v>0</v>
      </c>
      <c r="K21" s="6">
        <v>44498.337</v>
      </c>
      <c r="L21" s="8">
        <f t="shared" si="1"/>
        <v>1280058.138</v>
      </c>
    </row>
    <row r="22" spans="1:12" ht="12.75">
      <c r="A22" s="3" t="s">
        <v>33</v>
      </c>
      <c r="B22" s="5">
        <v>65</v>
      </c>
      <c r="C22" s="5" t="s">
        <v>73</v>
      </c>
      <c r="D22" s="5" t="s">
        <v>6</v>
      </c>
      <c r="E22" s="6">
        <v>45627.06250363405</v>
      </c>
      <c r="F22" s="6">
        <v>2725.36</v>
      </c>
      <c r="G22" s="6">
        <v>4792.7</v>
      </c>
      <c r="H22" s="6">
        <v>19049.867496365947</v>
      </c>
      <c r="I22" s="8">
        <f t="shared" si="0"/>
        <v>72194.98999999999</v>
      </c>
      <c r="J22" s="6">
        <v>9115.349496365947</v>
      </c>
      <c r="K22" s="6">
        <v>4695.672503634053</v>
      </c>
      <c r="L22" s="8">
        <f t="shared" si="1"/>
        <v>86006.01199999999</v>
      </c>
    </row>
    <row r="23" spans="1:12" ht="12.75">
      <c r="A23" s="3" t="s">
        <v>33</v>
      </c>
      <c r="B23" s="5">
        <v>66</v>
      </c>
      <c r="C23" s="5" t="s">
        <v>74</v>
      </c>
      <c r="D23" s="5" t="s">
        <v>6</v>
      </c>
      <c r="E23" s="6">
        <v>48354.28</v>
      </c>
      <c r="F23" s="6">
        <v>0</v>
      </c>
      <c r="G23" s="6">
        <v>3302.86</v>
      </c>
      <c r="H23" s="6">
        <v>16482.79</v>
      </c>
      <c r="I23" s="8">
        <f t="shared" si="0"/>
        <v>68139.93</v>
      </c>
      <c r="J23" s="6">
        <v>7994.86</v>
      </c>
      <c r="K23" s="6">
        <v>4842.61</v>
      </c>
      <c r="L23" s="8">
        <f t="shared" si="1"/>
        <v>80977.4</v>
      </c>
    </row>
    <row r="24" spans="1:12" ht="12.75">
      <c r="A24" s="3" t="s">
        <v>33</v>
      </c>
      <c r="B24" s="5">
        <v>67</v>
      </c>
      <c r="C24" s="5" t="s">
        <v>75</v>
      </c>
      <c r="D24" s="5" t="s">
        <v>20</v>
      </c>
      <c r="E24" s="6">
        <v>285923.6</v>
      </c>
      <c r="F24" s="6">
        <v>38127.46</v>
      </c>
      <c r="G24" s="6">
        <v>48381.34</v>
      </c>
      <c r="H24" s="6">
        <v>194429.023</v>
      </c>
      <c r="I24" s="8">
        <f t="shared" si="0"/>
        <v>566861.423</v>
      </c>
      <c r="J24" s="6">
        <v>39982.11</v>
      </c>
      <c r="K24" s="6">
        <v>50444.79</v>
      </c>
      <c r="L24" s="8">
        <f t="shared" si="1"/>
        <v>657288.323</v>
      </c>
    </row>
    <row r="25" spans="1:12" ht="12.75">
      <c r="A25" s="3" t="s">
        <v>33</v>
      </c>
      <c r="B25" s="5">
        <v>73</v>
      </c>
      <c r="C25" s="5" t="s">
        <v>81</v>
      </c>
      <c r="D25" s="5" t="s">
        <v>20</v>
      </c>
      <c r="E25" s="6">
        <v>508176.82899999997</v>
      </c>
      <c r="F25" s="6">
        <v>37999.65</v>
      </c>
      <c r="G25" s="6">
        <v>114767.282</v>
      </c>
      <c r="H25" s="6">
        <v>140890.844</v>
      </c>
      <c r="I25" s="8">
        <f t="shared" si="0"/>
        <v>801834.605</v>
      </c>
      <c r="J25" s="6">
        <v>536.08</v>
      </c>
      <c r="K25" s="6">
        <v>39689.21</v>
      </c>
      <c r="L25" s="8">
        <f t="shared" si="1"/>
        <v>842059.8949999999</v>
      </c>
    </row>
    <row r="26" spans="1:12" ht="12.75">
      <c r="A26" s="3" t="s">
        <v>82</v>
      </c>
      <c r="B26" s="5">
        <v>74</v>
      </c>
      <c r="C26" s="5" t="s">
        <v>83</v>
      </c>
      <c r="D26" s="5" t="s">
        <v>6</v>
      </c>
      <c r="E26" s="6">
        <v>108491.201</v>
      </c>
      <c r="F26" s="6">
        <v>5875.41</v>
      </c>
      <c r="G26" s="6">
        <v>22836.174</v>
      </c>
      <c r="H26" s="6">
        <v>43965.46699999999</v>
      </c>
      <c r="I26" s="8">
        <f t="shared" si="0"/>
        <v>181168.25199999998</v>
      </c>
      <c r="J26" s="6">
        <v>6717</v>
      </c>
      <c r="K26" s="6">
        <v>16986.88</v>
      </c>
      <c r="L26" s="8">
        <f t="shared" si="1"/>
        <v>204872.13199999998</v>
      </c>
    </row>
    <row r="27" spans="1:12" ht="12.75">
      <c r="A27" s="3" t="s">
        <v>82</v>
      </c>
      <c r="B27" s="5">
        <v>75</v>
      </c>
      <c r="C27" s="5" t="s">
        <v>84</v>
      </c>
      <c r="D27" s="5" t="s">
        <v>6</v>
      </c>
      <c r="E27" s="6">
        <v>84469.06</v>
      </c>
      <c r="F27" s="6">
        <v>8082.82</v>
      </c>
      <c r="G27" s="6">
        <v>9230.5</v>
      </c>
      <c r="H27" s="6">
        <v>22233.18</v>
      </c>
      <c r="I27" s="8">
        <f t="shared" si="0"/>
        <v>124015.56</v>
      </c>
      <c r="J27" s="6">
        <v>14470.34</v>
      </c>
      <c r="K27" s="6">
        <v>6779.72</v>
      </c>
      <c r="L27" s="8">
        <f t="shared" si="1"/>
        <v>145265.62</v>
      </c>
    </row>
    <row r="28" spans="1:12" ht="12.75">
      <c r="A28" s="3" t="s">
        <v>82</v>
      </c>
      <c r="B28" s="5">
        <v>76</v>
      </c>
      <c r="C28" s="5" t="s">
        <v>85</v>
      </c>
      <c r="D28" s="5" t="s">
        <v>6</v>
      </c>
      <c r="E28" s="6">
        <v>54844.99</v>
      </c>
      <c r="F28" s="6">
        <v>2187.6</v>
      </c>
      <c r="G28" s="6">
        <v>8121.03</v>
      </c>
      <c r="H28" s="6">
        <v>20251.01</v>
      </c>
      <c r="I28" s="8">
        <f t="shared" si="0"/>
        <v>85404.62999999999</v>
      </c>
      <c r="J28" s="6">
        <v>5321.05</v>
      </c>
      <c r="K28" s="6">
        <v>2811.52</v>
      </c>
      <c r="L28" s="8">
        <f t="shared" si="1"/>
        <v>93537.2</v>
      </c>
    </row>
    <row r="29" spans="1:12" ht="12.75">
      <c r="A29" s="3" t="s">
        <v>82</v>
      </c>
      <c r="B29" s="5">
        <v>77</v>
      </c>
      <c r="C29" s="5" t="s">
        <v>86</v>
      </c>
      <c r="D29" s="5" t="s">
        <v>6</v>
      </c>
      <c r="E29" s="6">
        <v>52303.63</v>
      </c>
      <c r="F29" s="6">
        <v>3152.26</v>
      </c>
      <c r="G29" s="6">
        <v>9686.52</v>
      </c>
      <c r="H29" s="6">
        <v>23186.446</v>
      </c>
      <c r="I29" s="8">
        <f t="shared" si="0"/>
        <v>88328.856</v>
      </c>
      <c r="J29" s="6">
        <v>10340.210999999998</v>
      </c>
      <c r="K29" s="6">
        <v>2828.25</v>
      </c>
      <c r="L29" s="8">
        <f t="shared" si="1"/>
        <v>101497.317</v>
      </c>
    </row>
    <row r="30" spans="1:12" ht="12.75">
      <c r="A30" s="3" t="s">
        <v>82</v>
      </c>
      <c r="B30" s="5">
        <v>78</v>
      </c>
      <c r="C30" s="5" t="s">
        <v>87</v>
      </c>
      <c r="D30" s="5" t="s">
        <v>6</v>
      </c>
      <c r="E30" s="6">
        <v>55424.348</v>
      </c>
      <c r="F30" s="6">
        <v>2778.1760000000004</v>
      </c>
      <c r="G30" s="6">
        <v>15333.746</v>
      </c>
      <c r="H30" s="6">
        <v>23782.911999999993</v>
      </c>
      <c r="I30" s="8">
        <f t="shared" si="0"/>
        <v>97319.18199999999</v>
      </c>
      <c r="J30" s="6">
        <v>15109.302</v>
      </c>
      <c r="K30" s="6">
        <v>6891.52</v>
      </c>
      <c r="L30" s="8">
        <f t="shared" si="1"/>
        <v>119320.00399999999</v>
      </c>
    </row>
    <row r="31" spans="1:12" ht="12.75">
      <c r="A31" s="3" t="s">
        <v>82</v>
      </c>
      <c r="B31" s="5">
        <v>86</v>
      </c>
      <c r="C31" s="5" t="s">
        <v>95</v>
      </c>
      <c r="D31" s="5" t="s">
        <v>20</v>
      </c>
      <c r="E31" s="6">
        <v>182518.31</v>
      </c>
      <c r="F31" s="6">
        <v>0</v>
      </c>
      <c r="G31" s="6">
        <v>40744.54</v>
      </c>
      <c r="H31" s="6">
        <v>97380.182</v>
      </c>
      <c r="I31" s="8">
        <f t="shared" si="0"/>
        <v>320643.032</v>
      </c>
      <c r="J31" s="6">
        <v>47385.74</v>
      </c>
      <c r="K31" s="6">
        <v>6673.8</v>
      </c>
      <c r="L31" s="8">
        <f t="shared" si="1"/>
        <v>374702.572</v>
      </c>
    </row>
    <row r="32" spans="1:12" ht="12.75">
      <c r="A32" s="3" t="s">
        <v>82</v>
      </c>
      <c r="B32" s="5">
        <v>87</v>
      </c>
      <c r="C32" s="5" t="s">
        <v>96</v>
      </c>
      <c r="D32" s="5" t="s">
        <v>6</v>
      </c>
      <c r="E32" s="6">
        <v>161275.449</v>
      </c>
      <c r="F32" s="6">
        <v>9221.34</v>
      </c>
      <c r="G32" s="6">
        <v>18243.3</v>
      </c>
      <c r="H32" s="6">
        <v>45539.81</v>
      </c>
      <c r="I32" s="8">
        <f t="shared" si="0"/>
        <v>234279.89899999998</v>
      </c>
      <c r="J32" s="6">
        <v>437.8</v>
      </c>
      <c r="K32" s="6">
        <v>14048.603</v>
      </c>
      <c r="L32" s="8">
        <f t="shared" si="1"/>
        <v>248766.30199999997</v>
      </c>
    </row>
    <row r="33" spans="1:12" ht="12.75">
      <c r="A33" s="3" t="s">
        <v>82</v>
      </c>
      <c r="B33" s="5">
        <v>88</v>
      </c>
      <c r="C33" s="5" t="s">
        <v>97</v>
      </c>
      <c r="D33" s="5" t="s">
        <v>6</v>
      </c>
      <c r="E33" s="6">
        <v>86252.131</v>
      </c>
      <c r="F33" s="6">
        <v>527.11</v>
      </c>
      <c r="G33" s="6">
        <v>6370.96</v>
      </c>
      <c r="H33" s="6">
        <v>27020.98</v>
      </c>
      <c r="I33" s="8">
        <f t="shared" si="0"/>
        <v>120171.181</v>
      </c>
      <c r="J33" s="6">
        <v>7870.29</v>
      </c>
      <c r="K33" s="6">
        <v>7548.27</v>
      </c>
      <c r="L33" s="8">
        <f t="shared" si="1"/>
        <v>135589.74099999998</v>
      </c>
    </row>
    <row r="34" spans="1:12" ht="12.75">
      <c r="A34" s="3" t="s">
        <v>82</v>
      </c>
      <c r="B34" s="5">
        <v>89</v>
      </c>
      <c r="C34" s="5" t="s">
        <v>98</v>
      </c>
      <c r="D34" s="5" t="s">
        <v>6</v>
      </c>
      <c r="E34" s="6">
        <v>109622.943</v>
      </c>
      <c r="F34" s="6">
        <v>6280</v>
      </c>
      <c r="G34" s="6">
        <v>13542.17</v>
      </c>
      <c r="H34" s="6">
        <v>30982.106999999996</v>
      </c>
      <c r="I34" s="8">
        <f t="shared" si="0"/>
        <v>160427.22</v>
      </c>
      <c r="J34" s="6">
        <v>19862.47</v>
      </c>
      <c r="K34" s="6">
        <v>11746.88</v>
      </c>
      <c r="L34" s="8">
        <f t="shared" si="1"/>
        <v>192036.57</v>
      </c>
    </row>
    <row r="35" spans="1:12" ht="12.75">
      <c r="A35" s="3" t="s">
        <v>82</v>
      </c>
      <c r="B35" s="5">
        <v>90</v>
      </c>
      <c r="C35" s="5" t="s">
        <v>99</v>
      </c>
      <c r="D35" s="5" t="s">
        <v>6</v>
      </c>
      <c r="E35" s="6">
        <v>73700</v>
      </c>
      <c r="F35" s="6">
        <v>3595</v>
      </c>
      <c r="G35" s="6">
        <v>10825</v>
      </c>
      <c r="H35" s="6">
        <v>21949</v>
      </c>
      <c r="I35" s="8">
        <f t="shared" si="0"/>
        <v>110069</v>
      </c>
      <c r="J35" s="6">
        <v>16544</v>
      </c>
      <c r="K35" s="6">
        <v>7503</v>
      </c>
      <c r="L35" s="8">
        <f t="shared" si="1"/>
        <v>134116</v>
      </c>
    </row>
    <row r="36" spans="1:12" ht="12.75">
      <c r="A36" s="3" t="s">
        <v>82</v>
      </c>
      <c r="B36" s="5">
        <v>91</v>
      </c>
      <c r="C36" s="5" t="s">
        <v>100</v>
      </c>
      <c r="D36" s="5" t="s">
        <v>6</v>
      </c>
      <c r="E36" s="6">
        <v>229281.42</v>
      </c>
      <c r="F36" s="6">
        <v>5806</v>
      </c>
      <c r="G36" s="6">
        <v>26303</v>
      </c>
      <c r="H36" s="6">
        <v>65706.373</v>
      </c>
      <c r="I36" s="8">
        <f t="shared" si="0"/>
        <v>327096.793</v>
      </c>
      <c r="J36" s="6">
        <v>6988.38</v>
      </c>
      <c r="K36" s="6">
        <v>32027.45</v>
      </c>
      <c r="L36" s="8">
        <f t="shared" si="1"/>
        <v>366112.623</v>
      </c>
    </row>
    <row r="37" spans="1:12" ht="12.75">
      <c r="A37" s="3" t="s">
        <v>82</v>
      </c>
      <c r="B37" s="5">
        <v>92</v>
      </c>
      <c r="C37" s="5" t="s">
        <v>101</v>
      </c>
      <c r="D37" s="5" t="s">
        <v>6</v>
      </c>
      <c r="E37" s="6">
        <v>115973</v>
      </c>
      <c r="F37" s="6">
        <v>9962</v>
      </c>
      <c r="G37" s="6">
        <v>26515</v>
      </c>
      <c r="H37" s="6">
        <v>31877</v>
      </c>
      <c r="I37" s="8">
        <f t="shared" si="0"/>
        <v>184327</v>
      </c>
      <c r="J37" s="6">
        <v>48470</v>
      </c>
      <c r="K37" s="6">
        <v>6689</v>
      </c>
      <c r="L37" s="8">
        <f t="shared" si="1"/>
        <v>239486</v>
      </c>
    </row>
    <row r="38" spans="1:12" ht="12.75">
      <c r="A38" s="3" t="s">
        <v>82</v>
      </c>
      <c r="B38" s="5">
        <v>93</v>
      </c>
      <c r="C38" s="5" t="s">
        <v>102</v>
      </c>
      <c r="D38" s="5" t="s">
        <v>6</v>
      </c>
      <c r="E38" s="6">
        <v>107116</v>
      </c>
      <c r="F38" s="6">
        <v>14789</v>
      </c>
      <c r="G38" s="6">
        <v>12041</v>
      </c>
      <c r="H38" s="6">
        <v>35779.59</v>
      </c>
      <c r="I38" s="8">
        <f t="shared" si="0"/>
        <v>169725.59</v>
      </c>
      <c r="J38" s="6">
        <v>25633</v>
      </c>
      <c r="K38" s="6">
        <v>420.59</v>
      </c>
      <c r="L38" s="8">
        <f t="shared" si="1"/>
        <v>195779.18</v>
      </c>
    </row>
    <row r="39" spans="1:12" ht="12.75">
      <c r="A39" s="3" t="s">
        <v>82</v>
      </c>
      <c r="B39" s="5">
        <v>94</v>
      </c>
      <c r="C39" s="5" t="s">
        <v>103</v>
      </c>
      <c r="D39" s="5" t="s">
        <v>6</v>
      </c>
      <c r="E39" s="6">
        <v>147786</v>
      </c>
      <c r="F39" s="6">
        <v>5208</v>
      </c>
      <c r="G39" s="6">
        <v>26520</v>
      </c>
      <c r="H39" s="6">
        <v>38402</v>
      </c>
      <c r="I39" s="8">
        <f t="shared" si="0"/>
        <v>217916</v>
      </c>
      <c r="J39" s="6">
        <v>47339</v>
      </c>
      <c r="K39" s="6">
        <v>0</v>
      </c>
      <c r="L39" s="8">
        <f t="shared" si="1"/>
        <v>265255</v>
      </c>
    </row>
    <row r="40" spans="1:12" ht="12.75">
      <c r="A40" s="3" t="s">
        <v>82</v>
      </c>
      <c r="B40" s="5">
        <v>95</v>
      </c>
      <c r="C40" s="5" t="s">
        <v>104</v>
      </c>
      <c r="D40" s="5" t="s">
        <v>6</v>
      </c>
      <c r="E40" s="6">
        <v>50306.26</v>
      </c>
      <c r="F40" s="6">
        <v>1688.73</v>
      </c>
      <c r="G40" s="6">
        <v>17203.4</v>
      </c>
      <c r="H40" s="6">
        <v>17450.46</v>
      </c>
      <c r="I40" s="8">
        <f t="shared" si="0"/>
        <v>86648.85</v>
      </c>
      <c r="J40" s="6">
        <v>140.36</v>
      </c>
      <c r="K40" s="6">
        <v>4542.35</v>
      </c>
      <c r="L40" s="8">
        <f t="shared" si="1"/>
        <v>91331.56000000001</v>
      </c>
    </row>
    <row r="41" spans="1:12" ht="12.75">
      <c r="A41" s="3" t="s">
        <v>105</v>
      </c>
      <c r="B41" s="5">
        <v>96</v>
      </c>
      <c r="C41" s="5" t="s">
        <v>106</v>
      </c>
      <c r="D41" s="5" t="s">
        <v>6</v>
      </c>
      <c r="E41" s="6">
        <v>69732.63</v>
      </c>
      <c r="F41" s="6">
        <v>6141</v>
      </c>
      <c r="G41" s="6">
        <v>9079.36</v>
      </c>
      <c r="H41" s="6">
        <v>31862.72</v>
      </c>
      <c r="I41" s="8">
        <f t="shared" si="0"/>
        <v>116815.71</v>
      </c>
      <c r="J41" s="6">
        <v>8559.14</v>
      </c>
      <c r="K41" s="6">
        <v>1192.06</v>
      </c>
      <c r="L41" s="8">
        <f t="shared" si="1"/>
        <v>126566.91</v>
      </c>
    </row>
    <row r="42" spans="1:12" ht="12.75">
      <c r="A42" s="3" t="s">
        <v>105</v>
      </c>
      <c r="B42" s="5">
        <v>105</v>
      </c>
      <c r="C42" s="5" t="s">
        <v>115</v>
      </c>
      <c r="D42" s="5" t="s">
        <v>20</v>
      </c>
      <c r="E42" s="6">
        <v>228838.448</v>
      </c>
      <c r="F42" s="6">
        <v>15847.62</v>
      </c>
      <c r="G42" s="6">
        <v>19141.63</v>
      </c>
      <c r="H42" s="6">
        <v>96243.54400000001</v>
      </c>
      <c r="I42" s="8">
        <f t="shared" si="0"/>
        <v>360071.24199999997</v>
      </c>
      <c r="J42" s="6">
        <v>29599.1</v>
      </c>
      <c r="K42" s="6">
        <v>3060.009</v>
      </c>
      <c r="L42" s="8">
        <f t="shared" si="1"/>
        <v>392730.35099999997</v>
      </c>
    </row>
    <row r="43" spans="1:12" ht="12.75">
      <c r="A43" s="3" t="s">
        <v>105</v>
      </c>
      <c r="B43" s="5">
        <v>106</v>
      </c>
      <c r="C43" s="5" t="s">
        <v>116</v>
      </c>
      <c r="D43" s="5" t="s">
        <v>6</v>
      </c>
      <c r="E43" s="6">
        <v>11993.806999999999</v>
      </c>
      <c r="F43" s="6">
        <v>238.82</v>
      </c>
      <c r="G43" s="6">
        <v>2426.85</v>
      </c>
      <c r="H43" s="6">
        <v>4663.964000000001</v>
      </c>
      <c r="I43" s="8">
        <f t="shared" si="0"/>
        <v>19323.441</v>
      </c>
      <c r="J43" s="6">
        <v>214.09</v>
      </c>
      <c r="K43" s="6">
        <v>1235.24</v>
      </c>
      <c r="L43" s="8">
        <f t="shared" si="1"/>
        <v>20772.771</v>
      </c>
    </row>
    <row r="44" spans="1:12" ht="12.75">
      <c r="A44" s="3" t="s">
        <v>105</v>
      </c>
      <c r="B44" s="5">
        <v>107</v>
      </c>
      <c r="C44" s="5" t="s">
        <v>117</v>
      </c>
      <c r="D44" s="5" t="s">
        <v>6</v>
      </c>
      <c r="E44" s="6">
        <v>87807</v>
      </c>
      <c r="F44" s="6">
        <v>8743</v>
      </c>
      <c r="G44" s="6">
        <v>5028</v>
      </c>
      <c r="H44" s="6">
        <v>19635</v>
      </c>
      <c r="I44" s="8">
        <f t="shared" si="0"/>
        <v>121213</v>
      </c>
      <c r="J44" s="6">
        <v>20744</v>
      </c>
      <c r="K44" s="6">
        <v>5183</v>
      </c>
      <c r="L44" s="8">
        <f t="shared" si="1"/>
        <v>147140</v>
      </c>
    </row>
    <row r="45" spans="1:12" ht="12.75">
      <c r="A45" s="3" t="s">
        <v>105</v>
      </c>
      <c r="B45" s="5">
        <v>115</v>
      </c>
      <c r="C45" s="5" t="s">
        <v>125</v>
      </c>
      <c r="D45" s="5" t="s">
        <v>20</v>
      </c>
      <c r="E45" s="6">
        <v>145441.734</v>
      </c>
      <c r="F45" s="6">
        <v>6557.47</v>
      </c>
      <c r="G45" s="6">
        <v>49689.416</v>
      </c>
      <c r="H45" s="6">
        <v>139273.86500000002</v>
      </c>
      <c r="I45" s="8">
        <f t="shared" si="0"/>
        <v>340962.485</v>
      </c>
      <c r="J45" s="6">
        <v>34011.06</v>
      </c>
      <c r="K45" s="6">
        <v>460.20799999999997</v>
      </c>
      <c r="L45" s="8">
        <f t="shared" si="1"/>
        <v>375433.75299999997</v>
      </c>
    </row>
    <row r="46" spans="1:12" ht="12.75">
      <c r="A46" s="3" t="s">
        <v>105</v>
      </c>
      <c r="B46" s="5">
        <v>123</v>
      </c>
      <c r="C46" s="5" t="s">
        <v>133</v>
      </c>
      <c r="D46" s="5" t="s">
        <v>20</v>
      </c>
      <c r="E46" s="6">
        <v>190274.971</v>
      </c>
      <c r="F46" s="6">
        <v>14593.44</v>
      </c>
      <c r="G46" s="6">
        <v>25310.86</v>
      </c>
      <c r="H46" s="6">
        <v>116036.167</v>
      </c>
      <c r="I46" s="8">
        <f t="shared" si="0"/>
        <v>346215.438</v>
      </c>
      <c r="J46" s="6">
        <v>11718.88</v>
      </c>
      <c r="K46" s="6">
        <v>9681.055</v>
      </c>
      <c r="L46" s="8">
        <f t="shared" si="1"/>
        <v>367615.373</v>
      </c>
    </row>
    <row r="47" spans="1:12" ht="12.75">
      <c r="A47" s="3" t="s">
        <v>105</v>
      </c>
      <c r="B47" s="5">
        <v>131</v>
      </c>
      <c r="C47" s="5" t="s">
        <v>141</v>
      </c>
      <c r="D47" s="5" t="s">
        <v>20</v>
      </c>
      <c r="E47" s="6">
        <v>187538.456</v>
      </c>
      <c r="F47" s="6">
        <v>765.56</v>
      </c>
      <c r="G47" s="6">
        <v>31078.61</v>
      </c>
      <c r="H47" s="6">
        <v>116108.659</v>
      </c>
      <c r="I47" s="8">
        <f t="shared" si="0"/>
        <v>335491.285</v>
      </c>
      <c r="J47" s="6">
        <v>24350.64</v>
      </c>
      <c r="K47" s="6">
        <v>11326.98</v>
      </c>
      <c r="L47" s="8">
        <f t="shared" si="1"/>
        <v>371168.90499999997</v>
      </c>
    </row>
    <row r="48" spans="1:12" ht="12.75">
      <c r="A48" s="3" t="s">
        <v>105</v>
      </c>
      <c r="B48" s="5">
        <v>133</v>
      </c>
      <c r="C48" s="5" t="s">
        <v>143</v>
      </c>
      <c r="D48" s="5" t="s">
        <v>6</v>
      </c>
      <c r="E48" s="6">
        <v>75008.78398107839</v>
      </c>
      <c r="F48" s="6">
        <v>23058.27</v>
      </c>
      <c r="G48" s="6">
        <v>3230.98</v>
      </c>
      <c r="H48" s="6">
        <v>24609.406018921603</v>
      </c>
      <c r="I48" s="8">
        <f t="shared" si="0"/>
        <v>125907.44</v>
      </c>
      <c r="J48" s="6">
        <v>34574.24601892161</v>
      </c>
      <c r="K48" s="6">
        <v>26768.81398107839</v>
      </c>
      <c r="L48" s="8">
        <f t="shared" si="1"/>
        <v>187250.5</v>
      </c>
    </row>
    <row r="49" spans="1:12" ht="12.75">
      <c r="A49" s="3" t="s">
        <v>105</v>
      </c>
      <c r="B49" s="5">
        <v>140</v>
      </c>
      <c r="C49" s="5" t="s">
        <v>150</v>
      </c>
      <c r="D49" s="5" t="s">
        <v>20</v>
      </c>
      <c r="E49" s="6">
        <v>232937.295</v>
      </c>
      <c r="F49" s="6">
        <v>0</v>
      </c>
      <c r="G49" s="6">
        <v>42208.298</v>
      </c>
      <c r="H49" s="6">
        <v>149125.901</v>
      </c>
      <c r="I49" s="8">
        <f t="shared" si="0"/>
        <v>424271.494</v>
      </c>
      <c r="J49" s="6">
        <v>0</v>
      </c>
      <c r="K49" s="6">
        <v>15248.355</v>
      </c>
      <c r="L49" s="8">
        <f t="shared" si="1"/>
        <v>439519.849</v>
      </c>
    </row>
    <row r="50" spans="1:12" ht="12.75">
      <c r="A50" s="3" t="s">
        <v>151</v>
      </c>
      <c r="B50" s="5">
        <v>148</v>
      </c>
      <c r="C50" s="5" t="s">
        <v>157</v>
      </c>
      <c r="D50" s="5" t="s">
        <v>6</v>
      </c>
      <c r="E50" s="6">
        <v>53763.67</v>
      </c>
      <c r="F50" s="6">
        <v>1706.67</v>
      </c>
      <c r="G50" s="6">
        <v>11727.21</v>
      </c>
      <c r="H50" s="6">
        <v>22329.47</v>
      </c>
      <c r="I50" s="8">
        <f t="shared" si="0"/>
        <v>89527.01999999999</v>
      </c>
      <c r="J50" s="6">
        <v>4096.17</v>
      </c>
      <c r="K50" s="6">
        <v>6693.54</v>
      </c>
      <c r="L50" s="8">
        <f t="shared" si="1"/>
        <v>100316.72999999998</v>
      </c>
    </row>
    <row r="51" spans="1:12" ht="12.75">
      <c r="A51" s="3" t="s">
        <v>151</v>
      </c>
      <c r="B51" s="5">
        <v>150</v>
      </c>
      <c r="C51" s="5" t="s">
        <v>159</v>
      </c>
      <c r="D51" s="5" t="s">
        <v>20</v>
      </c>
      <c r="E51" s="6">
        <v>148952.87</v>
      </c>
      <c r="F51" s="6">
        <v>7050.235000000001</v>
      </c>
      <c r="G51" s="6">
        <v>44767.403</v>
      </c>
      <c r="H51" s="6">
        <v>86290.644</v>
      </c>
      <c r="I51" s="8">
        <f t="shared" si="0"/>
        <v>287061.152</v>
      </c>
      <c r="J51" s="6">
        <v>13088.52</v>
      </c>
      <c r="K51" s="6">
        <v>15352.332</v>
      </c>
      <c r="L51" s="8">
        <f t="shared" si="1"/>
        <v>315502.004</v>
      </c>
    </row>
    <row r="52" spans="1:12" ht="12.75">
      <c r="A52" s="3" t="s">
        <v>151</v>
      </c>
      <c r="B52" s="5">
        <v>151</v>
      </c>
      <c r="C52" s="5" t="s">
        <v>160</v>
      </c>
      <c r="D52" s="5" t="s">
        <v>6</v>
      </c>
      <c r="E52" s="6">
        <v>40381.7</v>
      </c>
      <c r="F52" s="6">
        <v>2945.32</v>
      </c>
      <c r="G52" s="6">
        <v>14863.6</v>
      </c>
      <c r="H52" s="6">
        <v>25693.158999999996</v>
      </c>
      <c r="I52" s="8">
        <f aca="true" t="shared" si="2" ref="I52:I115">SUM(E52:H52)</f>
        <v>83883.779</v>
      </c>
      <c r="J52" s="6">
        <v>5809.6810000000005</v>
      </c>
      <c r="K52" s="6">
        <v>1795.38</v>
      </c>
      <c r="L52" s="8">
        <f aca="true" t="shared" si="3" ref="L52:L115">SUM(I52:K52)</f>
        <v>91488.84</v>
      </c>
    </row>
    <row r="53" spans="1:12" ht="12.75">
      <c r="A53" s="3" t="s">
        <v>151</v>
      </c>
      <c r="B53" s="5">
        <v>157</v>
      </c>
      <c r="C53" s="5" t="s">
        <v>166</v>
      </c>
      <c r="D53" s="5" t="s">
        <v>20</v>
      </c>
      <c r="E53" s="6">
        <v>76204.2</v>
      </c>
      <c r="F53" s="6">
        <v>11153.87</v>
      </c>
      <c r="G53" s="6">
        <v>16605.96</v>
      </c>
      <c r="H53" s="6">
        <v>52698.349</v>
      </c>
      <c r="I53" s="8">
        <f t="shared" si="2"/>
        <v>156662.37900000002</v>
      </c>
      <c r="J53" s="6">
        <v>13945.82</v>
      </c>
      <c r="K53" s="6">
        <v>4980.35</v>
      </c>
      <c r="L53" s="8">
        <f t="shared" si="3"/>
        <v>175588.54900000003</v>
      </c>
    </row>
    <row r="54" spans="1:12" ht="12.75">
      <c r="A54" s="3" t="s">
        <v>151</v>
      </c>
      <c r="B54" s="5">
        <v>158</v>
      </c>
      <c r="C54" s="5" t="s">
        <v>167</v>
      </c>
      <c r="D54" s="5" t="s">
        <v>6</v>
      </c>
      <c r="E54" s="6">
        <v>72155.29</v>
      </c>
      <c r="F54" s="6">
        <v>7098.45</v>
      </c>
      <c r="G54" s="6">
        <v>19693.81</v>
      </c>
      <c r="H54" s="6">
        <v>22481.15</v>
      </c>
      <c r="I54" s="8">
        <f t="shared" si="2"/>
        <v>121428.69999999998</v>
      </c>
      <c r="J54" s="6">
        <v>10254.85</v>
      </c>
      <c r="K54" s="6">
        <v>9194.08</v>
      </c>
      <c r="L54" s="8">
        <f t="shared" si="3"/>
        <v>140877.62999999998</v>
      </c>
    </row>
    <row r="55" spans="1:12" ht="12.75">
      <c r="A55" s="3" t="s">
        <v>151</v>
      </c>
      <c r="B55" s="5">
        <v>167</v>
      </c>
      <c r="C55" s="5" t="s">
        <v>176</v>
      </c>
      <c r="D55" s="5" t="s">
        <v>20</v>
      </c>
      <c r="E55" s="6">
        <v>223548.938</v>
      </c>
      <c r="F55" s="6">
        <v>16771.78</v>
      </c>
      <c r="G55" s="6">
        <v>30052.27</v>
      </c>
      <c r="H55" s="6">
        <v>145800.701</v>
      </c>
      <c r="I55" s="8">
        <f t="shared" si="2"/>
        <v>416173.689</v>
      </c>
      <c r="J55" s="6">
        <v>12273.83</v>
      </c>
      <c r="K55" s="6">
        <v>18519.06</v>
      </c>
      <c r="L55" s="8">
        <f t="shared" si="3"/>
        <v>446966.579</v>
      </c>
    </row>
    <row r="56" spans="1:12" ht="12.75">
      <c r="A56" s="3" t="s">
        <v>151</v>
      </c>
      <c r="B56" s="5">
        <v>173</v>
      </c>
      <c r="C56" s="5" t="s">
        <v>182</v>
      </c>
      <c r="D56" s="5" t="s">
        <v>20</v>
      </c>
      <c r="E56" s="6">
        <v>163040.419</v>
      </c>
      <c r="F56" s="6">
        <v>6691.03</v>
      </c>
      <c r="G56" s="6">
        <v>31807.11</v>
      </c>
      <c r="H56" s="6">
        <v>85089.62599999999</v>
      </c>
      <c r="I56" s="8">
        <f t="shared" si="2"/>
        <v>286628.185</v>
      </c>
      <c r="J56" s="6">
        <v>19664.55</v>
      </c>
      <c r="K56" s="6">
        <v>5860.65</v>
      </c>
      <c r="L56" s="8">
        <f t="shared" si="3"/>
        <v>312153.385</v>
      </c>
    </row>
    <row r="57" spans="1:12" ht="12.75">
      <c r="A57" s="3" t="s">
        <v>151</v>
      </c>
      <c r="B57" s="5">
        <v>174</v>
      </c>
      <c r="C57" s="5" t="s">
        <v>183</v>
      </c>
      <c r="D57" s="5" t="s">
        <v>6</v>
      </c>
      <c r="E57" s="6">
        <v>68690.24</v>
      </c>
      <c r="F57" s="6">
        <v>5586.59</v>
      </c>
      <c r="G57" s="6">
        <v>21862.97</v>
      </c>
      <c r="H57" s="6">
        <v>27687.7</v>
      </c>
      <c r="I57" s="8">
        <f t="shared" si="2"/>
        <v>123827.5</v>
      </c>
      <c r="J57" s="6">
        <v>27392.89</v>
      </c>
      <c r="K57" s="6">
        <v>801.01</v>
      </c>
      <c r="L57" s="8">
        <f t="shared" si="3"/>
        <v>152021.40000000002</v>
      </c>
    </row>
    <row r="58" spans="1:12" ht="12.75">
      <c r="A58" s="3" t="s">
        <v>151</v>
      </c>
      <c r="B58" s="5">
        <v>175</v>
      </c>
      <c r="C58" s="5" t="s">
        <v>184</v>
      </c>
      <c r="D58" s="5" t="s">
        <v>6</v>
      </c>
      <c r="E58" s="6">
        <v>1040.62</v>
      </c>
      <c r="F58" s="6">
        <v>97648.02</v>
      </c>
      <c r="G58" s="6">
        <v>0</v>
      </c>
      <c r="H58" s="6">
        <v>30051.57</v>
      </c>
      <c r="I58" s="8">
        <f t="shared" si="2"/>
        <v>128740.20999999999</v>
      </c>
      <c r="J58" s="6">
        <v>17190.78</v>
      </c>
      <c r="K58" s="6">
        <v>4418.17</v>
      </c>
      <c r="L58" s="8">
        <f t="shared" si="3"/>
        <v>150349.16</v>
      </c>
    </row>
    <row r="59" spans="1:12" ht="12.75">
      <c r="A59" s="3" t="s">
        <v>151</v>
      </c>
      <c r="B59" s="5">
        <v>176</v>
      </c>
      <c r="C59" s="5" t="s">
        <v>185</v>
      </c>
      <c r="D59" s="5" t="s">
        <v>6</v>
      </c>
      <c r="E59" s="6">
        <v>55684.75</v>
      </c>
      <c r="F59" s="6">
        <v>7470.78</v>
      </c>
      <c r="G59" s="6">
        <v>12740.52</v>
      </c>
      <c r="H59" s="6">
        <v>23424</v>
      </c>
      <c r="I59" s="8">
        <f t="shared" si="2"/>
        <v>99320.05</v>
      </c>
      <c r="J59" s="6">
        <v>54.705</v>
      </c>
      <c r="K59" s="6">
        <v>1998.49</v>
      </c>
      <c r="L59" s="8">
        <f t="shared" si="3"/>
        <v>101373.24500000001</v>
      </c>
    </row>
    <row r="60" spans="1:12" ht="12.75">
      <c r="A60" s="3" t="s">
        <v>151</v>
      </c>
      <c r="B60" s="5">
        <v>177</v>
      </c>
      <c r="C60" s="5" t="s">
        <v>186</v>
      </c>
      <c r="D60" s="5" t="s">
        <v>6</v>
      </c>
      <c r="E60" s="6">
        <v>78247.1</v>
      </c>
      <c r="F60" s="6">
        <v>2728.83</v>
      </c>
      <c r="G60" s="6">
        <v>28466.48</v>
      </c>
      <c r="H60" s="6">
        <v>21166.93</v>
      </c>
      <c r="I60" s="8">
        <f t="shared" si="2"/>
        <v>130609.34</v>
      </c>
      <c r="J60" s="6">
        <v>15670.02</v>
      </c>
      <c r="K60" s="6">
        <v>4263.67</v>
      </c>
      <c r="L60" s="8">
        <f t="shared" si="3"/>
        <v>150543.03</v>
      </c>
    </row>
    <row r="61" spans="1:12" ht="12.75">
      <c r="A61" s="3" t="s">
        <v>151</v>
      </c>
      <c r="B61" s="5">
        <v>178</v>
      </c>
      <c r="C61" s="5" t="s">
        <v>187</v>
      </c>
      <c r="D61" s="5" t="s">
        <v>6</v>
      </c>
      <c r="E61" s="6">
        <v>84911.69</v>
      </c>
      <c r="F61" s="6">
        <v>3029.528</v>
      </c>
      <c r="G61" s="6">
        <v>21820.58</v>
      </c>
      <c r="H61" s="6">
        <v>24822.836</v>
      </c>
      <c r="I61" s="8">
        <f t="shared" si="2"/>
        <v>134584.63400000002</v>
      </c>
      <c r="J61" s="6">
        <v>194.856</v>
      </c>
      <c r="K61" s="6">
        <v>4892.04</v>
      </c>
      <c r="L61" s="8">
        <f t="shared" si="3"/>
        <v>139671.53000000003</v>
      </c>
    </row>
    <row r="62" spans="1:12" ht="12.75">
      <c r="A62" s="3" t="s">
        <v>151</v>
      </c>
      <c r="B62" s="5">
        <v>179</v>
      </c>
      <c r="C62" s="5" t="s">
        <v>188</v>
      </c>
      <c r="D62" s="5" t="s">
        <v>6</v>
      </c>
      <c r="E62" s="6">
        <v>96020.397</v>
      </c>
      <c r="F62" s="6">
        <v>2813.99</v>
      </c>
      <c r="G62" s="6">
        <v>15993.16</v>
      </c>
      <c r="H62" s="6">
        <v>23187.14</v>
      </c>
      <c r="I62" s="8">
        <f t="shared" si="2"/>
        <v>138014.687</v>
      </c>
      <c r="J62" s="6">
        <v>35195.178</v>
      </c>
      <c r="K62" s="6">
        <v>8565.58</v>
      </c>
      <c r="L62" s="8">
        <f t="shared" si="3"/>
        <v>181775.44499999998</v>
      </c>
    </row>
    <row r="63" spans="1:12" ht="12.75">
      <c r="A63" s="3" t="s">
        <v>151</v>
      </c>
      <c r="B63" s="5">
        <v>180</v>
      </c>
      <c r="C63" s="5" t="s">
        <v>189</v>
      </c>
      <c r="D63" s="5" t="s">
        <v>6</v>
      </c>
      <c r="E63" s="6">
        <v>312824.619</v>
      </c>
      <c r="F63" s="6">
        <v>18452.69</v>
      </c>
      <c r="G63" s="6">
        <v>52032.32</v>
      </c>
      <c r="H63" s="6">
        <v>75607</v>
      </c>
      <c r="I63" s="8">
        <f t="shared" si="2"/>
        <v>458916.629</v>
      </c>
      <c r="J63" s="6">
        <v>88323.59</v>
      </c>
      <c r="K63" s="6">
        <v>8321.45</v>
      </c>
      <c r="L63" s="8">
        <f t="shared" si="3"/>
        <v>555561.669</v>
      </c>
    </row>
    <row r="64" spans="1:12" ht="12.75">
      <c r="A64" s="3" t="s">
        <v>190</v>
      </c>
      <c r="B64" s="5">
        <v>181</v>
      </c>
      <c r="C64" s="5" t="s">
        <v>191</v>
      </c>
      <c r="D64" s="5" t="s">
        <v>6</v>
      </c>
      <c r="E64" s="6">
        <v>54698.89</v>
      </c>
      <c r="F64" s="6">
        <v>4246.1</v>
      </c>
      <c r="G64" s="6">
        <v>7835.62</v>
      </c>
      <c r="H64" s="6">
        <v>21390.290999999997</v>
      </c>
      <c r="I64" s="8">
        <f t="shared" si="2"/>
        <v>88170.901</v>
      </c>
      <c r="J64" s="6">
        <v>7038.86</v>
      </c>
      <c r="K64" s="6">
        <v>3196.77</v>
      </c>
      <c r="L64" s="8">
        <f t="shared" si="3"/>
        <v>98406.531</v>
      </c>
    </row>
    <row r="65" spans="1:12" ht="12.75">
      <c r="A65" s="3" t="s">
        <v>190</v>
      </c>
      <c r="B65" s="5">
        <v>185</v>
      </c>
      <c r="C65" s="5" t="s">
        <v>195</v>
      </c>
      <c r="D65" s="5" t="s">
        <v>20</v>
      </c>
      <c r="E65" s="6">
        <v>111033.958</v>
      </c>
      <c r="F65" s="6">
        <v>12212.46</v>
      </c>
      <c r="G65" s="6">
        <v>13684.68</v>
      </c>
      <c r="H65" s="6">
        <v>64559.94099999999</v>
      </c>
      <c r="I65" s="8">
        <f t="shared" si="2"/>
        <v>201491.039</v>
      </c>
      <c r="J65" s="6">
        <v>18717.435</v>
      </c>
      <c r="K65" s="6">
        <v>46.7</v>
      </c>
      <c r="L65" s="8">
        <f t="shared" si="3"/>
        <v>220255.174</v>
      </c>
    </row>
    <row r="66" spans="1:12" ht="12.75">
      <c r="A66" s="3" t="s">
        <v>190</v>
      </c>
      <c r="B66" s="5">
        <v>187</v>
      </c>
      <c r="C66" s="5" t="s">
        <v>197</v>
      </c>
      <c r="D66" s="5" t="s">
        <v>6</v>
      </c>
      <c r="E66" s="6">
        <v>47268.059</v>
      </c>
      <c r="F66" s="6">
        <v>2642.35</v>
      </c>
      <c r="G66" s="6">
        <v>7649.54</v>
      </c>
      <c r="H66" s="6">
        <v>31717.204999999998</v>
      </c>
      <c r="I66" s="8">
        <f t="shared" si="2"/>
        <v>89277.154</v>
      </c>
      <c r="J66" s="6">
        <v>10889.847</v>
      </c>
      <c r="K66" s="6">
        <v>663.94</v>
      </c>
      <c r="L66" s="8">
        <f t="shared" si="3"/>
        <v>100830.94099999999</v>
      </c>
    </row>
    <row r="67" spans="1:12" ht="12.75">
      <c r="A67" s="3" t="s">
        <v>190</v>
      </c>
      <c r="B67" s="5">
        <v>192</v>
      </c>
      <c r="C67" s="5" t="s">
        <v>202</v>
      </c>
      <c r="D67" s="5" t="s">
        <v>20</v>
      </c>
      <c r="E67" s="6">
        <v>133239.435</v>
      </c>
      <c r="F67" s="6">
        <v>11206.26</v>
      </c>
      <c r="G67" s="6">
        <v>33871.61</v>
      </c>
      <c r="H67" s="6">
        <v>130412.81599999999</v>
      </c>
      <c r="I67" s="8">
        <f t="shared" si="2"/>
        <v>308730.121</v>
      </c>
      <c r="J67" s="6">
        <v>15111.304</v>
      </c>
      <c r="K67" s="6">
        <v>500.45</v>
      </c>
      <c r="L67" s="8">
        <f t="shared" si="3"/>
        <v>324341.875</v>
      </c>
    </row>
    <row r="68" spans="1:12" ht="12.75">
      <c r="A68" s="3" t="s">
        <v>190</v>
      </c>
      <c r="B68" s="5">
        <v>193</v>
      </c>
      <c r="C68" s="5" t="s">
        <v>203</v>
      </c>
      <c r="D68" s="5" t="s">
        <v>6</v>
      </c>
      <c r="E68" s="6">
        <v>49792.61</v>
      </c>
      <c r="F68" s="6">
        <v>4462.64</v>
      </c>
      <c r="G68" s="6">
        <v>3659.4</v>
      </c>
      <c r="H68" s="6">
        <v>13873.962999999998</v>
      </c>
      <c r="I68" s="8">
        <f t="shared" si="2"/>
        <v>71788.613</v>
      </c>
      <c r="J68" s="6">
        <v>0</v>
      </c>
      <c r="K68" s="6">
        <v>3022.51</v>
      </c>
      <c r="L68" s="8">
        <f t="shared" si="3"/>
        <v>74811.12299999999</v>
      </c>
    </row>
    <row r="69" spans="1:12" ht="12.75">
      <c r="A69" s="3" t="s">
        <v>190</v>
      </c>
      <c r="B69" s="5">
        <v>194</v>
      </c>
      <c r="C69" s="5" t="s">
        <v>204</v>
      </c>
      <c r="D69" s="5" t="s">
        <v>6</v>
      </c>
      <c r="E69" s="6">
        <v>52516</v>
      </c>
      <c r="F69" s="6">
        <v>0</v>
      </c>
      <c r="G69" s="6">
        <v>9783</v>
      </c>
      <c r="H69" s="6">
        <v>18885</v>
      </c>
      <c r="I69" s="8">
        <f t="shared" si="2"/>
        <v>81184</v>
      </c>
      <c r="J69" s="6">
        <v>2706</v>
      </c>
      <c r="K69" s="6">
        <v>2752</v>
      </c>
      <c r="L69" s="8">
        <f t="shared" si="3"/>
        <v>86642</v>
      </c>
    </row>
    <row r="70" spans="1:12" ht="12.75">
      <c r="A70" s="3" t="s">
        <v>190</v>
      </c>
      <c r="B70" s="5">
        <v>207</v>
      </c>
      <c r="C70" s="5" t="s">
        <v>217</v>
      </c>
      <c r="D70" s="5" t="s">
        <v>20</v>
      </c>
      <c r="E70" s="6">
        <v>414333.16599999997</v>
      </c>
      <c r="F70" s="6">
        <v>0</v>
      </c>
      <c r="G70" s="6">
        <v>51932.74</v>
      </c>
      <c r="H70" s="6">
        <v>220255.17</v>
      </c>
      <c r="I70" s="8">
        <f t="shared" si="2"/>
        <v>686521.076</v>
      </c>
      <c r="J70" s="6">
        <v>26488.31</v>
      </c>
      <c r="K70" s="6">
        <v>19052.22</v>
      </c>
      <c r="L70" s="8">
        <f t="shared" si="3"/>
        <v>732061.606</v>
      </c>
    </row>
    <row r="71" spans="1:12" ht="12.75">
      <c r="A71" s="3" t="s">
        <v>190</v>
      </c>
      <c r="B71" s="5">
        <v>218</v>
      </c>
      <c r="C71" s="5" t="s">
        <v>228</v>
      </c>
      <c r="D71" s="5" t="s">
        <v>20</v>
      </c>
      <c r="E71" s="6">
        <v>299778.11</v>
      </c>
      <c r="F71" s="6">
        <v>12042.62</v>
      </c>
      <c r="G71" s="6">
        <v>48539.3</v>
      </c>
      <c r="H71" s="6">
        <v>179021.068</v>
      </c>
      <c r="I71" s="8">
        <f t="shared" si="2"/>
        <v>539381.098</v>
      </c>
      <c r="J71" s="6">
        <v>29860.726000000002</v>
      </c>
      <c r="K71" s="6">
        <v>432.99</v>
      </c>
      <c r="L71" s="8">
        <f t="shared" si="3"/>
        <v>569674.814</v>
      </c>
    </row>
    <row r="72" spans="1:12" ht="12.75">
      <c r="A72" s="3" t="s">
        <v>190</v>
      </c>
      <c r="B72" s="5">
        <v>226</v>
      </c>
      <c r="C72" s="5" t="s">
        <v>236</v>
      </c>
      <c r="D72" s="5" t="s">
        <v>20</v>
      </c>
      <c r="E72" s="6">
        <v>243121.84100000001</v>
      </c>
      <c r="F72" s="6">
        <v>0</v>
      </c>
      <c r="G72" s="6">
        <v>28577.61</v>
      </c>
      <c r="H72" s="6">
        <v>138587.486</v>
      </c>
      <c r="I72" s="8">
        <f t="shared" si="2"/>
        <v>410286.93700000003</v>
      </c>
      <c r="J72" s="6">
        <v>0</v>
      </c>
      <c r="K72" s="6">
        <v>5650.61</v>
      </c>
      <c r="L72" s="8">
        <f t="shared" si="3"/>
        <v>415937.547</v>
      </c>
    </row>
    <row r="73" spans="1:12" ht="12.75">
      <c r="A73" s="3" t="s">
        <v>190</v>
      </c>
      <c r="B73" s="5">
        <v>234</v>
      </c>
      <c r="C73" s="5" t="s">
        <v>244</v>
      </c>
      <c r="D73" s="5" t="s">
        <v>20</v>
      </c>
      <c r="E73" s="6">
        <v>169491.151</v>
      </c>
      <c r="F73" s="6">
        <v>10885.54</v>
      </c>
      <c r="G73" s="6">
        <v>38712.02</v>
      </c>
      <c r="H73" s="6">
        <v>151260.837</v>
      </c>
      <c r="I73" s="8">
        <f t="shared" si="2"/>
        <v>370349.548</v>
      </c>
      <c r="J73" s="6">
        <v>17059.517</v>
      </c>
      <c r="K73" s="6">
        <v>3673.13</v>
      </c>
      <c r="L73" s="8">
        <f t="shared" si="3"/>
        <v>391082.195</v>
      </c>
    </row>
    <row r="74" spans="1:12" ht="12.75">
      <c r="A74" s="3" t="s">
        <v>245</v>
      </c>
      <c r="B74" s="5">
        <v>235</v>
      </c>
      <c r="C74" s="5" t="s">
        <v>246</v>
      </c>
      <c r="D74" s="5" t="s">
        <v>6</v>
      </c>
      <c r="E74" s="6">
        <v>47376.5</v>
      </c>
      <c r="F74" s="6">
        <v>2310.54</v>
      </c>
      <c r="G74" s="6">
        <v>8609</v>
      </c>
      <c r="H74" s="6">
        <v>41587.26</v>
      </c>
      <c r="I74" s="8">
        <f t="shared" si="2"/>
        <v>99883.3</v>
      </c>
      <c r="J74" s="6">
        <v>30667</v>
      </c>
      <c r="K74" s="6">
        <v>4221</v>
      </c>
      <c r="L74" s="8">
        <f t="shared" si="3"/>
        <v>134771.3</v>
      </c>
    </row>
    <row r="75" spans="1:12" ht="12.75">
      <c r="A75" s="3" t="s">
        <v>245</v>
      </c>
      <c r="B75" s="5">
        <v>236</v>
      </c>
      <c r="C75" s="5" t="s">
        <v>247</v>
      </c>
      <c r="D75" s="5" t="s">
        <v>6</v>
      </c>
      <c r="E75" s="6">
        <v>61753.07</v>
      </c>
      <c r="F75" s="6">
        <v>8954.32</v>
      </c>
      <c r="G75" s="6">
        <v>1232.82</v>
      </c>
      <c r="H75" s="6">
        <v>7129.715</v>
      </c>
      <c r="I75" s="8">
        <f t="shared" si="2"/>
        <v>79069.925</v>
      </c>
      <c r="J75" s="6">
        <v>23693.25</v>
      </c>
      <c r="K75" s="6">
        <v>62.56</v>
      </c>
      <c r="L75" s="8">
        <f t="shared" si="3"/>
        <v>102825.735</v>
      </c>
    </row>
    <row r="76" spans="1:12" ht="12.75">
      <c r="A76" s="3" t="s">
        <v>245</v>
      </c>
      <c r="B76" s="5">
        <v>237</v>
      </c>
      <c r="C76" s="5" t="s">
        <v>248</v>
      </c>
      <c r="D76" s="5" t="s">
        <v>6</v>
      </c>
      <c r="E76" s="6">
        <v>2239.11</v>
      </c>
      <c r="F76" s="6">
        <v>1720.44</v>
      </c>
      <c r="G76" s="6">
        <v>0</v>
      </c>
      <c r="H76" s="6">
        <v>832.48</v>
      </c>
      <c r="I76" s="8">
        <f t="shared" si="2"/>
        <v>4792.030000000001</v>
      </c>
      <c r="J76" s="6">
        <v>39353.44</v>
      </c>
      <c r="K76" s="6">
        <v>167.52</v>
      </c>
      <c r="L76" s="8">
        <f t="shared" si="3"/>
        <v>44312.99</v>
      </c>
    </row>
    <row r="77" spans="1:12" ht="12.75">
      <c r="A77" s="3" t="s">
        <v>245</v>
      </c>
      <c r="B77" s="5">
        <v>238</v>
      </c>
      <c r="C77" s="5" t="s">
        <v>249</v>
      </c>
      <c r="D77" s="5" t="s">
        <v>6</v>
      </c>
      <c r="E77" s="6">
        <v>41720</v>
      </c>
      <c r="F77" s="6">
        <v>19231</v>
      </c>
      <c r="G77" s="6">
        <v>0</v>
      </c>
      <c r="H77" s="6">
        <v>13911</v>
      </c>
      <c r="I77" s="8">
        <f t="shared" si="2"/>
        <v>74862</v>
      </c>
      <c r="J77" s="6">
        <v>110804</v>
      </c>
      <c r="K77" s="6">
        <v>3293</v>
      </c>
      <c r="L77" s="8">
        <f t="shared" si="3"/>
        <v>188959</v>
      </c>
    </row>
    <row r="78" spans="1:12" ht="12.75">
      <c r="A78" s="3" t="s">
        <v>245</v>
      </c>
      <c r="B78" s="5">
        <v>243</v>
      </c>
      <c r="C78" s="5" t="s">
        <v>254</v>
      </c>
      <c r="D78" s="5" t="s">
        <v>20</v>
      </c>
      <c r="E78" s="6">
        <v>257858.03</v>
      </c>
      <c r="F78" s="6">
        <v>59599.78</v>
      </c>
      <c r="G78" s="6">
        <v>37029.05</v>
      </c>
      <c r="H78" s="6">
        <v>63001.015</v>
      </c>
      <c r="I78" s="8">
        <f t="shared" si="2"/>
        <v>417487.875</v>
      </c>
      <c r="J78" s="6">
        <v>65417.42</v>
      </c>
      <c r="K78" s="6">
        <v>9289.787</v>
      </c>
      <c r="L78" s="8">
        <f t="shared" si="3"/>
        <v>492195.082</v>
      </c>
    </row>
    <row r="79" spans="1:12" ht="12.75">
      <c r="A79" s="3" t="s">
        <v>245</v>
      </c>
      <c r="B79" s="5">
        <v>251</v>
      </c>
      <c r="C79" s="5" t="s">
        <v>262</v>
      </c>
      <c r="D79" s="5" t="s">
        <v>20</v>
      </c>
      <c r="E79" s="6">
        <v>531460.3953762031</v>
      </c>
      <c r="F79" s="6">
        <v>41344</v>
      </c>
      <c r="G79" s="6">
        <v>33612</v>
      </c>
      <c r="H79" s="6">
        <v>160212.7996237969</v>
      </c>
      <c r="I79" s="8">
        <f t="shared" si="2"/>
        <v>766629.1950000001</v>
      </c>
      <c r="J79" s="6">
        <v>172112.98462379686</v>
      </c>
      <c r="K79" s="6">
        <v>12053.575376203122</v>
      </c>
      <c r="L79" s="8">
        <f t="shared" si="3"/>
        <v>950795.7550000001</v>
      </c>
    </row>
    <row r="80" spans="1:12" ht="12.75">
      <c r="A80" s="3" t="s">
        <v>245</v>
      </c>
      <c r="B80" s="5">
        <v>252</v>
      </c>
      <c r="C80" s="5" t="s">
        <v>263</v>
      </c>
      <c r="D80" s="5" t="s">
        <v>6</v>
      </c>
      <c r="E80" s="6">
        <v>72373.746</v>
      </c>
      <c r="F80" s="6">
        <v>17348.747</v>
      </c>
      <c r="G80" s="6">
        <v>1060.48</v>
      </c>
      <c r="H80" s="6">
        <v>16038.548</v>
      </c>
      <c r="I80" s="8">
        <f t="shared" si="2"/>
        <v>106821.521</v>
      </c>
      <c r="J80" s="6">
        <v>29135.563000000002</v>
      </c>
      <c r="K80" s="6">
        <v>2167.16</v>
      </c>
      <c r="L80" s="8">
        <f t="shared" si="3"/>
        <v>138124.244</v>
      </c>
    </row>
    <row r="81" spans="1:12" ht="12.75">
      <c r="A81" s="3" t="s">
        <v>245</v>
      </c>
      <c r="B81" s="5">
        <v>253</v>
      </c>
      <c r="C81" s="5" t="s">
        <v>264</v>
      </c>
      <c r="D81" s="5" t="s">
        <v>6</v>
      </c>
      <c r="E81" s="6">
        <v>81034.22</v>
      </c>
      <c r="F81" s="6">
        <v>19448.34</v>
      </c>
      <c r="G81" s="6">
        <v>1170.54</v>
      </c>
      <c r="H81" s="6">
        <v>13711.796999999999</v>
      </c>
      <c r="I81" s="8">
        <f t="shared" si="2"/>
        <v>115364.897</v>
      </c>
      <c r="J81" s="6">
        <v>25495.724000000002</v>
      </c>
      <c r="K81" s="6">
        <v>649.05</v>
      </c>
      <c r="L81" s="8">
        <f t="shared" si="3"/>
        <v>141509.67099999997</v>
      </c>
    </row>
    <row r="82" spans="1:12" ht="12.75">
      <c r="A82" s="3" t="s">
        <v>245</v>
      </c>
      <c r="B82" s="5">
        <v>254</v>
      </c>
      <c r="C82" s="5" t="s">
        <v>265</v>
      </c>
      <c r="D82" s="5" t="s">
        <v>6</v>
      </c>
      <c r="E82" s="6">
        <v>63638.84</v>
      </c>
      <c r="F82" s="6">
        <v>13279.35</v>
      </c>
      <c r="G82" s="6">
        <v>4459.42</v>
      </c>
      <c r="H82" s="6">
        <v>22119.28</v>
      </c>
      <c r="I82" s="8">
        <f t="shared" si="2"/>
        <v>103496.89</v>
      </c>
      <c r="J82" s="6">
        <v>6605.61</v>
      </c>
      <c r="K82" s="6">
        <v>1101.03</v>
      </c>
      <c r="L82" s="8">
        <f t="shared" si="3"/>
        <v>111203.53</v>
      </c>
    </row>
    <row r="83" spans="1:12" ht="12.75">
      <c r="A83" s="3" t="s">
        <v>245</v>
      </c>
      <c r="B83" s="5">
        <v>255</v>
      </c>
      <c r="C83" s="5" t="s">
        <v>266</v>
      </c>
      <c r="D83" s="5" t="s">
        <v>6</v>
      </c>
      <c r="E83" s="6">
        <v>47664.5</v>
      </c>
      <c r="F83" s="6">
        <v>2873.37</v>
      </c>
      <c r="G83" s="6">
        <v>11577.3</v>
      </c>
      <c r="H83" s="6">
        <v>23964.69</v>
      </c>
      <c r="I83" s="8">
        <f t="shared" si="2"/>
        <v>86079.86</v>
      </c>
      <c r="J83" s="6">
        <v>10870.26</v>
      </c>
      <c r="K83" s="6">
        <v>3076.41</v>
      </c>
      <c r="L83" s="8">
        <f t="shared" si="3"/>
        <v>100026.53</v>
      </c>
    </row>
    <row r="84" spans="1:12" ht="12.75">
      <c r="A84" s="3" t="s">
        <v>245</v>
      </c>
      <c r="B84" s="5">
        <v>256</v>
      </c>
      <c r="C84" s="5" t="s">
        <v>267</v>
      </c>
      <c r="D84" s="5" t="s">
        <v>6</v>
      </c>
      <c r="E84" s="6">
        <v>40534.77</v>
      </c>
      <c r="F84" s="6">
        <v>4633.04</v>
      </c>
      <c r="G84" s="6">
        <v>11455.84</v>
      </c>
      <c r="H84" s="6">
        <v>16452.57</v>
      </c>
      <c r="I84" s="8">
        <f t="shared" si="2"/>
        <v>73076.22</v>
      </c>
      <c r="J84" s="6">
        <v>21779.29</v>
      </c>
      <c r="K84" s="6">
        <v>1287.96</v>
      </c>
      <c r="L84" s="8">
        <f t="shared" si="3"/>
        <v>96143.47000000002</v>
      </c>
    </row>
    <row r="85" spans="1:12" ht="12.75">
      <c r="A85" s="3" t="s">
        <v>245</v>
      </c>
      <c r="B85" s="5">
        <v>257</v>
      </c>
      <c r="C85" s="5" t="s">
        <v>268</v>
      </c>
      <c r="D85" s="5" t="s">
        <v>6</v>
      </c>
      <c r="E85" s="6">
        <v>40809.82</v>
      </c>
      <c r="F85" s="6">
        <v>2555.92</v>
      </c>
      <c r="G85" s="6">
        <v>5907.49</v>
      </c>
      <c r="H85" s="6">
        <v>17025.45</v>
      </c>
      <c r="I85" s="8">
        <f t="shared" si="2"/>
        <v>66298.68</v>
      </c>
      <c r="J85" s="6">
        <v>1185.44</v>
      </c>
      <c r="K85" s="6">
        <v>11670.81</v>
      </c>
      <c r="L85" s="8">
        <f t="shared" si="3"/>
        <v>79154.93</v>
      </c>
    </row>
    <row r="86" spans="1:12" ht="12.75">
      <c r="A86" s="3" t="s">
        <v>245</v>
      </c>
      <c r="B86" s="5">
        <v>258</v>
      </c>
      <c r="C86" s="5" t="s">
        <v>269</v>
      </c>
      <c r="D86" s="5" t="s">
        <v>6</v>
      </c>
      <c r="E86" s="6">
        <v>82457</v>
      </c>
      <c r="F86" s="6">
        <v>12157</v>
      </c>
      <c r="G86" s="6">
        <v>21794</v>
      </c>
      <c r="H86" s="6">
        <v>22364</v>
      </c>
      <c r="I86" s="8">
        <f t="shared" si="2"/>
        <v>138772</v>
      </c>
      <c r="J86" s="6">
        <v>38572</v>
      </c>
      <c r="K86" s="6">
        <v>9436</v>
      </c>
      <c r="L86" s="8">
        <f t="shared" si="3"/>
        <v>186780</v>
      </c>
    </row>
    <row r="87" spans="1:12" ht="12.75">
      <c r="A87" s="3" t="s">
        <v>245</v>
      </c>
      <c r="B87" s="5">
        <v>259</v>
      </c>
      <c r="C87" s="5" t="s">
        <v>270</v>
      </c>
      <c r="D87" s="5" t="s">
        <v>6</v>
      </c>
      <c r="E87" s="6">
        <v>84702.06</v>
      </c>
      <c r="F87" s="6">
        <v>6766.49</v>
      </c>
      <c r="G87" s="6">
        <v>18185.12</v>
      </c>
      <c r="H87" s="6">
        <v>41167.82</v>
      </c>
      <c r="I87" s="8">
        <f t="shared" si="2"/>
        <v>150821.49</v>
      </c>
      <c r="J87" s="6">
        <v>24203.84</v>
      </c>
      <c r="K87" s="6">
        <v>60.22</v>
      </c>
      <c r="L87" s="8">
        <f t="shared" si="3"/>
        <v>175085.55</v>
      </c>
    </row>
    <row r="88" spans="1:12" ht="12.75">
      <c r="A88" s="3" t="s">
        <v>245</v>
      </c>
      <c r="B88" s="5">
        <v>266</v>
      </c>
      <c r="C88" s="5" t="s">
        <v>277</v>
      </c>
      <c r="D88" s="5" t="s">
        <v>20</v>
      </c>
      <c r="E88" s="6">
        <v>406570.7469653475</v>
      </c>
      <c r="F88" s="6">
        <v>63840</v>
      </c>
      <c r="G88" s="6">
        <v>84375</v>
      </c>
      <c r="H88" s="6">
        <v>155755.71403465245</v>
      </c>
      <c r="I88" s="8">
        <f t="shared" si="2"/>
        <v>710541.461</v>
      </c>
      <c r="J88" s="6">
        <v>82931.91303465245</v>
      </c>
      <c r="K88" s="6">
        <v>15068.546965347548</v>
      </c>
      <c r="L88" s="8">
        <f t="shared" si="3"/>
        <v>808541.9210000001</v>
      </c>
    </row>
    <row r="89" spans="1:12" ht="12.75">
      <c r="A89" s="3" t="s">
        <v>245</v>
      </c>
      <c r="B89" s="5">
        <v>271</v>
      </c>
      <c r="C89" s="5" t="s">
        <v>282</v>
      </c>
      <c r="D89" s="5" t="s">
        <v>20</v>
      </c>
      <c r="E89" s="6">
        <v>250000</v>
      </c>
      <c r="F89" s="6">
        <v>638</v>
      </c>
      <c r="G89" s="6">
        <v>9468</v>
      </c>
      <c r="H89" s="6">
        <v>72081</v>
      </c>
      <c r="I89" s="8">
        <f t="shared" si="2"/>
        <v>332187</v>
      </c>
      <c r="J89" s="6">
        <v>127518</v>
      </c>
      <c r="K89" s="6">
        <v>2390</v>
      </c>
      <c r="L89" s="8">
        <f t="shared" si="3"/>
        <v>462095</v>
      </c>
    </row>
    <row r="90" spans="1:12" ht="12.75">
      <c r="A90" s="3" t="s">
        <v>283</v>
      </c>
      <c r="B90" s="5">
        <v>272</v>
      </c>
      <c r="C90" s="5" t="s">
        <v>284</v>
      </c>
      <c r="D90" s="5" t="s">
        <v>6</v>
      </c>
      <c r="E90" s="6">
        <v>40878.69</v>
      </c>
      <c r="F90" s="6">
        <v>1553.871</v>
      </c>
      <c r="G90" s="6">
        <v>7669.99</v>
      </c>
      <c r="H90" s="6">
        <v>21323.95</v>
      </c>
      <c r="I90" s="8">
        <f t="shared" si="2"/>
        <v>71426.501</v>
      </c>
      <c r="J90" s="6">
        <v>1246.808</v>
      </c>
      <c r="K90" s="6">
        <v>2602.79</v>
      </c>
      <c r="L90" s="8">
        <f t="shared" si="3"/>
        <v>75276.099</v>
      </c>
    </row>
    <row r="91" spans="1:12" ht="12.75">
      <c r="A91" s="3" t="s">
        <v>283</v>
      </c>
      <c r="B91" s="5">
        <v>273</v>
      </c>
      <c r="C91" s="5" t="s">
        <v>285</v>
      </c>
      <c r="D91" s="5" t="s">
        <v>6</v>
      </c>
      <c r="E91" s="6">
        <v>41507</v>
      </c>
      <c r="F91" s="6">
        <v>3510</v>
      </c>
      <c r="G91" s="6">
        <v>6239</v>
      </c>
      <c r="H91" s="6">
        <v>19647</v>
      </c>
      <c r="I91" s="8">
        <f t="shared" si="2"/>
        <v>70903</v>
      </c>
      <c r="J91" s="6">
        <v>269</v>
      </c>
      <c r="K91" s="6">
        <v>1903</v>
      </c>
      <c r="L91" s="8">
        <f t="shared" si="3"/>
        <v>73075</v>
      </c>
    </row>
    <row r="92" spans="1:12" ht="12.75">
      <c r="A92" s="3" t="s">
        <v>283</v>
      </c>
      <c r="B92" s="5">
        <v>274</v>
      </c>
      <c r="C92" s="5" t="s">
        <v>286</v>
      </c>
      <c r="D92" s="5" t="s">
        <v>6</v>
      </c>
      <c r="E92" s="6">
        <v>35701.766</v>
      </c>
      <c r="F92" s="6">
        <v>999.9</v>
      </c>
      <c r="G92" s="6">
        <v>4878.33</v>
      </c>
      <c r="H92" s="6">
        <v>9752.842999999997</v>
      </c>
      <c r="I92" s="8">
        <f t="shared" si="2"/>
        <v>51332.83900000001</v>
      </c>
      <c r="J92" s="6">
        <v>9067.44</v>
      </c>
      <c r="K92" s="6">
        <v>0</v>
      </c>
      <c r="L92" s="8">
        <f t="shared" si="3"/>
        <v>60400.27900000001</v>
      </c>
    </row>
    <row r="93" spans="1:12" ht="12.75">
      <c r="A93" s="3" t="s">
        <v>283</v>
      </c>
      <c r="B93" s="5">
        <v>275</v>
      </c>
      <c r="C93" s="5" t="s">
        <v>287</v>
      </c>
      <c r="D93" s="5" t="s">
        <v>6</v>
      </c>
      <c r="E93" s="6">
        <v>50094.195999999996</v>
      </c>
      <c r="F93" s="6">
        <v>40.46</v>
      </c>
      <c r="G93" s="6">
        <v>5356.57</v>
      </c>
      <c r="H93" s="6">
        <v>14612.055999999999</v>
      </c>
      <c r="I93" s="8">
        <f t="shared" si="2"/>
        <v>70103.28199999999</v>
      </c>
      <c r="J93" s="6">
        <v>6919.48</v>
      </c>
      <c r="K93" s="6">
        <v>3120.02</v>
      </c>
      <c r="L93" s="8">
        <f t="shared" si="3"/>
        <v>80142.78199999999</v>
      </c>
    </row>
    <row r="94" spans="1:12" ht="12.75">
      <c r="A94" s="3" t="s">
        <v>283</v>
      </c>
      <c r="B94" s="5">
        <v>276</v>
      </c>
      <c r="C94" s="5" t="s">
        <v>288</v>
      </c>
      <c r="D94" s="5" t="s">
        <v>6</v>
      </c>
      <c r="E94" s="6">
        <v>50038.84</v>
      </c>
      <c r="F94" s="6">
        <v>2435.58</v>
      </c>
      <c r="G94" s="6">
        <v>12345.17</v>
      </c>
      <c r="H94" s="6">
        <v>16066.85</v>
      </c>
      <c r="I94" s="8">
        <f t="shared" si="2"/>
        <v>80886.44</v>
      </c>
      <c r="J94" s="6">
        <v>842.28</v>
      </c>
      <c r="K94" s="6">
        <v>653.66</v>
      </c>
      <c r="L94" s="8">
        <f t="shared" si="3"/>
        <v>82382.38</v>
      </c>
    </row>
    <row r="95" spans="1:12" ht="12.75">
      <c r="A95" s="3" t="s">
        <v>283</v>
      </c>
      <c r="B95" s="5">
        <v>277</v>
      </c>
      <c r="C95" s="5" t="s">
        <v>289</v>
      </c>
      <c r="D95" s="5" t="s">
        <v>6</v>
      </c>
      <c r="E95" s="6">
        <v>31840.6</v>
      </c>
      <c r="F95" s="6">
        <v>2401.03</v>
      </c>
      <c r="G95" s="6">
        <v>5477.68</v>
      </c>
      <c r="H95" s="6">
        <v>15424.19</v>
      </c>
      <c r="I95" s="8">
        <f t="shared" si="2"/>
        <v>55143.5</v>
      </c>
      <c r="J95" s="6">
        <v>9753.59</v>
      </c>
      <c r="K95" s="6">
        <v>2266.39</v>
      </c>
      <c r="L95" s="8">
        <f t="shared" si="3"/>
        <v>67163.48</v>
      </c>
    </row>
    <row r="96" spans="1:12" ht="12.75">
      <c r="A96" s="3" t="s">
        <v>283</v>
      </c>
      <c r="B96" s="5">
        <v>279</v>
      </c>
      <c r="C96" s="5" t="s">
        <v>290</v>
      </c>
      <c r="D96" s="5" t="s">
        <v>6</v>
      </c>
      <c r="E96" s="6">
        <v>57343.98</v>
      </c>
      <c r="F96" s="6">
        <v>7029.76</v>
      </c>
      <c r="G96" s="6">
        <v>14799.82</v>
      </c>
      <c r="H96" s="6">
        <v>37130.107</v>
      </c>
      <c r="I96" s="8">
        <f t="shared" si="2"/>
        <v>116303.667</v>
      </c>
      <c r="J96" s="6">
        <v>6038.384</v>
      </c>
      <c r="K96" s="6">
        <v>3434.74</v>
      </c>
      <c r="L96" s="8">
        <f t="shared" si="3"/>
        <v>125776.79100000001</v>
      </c>
    </row>
    <row r="97" spans="1:12" ht="12.75">
      <c r="A97" s="3" t="s">
        <v>283</v>
      </c>
      <c r="B97" s="5">
        <v>284</v>
      </c>
      <c r="C97" s="5" t="s">
        <v>295</v>
      </c>
      <c r="D97" s="5" t="s">
        <v>20</v>
      </c>
      <c r="E97" s="6">
        <v>125578.765</v>
      </c>
      <c r="F97" s="6">
        <v>2280.54</v>
      </c>
      <c r="G97" s="6">
        <v>25178.02</v>
      </c>
      <c r="H97" s="6">
        <v>88020.495</v>
      </c>
      <c r="I97" s="8">
        <f t="shared" si="2"/>
        <v>241057.81999999998</v>
      </c>
      <c r="J97" s="6">
        <v>14740.999</v>
      </c>
      <c r="K97" s="6">
        <v>12538.04</v>
      </c>
      <c r="L97" s="8">
        <f t="shared" si="3"/>
        <v>268336.859</v>
      </c>
    </row>
    <row r="98" spans="1:12" ht="12.75">
      <c r="A98" s="3" t="s">
        <v>283</v>
      </c>
      <c r="B98" s="5">
        <v>285</v>
      </c>
      <c r="C98" s="5" t="s">
        <v>296</v>
      </c>
      <c r="D98" s="5" t="s">
        <v>6</v>
      </c>
      <c r="E98" s="6">
        <v>65098.701</v>
      </c>
      <c r="F98" s="6">
        <v>6621.289</v>
      </c>
      <c r="G98" s="6">
        <v>11470.83</v>
      </c>
      <c r="H98" s="6">
        <v>28027.642</v>
      </c>
      <c r="I98" s="8">
        <f t="shared" si="2"/>
        <v>111218.462</v>
      </c>
      <c r="J98" s="6">
        <v>40.56</v>
      </c>
      <c r="K98" s="6">
        <v>1662.725</v>
      </c>
      <c r="L98" s="8">
        <f t="shared" si="3"/>
        <v>112921.747</v>
      </c>
    </row>
    <row r="99" spans="1:12" ht="12.75">
      <c r="A99" s="3" t="s">
        <v>283</v>
      </c>
      <c r="B99" s="5">
        <v>291</v>
      </c>
      <c r="C99" s="5" t="s">
        <v>302</v>
      </c>
      <c r="D99" s="5" t="s">
        <v>20</v>
      </c>
      <c r="E99" s="6">
        <v>145791.215</v>
      </c>
      <c r="F99" s="6">
        <v>10577.457999999999</v>
      </c>
      <c r="G99" s="6">
        <v>33090.713</v>
      </c>
      <c r="H99" s="6">
        <v>70543.292</v>
      </c>
      <c r="I99" s="8">
        <f t="shared" si="2"/>
        <v>260002.678</v>
      </c>
      <c r="J99" s="6">
        <v>8681.513</v>
      </c>
      <c r="K99" s="6">
        <v>7943.29</v>
      </c>
      <c r="L99" s="8">
        <f t="shared" si="3"/>
        <v>276627.48099999997</v>
      </c>
    </row>
    <row r="100" spans="1:12" ht="12.75">
      <c r="A100" s="3" t="s">
        <v>283</v>
      </c>
      <c r="B100" s="5">
        <v>292</v>
      </c>
      <c r="C100" s="5" t="s">
        <v>303</v>
      </c>
      <c r="D100" s="5" t="s">
        <v>6</v>
      </c>
      <c r="E100" s="6">
        <v>65035.49</v>
      </c>
      <c r="F100" s="6">
        <v>5331.18</v>
      </c>
      <c r="G100" s="6">
        <v>10163.05</v>
      </c>
      <c r="H100" s="6">
        <v>24149.41</v>
      </c>
      <c r="I100" s="8">
        <f t="shared" si="2"/>
        <v>104679.13</v>
      </c>
      <c r="J100" s="6">
        <v>13523.62</v>
      </c>
      <c r="K100" s="6">
        <v>6786.2</v>
      </c>
      <c r="L100" s="8">
        <f t="shared" si="3"/>
        <v>124988.95</v>
      </c>
    </row>
    <row r="101" spans="1:12" ht="12.75">
      <c r="A101" s="3" t="s">
        <v>283</v>
      </c>
      <c r="B101" s="5">
        <v>293</v>
      </c>
      <c r="C101" s="5" t="s">
        <v>304</v>
      </c>
      <c r="D101" s="5" t="s">
        <v>6</v>
      </c>
      <c r="E101" s="6">
        <v>54907.19</v>
      </c>
      <c r="F101" s="6">
        <v>3890.62</v>
      </c>
      <c r="G101" s="6">
        <v>7671.14</v>
      </c>
      <c r="H101" s="6">
        <v>17594.41</v>
      </c>
      <c r="I101" s="8">
        <f t="shared" si="2"/>
        <v>84063.36000000002</v>
      </c>
      <c r="J101" s="6">
        <v>599.01</v>
      </c>
      <c r="K101" s="6">
        <v>2810.66</v>
      </c>
      <c r="L101" s="8">
        <f t="shared" si="3"/>
        <v>87473.03000000001</v>
      </c>
    </row>
    <row r="102" spans="1:12" ht="12.75">
      <c r="A102" s="3" t="s">
        <v>283</v>
      </c>
      <c r="B102" s="5">
        <v>305</v>
      </c>
      <c r="C102" s="5" t="s">
        <v>316</v>
      </c>
      <c r="D102" s="5" t="s">
        <v>20</v>
      </c>
      <c r="E102" s="6">
        <v>329102.793</v>
      </c>
      <c r="F102" s="6">
        <v>19800.69</v>
      </c>
      <c r="G102" s="6">
        <v>77440.35</v>
      </c>
      <c r="H102" s="6">
        <v>215245.679</v>
      </c>
      <c r="I102" s="8">
        <f t="shared" si="2"/>
        <v>641589.512</v>
      </c>
      <c r="J102" s="6">
        <v>21721.16</v>
      </c>
      <c r="K102" s="6">
        <v>19596.53</v>
      </c>
      <c r="L102" s="8">
        <f t="shared" si="3"/>
        <v>682907.202</v>
      </c>
    </row>
    <row r="103" spans="1:12" ht="12.75">
      <c r="A103" s="3" t="s">
        <v>283</v>
      </c>
      <c r="B103" s="5">
        <v>306</v>
      </c>
      <c r="C103" s="5" t="s">
        <v>317</v>
      </c>
      <c r="D103" s="5" t="s">
        <v>6</v>
      </c>
      <c r="E103" s="6">
        <v>37093.39</v>
      </c>
      <c r="F103" s="6">
        <v>5631.78</v>
      </c>
      <c r="G103" s="6">
        <v>14570.71</v>
      </c>
      <c r="H103" s="6">
        <v>19275.56</v>
      </c>
      <c r="I103" s="8">
        <f t="shared" si="2"/>
        <v>76571.44</v>
      </c>
      <c r="J103" s="6">
        <v>525.48</v>
      </c>
      <c r="K103" s="6">
        <v>4135.52</v>
      </c>
      <c r="L103" s="8">
        <f t="shared" si="3"/>
        <v>81232.44</v>
      </c>
    </row>
    <row r="104" spans="1:12" ht="12.75">
      <c r="A104" s="3" t="s">
        <v>283</v>
      </c>
      <c r="B104" s="5">
        <v>313</v>
      </c>
      <c r="C104" s="5" t="s">
        <v>324</v>
      </c>
      <c r="D104" s="5" t="s">
        <v>6</v>
      </c>
      <c r="E104" s="6">
        <v>71572.58</v>
      </c>
      <c r="F104" s="6">
        <v>5694.69</v>
      </c>
      <c r="G104" s="6">
        <v>13166.65</v>
      </c>
      <c r="H104" s="6">
        <v>42842.36</v>
      </c>
      <c r="I104" s="8">
        <f t="shared" si="2"/>
        <v>133276.28</v>
      </c>
      <c r="J104" s="6">
        <v>1858</v>
      </c>
      <c r="K104" s="6">
        <v>5421.04</v>
      </c>
      <c r="L104" s="8">
        <f t="shared" si="3"/>
        <v>140555.32</v>
      </c>
    </row>
    <row r="105" spans="1:12" ht="12.75">
      <c r="A105" s="3" t="s">
        <v>283</v>
      </c>
      <c r="B105" s="5">
        <v>321</v>
      </c>
      <c r="C105" s="5" t="s">
        <v>331</v>
      </c>
      <c r="D105" s="5" t="s">
        <v>20</v>
      </c>
      <c r="E105" s="6">
        <v>407453.24199999997</v>
      </c>
      <c r="F105" s="6">
        <v>26202.32</v>
      </c>
      <c r="G105" s="6">
        <v>96119.459</v>
      </c>
      <c r="H105" s="6">
        <v>207819.901</v>
      </c>
      <c r="I105" s="8">
        <f t="shared" si="2"/>
        <v>737594.922</v>
      </c>
      <c r="J105" s="6">
        <v>25294.59</v>
      </c>
      <c r="K105" s="6">
        <v>47873.101</v>
      </c>
      <c r="L105" s="8">
        <f t="shared" si="3"/>
        <v>810762.613</v>
      </c>
    </row>
    <row r="106" spans="1:12" ht="12.75">
      <c r="A106" s="3" t="s">
        <v>283</v>
      </c>
      <c r="B106" s="5">
        <v>327</v>
      </c>
      <c r="C106" s="5" t="s">
        <v>337</v>
      </c>
      <c r="D106" s="5" t="s">
        <v>20</v>
      </c>
      <c r="E106" s="6">
        <v>162093.359</v>
      </c>
      <c r="F106" s="6">
        <v>9787.88</v>
      </c>
      <c r="G106" s="6">
        <v>27759.09</v>
      </c>
      <c r="H106" s="6">
        <v>97727.23800000001</v>
      </c>
      <c r="I106" s="8">
        <f t="shared" si="2"/>
        <v>297367.56700000004</v>
      </c>
      <c r="J106" s="6">
        <v>14397.28</v>
      </c>
      <c r="K106" s="6">
        <v>2393.88</v>
      </c>
      <c r="L106" s="8">
        <f t="shared" si="3"/>
        <v>314158.7270000001</v>
      </c>
    </row>
    <row r="107" spans="1:12" ht="12.75">
      <c r="A107" s="3" t="s">
        <v>283</v>
      </c>
      <c r="B107" s="5">
        <v>339</v>
      </c>
      <c r="C107" s="5" t="s">
        <v>349</v>
      </c>
      <c r="D107" s="5" t="s">
        <v>20</v>
      </c>
      <c r="E107" s="6">
        <v>308315.017</v>
      </c>
      <c r="F107" s="6">
        <v>17074</v>
      </c>
      <c r="G107" s="6">
        <v>98734</v>
      </c>
      <c r="H107" s="6">
        <v>156398.46600000001</v>
      </c>
      <c r="I107" s="8">
        <f t="shared" si="2"/>
        <v>580521.483</v>
      </c>
      <c r="J107" s="6">
        <v>26710</v>
      </c>
      <c r="K107" s="6">
        <v>11197.115</v>
      </c>
      <c r="L107" s="8">
        <f t="shared" si="3"/>
        <v>618428.598</v>
      </c>
    </row>
    <row r="108" spans="1:12" ht="12.75">
      <c r="A108" s="3" t="s">
        <v>283</v>
      </c>
      <c r="B108" s="5">
        <v>347</v>
      </c>
      <c r="C108" s="5" t="s">
        <v>357</v>
      </c>
      <c r="D108" s="5" t="s">
        <v>20</v>
      </c>
      <c r="E108" s="6">
        <v>191612</v>
      </c>
      <c r="F108" s="6">
        <v>15123.88</v>
      </c>
      <c r="G108" s="6">
        <v>79143.499</v>
      </c>
      <c r="H108" s="6">
        <v>124919.58500000002</v>
      </c>
      <c r="I108" s="8">
        <f t="shared" si="2"/>
        <v>410798.96400000004</v>
      </c>
      <c r="J108" s="6">
        <v>24581.56</v>
      </c>
      <c r="K108" s="6">
        <v>21675</v>
      </c>
      <c r="L108" s="8">
        <f t="shared" si="3"/>
        <v>457055.52400000003</v>
      </c>
    </row>
    <row r="109" spans="1:12" ht="12.75">
      <c r="A109" s="3" t="s">
        <v>358</v>
      </c>
      <c r="B109" s="5">
        <v>348</v>
      </c>
      <c r="C109" s="5" t="s">
        <v>359</v>
      </c>
      <c r="D109" s="5" t="s">
        <v>6</v>
      </c>
      <c r="E109" s="6">
        <v>1732</v>
      </c>
      <c r="F109" s="6">
        <v>5</v>
      </c>
      <c r="G109" s="6">
        <v>6</v>
      </c>
      <c r="H109" s="6">
        <v>451</v>
      </c>
      <c r="I109" s="8">
        <f t="shared" si="2"/>
        <v>2194</v>
      </c>
      <c r="J109" s="6">
        <v>834</v>
      </c>
      <c r="K109" s="6">
        <v>586</v>
      </c>
      <c r="L109" s="8">
        <f t="shared" si="3"/>
        <v>3614</v>
      </c>
    </row>
    <row r="110" spans="1:12" ht="12.75">
      <c r="A110" s="3" t="s">
        <v>358</v>
      </c>
      <c r="B110" s="5">
        <v>349</v>
      </c>
      <c r="C110" s="5" t="s">
        <v>360</v>
      </c>
      <c r="D110" s="5" t="s">
        <v>6</v>
      </c>
      <c r="E110" s="6">
        <v>37105.88</v>
      </c>
      <c r="F110" s="6">
        <v>3008.89</v>
      </c>
      <c r="G110" s="6">
        <v>11350.06</v>
      </c>
      <c r="H110" s="6">
        <v>30181.04</v>
      </c>
      <c r="I110" s="8">
        <f t="shared" si="2"/>
        <v>81645.87</v>
      </c>
      <c r="J110" s="6">
        <v>12059.82</v>
      </c>
      <c r="K110" s="6">
        <v>5502.74</v>
      </c>
      <c r="L110" s="8">
        <f t="shared" si="3"/>
        <v>99208.43000000001</v>
      </c>
    </row>
    <row r="111" spans="1:12" ht="12.75">
      <c r="A111" s="3" t="s">
        <v>358</v>
      </c>
      <c r="B111" s="5">
        <v>350</v>
      </c>
      <c r="C111" s="5" t="s">
        <v>361</v>
      </c>
      <c r="D111" s="5" t="s">
        <v>6</v>
      </c>
      <c r="E111" s="6">
        <v>128257.61700000001</v>
      </c>
      <c r="F111" s="6">
        <v>8087.94</v>
      </c>
      <c r="G111" s="6">
        <v>11211.176</v>
      </c>
      <c r="H111" s="6">
        <v>31087.889000000003</v>
      </c>
      <c r="I111" s="8">
        <f t="shared" si="2"/>
        <v>178644.622</v>
      </c>
      <c r="J111" s="6">
        <v>5275.96</v>
      </c>
      <c r="K111" s="6">
        <v>6659.75</v>
      </c>
      <c r="L111" s="8">
        <f t="shared" si="3"/>
        <v>190580.332</v>
      </c>
    </row>
    <row r="112" spans="1:12" ht="12.75">
      <c r="A112" s="3" t="s">
        <v>358</v>
      </c>
      <c r="B112" s="5">
        <v>357</v>
      </c>
      <c r="C112" s="5" t="s">
        <v>368</v>
      </c>
      <c r="D112" s="5" t="s">
        <v>20</v>
      </c>
      <c r="E112" s="6">
        <v>166086.575</v>
      </c>
      <c r="F112" s="6">
        <v>650</v>
      </c>
      <c r="G112" s="6">
        <v>50660</v>
      </c>
      <c r="H112" s="6">
        <v>86068.464</v>
      </c>
      <c r="I112" s="8">
        <f t="shared" si="2"/>
        <v>303465.039</v>
      </c>
      <c r="J112" s="6">
        <v>17606</v>
      </c>
      <c r="K112" s="6">
        <v>1689.642</v>
      </c>
      <c r="L112" s="8">
        <f t="shared" si="3"/>
        <v>322760.681</v>
      </c>
    </row>
    <row r="113" spans="1:12" ht="12.75">
      <c r="A113" s="3" t="s">
        <v>358</v>
      </c>
      <c r="B113" s="5">
        <v>360</v>
      </c>
      <c r="C113" s="5" t="s">
        <v>371</v>
      </c>
      <c r="D113" s="5" t="s">
        <v>6</v>
      </c>
      <c r="E113" s="6">
        <v>38062.19</v>
      </c>
      <c r="F113" s="6">
        <v>2745.06</v>
      </c>
      <c r="G113" s="6">
        <v>7685.89</v>
      </c>
      <c r="H113" s="6">
        <v>14919.16</v>
      </c>
      <c r="I113" s="8">
        <f t="shared" si="2"/>
        <v>63412.3</v>
      </c>
      <c r="J113" s="6">
        <v>6936.7</v>
      </c>
      <c r="K113" s="6">
        <v>11449.85</v>
      </c>
      <c r="L113" s="8">
        <f t="shared" si="3"/>
        <v>81798.85</v>
      </c>
    </row>
    <row r="114" spans="1:12" ht="12.75">
      <c r="A114" s="3" t="s">
        <v>358</v>
      </c>
      <c r="B114" s="5">
        <v>363</v>
      </c>
      <c r="C114" s="5" t="s">
        <v>374</v>
      </c>
      <c r="D114" s="5" t="s">
        <v>6</v>
      </c>
      <c r="E114" s="6">
        <v>75127.53</v>
      </c>
      <c r="F114" s="6">
        <v>8108.79</v>
      </c>
      <c r="G114" s="6">
        <v>19493.19</v>
      </c>
      <c r="H114" s="6">
        <v>29353.38</v>
      </c>
      <c r="I114" s="8">
        <f t="shared" si="2"/>
        <v>132082.88999999998</v>
      </c>
      <c r="J114" s="6">
        <v>14487.81</v>
      </c>
      <c r="K114" s="6">
        <v>18321.68</v>
      </c>
      <c r="L114" s="8">
        <f t="shared" si="3"/>
        <v>164892.37999999998</v>
      </c>
    </row>
    <row r="115" spans="1:12" ht="12.75">
      <c r="A115" s="3" t="s">
        <v>358</v>
      </c>
      <c r="B115" s="5">
        <v>368</v>
      </c>
      <c r="C115" s="5" t="s">
        <v>379</v>
      </c>
      <c r="D115" s="5" t="s">
        <v>20</v>
      </c>
      <c r="E115" s="6">
        <v>194264.255</v>
      </c>
      <c r="F115" s="6">
        <v>12711.63</v>
      </c>
      <c r="G115" s="6">
        <v>31658.8</v>
      </c>
      <c r="H115" s="6">
        <v>152966.373</v>
      </c>
      <c r="I115" s="8">
        <f t="shared" si="2"/>
        <v>391601.05799999996</v>
      </c>
      <c r="J115" s="6">
        <v>12291.35</v>
      </c>
      <c r="K115" s="6">
        <v>23299.007</v>
      </c>
      <c r="L115" s="8">
        <f t="shared" si="3"/>
        <v>427191.4149999999</v>
      </c>
    </row>
    <row r="116" spans="1:12" ht="12.75">
      <c r="A116" s="3" t="s">
        <v>358</v>
      </c>
      <c r="B116" s="5">
        <v>369</v>
      </c>
      <c r="C116" s="5" t="s">
        <v>380</v>
      </c>
      <c r="D116" s="5" t="s">
        <v>6</v>
      </c>
      <c r="E116" s="6">
        <v>44531.65</v>
      </c>
      <c r="F116" s="6">
        <v>3321.24</v>
      </c>
      <c r="G116" s="6">
        <v>6683.13</v>
      </c>
      <c r="H116" s="6">
        <v>21825.08</v>
      </c>
      <c r="I116" s="8">
        <f aca="true" t="shared" si="4" ref="I116:I124">SUM(E116:H116)</f>
        <v>76361.1</v>
      </c>
      <c r="J116" s="6">
        <v>16788.68</v>
      </c>
      <c r="K116" s="6">
        <v>3253</v>
      </c>
      <c r="L116" s="8">
        <f aca="true" t="shared" si="5" ref="L116:L124">SUM(I116:K116)</f>
        <v>96402.78</v>
      </c>
    </row>
    <row r="117" spans="1:12" ht="12.75">
      <c r="A117" s="3" t="s">
        <v>358</v>
      </c>
      <c r="B117" s="5">
        <v>370</v>
      </c>
      <c r="C117" s="5" t="s">
        <v>381</v>
      </c>
      <c r="D117" s="5" t="s">
        <v>6</v>
      </c>
      <c r="E117" s="6">
        <v>58404.46019057048</v>
      </c>
      <c r="F117" s="6">
        <v>4192</v>
      </c>
      <c r="G117" s="6">
        <v>2796</v>
      </c>
      <c r="H117" s="6">
        <v>21945.539809429527</v>
      </c>
      <c r="I117" s="8">
        <f t="shared" si="4"/>
        <v>87338</v>
      </c>
      <c r="J117" s="6">
        <v>11481.539809429527</v>
      </c>
      <c r="K117" s="6">
        <v>3812.460190570474</v>
      </c>
      <c r="L117" s="8">
        <f t="shared" si="5"/>
        <v>102632</v>
      </c>
    </row>
    <row r="118" spans="1:12" ht="12.75">
      <c r="A118" s="3" t="s">
        <v>358</v>
      </c>
      <c r="B118" s="5">
        <v>377</v>
      </c>
      <c r="C118" s="5" t="s">
        <v>388</v>
      </c>
      <c r="D118" s="5" t="s">
        <v>20</v>
      </c>
      <c r="E118" s="6">
        <v>108728.03899999999</v>
      </c>
      <c r="F118" s="6">
        <v>2173.61</v>
      </c>
      <c r="G118" s="6">
        <v>17613.83</v>
      </c>
      <c r="H118" s="6">
        <v>79052.93800000001</v>
      </c>
      <c r="I118" s="8">
        <f t="shared" si="4"/>
        <v>207568.41700000002</v>
      </c>
      <c r="J118" s="6">
        <v>4925.31</v>
      </c>
      <c r="K118" s="6">
        <v>11848.22</v>
      </c>
      <c r="L118" s="8">
        <f t="shared" si="5"/>
        <v>224341.94700000001</v>
      </c>
    </row>
    <row r="119" spans="1:12" ht="12.75">
      <c r="A119" s="3" t="s">
        <v>358</v>
      </c>
      <c r="B119" s="5">
        <v>384</v>
      </c>
      <c r="C119" s="5" t="s">
        <v>395</v>
      </c>
      <c r="D119" s="5" t="s">
        <v>20</v>
      </c>
      <c r="E119" s="6">
        <v>183479.78</v>
      </c>
      <c r="F119" s="6">
        <v>0</v>
      </c>
      <c r="G119" s="6">
        <v>18855</v>
      </c>
      <c r="H119" s="6">
        <v>85067.449</v>
      </c>
      <c r="I119" s="8">
        <f t="shared" si="4"/>
        <v>287402.229</v>
      </c>
      <c r="J119" s="6">
        <v>10805</v>
      </c>
      <c r="K119" s="6">
        <v>12875.1</v>
      </c>
      <c r="L119" s="8">
        <f t="shared" si="5"/>
        <v>311082.32899999997</v>
      </c>
    </row>
    <row r="120" spans="1:12" ht="12.75">
      <c r="A120" s="3" t="s">
        <v>358</v>
      </c>
      <c r="B120" s="5">
        <v>385</v>
      </c>
      <c r="C120" s="5" t="s">
        <v>396</v>
      </c>
      <c r="D120" s="5" t="s">
        <v>6</v>
      </c>
      <c r="E120" s="6">
        <v>60470.42</v>
      </c>
      <c r="F120" s="6">
        <v>3395.42</v>
      </c>
      <c r="G120" s="6">
        <v>20796.05</v>
      </c>
      <c r="H120" s="6">
        <v>21979.35</v>
      </c>
      <c r="I120" s="8">
        <f t="shared" si="4"/>
        <v>106641.23999999999</v>
      </c>
      <c r="J120" s="6">
        <v>2009.15</v>
      </c>
      <c r="K120" s="6">
        <v>5209.97</v>
      </c>
      <c r="L120" s="8">
        <f t="shared" si="5"/>
        <v>113860.35999999999</v>
      </c>
    </row>
    <row r="121" spans="1:12" ht="12.75">
      <c r="A121" s="3" t="s">
        <v>358</v>
      </c>
      <c r="B121" s="5">
        <v>391</v>
      </c>
      <c r="C121" s="5" t="s">
        <v>402</v>
      </c>
      <c r="D121" s="5" t="s">
        <v>20</v>
      </c>
      <c r="E121" s="6">
        <v>134678.974</v>
      </c>
      <c r="F121" s="6">
        <v>3776</v>
      </c>
      <c r="G121" s="6">
        <v>21940</v>
      </c>
      <c r="H121" s="6">
        <v>108732.288</v>
      </c>
      <c r="I121" s="8">
        <f t="shared" si="4"/>
        <v>269127.262</v>
      </c>
      <c r="J121" s="6">
        <v>28369</v>
      </c>
      <c r="K121" s="6">
        <v>1356.4</v>
      </c>
      <c r="L121" s="8">
        <f t="shared" si="5"/>
        <v>298852.662</v>
      </c>
    </row>
    <row r="122" spans="1:12" ht="12.75">
      <c r="A122" s="3" t="s">
        <v>358</v>
      </c>
      <c r="B122" s="5">
        <v>392</v>
      </c>
      <c r="C122" s="5" t="s">
        <v>403</v>
      </c>
      <c r="D122" s="5" t="s">
        <v>6</v>
      </c>
      <c r="E122" s="6">
        <v>58661.08</v>
      </c>
      <c r="F122" s="6">
        <v>5381.7</v>
      </c>
      <c r="G122" s="6">
        <v>18997.81</v>
      </c>
      <c r="H122" s="6">
        <v>49061.97</v>
      </c>
      <c r="I122" s="8">
        <f t="shared" si="4"/>
        <v>132102.56</v>
      </c>
      <c r="J122" s="6">
        <v>874.96</v>
      </c>
      <c r="K122" s="6">
        <v>11843.756</v>
      </c>
      <c r="L122" s="8">
        <f t="shared" si="5"/>
        <v>144821.27599999998</v>
      </c>
    </row>
    <row r="123" spans="1:12" ht="12.75">
      <c r="A123" s="3" t="s">
        <v>358</v>
      </c>
      <c r="B123" s="5">
        <v>393</v>
      </c>
      <c r="C123" s="5" t="s">
        <v>404</v>
      </c>
      <c r="D123" s="5" t="s">
        <v>6</v>
      </c>
      <c r="E123" s="6">
        <v>50837.22</v>
      </c>
      <c r="F123" s="6">
        <v>243.33</v>
      </c>
      <c r="G123" s="6">
        <v>9156.02</v>
      </c>
      <c r="H123" s="6">
        <v>23147.45</v>
      </c>
      <c r="I123" s="8">
        <f t="shared" si="4"/>
        <v>83384.02</v>
      </c>
      <c r="J123" s="6">
        <v>4572.95</v>
      </c>
      <c r="K123" s="6">
        <v>4148.94</v>
      </c>
      <c r="L123" s="8">
        <f t="shared" si="5"/>
        <v>92105.91</v>
      </c>
    </row>
    <row r="124" spans="1:12" ht="12.75">
      <c r="A124" s="3" t="s">
        <v>358</v>
      </c>
      <c r="B124" s="5">
        <v>398</v>
      </c>
      <c r="C124" s="5" t="s">
        <v>409</v>
      </c>
      <c r="D124" s="5" t="s">
        <v>20</v>
      </c>
      <c r="E124" s="6">
        <v>133654.649</v>
      </c>
      <c r="F124" s="6">
        <v>2078.71</v>
      </c>
      <c r="G124" s="6">
        <v>18324.64</v>
      </c>
      <c r="H124" s="6">
        <v>69091.318</v>
      </c>
      <c r="I124" s="8">
        <f t="shared" si="4"/>
        <v>223149.317</v>
      </c>
      <c r="J124" s="6">
        <v>17169.38</v>
      </c>
      <c r="K124" s="6">
        <v>18524.5</v>
      </c>
      <c r="L124" s="8">
        <f t="shared" si="5"/>
        <v>258843.19700000001</v>
      </c>
    </row>
    <row r="125" ht="12.75">
      <c r="E125" s="6"/>
    </row>
    <row r="126" spans="4:12" s="7" customFormat="1" ht="12.75">
      <c r="D126" s="7" t="s">
        <v>416</v>
      </c>
      <c r="E126" s="8">
        <f>SUM(E4:E124)</f>
        <v>14616481.773901558</v>
      </c>
      <c r="F126" s="8">
        <f aca="true" t="shared" si="6" ref="F126:L126">SUM(F4:F124)</f>
        <v>1314387.0649999997</v>
      </c>
      <c r="G126" s="8">
        <f t="shared" si="6"/>
        <v>2726333.098</v>
      </c>
      <c r="H126" s="8">
        <f t="shared" si="6"/>
        <v>6796413.684098447</v>
      </c>
      <c r="I126" s="8">
        <f t="shared" si="6"/>
        <v>25453615.621</v>
      </c>
      <c r="J126" s="8">
        <f t="shared" si="6"/>
        <v>2289028.0688044867</v>
      </c>
      <c r="K126" s="8">
        <f t="shared" si="6"/>
        <v>1002838.389195514</v>
      </c>
      <c r="L126" s="8">
        <f t="shared" si="6"/>
        <v>28745482.079000007</v>
      </c>
    </row>
    <row r="127" ht="12.75">
      <c r="E127" s="6"/>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K128"/>
  <sheetViews>
    <sheetView zoomScalePageLayoutView="0" workbookViewId="0" topLeftCell="A1">
      <pane xSplit="4" ySplit="3" topLeftCell="E4" activePane="bottomRight" state="frozen"/>
      <selection pane="topLeft" activeCell="A403" sqref="A403:IV403"/>
      <selection pane="topRight" activeCell="A403" sqref="A403:IV403"/>
      <selection pane="bottomLeft" activeCell="A403" sqref="A403:IV403"/>
      <selection pane="bottomRight" activeCell="A2" sqref="A2"/>
    </sheetView>
  </sheetViews>
  <sheetFormatPr defaultColWidth="9.140625" defaultRowHeight="12.75"/>
  <cols>
    <col min="5" max="10" width="11.28125" style="0" customWidth="1"/>
    <col min="11" max="11" width="11.28125" style="7" customWidth="1"/>
  </cols>
  <sheetData>
    <row r="1" ht="15">
      <c r="A1" s="11" t="s">
        <v>470</v>
      </c>
    </row>
    <row r="2" spans="5:11" ht="12.75">
      <c r="E2" s="48" t="s">
        <v>417</v>
      </c>
      <c r="F2" s="48"/>
      <c r="G2" s="48"/>
      <c r="H2" s="48"/>
      <c r="I2" s="48"/>
      <c r="J2" s="48"/>
      <c r="K2" s="48"/>
    </row>
    <row r="3" spans="1:11" ht="25.5">
      <c r="A3" s="2" t="s">
        <v>0</v>
      </c>
      <c r="B3" s="2" t="s">
        <v>1</v>
      </c>
      <c r="C3" s="2" t="s">
        <v>2</v>
      </c>
      <c r="D3" s="2" t="s">
        <v>3</v>
      </c>
      <c r="E3" s="10" t="s">
        <v>410</v>
      </c>
      <c r="F3" s="10" t="s">
        <v>411</v>
      </c>
      <c r="G3" s="10" t="s">
        <v>412</v>
      </c>
      <c r="H3" s="10" t="s">
        <v>413</v>
      </c>
      <c r="I3" s="10" t="s">
        <v>415</v>
      </c>
      <c r="J3" s="10" t="s">
        <v>414</v>
      </c>
      <c r="K3" s="9" t="s">
        <v>489</v>
      </c>
    </row>
    <row r="4" spans="1:11" ht="12.75">
      <c r="A4" s="3" t="s">
        <v>4</v>
      </c>
      <c r="B4" s="5">
        <v>1</v>
      </c>
      <c r="C4" s="5" t="s">
        <v>5</v>
      </c>
      <c r="D4" s="5" t="s">
        <v>6</v>
      </c>
      <c r="E4" s="6">
        <v>9432.04</v>
      </c>
      <c r="F4" s="6">
        <v>67096.461</v>
      </c>
      <c r="G4" s="6">
        <v>0</v>
      </c>
      <c r="H4" s="6">
        <v>0</v>
      </c>
      <c r="I4" s="6">
        <v>19192.6</v>
      </c>
      <c r="J4" s="6">
        <v>0</v>
      </c>
      <c r="K4" s="8">
        <f aca="true" t="shared" si="0" ref="K4:K50">IF(D4="collection","",E4+F4+G4+H4+I4+J4)</f>
        <v>95721.101</v>
      </c>
    </row>
    <row r="5" spans="1:11" ht="12.75">
      <c r="A5" s="3" t="s">
        <v>4</v>
      </c>
      <c r="B5" s="5">
        <v>2</v>
      </c>
      <c r="C5" s="5" t="s">
        <v>7</v>
      </c>
      <c r="D5" s="5" t="s">
        <v>6</v>
      </c>
      <c r="E5" s="6">
        <v>9439.522706041304</v>
      </c>
      <c r="F5" s="6">
        <v>37694.662</v>
      </c>
      <c r="G5" s="6">
        <v>0</v>
      </c>
      <c r="H5" s="6">
        <v>0</v>
      </c>
      <c r="I5" s="6">
        <v>28512.328293958693</v>
      </c>
      <c r="J5" s="6">
        <v>0</v>
      </c>
      <c r="K5" s="8">
        <f t="shared" si="0"/>
        <v>75646.51299999999</v>
      </c>
    </row>
    <row r="6" spans="1:11" ht="12.75">
      <c r="A6" s="3" t="s">
        <v>4</v>
      </c>
      <c r="B6" s="5">
        <v>3</v>
      </c>
      <c r="C6" s="5" t="s">
        <v>8</v>
      </c>
      <c r="D6" s="5" t="s">
        <v>6</v>
      </c>
      <c r="E6" s="6">
        <v>20097.352</v>
      </c>
      <c r="F6" s="6">
        <v>46401.594</v>
      </c>
      <c r="G6" s="6">
        <v>0</v>
      </c>
      <c r="H6" s="6">
        <v>0</v>
      </c>
      <c r="I6" s="6">
        <v>10100.514</v>
      </c>
      <c r="J6" s="6">
        <v>0</v>
      </c>
      <c r="K6" s="8">
        <f t="shared" si="0"/>
        <v>76599.45999999999</v>
      </c>
    </row>
    <row r="7" spans="1:11" ht="12.75">
      <c r="A7" s="3" t="s">
        <v>4</v>
      </c>
      <c r="B7" s="5">
        <v>4</v>
      </c>
      <c r="C7" s="5" t="s">
        <v>9</v>
      </c>
      <c r="D7" s="5" t="s">
        <v>6</v>
      </c>
      <c r="E7" s="6">
        <v>9118.05</v>
      </c>
      <c r="F7" s="6">
        <v>32748.31</v>
      </c>
      <c r="G7" s="6">
        <v>0</v>
      </c>
      <c r="H7" s="6">
        <v>0</v>
      </c>
      <c r="I7" s="6">
        <v>11026.37</v>
      </c>
      <c r="J7" s="6">
        <v>6</v>
      </c>
      <c r="K7" s="8">
        <f t="shared" si="0"/>
        <v>52898.73</v>
      </c>
    </row>
    <row r="8" spans="1:11" ht="12.75">
      <c r="A8" s="3" t="s">
        <v>4</v>
      </c>
      <c r="B8" s="5">
        <v>5</v>
      </c>
      <c r="C8" s="5" t="s">
        <v>10</v>
      </c>
      <c r="D8" s="5" t="s">
        <v>6</v>
      </c>
      <c r="E8" s="6">
        <v>48426.881</v>
      </c>
      <c r="F8" s="6">
        <v>0</v>
      </c>
      <c r="G8" s="6">
        <v>8.056</v>
      </c>
      <c r="H8" s="6">
        <v>0</v>
      </c>
      <c r="I8" s="6">
        <v>15370.99</v>
      </c>
      <c r="J8" s="6">
        <v>0</v>
      </c>
      <c r="K8" s="8">
        <f t="shared" si="0"/>
        <v>63805.926999999996</v>
      </c>
    </row>
    <row r="9" spans="1:11" ht="12.75">
      <c r="A9" s="3" t="s">
        <v>4</v>
      </c>
      <c r="B9" s="5">
        <v>13</v>
      </c>
      <c r="C9" s="5" t="s">
        <v>19</v>
      </c>
      <c r="D9" s="5" t="s">
        <v>20</v>
      </c>
      <c r="E9" s="6">
        <v>203213</v>
      </c>
      <c r="F9" s="6">
        <v>0</v>
      </c>
      <c r="G9" s="6">
        <v>0</v>
      </c>
      <c r="H9" s="6">
        <v>0</v>
      </c>
      <c r="I9" s="6">
        <v>74147.035</v>
      </c>
      <c r="J9" s="6">
        <v>28620</v>
      </c>
      <c r="K9" s="8">
        <f t="shared" si="0"/>
        <v>305980.03500000003</v>
      </c>
    </row>
    <row r="10" spans="1:11" ht="12.75">
      <c r="A10" s="3" t="s">
        <v>4</v>
      </c>
      <c r="B10" s="5">
        <v>20</v>
      </c>
      <c r="C10" s="5" t="s">
        <v>27</v>
      </c>
      <c r="D10" s="5" t="s">
        <v>20</v>
      </c>
      <c r="E10" s="6">
        <v>124718.815</v>
      </c>
      <c r="F10" s="6">
        <v>2176.71</v>
      </c>
      <c r="G10" s="6">
        <v>0</v>
      </c>
      <c r="H10" s="6">
        <v>0</v>
      </c>
      <c r="I10" s="6">
        <v>56234.875</v>
      </c>
      <c r="J10" s="6">
        <v>0</v>
      </c>
      <c r="K10" s="8">
        <f t="shared" si="0"/>
        <v>183130.40000000002</v>
      </c>
    </row>
    <row r="11" spans="1:11" ht="12.75">
      <c r="A11" s="3" t="s">
        <v>4</v>
      </c>
      <c r="B11" s="5">
        <v>21</v>
      </c>
      <c r="C11" s="5" t="s">
        <v>28</v>
      </c>
      <c r="D11" s="5" t="s">
        <v>6</v>
      </c>
      <c r="E11" s="6">
        <v>128839.38</v>
      </c>
      <c r="F11" s="6">
        <v>4.31</v>
      </c>
      <c r="G11" s="6">
        <v>0</v>
      </c>
      <c r="H11" s="6">
        <v>0</v>
      </c>
      <c r="I11" s="6">
        <v>32018.27</v>
      </c>
      <c r="J11" s="6">
        <v>56.74</v>
      </c>
      <c r="K11" s="8">
        <f t="shared" si="0"/>
        <v>160918.69999999998</v>
      </c>
    </row>
    <row r="12" spans="1:11" ht="12.75">
      <c r="A12" s="3" t="s">
        <v>4</v>
      </c>
      <c r="B12" s="5">
        <v>22</v>
      </c>
      <c r="C12" s="5" t="s">
        <v>29</v>
      </c>
      <c r="D12" s="5" t="s">
        <v>6</v>
      </c>
      <c r="E12" s="6">
        <v>73432.38</v>
      </c>
      <c r="F12" s="6">
        <v>0</v>
      </c>
      <c r="G12" s="6">
        <v>0</v>
      </c>
      <c r="H12" s="6">
        <v>0</v>
      </c>
      <c r="I12" s="6">
        <v>19122.3</v>
      </c>
      <c r="J12" s="6">
        <v>285.15</v>
      </c>
      <c r="K12" s="8">
        <f t="shared" si="0"/>
        <v>92839.83</v>
      </c>
    </row>
    <row r="13" spans="1:11" ht="12.75">
      <c r="A13" s="3" t="s">
        <v>4</v>
      </c>
      <c r="B13" s="5">
        <v>23</v>
      </c>
      <c r="C13" s="5" t="s">
        <v>30</v>
      </c>
      <c r="D13" s="5" t="s">
        <v>6</v>
      </c>
      <c r="E13" s="6">
        <v>86621.332</v>
      </c>
      <c r="F13" s="6">
        <v>18286.3</v>
      </c>
      <c r="G13" s="6">
        <v>0</v>
      </c>
      <c r="H13" s="6">
        <v>0</v>
      </c>
      <c r="I13" s="6">
        <v>29473.52</v>
      </c>
      <c r="J13" s="6">
        <v>0</v>
      </c>
      <c r="K13" s="8">
        <f t="shared" si="0"/>
        <v>134381.152</v>
      </c>
    </row>
    <row r="14" spans="1:11" ht="12.75">
      <c r="A14" s="3" t="s">
        <v>4</v>
      </c>
      <c r="B14" s="5">
        <v>24</v>
      </c>
      <c r="C14" s="5" t="s">
        <v>31</v>
      </c>
      <c r="D14" s="5" t="s">
        <v>6</v>
      </c>
      <c r="E14" s="6">
        <v>128590</v>
      </c>
      <c r="F14" s="6">
        <v>0</v>
      </c>
      <c r="G14" s="6">
        <v>0</v>
      </c>
      <c r="H14" s="6">
        <v>0</v>
      </c>
      <c r="I14" s="6">
        <v>23404</v>
      </c>
      <c r="J14" s="6">
        <v>29327</v>
      </c>
      <c r="K14" s="8">
        <f t="shared" si="0"/>
        <v>181321</v>
      </c>
    </row>
    <row r="15" spans="1:11" ht="12.75">
      <c r="A15" s="3" t="s">
        <v>4</v>
      </c>
      <c r="B15" s="5">
        <v>25</v>
      </c>
      <c r="C15" s="5" t="s">
        <v>32</v>
      </c>
      <c r="D15" s="5" t="s">
        <v>6</v>
      </c>
      <c r="E15" s="6">
        <v>90244.21</v>
      </c>
      <c r="F15" s="6">
        <v>58.56</v>
      </c>
      <c r="G15" s="6">
        <v>1.78</v>
      </c>
      <c r="H15" s="6">
        <v>0</v>
      </c>
      <c r="I15" s="6">
        <v>23428.57</v>
      </c>
      <c r="J15" s="6">
        <v>0</v>
      </c>
      <c r="K15" s="8">
        <f t="shared" si="0"/>
        <v>113733.12</v>
      </c>
    </row>
    <row r="16" spans="1:11" ht="12.75">
      <c r="A16" s="3" t="s">
        <v>33</v>
      </c>
      <c r="B16" s="5">
        <v>26</v>
      </c>
      <c r="C16" s="5" t="s">
        <v>34</v>
      </c>
      <c r="D16" s="5" t="s">
        <v>6</v>
      </c>
      <c r="E16" s="6">
        <v>87859.05</v>
      </c>
      <c r="F16" s="6">
        <v>0</v>
      </c>
      <c r="G16" s="6">
        <v>0</v>
      </c>
      <c r="H16" s="6">
        <v>0</v>
      </c>
      <c r="I16" s="6">
        <v>24444.324</v>
      </c>
      <c r="J16" s="6">
        <v>0</v>
      </c>
      <c r="K16" s="8">
        <f t="shared" si="0"/>
        <v>112303.37400000001</v>
      </c>
    </row>
    <row r="17" spans="1:11" ht="12.75">
      <c r="A17" s="3" t="s">
        <v>33</v>
      </c>
      <c r="B17" s="5">
        <v>29</v>
      </c>
      <c r="C17" s="5" t="s">
        <v>37</v>
      </c>
      <c r="D17" s="5" t="s">
        <v>6</v>
      </c>
      <c r="E17" s="6">
        <v>55084.92</v>
      </c>
      <c r="F17" s="6">
        <v>0</v>
      </c>
      <c r="G17" s="6">
        <v>0</v>
      </c>
      <c r="H17" s="6">
        <v>0</v>
      </c>
      <c r="I17" s="6">
        <v>18977.77</v>
      </c>
      <c r="J17" s="6">
        <v>0</v>
      </c>
      <c r="K17" s="8">
        <f t="shared" si="0"/>
        <v>74062.69</v>
      </c>
    </row>
    <row r="18" spans="1:11" ht="12.75">
      <c r="A18" s="3" t="s">
        <v>33</v>
      </c>
      <c r="B18" s="5">
        <v>34</v>
      </c>
      <c r="C18" s="5" t="s">
        <v>42</v>
      </c>
      <c r="D18" s="5" t="s">
        <v>20</v>
      </c>
      <c r="E18" s="6">
        <v>297914.67699999997</v>
      </c>
      <c r="F18" s="6">
        <v>52.75</v>
      </c>
      <c r="G18" s="6">
        <v>6.89</v>
      </c>
      <c r="H18" s="6">
        <v>0</v>
      </c>
      <c r="I18" s="6">
        <v>139155.74099999998</v>
      </c>
      <c r="J18" s="6">
        <v>0</v>
      </c>
      <c r="K18" s="8">
        <f t="shared" si="0"/>
        <v>437130.05799999996</v>
      </c>
    </row>
    <row r="19" spans="1:11" ht="12.75">
      <c r="A19" s="3" t="s">
        <v>33</v>
      </c>
      <c r="B19" s="5">
        <v>41</v>
      </c>
      <c r="C19" s="5" t="s">
        <v>49</v>
      </c>
      <c r="D19" s="5" t="s">
        <v>20</v>
      </c>
      <c r="E19" s="6">
        <v>262811.442</v>
      </c>
      <c r="F19" s="6">
        <v>0</v>
      </c>
      <c r="G19" s="6">
        <v>38.17</v>
      </c>
      <c r="H19" s="6">
        <v>0</v>
      </c>
      <c r="I19" s="6">
        <v>98315.37700000001</v>
      </c>
      <c r="J19" s="6">
        <v>0</v>
      </c>
      <c r="K19" s="8">
        <f t="shared" si="0"/>
        <v>361164.98899999994</v>
      </c>
    </row>
    <row r="20" spans="1:11" ht="12.75">
      <c r="A20" s="3" t="s">
        <v>33</v>
      </c>
      <c r="B20" s="5">
        <v>42</v>
      </c>
      <c r="C20" s="5" t="s">
        <v>50</v>
      </c>
      <c r="D20" s="5" t="s">
        <v>6</v>
      </c>
      <c r="E20" s="6">
        <v>148816.571</v>
      </c>
      <c r="F20" s="6">
        <v>0</v>
      </c>
      <c r="G20" s="6">
        <v>0</v>
      </c>
      <c r="H20" s="6">
        <v>0</v>
      </c>
      <c r="I20" s="6">
        <v>79390.34</v>
      </c>
      <c r="J20" s="6">
        <v>0</v>
      </c>
      <c r="K20" s="8">
        <f t="shared" si="0"/>
        <v>228206.911</v>
      </c>
    </row>
    <row r="21" spans="1:11" ht="12.75">
      <c r="A21" s="3" t="s">
        <v>33</v>
      </c>
      <c r="B21" s="5">
        <v>52</v>
      </c>
      <c r="C21" s="5" t="s">
        <v>60</v>
      </c>
      <c r="D21" s="5" t="s">
        <v>20</v>
      </c>
      <c r="E21" s="6">
        <v>878018.474</v>
      </c>
      <c r="F21" s="6">
        <v>104066</v>
      </c>
      <c r="G21" s="6">
        <v>418</v>
      </c>
      <c r="H21" s="6">
        <v>0</v>
      </c>
      <c r="I21" s="6">
        <v>297555.664</v>
      </c>
      <c r="J21" s="6">
        <v>0</v>
      </c>
      <c r="K21" s="8">
        <f t="shared" si="0"/>
        <v>1280058.138</v>
      </c>
    </row>
    <row r="22" spans="1:11" ht="12.75">
      <c r="A22" s="3" t="s">
        <v>33</v>
      </c>
      <c r="B22" s="5">
        <v>65</v>
      </c>
      <c r="C22" s="5" t="s">
        <v>73</v>
      </c>
      <c r="D22" s="5" t="s">
        <v>6</v>
      </c>
      <c r="E22" s="6">
        <v>62223.492000000006</v>
      </c>
      <c r="F22" s="6">
        <v>30.16</v>
      </c>
      <c r="G22" s="6">
        <v>6.84</v>
      </c>
      <c r="H22" s="6">
        <v>0</v>
      </c>
      <c r="I22" s="6">
        <v>23745.54</v>
      </c>
      <c r="J22" s="6">
        <v>0</v>
      </c>
      <c r="K22" s="8">
        <f t="shared" si="0"/>
        <v>86006.032</v>
      </c>
    </row>
    <row r="23" spans="1:11" ht="12.75">
      <c r="A23" s="3" t="s">
        <v>33</v>
      </c>
      <c r="B23" s="5">
        <v>66</v>
      </c>
      <c r="C23" s="5" t="s">
        <v>74</v>
      </c>
      <c r="D23" s="5" t="s">
        <v>6</v>
      </c>
      <c r="E23" s="6">
        <v>59651.79</v>
      </c>
      <c r="F23" s="6">
        <v>0</v>
      </c>
      <c r="G23" s="6">
        <v>0</v>
      </c>
      <c r="H23" s="6">
        <v>0</v>
      </c>
      <c r="I23" s="6">
        <v>21325.4</v>
      </c>
      <c r="J23" s="6">
        <v>0</v>
      </c>
      <c r="K23" s="8">
        <f t="shared" si="0"/>
        <v>80977.19</v>
      </c>
    </row>
    <row r="24" spans="1:11" ht="12.75">
      <c r="A24" s="3" t="s">
        <v>33</v>
      </c>
      <c r="B24" s="5">
        <v>67</v>
      </c>
      <c r="C24" s="5" t="s">
        <v>75</v>
      </c>
      <c r="D24" s="5" t="s">
        <v>20</v>
      </c>
      <c r="E24" s="6">
        <v>411679.259</v>
      </c>
      <c r="F24" s="6">
        <v>0</v>
      </c>
      <c r="G24" s="6">
        <v>0</v>
      </c>
      <c r="H24" s="6">
        <v>0</v>
      </c>
      <c r="I24" s="6">
        <v>244873.813</v>
      </c>
      <c r="J24" s="6">
        <v>0</v>
      </c>
      <c r="K24" s="8">
        <f t="shared" si="0"/>
        <v>656553.072</v>
      </c>
    </row>
    <row r="25" spans="1:11" ht="12.75">
      <c r="A25" s="3" t="s">
        <v>33</v>
      </c>
      <c r="B25" s="5">
        <v>73</v>
      </c>
      <c r="C25" s="5" t="s">
        <v>81</v>
      </c>
      <c r="D25" s="5" t="s">
        <v>20</v>
      </c>
      <c r="E25" s="6">
        <v>661090.737</v>
      </c>
      <c r="F25" s="6">
        <v>389.1</v>
      </c>
      <c r="G25" s="6">
        <v>0</v>
      </c>
      <c r="H25" s="6">
        <v>0</v>
      </c>
      <c r="I25" s="6">
        <v>180580.054</v>
      </c>
      <c r="J25" s="6">
        <v>0</v>
      </c>
      <c r="K25" s="8">
        <f t="shared" si="0"/>
        <v>842059.891</v>
      </c>
    </row>
    <row r="26" spans="1:11" ht="12.75">
      <c r="A26" s="3" t="s">
        <v>82</v>
      </c>
      <c r="B26" s="5">
        <v>74</v>
      </c>
      <c r="C26" s="5" t="s">
        <v>83</v>
      </c>
      <c r="D26" s="5" t="s">
        <v>6</v>
      </c>
      <c r="E26" s="6">
        <v>143853.536</v>
      </c>
      <c r="F26" s="6">
        <v>0</v>
      </c>
      <c r="G26" s="6">
        <v>65.02</v>
      </c>
      <c r="H26" s="6">
        <v>0</v>
      </c>
      <c r="I26" s="6">
        <v>60952.346999999994</v>
      </c>
      <c r="J26" s="6">
        <v>0</v>
      </c>
      <c r="K26" s="8">
        <f t="shared" si="0"/>
        <v>204870.903</v>
      </c>
    </row>
    <row r="27" spans="1:11" ht="12.75">
      <c r="A27" s="3" t="s">
        <v>82</v>
      </c>
      <c r="B27" s="5">
        <v>75</v>
      </c>
      <c r="C27" s="5" t="s">
        <v>84</v>
      </c>
      <c r="D27" s="5" t="s">
        <v>6</v>
      </c>
      <c r="E27" s="6">
        <v>115981.34</v>
      </c>
      <c r="F27" s="6">
        <v>271.4</v>
      </c>
      <c r="G27" s="6">
        <v>0</v>
      </c>
      <c r="H27" s="6">
        <v>0</v>
      </c>
      <c r="I27" s="6">
        <v>29012.9</v>
      </c>
      <c r="J27" s="6">
        <v>0</v>
      </c>
      <c r="K27" s="8">
        <f t="shared" si="0"/>
        <v>145265.63999999998</v>
      </c>
    </row>
    <row r="28" spans="1:11" ht="12.75">
      <c r="A28" s="3" t="s">
        <v>82</v>
      </c>
      <c r="B28" s="5">
        <v>76</v>
      </c>
      <c r="C28" s="5" t="s">
        <v>85</v>
      </c>
      <c r="D28" s="5" t="s">
        <v>6</v>
      </c>
      <c r="E28" s="6">
        <v>21480.76</v>
      </c>
      <c r="F28" s="6">
        <v>48939.24</v>
      </c>
      <c r="G28" s="6">
        <v>33.82</v>
      </c>
      <c r="H28" s="6">
        <v>0</v>
      </c>
      <c r="I28" s="6">
        <v>23062.53</v>
      </c>
      <c r="J28" s="6">
        <v>0</v>
      </c>
      <c r="K28" s="8">
        <f t="shared" si="0"/>
        <v>93516.35</v>
      </c>
    </row>
    <row r="29" spans="1:11" ht="12.75">
      <c r="A29" s="3" t="s">
        <v>82</v>
      </c>
      <c r="B29" s="5">
        <v>77</v>
      </c>
      <c r="C29" s="5" t="s">
        <v>86</v>
      </c>
      <c r="D29" s="5" t="s">
        <v>6</v>
      </c>
      <c r="E29" s="6">
        <v>75445.35</v>
      </c>
      <c r="F29" s="6">
        <v>37.271</v>
      </c>
      <c r="G29" s="6">
        <v>0</v>
      </c>
      <c r="H29" s="6">
        <v>0</v>
      </c>
      <c r="I29" s="6">
        <v>26014.696</v>
      </c>
      <c r="J29" s="6">
        <v>0</v>
      </c>
      <c r="K29" s="8">
        <f t="shared" si="0"/>
        <v>101497.317</v>
      </c>
    </row>
    <row r="30" spans="1:11" ht="12.75">
      <c r="A30" s="3" t="s">
        <v>82</v>
      </c>
      <c r="B30" s="5">
        <v>78</v>
      </c>
      <c r="C30" s="5" t="s">
        <v>87</v>
      </c>
      <c r="D30" s="5" t="s">
        <v>6</v>
      </c>
      <c r="E30" s="6">
        <v>86102.05</v>
      </c>
      <c r="F30" s="6">
        <v>0</v>
      </c>
      <c r="G30" s="6">
        <v>0</v>
      </c>
      <c r="H30" s="6">
        <v>0</v>
      </c>
      <c r="I30" s="6">
        <v>30674.431999999993</v>
      </c>
      <c r="J30" s="6">
        <v>2543.522</v>
      </c>
      <c r="K30" s="8">
        <f t="shared" si="0"/>
        <v>119320.00399999999</v>
      </c>
    </row>
    <row r="31" spans="1:11" ht="12.75">
      <c r="A31" s="3" t="s">
        <v>82</v>
      </c>
      <c r="B31" s="5">
        <v>86</v>
      </c>
      <c r="C31" s="5" t="s">
        <v>95</v>
      </c>
      <c r="D31" s="5" t="s">
        <v>20</v>
      </c>
      <c r="E31" s="6">
        <v>268318.269</v>
      </c>
      <c r="F31" s="6">
        <v>2441.36</v>
      </c>
      <c r="G31" s="6">
        <v>0</v>
      </c>
      <c r="H31" s="6">
        <v>0</v>
      </c>
      <c r="I31" s="6">
        <v>104053.982</v>
      </c>
      <c r="J31" s="6">
        <v>0</v>
      </c>
      <c r="K31" s="8">
        <f t="shared" si="0"/>
        <v>374813.611</v>
      </c>
    </row>
    <row r="32" spans="1:11" ht="12.75">
      <c r="A32" s="3" t="s">
        <v>82</v>
      </c>
      <c r="B32" s="5">
        <v>87</v>
      </c>
      <c r="C32" s="5" t="s">
        <v>96</v>
      </c>
      <c r="D32" s="5" t="s">
        <v>6</v>
      </c>
      <c r="E32" s="6">
        <v>86880.07</v>
      </c>
      <c r="F32" s="6">
        <v>102286.156</v>
      </c>
      <c r="G32" s="6">
        <v>11.995</v>
      </c>
      <c r="H32" s="6">
        <v>0</v>
      </c>
      <c r="I32" s="6">
        <v>59588.413</v>
      </c>
      <c r="J32" s="6">
        <v>0</v>
      </c>
      <c r="K32" s="8">
        <f t="shared" si="0"/>
        <v>248766.63400000002</v>
      </c>
    </row>
    <row r="33" spans="1:11" ht="12.75">
      <c r="A33" s="3" t="s">
        <v>82</v>
      </c>
      <c r="B33" s="5">
        <v>88</v>
      </c>
      <c r="C33" s="5" t="s">
        <v>97</v>
      </c>
      <c r="D33" s="5" t="s">
        <v>6</v>
      </c>
      <c r="E33" s="6">
        <v>101015.98</v>
      </c>
      <c r="F33" s="6">
        <v>0</v>
      </c>
      <c r="G33" s="6">
        <v>4.5</v>
      </c>
      <c r="H33" s="6">
        <v>0</v>
      </c>
      <c r="I33" s="6">
        <v>34569.25</v>
      </c>
      <c r="J33" s="6">
        <v>0</v>
      </c>
      <c r="K33" s="8">
        <f t="shared" si="0"/>
        <v>135589.72999999998</v>
      </c>
    </row>
    <row r="34" spans="1:11" ht="12.75">
      <c r="A34" s="3" t="s">
        <v>82</v>
      </c>
      <c r="B34" s="5">
        <v>89</v>
      </c>
      <c r="C34" s="5" t="s">
        <v>98</v>
      </c>
      <c r="D34" s="5" t="s">
        <v>6</v>
      </c>
      <c r="E34" s="6">
        <v>139158.352</v>
      </c>
      <c r="F34" s="6">
        <v>0</v>
      </c>
      <c r="G34" s="6">
        <v>359.79</v>
      </c>
      <c r="H34" s="6">
        <v>0</v>
      </c>
      <c r="I34" s="6">
        <v>42728.986999999994</v>
      </c>
      <c r="J34" s="6">
        <v>9789.44</v>
      </c>
      <c r="K34" s="8">
        <f t="shared" si="0"/>
        <v>192036.56900000002</v>
      </c>
    </row>
    <row r="35" spans="1:11" ht="12.75">
      <c r="A35" s="3" t="s">
        <v>82</v>
      </c>
      <c r="B35" s="5">
        <v>90</v>
      </c>
      <c r="C35" s="5" t="s">
        <v>99</v>
      </c>
      <c r="D35" s="5" t="s">
        <v>6</v>
      </c>
      <c r="E35" s="6">
        <v>104575</v>
      </c>
      <c r="F35" s="6">
        <v>89</v>
      </c>
      <c r="G35" s="6">
        <v>0</v>
      </c>
      <c r="H35" s="6">
        <v>0</v>
      </c>
      <c r="I35" s="6">
        <v>29452</v>
      </c>
      <c r="J35" s="6">
        <v>0</v>
      </c>
      <c r="K35" s="8">
        <f t="shared" si="0"/>
        <v>134116</v>
      </c>
    </row>
    <row r="36" spans="1:11" ht="12.75">
      <c r="A36" s="3" t="s">
        <v>82</v>
      </c>
      <c r="B36" s="5">
        <v>91</v>
      </c>
      <c r="C36" s="5" t="s">
        <v>100</v>
      </c>
      <c r="D36" s="5" t="s">
        <v>6</v>
      </c>
      <c r="E36" s="6">
        <v>268368.42</v>
      </c>
      <c r="F36" s="6">
        <v>87.57</v>
      </c>
      <c r="G36" s="6">
        <v>0</v>
      </c>
      <c r="H36" s="6">
        <v>0</v>
      </c>
      <c r="I36" s="6">
        <v>97733.823</v>
      </c>
      <c r="J36" s="6">
        <v>0</v>
      </c>
      <c r="K36" s="8">
        <f t="shared" si="0"/>
        <v>366189.81299999997</v>
      </c>
    </row>
    <row r="37" spans="1:11" ht="12.75">
      <c r="A37" s="3" t="s">
        <v>82</v>
      </c>
      <c r="B37" s="5">
        <v>92</v>
      </c>
      <c r="C37" s="5" t="s">
        <v>101</v>
      </c>
      <c r="D37" s="5" t="s">
        <v>6</v>
      </c>
      <c r="E37" s="6">
        <v>82774</v>
      </c>
      <c r="F37" s="6">
        <v>118053</v>
      </c>
      <c r="G37" s="6">
        <v>0</v>
      </c>
      <c r="H37" s="6">
        <v>0</v>
      </c>
      <c r="I37" s="6">
        <v>38566</v>
      </c>
      <c r="J37" s="6">
        <v>93</v>
      </c>
      <c r="K37" s="8">
        <f t="shared" si="0"/>
        <v>239486</v>
      </c>
    </row>
    <row r="38" spans="1:11" ht="12.75">
      <c r="A38" s="3" t="s">
        <v>82</v>
      </c>
      <c r="B38" s="5">
        <v>93</v>
      </c>
      <c r="C38" s="5" t="s">
        <v>102</v>
      </c>
      <c r="D38" s="5" t="s">
        <v>6</v>
      </c>
      <c r="E38" s="6">
        <v>159585</v>
      </c>
      <c r="F38" s="6">
        <v>0</v>
      </c>
      <c r="G38" s="6">
        <v>0</v>
      </c>
      <c r="H38" s="6">
        <v>0</v>
      </c>
      <c r="I38" s="6">
        <v>36200.18</v>
      </c>
      <c r="J38" s="6">
        <v>0</v>
      </c>
      <c r="K38" s="8">
        <f t="shared" si="0"/>
        <v>195785.18</v>
      </c>
    </row>
    <row r="39" spans="1:11" ht="12.75">
      <c r="A39" s="3" t="s">
        <v>82</v>
      </c>
      <c r="B39" s="5">
        <v>94</v>
      </c>
      <c r="C39" s="5" t="s">
        <v>103</v>
      </c>
      <c r="D39" s="5" t="s">
        <v>6</v>
      </c>
      <c r="E39" s="6">
        <v>226693</v>
      </c>
      <c r="F39" s="6">
        <v>65</v>
      </c>
      <c r="G39" s="6">
        <v>95</v>
      </c>
      <c r="H39" s="6">
        <v>0</v>
      </c>
      <c r="I39" s="6">
        <v>38402</v>
      </c>
      <c r="J39" s="6">
        <v>0</v>
      </c>
      <c r="K39" s="8">
        <f t="shared" si="0"/>
        <v>265255</v>
      </c>
    </row>
    <row r="40" spans="1:11" ht="12.75">
      <c r="A40" s="3" t="s">
        <v>82</v>
      </c>
      <c r="B40" s="5">
        <v>95</v>
      </c>
      <c r="C40" s="5" t="s">
        <v>104</v>
      </c>
      <c r="D40" s="5" t="s">
        <v>6</v>
      </c>
      <c r="E40" s="6">
        <v>69289.83</v>
      </c>
      <c r="F40" s="6">
        <v>0</v>
      </c>
      <c r="G40" s="6">
        <v>49.1</v>
      </c>
      <c r="H40" s="6">
        <v>0</v>
      </c>
      <c r="I40" s="6">
        <v>21992.81</v>
      </c>
      <c r="J40" s="6">
        <v>0</v>
      </c>
      <c r="K40" s="8">
        <f t="shared" si="0"/>
        <v>91331.74</v>
      </c>
    </row>
    <row r="41" spans="1:11" ht="12.75">
      <c r="A41" s="3" t="s">
        <v>105</v>
      </c>
      <c r="B41" s="5">
        <v>96</v>
      </c>
      <c r="C41" s="5" t="s">
        <v>106</v>
      </c>
      <c r="D41" s="5" t="s">
        <v>6</v>
      </c>
      <c r="E41" s="6">
        <v>93383.13</v>
      </c>
      <c r="F41" s="6">
        <v>126</v>
      </c>
      <c r="G41" s="6">
        <v>0</v>
      </c>
      <c r="H41" s="6">
        <v>0</v>
      </c>
      <c r="I41" s="6">
        <v>33054.78</v>
      </c>
      <c r="J41" s="6">
        <v>0</v>
      </c>
      <c r="K41" s="8">
        <f t="shared" si="0"/>
        <v>126563.91</v>
      </c>
    </row>
    <row r="42" spans="1:11" ht="12.75">
      <c r="A42" s="3" t="s">
        <v>105</v>
      </c>
      <c r="B42" s="5">
        <v>105</v>
      </c>
      <c r="C42" s="5" t="s">
        <v>115</v>
      </c>
      <c r="D42" s="5" t="s">
        <v>20</v>
      </c>
      <c r="E42" s="6">
        <v>293416.57399999996</v>
      </c>
      <c r="F42" s="6">
        <v>9.17</v>
      </c>
      <c r="G42" s="6">
        <v>0</v>
      </c>
      <c r="H42" s="6">
        <v>0</v>
      </c>
      <c r="I42" s="6">
        <v>99303.553</v>
      </c>
      <c r="J42" s="6">
        <v>1.01</v>
      </c>
      <c r="K42" s="8">
        <f t="shared" si="0"/>
        <v>392730.307</v>
      </c>
    </row>
    <row r="43" spans="1:11" ht="12.75">
      <c r="A43" s="3" t="s">
        <v>105</v>
      </c>
      <c r="B43" s="5">
        <v>106</v>
      </c>
      <c r="C43" s="5" t="s">
        <v>116</v>
      </c>
      <c r="D43" s="5" t="s">
        <v>6</v>
      </c>
      <c r="E43" s="6">
        <v>14877.974999999999</v>
      </c>
      <c r="F43" s="6">
        <v>0</v>
      </c>
      <c r="G43" s="6">
        <v>0</v>
      </c>
      <c r="H43" s="6">
        <v>0</v>
      </c>
      <c r="I43" s="6">
        <v>5899.204000000001</v>
      </c>
      <c r="J43" s="6">
        <v>0</v>
      </c>
      <c r="K43" s="8">
        <f t="shared" si="0"/>
        <v>20777.179</v>
      </c>
    </row>
    <row r="44" spans="1:11" ht="12.75">
      <c r="A44" s="3" t="s">
        <v>105</v>
      </c>
      <c r="B44" s="5">
        <v>107</v>
      </c>
      <c r="C44" s="5" t="s">
        <v>117</v>
      </c>
      <c r="D44" s="5" t="s">
        <v>6</v>
      </c>
      <c r="E44" s="6">
        <v>34485</v>
      </c>
      <c r="F44" s="6">
        <v>18</v>
      </c>
      <c r="G44" s="6">
        <v>12</v>
      </c>
      <c r="H44" s="6">
        <v>0</v>
      </c>
      <c r="I44" s="6">
        <v>24818</v>
      </c>
      <c r="J44" s="6">
        <v>87818</v>
      </c>
      <c r="K44" s="8">
        <f t="shared" si="0"/>
        <v>147151</v>
      </c>
    </row>
    <row r="45" spans="1:11" ht="12.75">
      <c r="A45" s="3" t="s">
        <v>105</v>
      </c>
      <c r="B45" s="5">
        <v>115</v>
      </c>
      <c r="C45" s="5" t="s">
        <v>125</v>
      </c>
      <c r="D45" s="5" t="s">
        <v>20</v>
      </c>
      <c r="E45" s="6">
        <v>235153.83599999998</v>
      </c>
      <c r="F45" s="6">
        <v>485.82</v>
      </c>
      <c r="G45" s="6">
        <v>60.02</v>
      </c>
      <c r="H45" s="6">
        <v>0</v>
      </c>
      <c r="I45" s="6">
        <v>139734.073</v>
      </c>
      <c r="J45" s="6">
        <v>0</v>
      </c>
      <c r="K45" s="8">
        <f t="shared" si="0"/>
        <v>375433.74899999995</v>
      </c>
    </row>
    <row r="46" spans="1:11" ht="12.75">
      <c r="A46" s="3" t="s">
        <v>105</v>
      </c>
      <c r="B46" s="5">
        <v>123</v>
      </c>
      <c r="C46" s="5" t="s">
        <v>133</v>
      </c>
      <c r="D46" s="5" t="s">
        <v>20</v>
      </c>
      <c r="E46" s="6">
        <v>241753.54</v>
      </c>
      <c r="F46" s="6">
        <v>144.41</v>
      </c>
      <c r="G46" s="6">
        <v>0</v>
      </c>
      <c r="H46" s="6">
        <v>0</v>
      </c>
      <c r="I46" s="6">
        <v>125717.22200000001</v>
      </c>
      <c r="J46" s="6">
        <v>0</v>
      </c>
      <c r="K46" s="8">
        <f t="shared" si="0"/>
        <v>367615.172</v>
      </c>
    </row>
    <row r="47" spans="1:11" ht="12.75">
      <c r="A47" s="3" t="s">
        <v>105</v>
      </c>
      <c r="B47" s="5">
        <v>131</v>
      </c>
      <c r="C47" s="5" t="s">
        <v>141</v>
      </c>
      <c r="D47" s="5" t="s">
        <v>20</v>
      </c>
      <c r="E47" s="6">
        <v>243691.226</v>
      </c>
      <c r="F47" s="6">
        <v>61.84</v>
      </c>
      <c r="G47" s="6">
        <v>0</v>
      </c>
      <c r="H47" s="6">
        <v>0</v>
      </c>
      <c r="I47" s="6">
        <v>127435.639</v>
      </c>
      <c r="J47" s="6">
        <v>0</v>
      </c>
      <c r="K47" s="8">
        <f t="shared" si="0"/>
        <v>371188.70499999996</v>
      </c>
    </row>
    <row r="48" spans="1:11" ht="12.75">
      <c r="A48" s="3" t="s">
        <v>105</v>
      </c>
      <c r="B48" s="5">
        <v>133</v>
      </c>
      <c r="C48" s="5" t="s">
        <v>143</v>
      </c>
      <c r="D48" s="5" t="s">
        <v>6</v>
      </c>
      <c r="E48" s="6">
        <v>64533.25</v>
      </c>
      <c r="F48" s="6">
        <v>71339.03</v>
      </c>
      <c r="G48" s="6">
        <v>0</v>
      </c>
      <c r="H48" s="6">
        <v>0</v>
      </c>
      <c r="I48" s="6">
        <v>51378.22</v>
      </c>
      <c r="J48" s="6">
        <v>0</v>
      </c>
      <c r="K48" s="8">
        <f t="shared" si="0"/>
        <v>187250.5</v>
      </c>
    </row>
    <row r="49" spans="1:11" ht="12.75">
      <c r="A49" s="3" t="s">
        <v>105</v>
      </c>
      <c r="B49" s="5">
        <v>140</v>
      </c>
      <c r="C49" s="5" t="s">
        <v>150</v>
      </c>
      <c r="D49" s="5" t="s">
        <v>20</v>
      </c>
      <c r="E49" s="6">
        <v>226799.419</v>
      </c>
      <c r="F49" s="6">
        <v>48384.04</v>
      </c>
      <c r="G49" s="6">
        <v>0</v>
      </c>
      <c r="H49" s="6">
        <v>0</v>
      </c>
      <c r="I49" s="6">
        <v>164374.256</v>
      </c>
      <c r="J49" s="6">
        <v>70.5</v>
      </c>
      <c r="K49" s="8">
        <f t="shared" si="0"/>
        <v>439628.21499999997</v>
      </c>
    </row>
    <row r="50" spans="1:11" ht="12.75">
      <c r="A50" s="3" t="s">
        <v>151</v>
      </c>
      <c r="B50" s="5">
        <v>148</v>
      </c>
      <c r="C50" s="5" t="s">
        <v>157</v>
      </c>
      <c r="D50" s="5" t="s">
        <v>6</v>
      </c>
      <c r="E50" s="6">
        <v>71176.009</v>
      </c>
      <c r="F50" s="6">
        <v>0</v>
      </c>
      <c r="G50" s="6">
        <v>90.75</v>
      </c>
      <c r="H50" s="6">
        <v>0</v>
      </c>
      <c r="I50" s="6">
        <v>29023.01</v>
      </c>
      <c r="J50" s="6">
        <v>0</v>
      </c>
      <c r="K50" s="8">
        <f t="shared" si="0"/>
        <v>100289.769</v>
      </c>
    </row>
    <row r="51" spans="1:11" ht="12.75">
      <c r="A51" s="3" t="s">
        <v>151</v>
      </c>
      <c r="B51" s="5">
        <v>150</v>
      </c>
      <c r="C51" s="5" t="s">
        <v>159</v>
      </c>
      <c r="D51" s="5" t="s">
        <v>20</v>
      </c>
      <c r="E51" s="6">
        <v>194457.858</v>
      </c>
      <c r="F51" s="6">
        <v>19401.17</v>
      </c>
      <c r="G51" s="6">
        <v>0</v>
      </c>
      <c r="H51" s="6">
        <v>0</v>
      </c>
      <c r="I51" s="6">
        <v>101642.976</v>
      </c>
      <c r="J51" s="6">
        <v>0</v>
      </c>
      <c r="K51" s="8">
        <f aca="true" t="shared" si="1" ref="K51:K114">IF(D51="collection","",E51+F51+G51+H51+I51+J51)</f>
        <v>315502.00399999996</v>
      </c>
    </row>
    <row r="52" spans="1:11" ht="12.75">
      <c r="A52" s="3" t="s">
        <v>151</v>
      </c>
      <c r="B52" s="5">
        <v>151</v>
      </c>
      <c r="C52" s="5" t="s">
        <v>160</v>
      </c>
      <c r="D52" s="5" t="s">
        <v>6</v>
      </c>
      <c r="E52" s="6">
        <v>63758.101</v>
      </c>
      <c r="F52" s="6">
        <v>0</v>
      </c>
      <c r="G52" s="6">
        <v>149.261</v>
      </c>
      <c r="H52" s="6">
        <v>0</v>
      </c>
      <c r="I52" s="6">
        <v>27488.538999999997</v>
      </c>
      <c r="J52" s="6">
        <v>92.94</v>
      </c>
      <c r="K52" s="8">
        <f t="shared" si="1"/>
        <v>91488.841</v>
      </c>
    </row>
    <row r="53" spans="1:11" ht="12.75">
      <c r="A53" s="3" t="s">
        <v>151</v>
      </c>
      <c r="B53" s="5">
        <v>157</v>
      </c>
      <c r="C53" s="5" t="s">
        <v>166</v>
      </c>
      <c r="D53" s="5" t="s">
        <v>20</v>
      </c>
      <c r="E53" s="6">
        <v>117576.62</v>
      </c>
      <c r="F53" s="6">
        <v>0</v>
      </c>
      <c r="G53" s="6">
        <v>333.23</v>
      </c>
      <c r="H53" s="6">
        <v>0</v>
      </c>
      <c r="I53" s="6">
        <v>57678.69899999999</v>
      </c>
      <c r="J53" s="6">
        <v>0</v>
      </c>
      <c r="K53" s="8">
        <f t="shared" si="1"/>
        <v>175588.549</v>
      </c>
    </row>
    <row r="54" spans="1:11" ht="12.75">
      <c r="A54" s="3" t="s">
        <v>151</v>
      </c>
      <c r="B54" s="5">
        <v>158</v>
      </c>
      <c r="C54" s="5" t="s">
        <v>167</v>
      </c>
      <c r="D54" s="5" t="s">
        <v>6</v>
      </c>
      <c r="E54" s="6">
        <v>33590.23</v>
      </c>
      <c r="F54" s="6">
        <v>75475.24</v>
      </c>
      <c r="G54" s="6">
        <v>112.93</v>
      </c>
      <c r="H54" s="6">
        <v>0</v>
      </c>
      <c r="I54" s="6">
        <v>31675.23</v>
      </c>
      <c r="J54" s="6">
        <v>24</v>
      </c>
      <c r="K54" s="8">
        <f t="shared" si="1"/>
        <v>140877.63</v>
      </c>
    </row>
    <row r="55" spans="1:11" ht="12.75">
      <c r="A55" s="3" t="s">
        <v>151</v>
      </c>
      <c r="B55" s="5">
        <v>167</v>
      </c>
      <c r="C55" s="5" t="s">
        <v>176</v>
      </c>
      <c r="D55" s="5" t="s">
        <v>20</v>
      </c>
      <c r="E55" s="6">
        <v>179899.96</v>
      </c>
      <c r="F55" s="6">
        <v>102672.64</v>
      </c>
      <c r="G55" s="6">
        <v>71.16</v>
      </c>
      <c r="H55" s="6">
        <v>0</v>
      </c>
      <c r="I55" s="6">
        <v>164319.761</v>
      </c>
      <c r="J55" s="6">
        <v>3</v>
      </c>
      <c r="K55" s="8">
        <f t="shared" si="1"/>
        <v>446966.52099999995</v>
      </c>
    </row>
    <row r="56" spans="1:11" ht="12.75">
      <c r="A56" s="3" t="s">
        <v>151</v>
      </c>
      <c r="B56" s="5">
        <v>173</v>
      </c>
      <c r="C56" s="5" t="s">
        <v>182</v>
      </c>
      <c r="D56" s="5" t="s">
        <v>20</v>
      </c>
      <c r="E56" s="6">
        <v>207059.04</v>
      </c>
      <c r="F56" s="6">
        <v>14143.23</v>
      </c>
      <c r="G56" s="6">
        <v>0.8</v>
      </c>
      <c r="H56" s="6">
        <v>0</v>
      </c>
      <c r="I56" s="6">
        <v>90950.276</v>
      </c>
      <c r="J56" s="6">
        <v>0</v>
      </c>
      <c r="K56" s="8">
        <f t="shared" si="1"/>
        <v>312153.346</v>
      </c>
    </row>
    <row r="57" spans="1:11" ht="12.75">
      <c r="A57" s="3" t="s">
        <v>151</v>
      </c>
      <c r="B57" s="5">
        <v>174</v>
      </c>
      <c r="C57" s="5" t="s">
        <v>183</v>
      </c>
      <c r="D57" s="5" t="s">
        <v>6</v>
      </c>
      <c r="E57" s="6">
        <v>35730.52</v>
      </c>
      <c r="F57" s="6">
        <v>87707.71</v>
      </c>
      <c r="G57" s="6">
        <v>94.46</v>
      </c>
      <c r="H57" s="6">
        <v>0</v>
      </c>
      <c r="I57" s="6">
        <v>28488.71</v>
      </c>
      <c r="J57" s="6">
        <v>0</v>
      </c>
      <c r="K57" s="8">
        <f t="shared" si="1"/>
        <v>152021.40000000002</v>
      </c>
    </row>
    <row r="58" spans="1:11" ht="12.75">
      <c r="A58" s="3" t="s">
        <v>151</v>
      </c>
      <c r="B58" s="5">
        <v>175</v>
      </c>
      <c r="C58" s="5" t="s">
        <v>184</v>
      </c>
      <c r="D58" s="5" t="s">
        <v>6</v>
      </c>
      <c r="E58" s="6">
        <v>111422.72</v>
      </c>
      <c r="F58" s="6">
        <v>4456.7</v>
      </c>
      <c r="G58" s="6">
        <v>0</v>
      </c>
      <c r="H58" s="6">
        <v>0</v>
      </c>
      <c r="I58" s="6">
        <v>34469.74</v>
      </c>
      <c r="J58" s="6">
        <v>0</v>
      </c>
      <c r="K58" s="8">
        <f t="shared" si="1"/>
        <v>150349.16</v>
      </c>
    </row>
    <row r="59" spans="1:11" ht="12.75">
      <c r="A59" s="3" t="s">
        <v>151</v>
      </c>
      <c r="B59" s="5">
        <v>176</v>
      </c>
      <c r="C59" s="5" t="s">
        <v>185</v>
      </c>
      <c r="D59" s="5" t="s">
        <v>6</v>
      </c>
      <c r="E59" s="6">
        <v>20220.7</v>
      </c>
      <c r="F59" s="6">
        <v>55684.75</v>
      </c>
      <c r="G59" s="6">
        <v>45.3</v>
      </c>
      <c r="H59" s="6">
        <v>0</v>
      </c>
      <c r="I59" s="6">
        <v>25422.49</v>
      </c>
      <c r="J59" s="6">
        <v>0</v>
      </c>
      <c r="K59" s="8">
        <f t="shared" si="1"/>
        <v>101373.24</v>
      </c>
    </row>
    <row r="60" spans="1:11" ht="12.75">
      <c r="A60" s="3" t="s">
        <v>151</v>
      </c>
      <c r="B60" s="5">
        <v>177</v>
      </c>
      <c r="C60" s="5" t="s">
        <v>186</v>
      </c>
      <c r="D60" s="5" t="s">
        <v>6</v>
      </c>
      <c r="E60" s="6">
        <v>117052.058</v>
      </c>
      <c r="F60" s="6">
        <v>8061.07</v>
      </c>
      <c r="G60" s="6">
        <v>0</v>
      </c>
      <c r="H60" s="6">
        <v>0</v>
      </c>
      <c r="I60" s="6">
        <v>25430.6</v>
      </c>
      <c r="J60" s="6">
        <v>0</v>
      </c>
      <c r="K60" s="8">
        <f t="shared" si="1"/>
        <v>150543.728</v>
      </c>
    </row>
    <row r="61" spans="1:11" ht="12.75">
      <c r="A61" s="3" t="s">
        <v>151</v>
      </c>
      <c r="B61" s="5">
        <v>178</v>
      </c>
      <c r="C61" s="5" t="s">
        <v>187</v>
      </c>
      <c r="D61" s="5" t="s">
        <v>6</v>
      </c>
      <c r="E61" s="6">
        <v>21993.676</v>
      </c>
      <c r="F61" s="6">
        <v>87941.219</v>
      </c>
      <c r="G61" s="6">
        <v>0</v>
      </c>
      <c r="H61" s="6">
        <v>0</v>
      </c>
      <c r="I61" s="6">
        <v>29714.876</v>
      </c>
      <c r="J61" s="6">
        <v>5.33</v>
      </c>
      <c r="K61" s="8">
        <f t="shared" si="1"/>
        <v>139655.10099999997</v>
      </c>
    </row>
    <row r="62" spans="1:11" ht="12.75">
      <c r="A62" s="3" t="s">
        <v>151</v>
      </c>
      <c r="B62" s="5">
        <v>179</v>
      </c>
      <c r="C62" s="5" t="s">
        <v>188</v>
      </c>
      <c r="D62" s="5" t="s">
        <v>6</v>
      </c>
      <c r="E62" s="6">
        <v>24472.83</v>
      </c>
      <c r="F62" s="6">
        <v>122199.39</v>
      </c>
      <c r="G62" s="6">
        <v>0</v>
      </c>
      <c r="H62" s="6">
        <v>0</v>
      </c>
      <c r="I62" s="6">
        <v>31752.72</v>
      </c>
      <c r="J62" s="6">
        <v>3350.49</v>
      </c>
      <c r="K62" s="8">
        <f t="shared" si="1"/>
        <v>181775.43</v>
      </c>
    </row>
    <row r="63" spans="1:11" ht="12.75">
      <c r="A63" s="3" t="s">
        <v>151</v>
      </c>
      <c r="B63" s="5">
        <v>180</v>
      </c>
      <c r="C63" s="5" t="s">
        <v>189</v>
      </c>
      <c r="D63" s="5" t="s">
        <v>6</v>
      </c>
      <c r="E63" s="6">
        <v>102587.39</v>
      </c>
      <c r="F63" s="6">
        <v>338605.32</v>
      </c>
      <c r="G63" s="6">
        <v>0</v>
      </c>
      <c r="H63" s="6">
        <v>0</v>
      </c>
      <c r="I63" s="6">
        <v>83928.45</v>
      </c>
      <c r="J63" s="6">
        <v>0</v>
      </c>
      <c r="K63" s="8">
        <f t="shared" si="1"/>
        <v>525121.16</v>
      </c>
    </row>
    <row r="64" spans="1:11" ht="12.75">
      <c r="A64" s="3" t="s">
        <v>190</v>
      </c>
      <c r="B64" s="5">
        <v>181</v>
      </c>
      <c r="C64" s="5" t="s">
        <v>191</v>
      </c>
      <c r="D64" s="5" t="s">
        <v>6</v>
      </c>
      <c r="E64" s="6">
        <v>73716.49</v>
      </c>
      <c r="F64" s="6">
        <v>88.82</v>
      </c>
      <c r="G64" s="6">
        <v>0</v>
      </c>
      <c r="H64" s="6">
        <v>0</v>
      </c>
      <c r="I64" s="6">
        <v>24587.060999999998</v>
      </c>
      <c r="J64" s="6">
        <v>0</v>
      </c>
      <c r="K64" s="8">
        <f t="shared" si="1"/>
        <v>98392.37100000001</v>
      </c>
    </row>
    <row r="65" spans="1:11" ht="12.75">
      <c r="A65" s="3" t="s">
        <v>190</v>
      </c>
      <c r="B65" s="5">
        <v>185</v>
      </c>
      <c r="C65" s="5" t="s">
        <v>195</v>
      </c>
      <c r="D65" s="5" t="s">
        <v>20</v>
      </c>
      <c r="E65" s="6">
        <v>155549.58800000002</v>
      </c>
      <c r="F65" s="6">
        <v>100.666</v>
      </c>
      <c r="G65" s="6">
        <v>0</v>
      </c>
      <c r="H65" s="6">
        <v>0</v>
      </c>
      <c r="I65" s="6">
        <v>64606.640999999996</v>
      </c>
      <c r="J65" s="6">
        <v>0</v>
      </c>
      <c r="K65" s="8">
        <f t="shared" si="1"/>
        <v>220256.89500000002</v>
      </c>
    </row>
    <row r="66" spans="1:11" ht="12.75">
      <c r="A66" s="3" t="s">
        <v>190</v>
      </c>
      <c r="B66" s="5">
        <v>187</v>
      </c>
      <c r="C66" s="5" t="s">
        <v>197</v>
      </c>
      <c r="D66" s="5" t="s">
        <v>6</v>
      </c>
      <c r="E66" s="6">
        <v>68432.437</v>
      </c>
      <c r="F66" s="6">
        <v>0</v>
      </c>
      <c r="G66" s="6">
        <v>17.351</v>
      </c>
      <c r="H66" s="6">
        <v>0</v>
      </c>
      <c r="I66" s="6">
        <v>32381.144999999997</v>
      </c>
      <c r="J66" s="6">
        <v>0</v>
      </c>
      <c r="K66" s="8">
        <f t="shared" si="1"/>
        <v>100830.93299999999</v>
      </c>
    </row>
    <row r="67" spans="1:11" ht="12.75">
      <c r="A67" s="3" t="s">
        <v>190</v>
      </c>
      <c r="B67" s="5">
        <v>192</v>
      </c>
      <c r="C67" s="5" t="s">
        <v>202</v>
      </c>
      <c r="D67" s="5" t="s">
        <v>20</v>
      </c>
      <c r="E67" s="6">
        <v>193379.085</v>
      </c>
      <c r="F67" s="6">
        <v>0</v>
      </c>
      <c r="G67" s="6">
        <v>49.484</v>
      </c>
      <c r="H67" s="6">
        <v>0</v>
      </c>
      <c r="I67" s="6">
        <v>130913.26599999999</v>
      </c>
      <c r="J67" s="6">
        <v>0</v>
      </c>
      <c r="K67" s="8">
        <f t="shared" si="1"/>
        <v>324341.83499999996</v>
      </c>
    </row>
    <row r="68" spans="1:11" ht="12.75">
      <c r="A68" s="3" t="s">
        <v>190</v>
      </c>
      <c r="B68" s="5">
        <v>193</v>
      </c>
      <c r="C68" s="5" t="s">
        <v>203</v>
      </c>
      <c r="D68" s="5" t="s">
        <v>6</v>
      </c>
      <c r="E68" s="6">
        <v>57843.21</v>
      </c>
      <c r="F68" s="6">
        <v>71.44</v>
      </c>
      <c r="G68" s="6">
        <v>0</v>
      </c>
      <c r="H68" s="6">
        <v>0</v>
      </c>
      <c r="I68" s="6">
        <v>16896.472999999998</v>
      </c>
      <c r="J68" s="6">
        <v>0</v>
      </c>
      <c r="K68" s="8">
        <f t="shared" si="1"/>
        <v>74811.12299999999</v>
      </c>
    </row>
    <row r="69" spans="1:11" ht="12.75">
      <c r="A69" s="3" t="s">
        <v>190</v>
      </c>
      <c r="B69" s="5">
        <v>194</v>
      </c>
      <c r="C69" s="5" t="s">
        <v>204</v>
      </c>
      <c r="D69" s="5" t="s">
        <v>6</v>
      </c>
      <c r="E69" s="6">
        <v>64992</v>
      </c>
      <c r="F69" s="6">
        <v>0</v>
      </c>
      <c r="G69" s="6">
        <v>18</v>
      </c>
      <c r="H69" s="6">
        <v>0</v>
      </c>
      <c r="I69" s="6">
        <v>21637</v>
      </c>
      <c r="J69" s="6">
        <v>0</v>
      </c>
      <c r="K69" s="8">
        <f t="shared" si="1"/>
        <v>86647</v>
      </c>
    </row>
    <row r="70" spans="1:11" ht="12.75">
      <c r="A70" s="3" t="s">
        <v>190</v>
      </c>
      <c r="B70" s="5">
        <v>207</v>
      </c>
      <c r="C70" s="5" t="s">
        <v>217</v>
      </c>
      <c r="D70" s="5" t="s">
        <v>20</v>
      </c>
      <c r="E70" s="6">
        <v>492754.22099999996</v>
      </c>
      <c r="F70" s="6">
        <v>0</v>
      </c>
      <c r="G70" s="6">
        <v>0</v>
      </c>
      <c r="H70" s="6">
        <v>0</v>
      </c>
      <c r="I70" s="6">
        <v>239307.39</v>
      </c>
      <c r="J70" s="6">
        <v>0</v>
      </c>
      <c r="K70" s="8">
        <f t="shared" si="1"/>
        <v>732061.611</v>
      </c>
    </row>
    <row r="71" spans="1:11" ht="12.75">
      <c r="A71" s="3" t="s">
        <v>190</v>
      </c>
      <c r="B71" s="5">
        <v>218</v>
      </c>
      <c r="C71" s="5" t="s">
        <v>228</v>
      </c>
      <c r="D71" s="5" t="s">
        <v>20</v>
      </c>
      <c r="E71" s="6">
        <v>354690.488</v>
      </c>
      <c r="F71" s="6">
        <v>34924.98</v>
      </c>
      <c r="G71" s="6">
        <v>0</v>
      </c>
      <c r="H71" s="6">
        <v>0</v>
      </c>
      <c r="I71" s="6">
        <v>179454.058</v>
      </c>
      <c r="J71" s="6">
        <v>0</v>
      </c>
      <c r="K71" s="8">
        <f t="shared" si="1"/>
        <v>569069.526</v>
      </c>
    </row>
    <row r="72" spans="1:11" ht="12.75">
      <c r="A72" s="3" t="s">
        <v>190</v>
      </c>
      <c r="B72" s="5">
        <v>226</v>
      </c>
      <c r="C72" s="5" t="s">
        <v>236</v>
      </c>
      <c r="D72" s="5" t="s">
        <v>20</v>
      </c>
      <c r="E72" s="6">
        <v>271393.502</v>
      </c>
      <c r="F72" s="6">
        <v>454.86</v>
      </c>
      <c r="G72" s="6">
        <v>0</v>
      </c>
      <c r="H72" s="6">
        <v>0</v>
      </c>
      <c r="I72" s="6">
        <v>144238.09600000002</v>
      </c>
      <c r="J72" s="6">
        <v>0</v>
      </c>
      <c r="K72" s="8">
        <f t="shared" si="1"/>
        <v>416086.458</v>
      </c>
    </row>
    <row r="73" spans="1:11" ht="12.75">
      <c r="A73" s="3" t="s">
        <v>190</v>
      </c>
      <c r="B73" s="5">
        <v>234</v>
      </c>
      <c r="C73" s="5" t="s">
        <v>244</v>
      </c>
      <c r="D73" s="5" t="s">
        <v>20</v>
      </c>
      <c r="E73" s="6">
        <v>236117.921</v>
      </c>
      <c r="F73" s="6">
        <v>0</v>
      </c>
      <c r="G73" s="6">
        <v>30.527</v>
      </c>
      <c r="H73" s="6">
        <v>0</v>
      </c>
      <c r="I73" s="6">
        <v>154933.967</v>
      </c>
      <c r="J73" s="6">
        <v>0</v>
      </c>
      <c r="K73" s="8">
        <f t="shared" si="1"/>
        <v>391082.41500000004</v>
      </c>
    </row>
    <row r="74" spans="1:11" ht="12.75">
      <c r="A74" s="3" t="s">
        <v>245</v>
      </c>
      <c r="B74" s="5">
        <v>235</v>
      </c>
      <c r="C74" s="5" t="s">
        <v>246</v>
      </c>
      <c r="D74" s="5" t="s">
        <v>6</v>
      </c>
      <c r="E74" s="6">
        <v>76430.5</v>
      </c>
      <c r="F74" s="6">
        <v>12529</v>
      </c>
      <c r="G74" s="6">
        <v>0</v>
      </c>
      <c r="H74" s="6">
        <v>0</v>
      </c>
      <c r="I74" s="6">
        <v>45808.26</v>
      </c>
      <c r="J74" s="6">
        <v>0.54</v>
      </c>
      <c r="K74" s="8">
        <f t="shared" si="1"/>
        <v>134768.30000000002</v>
      </c>
    </row>
    <row r="75" spans="1:11" ht="12.75">
      <c r="A75" s="3" t="s">
        <v>245</v>
      </c>
      <c r="B75" s="5">
        <v>236</v>
      </c>
      <c r="C75" s="5" t="s">
        <v>247</v>
      </c>
      <c r="D75" s="5" t="s">
        <v>6</v>
      </c>
      <c r="E75" s="6">
        <v>95628.21</v>
      </c>
      <c r="F75" s="6">
        <v>14.05</v>
      </c>
      <c r="G75" s="6">
        <v>0</v>
      </c>
      <c r="H75" s="6">
        <v>0</v>
      </c>
      <c r="I75" s="6">
        <v>7192.275000000001</v>
      </c>
      <c r="J75" s="6">
        <v>0</v>
      </c>
      <c r="K75" s="8">
        <f t="shared" si="1"/>
        <v>102834.535</v>
      </c>
    </row>
    <row r="76" spans="1:11" ht="12.75">
      <c r="A76" s="3" t="s">
        <v>245</v>
      </c>
      <c r="B76" s="5">
        <v>237</v>
      </c>
      <c r="C76" s="5" t="s">
        <v>248</v>
      </c>
      <c r="D76" s="5" t="s">
        <v>6</v>
      </c>
      <c r="E76" s="6">
        <v>43296.05</v>
      </c>
      <c r="F76" s="6">
        <v>16.94</v>
      </c>
      <c r="G76" s="6">
        <v>0</v>
      </c>
      <c r="H76" s="6">
        <v>0</v>
      </c>
      <c r="I76" s="6">
        <v>1000</v>
      </c>
      <c r="J76" s="6">
        <v>0</v>
      </c>
      <c r="K76" s="8">
        <f t="shared" si="1"/>
        <v>44312.990000000005</v>
      </c>
    </row>
    <row r="77" spans="1:11" ht="12.75">
      <c r="A77" s="3" t="s">
        <v>245</v>
      </c>
      <c r="B77" s="5">
        <v>238</v>
      </c>
      <c r="C77" s="5" t="s">
        <v>249</v>
      </c>
      <c r="D77" s="5" t="s">
        <v>6</v>
      </c>
      <c r="E77" s="6">
        <v>34534</v>
      </c>
      <c r="F77" s="6">
        <v>137215</v>
      </c>
      <c r="G77" s="6">
        <v>0</v>
      </c>
      <c r="H77" s="6">
        <v>0</v>
      </c>
      <c r="I77" s="6">
        <v>17204</v>
      </c>
      <c r="J77" s="6">
        <v>0</v>
      </c>
      <c r="K77" s="8">
        <f t="shared" si="1"/>
        <v>188953</v>
      </c>
    </row>
    <row r="78" spans="1:11" ht="12.75">
      <c r="A78" s="3" t="s">
        <v>245</v>
      </c>
      <c r="B78" s="5">
        <v>243</v>
      </c>
      <c r="C78" s="5" t="s">
        <v>254</v>
      </c>
      <c r="D78" s="5" t="s">
        <v>20</v>
      </c>
      <c r="E78" s="6">
        <v>393081.447</v>
      </c>
      <c r="F78" s="6">
        <v>26815.84</v>
      </c>
      <c r="G78" s="6">
        <v>0</v>
      </c>
      <c r="H78" s="6">
        <v>0</v>
      </c>
      <c r="I78" s="6">
        <v>72290.802</v>
      </c>
      <c r="J78" s="6">
        <v>0</v>
      </c>
      <c r="K78" s="8">
        <f t="shared" si="1"/>
        <v>492188.08900000004</v>
      </c>
    </row>
    <row r="79" spans="1:11" ht="12.75">
      <c r="A79" s="3" t="s">
        <v>245</v>
      </c>
      <c r="B79" s="5">
        <v>251</v>
      </c>
      <c r="C79" s="5" t="s">
        <v>262</v>
      </c>
      <c r="D79" s="5" t="s">
        <v>20</v>
      </c>
      <c r="E79" s="6">
        <v>441024.72</v>
      </c>
      <c r="F79" s="6">
        <v>337506.56</v>
      </c>
      <c r="G79" s="6">
        <v>0</v>
      </c>
      <c r="H79" s="6">
        <v>0</v>
      </c>
      <c r="I79" s="6">
        <v>172266.375</v>
      </c>
      <c r="J79" s="6">
        <v>0</v>
      </c>
      <c r="K79" s="8">
        <f t="shared" si="1"/>
        <v>950797.655</v>
      </c>
    </row>
    <row r="80" spans="1:11" ht="12.75">
      <c r="A80" s="3" t="s">
        <v>245</v>
      </c>
      <c r="B80" s="5">
        <v>252</v>
      </c>
      <c r="C80" s="5" t="s">
        <v>263</v>
      </c>
      <c r="D80" s="5" t="s">
        <v>6</v>
      </c>
      <c r="E80" s="6">
        <v>87203.621</v>
      </c>
      <c r="F80" s="6">
        <v>32446.738999999998</v>
      </c>
      <c r="G80" s="6">
        <v>0</v>
      </c>
      <c r="H80" s="6">
        <v>0</v>
      </c>
      <c r="I80" s="6">
        <v>18205.708</v>
      </c>
      <c r="J80" s="6">
        <v>0</v>
      </c>
      <c r="K80" s="8">
        <f t="shared" si="1"/>
        <v>137856.068</v>
      </c>
    </row>
    <row r="81" spans="1:11" ht="12.75">
      <c r="A81" s="3" t="s">
        <v>245</v>
      </c>
      <c r="B81" s="5">
        <v>253</v>
      </c>
      <c r="C81" s="5" t="s">
        <v>264</v>
      </c>
      <c r="D81" s="5" t="s">
        <v>6</v>
      </c>
      <c r="E81" s="6">
        <v>21583.65</v>
      </c>
      <c r="F81" s="6">
        <v>105568.268</v>
      </c>
      <c r="G81" s="6">
        <v>0</v>
      </c>
      <c r="H81" s="6">
        <v>0</v>
      </c>
      <c r="I81" s="6">
        <v>14360.846999999998</v>
      </c>
      <c r="J81" s="6">
        <v>0</v>
      </c>
      <c r="K81" s="8">
        <f t="shared" si="1"/>
        <v>141512.765</v>
      </c>
    </row>
    <row r="82" spans="1:11" ht="12.75">
      <c r="A82" s="3" t="s">
        <v>245</v>
      </c>
      <c r="B82" s="5">
        <v>254</v>
      </c>
      <c r="C82" s="5" t="s">
        <v>265</v>
      </c>
      <c r="D82" s="5" t="s">
        <v>6</v>
      </c>
      <c r="E82" s="6">
        <v>13671</v>
      </c>
      <c r="F82" s="6">
        <v>73422.30099999999</v>
      </c>
      <c r="G82" s="6">
        <v>246.98</v>
      </c>
      <c r="H82" s="6">
        <v>0</v>
      </c>
      <c r="I82" s="6">
        <v>23220.31</v>
      </c>
      <c r="J82" s="6">
        <v>0</v>
      </c>
      <c r="K82" s="8">
        <f t="shared" si="1"/>
        <v>110560.59099999999</v>
      </c>
    </row>
    <row r="83" spans="1:11" ht="12.75">
      <c r="A83" s="3" t="s">
        <v>245</v>
      </c>
      <c r="B83" s="5">
        <v>255</v>
      </c>
      <c r="C83" s="5" t="s">
        <v>266</v>
      </c>
      <c r="D83" s="5" t="s">
        <v>6</v>
      </c>
      <c r="E83" s="6">
        <v>72092.16</v>
      </c>
      <c r="F83" s="6">
        <v>893.28</v>
      </c>
      <c r="G83" s="6">
        <v>0</v>
      </c>
      <c r="H83" s="6">
        <v>0</v>
      </c>
      <c r="I83" s="6">
        <v>27041.1</v>
      </c>
      <c r="J83" s="6">
        <v>0</v>
      </c>
      <c r="K83" s="8">
        <f t="shared" si="1"/>
        <v>100026.54000000001</v>
      </c>
    </row>
    <row r="84" spans="1:11" ht="12.75">
      <c r="A84" s="3" t="s">
        <v>245</v>
      </c>
      <c r="B84" s="5">
        <v>256</v>
      </c>
      <c r="C84" s="5" t="s">
        <v>267</v>
      </c>
      <c r="D84" s="5" t="s">
        <v>6</v>
      </c>
      <c r="E84" s="6">
        <v>78317.05</v>
      </c>
      <c r="F84" s="6">
        <v>20.8</v>
      </c>
      <c r="G84" s="6">
        <v>71.2</v>
      </c>
      <c r="H84" s="6">
        <v>0</v>
      </c>
      <c r="I84" s="6">
        <v>17740.53</v>
      </c>
      <c r="J84" s="6">
        <v>0</v>
      </c>
      <c r="K84" s="8">
        <f t="shared" si="1"/>
        <v>96149.58</v>
      </c>
    </row>
    <row r="85" spans="1:11" ht="12.75">
      <c r="A85" s="3" t="s">
        <v>245</v>
      </c>
      <c r="B85" s="5">
        <v>257</v>
      </c>
      <c r="C85" s="5" t="s">
        <v>268</v>
      </c>
      <c r="D85" s="5" t="s">
        <v>6</v>
      </c>
      <c r="E85" s="6">
        <v>50493.43</v>
      </c>
      <c r="F85" s="6">
        <v>0</v>
      </c>
      <c r="G85" s="6">
        <v>0</v>
      </c>
      <c r="H85" s="6">
        <v>0</v>
      </c>
      <c r="I85" s="6">
        <v>28696.26</v>
      </c>
      <c r="J85" s="6">
        <v>0</v>
      </c>
      <c r="K85" s="8">
        <f t="shared" si="1"/>
        <v>79189.69</v>
      </c>
    </row>
    <row r="86" spans="1:11" ht="12.75">
      <c r="A86" s="3" t="s">
        <v>245</v>
      </c>
      <c r="B86" s="5">
        <v>258</v>
      </c>
      <c r="C86" s="5" t="s">
        <v>269</v>
      </c>
      <c r="D86" s="5" t="s">
        <v>6</v>
      </c>
      <c r="E86" s="6">
        <v>154766</v>
      </c>
      <c r="F86" s="6">
        <v>192.6</v>
      </c>
      <c r="G86" s="6">
        <v>0</v>
      </c>
      <c r="H86" s="6">
        <v>0</v>
      </c>
      <c r="I86" s="6">
        <v>31800</v>
      </c>
      <c r="J86" s="6">
        <v>0</v>
      </c>
      <c r="K86" s="8">
        <f t="shared" si="1"/>
        <v>186758.6</v>
      </c>
    </row>
    <row r="87" spans="1:11" ht="12.75">
      <c r="A87" s="3" t="s">
        <v>245</v>
      </c>
      <c r="B87" s="5">
        <v>259</v>
      </c>
      <c r="C87" s="5" t="s">
        <v>270</v>
      </c>
      <c r="D87" s="5" t="s">
        <v>6</v>
      </c>
      <c r="E87" s="6">
        <v>94639.54</v>
      </c>
      <c r="F87" s="6">
        <v>39069.26</v>
      </c>
      <c r="G87" s="6">
        <v>150</v>
      </c>
      <c r="H87" s="6">
        <v>0</v>
      </c>
      <c r="I87" s="6">
        <v>41228.04</v>
      </c>
      <c r="J87" s="6">
        <v>0</v>
      </c>
      <c r="K87" s="8">
        <f t="shared" si="1"/>
        <v>175086.84</v>
      </c>
    </row>
    <row r="88" spans="1:11" ht="12.75">
      <c r="A88" s="3" t="s">
        <v>245</v>
      </c>
      <c r="B88" s="5">
        <v>266</v>
      </c>
      <c r="C88" s="5" t="s">
        <v>277</v>
      </c>
      <c r="D88" s="5" t="s">
        <v>20</v>
      </c>
      <c r="E88" s="6">
        <v>648526.66</v>
      </c>
      <c r="F88" s="6">
        <v>468</v>
      </c>
      <c r="G88" s="6">
        <v>0</v>
      </c>
      <c r="H88" s="6">
        <v>0</v>
      </c>
      <c r="I88" s="6">
        <v>170824.26099999997</v>
      </c>
      <c r="J88" s="6">
        <v>0</v>
      </c>
      <c r="K88" s="8">
        <f t="shared" si="1"/>
        <v>819818.921</v>
      </c>
    </row>
    <row r="89" spans="1:11" ht="12.75">
      <c r="A89" s="3" t="s">
        <v>245</v>
      </c>
      <c r="B89" s="5">
        <v>271</v>
      </c>
      <c r="C89" s="5" t="s">
        <v>282</v>
      </c>
      <c r="D89" s="5" t="s">
        <v>20</v>
      </c>
      <c r="E89" s="6">
        <v>386768</v>
      </c>
      <c r="F89" s="6">
        <v>856</v>
      </c>
      <c r="G89" s="6">
        <v>0</v>
      </c>
      <c r="H89" s="6">
        <v>0</v>
      </c>
      <c r="I89" s="6">
        <v>74471</v>
      </c>
      <c r="J89" s="6">
        <v>0</v>
      </c>
      <c r="K89" s="8">
        <f t="shared" si="1"/>
        <v>462095</v>
      </c>
    </row>
    <row r="90" spans="1:11" ht="12.75">
      <c r="A90" s="3" t="s">
        <v>283</v>
      </c>
      <c r="B90" s="5">
        <v>272</v>
      </c>
      <c r="C90" s="5" t="s">
        <v>284</v>
      </c>
      <c r="D90" s="5" t="s">
        <v>6</v>
      </c>
      <c r="E90" s="6">
        <v>51375.59</v>
      </c>
      <c r="F90" s="6">
        <v>53.93</v>
      </c>
      <c r="G90" s="6">
        <v>30.43</v>
      </c>
      <c r="H90" s="6">
        <v>0</v>
      </c>
      <c r="I90" s="6">
        <v>23926.74</v>
      </c>
      <c r="J90" s="6">
        <v>0</v>
      </c>
      <c r="K90" s="8">
        <f t="shared" si="1"/>
        <v>75386.69</v>
      </c>
    </row>
    <row r="91" spans="1:11" ht="12.75">
      <c r="A91" s="3" t="s">
        <v>283</v>
      </c>
      <c r="B91" s="5">
        <v>273</v>
      </c>
      <c r="C91" s="5" t="s">
        <v>285</v>
      </c>
      <c r="D91" s="5" t="s">
        <v>6</v>
      </c>
      <c r="E91" s="6">
        <v>51525</v>
      </c>
      <c r="F91" s="6">
        <v>0</v>
      </c>
      <c r="G91" s="6">
        <v>0</v>
      </c>
      <c r="H91" s="6">
        <v>0</v>
      </c>
      <c r="I91" s="6">
        <v>21550</v>
      </c>
      <c r="J91" s="6">
        <v>0</v>
      </c>
      <c r="K91" s="8">
        <f t="shared" si="1"/>
        <v>73075</v>
      </c>
    </row>
    <row r="92" spans="1:11" ht="12.75">
      <c r="A92" s="3" t="s">
        <v>283</v>
      </c>
      <c r="B92" s="5">
        <v>274</v>
      </c>
      <c r="C92" s="5" t="s">
        <v>286</v>
      </c>
      <c r="D92" s="5" t="s">
        <v>6</v>
      </c>
      <c r="E92" s="6">
        <v>50620.296</v>
      </c>
      <c r="F92" s="6">
        <v>0</v>
      </c>
      <c r="G92" s="6">
        <v>27.22</v>
      </c>
      <c r="H92" s="6">
        <v>0</v>
      </c>
      <c r="I92" s="6">
        <v>9752.842999999997</v>
      </c>
      <c r="J92" s="6">
        <v>0</v>
      </c>
      <c r="K92" s="8">
        <f t="shared" si="1"/>
        <v>60400.359</v>
      </c>
    </row>
    <row r="93" spans="1:11" ht="12.75">
      <c r="A93" s="3" t="s">
        <v>283</v>
      </c>
      <c r="B93" s="5">
        <v>275</v>
      </c>
      <c r="C93" s="5" t="s">
        <v>287</v>
      </c>
      <c r="D93" s="5" t="s">
        <v>6</v>
      </c>
      <c r="E93" s="6">
        <v>61885.286</v>
      </c>
      <c r="F93" s="6">
        <v>543.29</v>
      </c>
      <c r="G93" s="6">
        <v>0</v>
      </c>
      <c r="H93" s="6">
        <v>0</v>
      </c>
      <c r="I93" s="6">
        <v>17732.075999999997</v>
      </c>
      <c r="J93" s="6">
        <v>0</v>
      </c>
      <c r="K93" s="8">
        <f t="shared" si="1"/>
        <v>80160.652</v>
      </c>
    </row>
    <row r="94" spans="1:11" ht="12.75">
      <c r="A94" s="3" t="s">
        <v>283</v>
      </c>
      <c r="B94" s="5">
        <v>276</v>
      </c>
      <c r="C94" s="5" t="s">
        <v>288</v>
      </c>
      <c r="D94" s="5" t="s">
        <v>6</v>
      </c>
      <c r="E94" s="6">
        <v>65660.22</v>
      </c>
      <c r="F94" s="6">
        <v>0</v>
      </c>
      <c r="G94" s="6">
        <v>1.65</v>
      </c>
      <c r="H94" s="6">
        <v>0</v>
      </c>
      <c r="I94" s="6">
        <v>16720.51</v>
      </c>
      <c r="J94" s="6">
        <v>0</v>
      </c>
      <c r="K94" s="8">
        <f t="shared" si="1"/>
        <v>82382.37999999999</v>
      </c>
    </row>
    <row r="95" spans="1:11" ht="12.75">
      <c r="A95" s="3" t="s">
        <v>283</v>
      </c>
      <c r="B95" s="5">
        <v>277</v>
      </c>
      <c r="C95" s="5" t="s">
        <v>289</v>
      </c>
      <c r="D95" s="5" t="s">
        <v>6</v>
      </c>
      <c r="E95" s="6">
        <v>49462.22</v>
      </c>
      <c r="F95" s="6">
        <v>6.68</v>
      </c>
      <c r="G95" s="6">
        <v>4</v>
      </c>
      <c r="H95" s="6">
        <v>0</v>
      </c>
      <c r="I95" s="6">
        <v>17690.58</v>
      </c>
      <c r="J95" s="6">
        <v>0</v>
      </c>
      <c r="K95" s="8">
        <f t="shared" si="1"/>
        <v>67163.48000000001</v>
      </c>
    </row>
    <row r="96" spans="1:11" ht="12.75">
      <c r="A96" s="3" t="s">
        <v>283</v>
      </c>
      <c r="B96" s="5">
        <v>279</v>
      </c>
      <c r="C96" s="5" t="s">
        <v>290</v>
      </c>
      <c r="D96" s="5" t="s">
        <v>6</v>
      </c>
      <c r="E96" s="6">
        <v>85211.939</v>
      </c>
      <c r="F96" s="6">
        <v>0</v>
      </c>
      <c r="G96" s="6">
        <v>0</v>
      </c>
      <c r="H96" s="6">
        <v>0</v>
      </c>
      <c r="I96" s="6">
        <v>40564.847</v>
      </c>
      <c r="J96" s="6">
        <v>0</v>
      </c>
      <c r="K96" s="8">
        <f t="shared" si="1"/>
        <v>125776.786</v>
      </c>
    </row>
    <row r="97" spans="1:11" ht="12.75">
      <c r="A97" s="3" t="s">
        <v>283</v>
      </c>
      <c r="B97" s="5">
        <v>284</v>
      </c>
      <c r="C97" s="5" t="s">
        <v>295</v>
      </c>
      <c r="D97" s="5" t="s">
        <v>20</v>
      </c>
      <c r="E97" s="6">
        <v>167624.56900000002</v>
      </c>
      <c r="F97" s="6">
        <v>0</v>
      </c>
      <c r="G97" s="6">
        <v>128.712</v>
      </c>
      <c r="H97" s="6">
        <v>0</v>
      </c>
      <c r="I97" s="6">
        <v>100558.535</v>
      </c>
      <c r="J97" s="6">
        <v>24.929</v>
      </c>
      <c r="K97" s="8">
        <f t="shared" si="1"/>
        <v>268336.745</v>
      </c>
    </row>
    <row r="98" spans="1:11" ht="12.75">
      <c r="A98" s="3" t="s">
        <v>283</v>
      </c>
      <c r="B98" s="5">
        <v>285</v>
      </c>
      <c r="C98" s="5" t="s">
        <v>296</v>
      </c>
      <c r="D98" s="5" t="s">
        <v>6</v>
      </c>
      <c r="E98" s="6">
        <v>82692.71900000001</v>
      </c>
      <c r="F98" s="6">
        <v>539.532</v>
      </c>
      <c r="G98" s="6">
        <v>0</v>
      </c>
      <c r="H98" s="6">
        <v>0</v>
      </c>
      <c r="I98" s="6">
        <v>29690.367</v>
      </c>
      <c r="J98" s="6">
        <v>0</v>
      </c>
      <c r="K98" s="8">
        <f t="shared" si="1"/>
        <v>112922.61800000002</v>
      </c>
    </row>
    <row r="99" spans="1:11" ht="12.75">
      <c r="A99" s="3" t="s">
        <v>283</v>
      </c>
      <c r="B99" s="5">
        <v>291</v>
      </c>
      <c r="C99" s="5" t="s">
        <v>302</v>
      </c>
      <c r="D99" s="5" t="s">
        <v>20</v>
      </c>
      <c r="E99" s="6">
        <v>196896.894</v>
      </c>
      <c r="F99" s="6">
        <v>1188.567</v>
      </c>
      <c r="G99" s="6">
        <v>55.59</v>
      </c>
      <c r="H99" s="6">
        <v>0</v>
      </c>
      <c r="I99" s="6">
        <v>78486.582</v>
      </c>
      <c r="J99" s="6">
        <v>0</v>
      </c>
      <c r="K99" s="8">
        <f t="shared" si="1"/>
        <v>276627.63300000003</v>
      </c>
    </row>
    <row r="100" spans="1:11" ht="12.75">
      <c r="A100" s="3" t="s">
        <v>283</v>
      </c>
      <c r="B100" s="5">
        <v>292</v>
      </c>
      <c r="C100" s="5" t="s">
        <v>303</v>
      </c>
      <c r="D100" s="5" t="s">
        <v>6</v>
      </c>
      <c r="E100" s="6">
        <v>33659.77</v>
      </c>
      <c r="F100" s="6">
        <v>60000.78</v>
      </c>
      <c r="G100" s="6">
        <v>0</v>
      </c>
      <c r="H100" s="6">
        <v>392.85</v>
      </c>
      <c r="I100" s="6">
        <v>30935.61</v>
      </c>
      <c r="J100" s="6">
        <v>0</v>
      </c>
      <c r="K100" s="8">
        <f t="shared" si="1"/>
        <v>124989.01</v>
      </c>
    </row>
    <row r="101" spans="1:11" ht="12.75">
      <c r="A101" s="3" t="s">
        <v>283</v>
      </c>
      <c r="B101" s="5">
        <v>293</v>
      </c>
      <c r="C101" s="5" t="s">
        <v>304</v>
      </c>
      <c r="D101" s="5" t="s">
        <v>6</v>
      </c>
      <c r="E101" s="6">
        <v>16055.08</v>
      </c>
      <c r="F101" s="6">
        <v>51012.83</v>
      </c>
      <c r="G101" s="6">
        <v>0</v>
      </c>
      <c r="H101" s="6">
        <v>0</v>
      </c>
      <c r="I101" s="6">
        <v>20405.07</v>
      </c>
      <c r="J101" s="6">
        <v>0</v>
      </c>
      <c r="K101" s="8">
        <f t="shared" si="1"/>
        <v>87472.98000000001</v>
      </c>
    </row>
    <row r="102" spans="1:11" ht="12.75">
      <c r="A102" s="3" t="s">
        <v>283</v>
      </c>
      <c r="B102" s="5">
        <v>305</v>
      </c>
      <c r="C102" s="5" t="s">
        <v>316</v>
      </c>
      <c r="D102" s="5" t="s">
        <v>20</v>
      </c>
      <c r="E102" s="6">
        <v>133056.073</v>
      </c>
      <c r="F102" s="6">
        <v>314905.17</v>
      </c>
      <c r="G102" s="6">
        <v>103.79</v>
      </c>
      <c r="H102" s="6">
        <v>0</v>
      </c>
      <c r="I102" s="6">
        <v>234842.20900000003</v>
      </c>
      <c r="J102" s="6">
        <v>0</v>
      </c>
      <c r="K102" s="8">
        <f t="shared" si="1"/>
        <v>682907.2420000001</v>
      </c>
    </row>
    <row r="103" spans="1:11" ht="12.75">
      <c r="A103" s="3" t="s">
        <v>283</v>
      </c>
      <c r="B103" s="5">
        <v>306</v>
      </c>
      <c r="C103" s="5" t="s">
        <v>317</v>
      </c>
      <c r="D103" s="5" t="s">
        <v>6</v>
      </c>
      <c r="E103" s="6">
        <v>29869.02</v>
      </c>
      <c r="F103" s="6">
        <v>0</v>
      </c>
      <c r="G103" s="6">
        <v>0</v>
      </c>
      <c r="H103" s="6">
        <v>28987.04</v>
      </c>
      <c r="I103" s="6">
        <v>23411.08</v>
      </c>
      <c r="J103" s="6">
        <v>0</v>
      </c>
      <c r="K103" s="8">
        <f t="shared" si="1"/>
        <v>82267.14</v>
      </c>
    </row>
    <row r="104" spans="1:11" ht="12.75">
      <c r="A104" s="3" t="s">
        <v>283</v>
      </c>
      <c r="B104" s="5">
        <v>313</v>
      </c>
      <c r="C104" s="5" t="s">
        <v>324</v>
      </c>
      <c r="D104" s="5" t="s">
        <v>6</v>
      </c>
      <c r="E104" s="6">
        <v>92291.93</v>
      </c>
      <c r="F104" s="6">
        <v>0</v>
      </c>
      <c r="G104" s="6">
        <v>0</v>
      </c>
      <c r="H104" s="6">
        <v>0</v>
      </c>
      <c r="I104" s="6">
        <v>48263.4</v>
      </c>
      <c r="J104" s="6">
        <v>0</v>
      </c>
      <c r="K104" s="8">
        <f t="shared" si="1"/>
        <v>140555.33</v>
      </c>
    </row>
    <row r="105" spans="1:11" ht="12.75">
      <c r="A105" s="3" t="s">
        <v>283</v>
      </c>
      <c r="B105" s="5">
        <v>321</v>
      </c>
      <c r="C105" s="5" t="s">
        <v>331</v>
      </c>
      <c r="D105" s="5" t="s">
        <v>20</v>
      </c>
      <c r="E105" s="6">
        <v>555069.608</v>
      </c>
      <c r="F105" s="6">
        <v>0</v>
      </c>
      <c r="G105" s="6">
        <v>0</v>
      </c>
      <c r="H105" s="6">
        <v>0</v>
      </c>
      <c r="I105" s="6">
        <v>255693.002</v>
      </c>
      <c r="J105" s="6">
        <v>0</v>
      </c>
      <c r="K105" s="8">
        <f t="shared" si="1"/>
        <v>810762.61</v>
      </c>
    </row>
    <row r="106" spans="1:11" ht="12.75">
      <c r="A106" s="3" t="s">
        <v>283</v>
      </c>
      <c r="B106" s="5">
        <v>327</v>
      </c>
      <c r="C106" s="5" t="s">
        <v>337</v>
      </c>
      <c r="D106" s="5" t="s">
        <v>20</v>
      </c>
      <c r="E106" s="6">
        <v>214037.619</v>
      </c>
      <c r="F106" s="6">
        <v>0</v>
      </c>
      <c r="G106" s="6">
        <v>0</v>
      </c>
      <c r="H106" s="6">
        <v>0</v>
      </c>
      <c r="I106" s="6">
        <v>100121.118</v>
      </c>
      <c r="J106" s="6">
        <v>0</v>
      </c>
      <c r="K106" s="8">
        <f t="shared" si="1"/>
        <v>314158.737</v>
      </c>
    </row>
    <row r="107" spans="1:11" ht="12.75">
      <c r="A107" s="3" t="s">
        <v>283</v>
      </c>
      <c r="B107" s="5">
        <v>339</v>
      </c>
      <c r="C107" s="5" t="s">
        <v>349</v>
      </c>
      <c r="D107" s="5" t="s">
        <v>20</v>
      </c>
      <c r="E107" s="6">
        <v>450351.901</v>
      </c>
      <c r="F107" s="6">
        <v>479.116</v>
      </c>
      <c r="G107" s="6">
        <v>0</v>
      </c>
      <c r="H107" s="6">
        <v>0</v>
      </c>
      <c r="I107" s="6">
        <v>167595.581</v>
      </c>
      <c r="J107" s="6">
        <v>0</v>
      </c>
      <c r="K107" s="8">
        <f t="shared" si="1"/>
        <v>618426.598</v>
      </c>
    </row>
    <row r="108" spans="1:11" ht="12.75">
      <c r="A108" s="3" t="s">
        <v>283</v>
      </c>
      <c r="B108" s="5">
        <v>347</v>
      </c>
      <c r="C108" s="5" t="s">
        <v>357</v>
      </c>
      <c r="D108" s="5" t="s">
        <v>20</v>
      </c>
      <c r="E108" s="6">
        <v>307295.581</v>
      </c>
      <c r="F108" s="6">
        <v>2709.43</v>
      </c>
      <c r="G108" s="6">
        <v>0</v>
      </c>
      <c r="H108" s="6">
        <v>0</v>
      </c>
      <c r="I108" s="6">
        <v>146594.58500000002</v>
      </c>
      <c r="J108" s="6">
        <v>455.93</v>
      </c>
      <c r="K108" s="8">
        <f t="shared" si="1"/>
        <v>457055.526</v>
      </c>
    </row>
    <row r="109" spans="1:11" ht="12.75">
      <c r="A109" s="3" t="s">
        <v>358</v>
      </c>
      <c r="B109" s="5">
        <v>348</v>
      </c>
      <c r="C109" s="5" t="s">
        <v>359</v>
      </c>
      <c r="D109" s="5" t="s">
        <v>6</v>
      </c>
      <c r="E109" s="6">
        <v>0</v>
      </c>
      <c r="F109" s="6">
        <v>0</v>
      </c>
      <c r="G109" s="6">
        <v>2129.25</v>
      </c>
      <c r="H109" s="6">
        <v>0</v>
      </c>
      <c r="I109" s="6">
        <v>1037</v>
      </c>
      <c r="J109" s="6">
        <v>0</v>
      </c>
      <c r="K109" s="8">
        <f t="shared" si="1"/>
        <v>3166.25</v>
      </c>
    </row>
    <row r="110" spans="1:11" ht="12.75">
      <c r="A110" s="3" t="s">
        <v>358</v>
      </c>
      <c r="B110" s="5">
        <v>349</v>
      </c>
      <c r="C110" s="5" t="s">
        <v>360</v>
      </c>
      <c r="D110" s="5" t="s">
        <v>6</v>
      </c>
      <c r="E110" s="6">
        <v>63643.22</v>
      </c>
      <c r="F110" s="6">
        <v>104.74</v>
      </c>
      <c r="G110" s="6">
        <v>0</v>
      </c>
      <c r="H110" s="6">
        <v>0</v>
      </c>
      <c r="I110" s="6">
        <v>35683.78</v>
      </c>
      <c r="J110" s="6">
        <v>3.76</v>
      </c>
      <c r="K110" s="8">
        <f t="shared" si="1"/>
        <v>99435.49999999999</v>
      </c>
    </row>
    <row r="111" spans="1:11" ht="12.75">
      <c r="A111" s="3" t="s">
        <v>358</v>
      </c>
      <c r="B111" s="5">
        <v>350</v>
      </c>
      <c r="C111" s="5" t="s">
        <v>361</v>
      </c>
      <c r="D111" s="5" t="s">
        <v>6</v>
      </c>
      <c r="E111" s="6">
        <v>153521.157</v>
      </c>
      <c r="F111" s="6">
        <v>109.59</v>
      </c>
      <c r="G111" s="6">
        <v>0</v>
      </c>
      <c r="H111" s="6">
        <v>0</v>
      </c>
      <c r="I111" s="6">
        <v>37747.639</v>
      </c>
      <c r="J111" s="6">
        <v>0</v>
      </c>
      <c r="K111" s="8">
        <f t="shared" si="1"/>
        <v>191378.386</v>
      </c>
    </row>
    <row r="112" spans="1:11" ht="12.75">
      <c r="A112" s="3" t="s">
        <v>358</v>
      </c>
      <c r="B112" s="5">
        <v>357</v>
      </c>
      <c r="C112" s="5" t="s">
        <v>368</v>
      </c>
      <c r="D112" s="5" t="s">
        <v>20</v>
      </c>
      <c r="E112" s="6">
        <v>234669.977</v>
      </c>
      <c r="F112" s="6">
        <v>42.54</v>
      </c>
      <c r="G112" s="6">
        <v>311</v>
      </c>
      <c r="H112" s="6">
        <v>0</v>
      </c>
      <c r="I112" s="6">
        <v>87758.106</v>
      </c>
      <c r="J112" s="6">
        <v>0</v>
      </c>
      <c r="K112" s="8">
        <f t="shared" si="1"/>
        <v>322781.623</v>
      </c>
    </row>
    <row r="113" spans="1:11" ht="12.75">
      <c r="A113" s="3" t="s">
        <v>358</v>
      </c>
      <c r="B113" s="5">
        <v>360</v>
      </c>
      <c r="C113" s="5" t="s">
        <v>371</v>
      </c>
      <c r="D113" s="5" t="s">
        <v>6</v>
      </c>
      <c r="E113" s="6">
        <v>55410.03</v>
      </c>
      <c r="F113" s="6">
        <v>33.13</v>
      </c>
      <c r="G113" s="6">
        <v>0</v>
      </c>
      <c r="H113" s="6">
        <v>0</v>
      </c>
      <c r="I113" s="6">
        <v>26369.01</v>
      </c>
      <c r="J113" s="6">
        <v>0</v>
      </c>
      <c r="K113" s="8">
        <f t="shared" si="1"/>
        <v>81812.17</v>
      </c>
    </row>
    <row r="114" spans="1:11" ht="12.75">
      <c r="A114" s="3" t="s">
        <v>358</v>
      </c>
      <c r="B114" s="5">
        <v>363</v>
      </c>
      <c r="C114" s="5" t="s">
        <v>374</v>
      </c>
      <c r="D114" s="5" t="s">
        <v>6</v>
      </c>
      <c r="E114" s="6">
        <v>117221.8</v>
      </c>
      <c r="F114" s="6">
        <v>0</v>
      </c>
      <c r="G114" s="6">
        <v>5.63</v>
      </c>
      <c r="H114" s="6">
        <v>0</v>
      </c>
      <c r="I114" s="6">
        <v>47675.06</v>
      </c>
      <c r="J114" s="6">
        <v>0</v>
      </c>
      <c r="K114" s="8">
        <f t="shared" si="1"/>
        <v>164902.49</v>
      </c>
    </row>
    <row r="115" spans="1:11" ht="12.75">
      <c r="A115" s="3" t="s">
        <v>358</v>
      </c>
      <c r="B115" s="5">
        <v>368</v>
      </c>
      <c r="C115" s="5" t="s">
        <v>379</v>
      </c>
      <c r="D115" s="5" t="s">
        <v>20</v>
      </c>
      <c r="E115" s="6">
        <v>250418.835</v>
      </c>
      <c r="F115" s="6">
        <v>0</v>
      </c>
      <c r="G115" s="6">
        <v>507.15</v>
      </c>
      <c r="H115" s="6">
        <v>0</v>
      </c>
      <c r="I115" s="6">
        <v>176265.38</v>
      </c>
      <c r="J115" s="6">
        <v>0</v>
      </c>
      <c r="K115" s="8">
        <f aca="true" t="shared" si="2" ref="K115:K124">IF(D115="collection","",E115+F115+G115+H115+I115+J115)</f>
        <v>427191.365</v>
      </c>
    </row>
    <row r="116" spans="1:11" ht="12.75">
      <c r="A116" s="3" t="s">
        <v>358</v>
      </c>
      <c r="B116" s="5">
        <v>369</v>
      </c>
      <c r="C116" s="5" t="s">
        <v>380</v>
      </c>
      <c r="D116" s="5" t="s">
        <v>6</v>
      </c>
      <c r="E116" s="6">
        <v>70996.44</v>
      </c>
      <c r="F116" s="6">
        <v>328.26</v>
      </c>
      <c r="G116" s="6">
        <v>0</v>
      </c>
      <c r="H116" s="6">
        <v>0</v>
      </c>
      <c r="I116" s="6">
        <v>25078.08</v>
      </c>
      <c r="J116" s="6">
        <v>0</v>
      </c>
      <c r="K116" s="8">
        <f t="shared" si="2"/>
        <v>96402.78</v>
      </c>
    </row>
    <row r="117" spans="1:11" ht="12.75">
      <c r="A117" s="3" t="s">
        <v>358</v>
      </c>
      <c r="B117" s="5">
        <v>370</v>
      </c>
      <c r="C117" s="5" t="s">
        <v>381</v>
      </c>
      <c r="D117" s="5" t="s">
        <v>6</v>
      </c>
      <c r="E117" s="6">
        <v>73772</v>
      </c>
      <c r="F117" s="6">
        <v>0</v>
      </c>
      <c r="G117" s="6">
        <v>0</v>
      </c>
      <c r="H117" s="6">
        <v>0</v>
      </c>
      <c r="I117" s="6">
        <v>25758</v>
      </c>
      <c r="J117" s="6">
        <v>3102</v>
      </c>
      <c r="K117" s="8">
        <f t="shared" si="2"/>
        <v>102632</v>
      </c>
    </row>
    <row r="118" spans="1:11" ht="12.75">
      <c r="A118" s="3" t="s">
        <v>358</v>
      </c>
      <c r="B118" s="5">
        <v>377</v>
      </c>
      <c r="C118" s="5" t="s">
        <v>388</v>
      </c>
      <c r="D118" s="5" t="s">
        <v>20</v>
      </c>
      <c r="E118" s="6">
        <v>133416.24899999998</v>
      </c>
      <c r="F118" s="6">
        <v>24.6</v>
      </c>
      <c r="G118" s="6">
        <v>0</v>
      </c>
      <c r="H118" s="6">
        <v>0</v>
      </c>
      <c r="I118" s="6">
        <v>90901.158</v>
      </c>
      <c r="J118" s="6">
        <v>0</v>
      </c>
      <c r="K118" s="8">
        <f t="shared" si="2"/>
        <v>224342.00699999998</v>
      </c>
    </row>
    <row r="119" spans="1:11" ht="12.75">
      <c r="A119" s="3" t="s">
        <v>358</v>
      </c>
      <c r="B119" s="5">
        <v>384</v>
      </c>
      <c r="C119" s="5" t="s">
        <v>395</v>
      </c>
      <c r="D119" s="5" t="s">
        <v>20</v>
      </c>
      <c r="E119" s="6">
        <v>213136.78</v>
      </c>
      <c r="F119" s="6">
        <v>0</v>
      </c>
      <c r="G119" s="6">
        <v>0</v>
      </c>
      <c r="H119" s="6">
        <v>0</v>
      </c>
      <c r="I119" s="6">
        <v>97942.549</v>
      </c>
      <c r="J119" s="6">
        <v>0</v>
      </c>
      <c r="K119" s="8">
        <f t="shared" si="2"/>
        <v>311079.329</v>
      </c>
    </row>
    <row r="120" spans="1:11" ht="12.75">
      <c r="A120" s="3" t="s">
        <v>358</v>
      </c>
      <c r="B120" s="5">
        <v>385</v>
      </c>
      <c r="C120" s="5" t="s">
        <v>396</v>
      </c>
      <c r="D120" s="5" t="s">
        <v>6</v>
      </c>
      <c r="E120" s="6">
        <v>86461.43</v>
      </c>
      <c r="F120" s="6">
        <v>0</v>
      </c>
      <c r="G120" s="6">
        <v>0</v>
      </c>
      <c r="H120" s="6">
        <v>0</v>
      </c>
      <c r="I120" s="6">
        <v>27189.32</v>
      </c>
      <c r="J120" s="6">
        <v>0</v>
      </c>
      <c r="K120" s="8">
        <f t="shared" si="2"/>
        <v>113650.75</v>
      </c>
    </row>
    <row r="121" spans="1:11" ht="12.75">
      <c r="A121" s="3" t="s">
        <v>358</v>
      </c>
      <c r="B121" s="5">
        <v>391</v>
      </c>
      <c r="C121" s="5" t="s">
        <v>402</v>
      </c>
      <c r="D121" s="5" t="s">
        <v>20</v>
      </c>
      <c r="E121" s="6">
        <v>188763.974</v>
      </c>
      <c r="F121" s="6">
        <v>0</v>
      </c>
      <c r="G121" s="6">
        <v>0</v>
      </c>
      <c r="H121" s="6">
        <v>0</v>
      </c>
      <c r="I121" s="6">
        <v>110088.688</v>
      </c>
      <c r="J121" s="6">
        <v>0</v>
      </c>
      <c r="K121" s="8">
        <f t="shared" si="2"/>
        <v>298852.662</v>
      </c>
    </row>
    <row r="122" spans="1:11" ht="12.75">
      <c r="A122" s="3" t="s">
        <v>358</v>
      </c>
      <c r="B122" s="5">
        <v>392</v>
      </c>
      <c r="C122" s="5" t="s">
        <v>403</v>
      </c>
      <c r="D122" s="5" t="s">
        <v>6</v>
      </c>
      <c r="E122" s="6">
        <v>83698.41</v>
      </c>
      <c r="F122" s="6">
        <v>27.55</v>
      </c>
      <c r="G122" s="6">
        <v>0</v>
      </c>
      <c r="H122" s="6">
        <v>0</v>
      </c>
      <c r="I122" s="6">
        <v>60905.72600000001</v>
      </c>
      <c r="J122" s="6">
        <v>0</v>
      </c>
      <c r="K122" s="8">
        <f t="shared" si="2"/>
        <v>144631.68600000002</v>
      </c>
    </row>
    <row r="123" spans="1:11" ht="12.75">
      <c r="A123" s="3" t="s">
        <v>358</v>
      </c>
      <c r="B123" s="5">
        <v>393</v>
      </c>
      <c r="C123" s="5" t="s">
        <v>404</v>
      </c>
      <c r="D123" s="5" t="s">
        <v>6</v>
      </c>
      <c r="E123" s="6">
        <v>64786.01</v>
      </c>
      <c r="F123" s="6">
        <v>23.51</v>
      </c>
      <c r="G123" s="6">
        <v>0</v>
      </c>
      <c r="H123" s="6">
        <v>0</v>
      </c>
      <c r="I123" s="6">
        <v>27296.39</v>
      </c>
      <c r="J123" s="6">
        <v>0</v>
      </c>
      <c r="K123" s="8">
        <f t="shared" si="2"/>
        <v>92105.91</v>
      </c>
    </row>
    <row r="124" spans="1:11" ht="12.75">
      <c r="A124" s="3" t="s">
        <v>358</v>
      </c>
      <c r="B124" s="5">
        <v>398</v>
      </c>
      <c r="C124" s="5" t="s">
        <v>409</v>
      </c>
      <c r="D124" s="5" t="s">
        <v>20</v>
      </c>
      <c r="E124" s="6">
        <v>171227.38</v>
      </c>
      <c r="F124" s="6">
        <v>0</v>
      </c>
      <c r="G124" s="6">
        <v>0</v>
      </c>
      <c r="H124" s="6">
        <v>0</v>
      </c>
      <c r="I124" s="6">
        <v>87615.818</v>
      </c>
      <c r="J124" s="6">
        <v>0</v>
      </c>
      <c r="K124" s="8">
        <f t="shared" si="2"/>
        <v>258843.198</v>
      </c>
    </row>
    <row r="125" ht="12.75">
      <c r="G125" s="6"/>
    </row>
    <row r="126" spans="4:11" s="7" customFormat="1" ht="12.75">
      <c r="D126" s="7" t="s">
        <v>416</v>
      </c>
      <c r="E126" s="8">
        <f aca="true" t="shared" si="3" ref="E126:K126">SUM(E4:E124)</f>
        <v>17872645.980706055</v>
      </c>
      <c r="F126" s="8">
        <f t="shared" si="3"/>
        <v>2853000.3119999995</v>
      </c>
      <c r="G126" s="8">
        <f t="shared" si="3"/>
        <v>5956.836</v>
      </c>
      <c r="H126" s="8">
        <f t="shared" si="3"/>
        <v>29379.89</v>
      </c>
      <c r="I126" s="8">
        <f t="shared" si="3"/>
        <v>7799252.073293959</v>
      </c>
      <c r="J126" s="8">
        <f t="shared" si="3"/>
        <v>165673.281</v>
      </c>
      <c r="K126" s="8">
        <f t="shared" si="3"/>
        <v>28725908.373</v>
      </c>
    </row>
    <row r="128" ht="14.25">
      <c r="A128" s="37" t="s">
        <v>490</v>
      </c>
    </row>
  </sheetData>
  <sheetProtection/>
  <mergeCells count="1">
    <mergeCell ref="E2:K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J402"/>
  <sheetViews>
    <sheetView zoomScalePageLayoutView="0" workbookViewId="0" topLeftCell="A1">
      <pane xSplit="4" ySplit="3" topLeftCell="E4" activePane="bottomRight" state="frozen"/>
      <selection pane="topLeft" activeCell="A1" sqref="A1"/>
      <selection pane="topRight" activeCell="E1" sqref="E1"/>
      <selection pane="bottomLeft" activeCell="A4" sqref="A4"/>
      <selection pane="bottomRight" activeCell="A2" sqref="A2"/>
    </sheetView>
  </sheetViews>
  <sheetFormatPr defaultColWidth="9.140625" defaultRowHeight="12.75"/>
  <cols>
    <col min="2" max="2" width="6.7109375" style="0" customWidth="1"/>
    <col min="3" max="3" width="29.140625" style="0" customWidth="1"/>
    <col min="5" max="5" width="10.28125" style="1" customWidth="1"/>
    <col min="6" max="6" width="10.7109375" style="1" customWidth="1"/>
    <col min="7" max="7" width="11.140625" style="16" customWidth="1"/>
    <col min="8" max="9" width="10.140625" style="0" customWidth="1"/>
    <col min="10" max="10" width="10.28125" style="16" customWidth="1"/>
  </cols>
  <sheetData>
    <row r="1" ht="18">
      <c r="A1" s="11" t="s">
        <v>513</v>
      </c>
    </row>
    <row r="2" ht="12.75">
      <c r="B2" s="1"/>
    </row>
    <row r="3" spans="1:10" ht="51">
      <c r="A3" s="2" t="s">
        <v>0</v>
      </c>
      <c r="B3" s="2" t="s">
        <v>1</v>
      </c>
      <c r="C3" s="2" t="s">
        <v>2</v>
      </c>
      <c r="D3" s="2" t="s">
        <v>3</v>
      </c>
      <c r="E3" s="42" t="s">
        <v>501</v>
      </c>
      <c r="F3" s="42" t="s">
        <v>502</v>
      </c>
      <c r="G3" s="41" t="s">
        <v>503</v>
      </c>
      <c r="H3" s="42" t="s">
        <v>494</v>
      </c>
      <c r="I3" s="42" t="s">
        <v>495</v>
      </c>
      <c r="J3" s="41" t="s">
        <v>496</v>
      </c>
    </row>
    <row r="4" spans="1:10" ht="12.75">
      <c r="A4" s="3" t="s">
        <v>4</v>
      </c>
      <c r="B4" s="5">
        <v>1</v>
      </c>
      <c r="C4" s="5" t="s">
        <v>5</v>
      </c>
      <c r="D4" s="5" t="s">
        <v>6</v>
      </c>
      <c r="E4" s="18">
        <v>13319.25</v>
      </c>
      <c r="F4" s="18">
        <v>87684.39899999999</v>
      </c>
      <c r="G4" s="19">
        <f aca="true" t="shared" si="0" ref="G4:G35">E4/F4</f>
        <v>0.15189988358134268</v>
      </c>
      <c r="H4" s="18">
        <v>19192.6</v>
      </c>
      <c r="I4" s="18">
        <v>95721.09899999999</v>
      </c>
      <c r="J4" s="19">
        <f aca="true" t="shared" si="1" ref="J4:J35">H4/I4</f>
        <v>0.2005054287978871</v>
      </c>
    </row>
    <row r="5" spans="1:10" ht="12.75">
      <c r="A5" s="3" t="s">
        <v>4</v>
      </c>
      <c r="B5" s="5">
        <v>2</v>
      </c>
      <c r="C5" s="5" t="s">
        <v>7</v>
      </c>
      <c r="D5" s="5" t="s">
        <v>6</v>
      </c>
      <c r="E5" s="18">
        <v>25080.26816811808</v>
      </c>
      <c r="F5" s="18">
        <v>64259.477</v>
      </c>
      <c r="G5" s="19">
        <f t="shared" si="0"/>
        <v>0.3902967988382178</v>
      </c>
      <c r="H5" s="18">
        <v>28512.328293958693</v>
      </c>
      <c r="I5" s="18">
        <v>75629.353</v>
      </c>
      <c r="J5" s="19">
        <f t="shared" si="1"/>
        <v>0.3770008226033441</v>
      </c>
    </row>
    <row r="6" spans="1:10" ht="12.75">
      <c r="A6" s="3" t="s">
        <v>4</v>
      </c>
      <c r="B6" s="5">
        <v>3</v>
      </c>
      <c r="C6" s="5" t="s">
        <v>8</v>
      </c>
      <c r="D6" s="5" t="s">
        <v>6</v>
      </c>
      <c r="E6" s="18">
        <v>6748.394</v>
      </c>
      <c r="F6" s="18">
        <v>57924.009</v>
      </c>
      <c r="G6" s="19">
        <f t="shared" si="0"/>
        <v>0.11650426337030644</v>
      </c>
      <c r="H6" s="18">
        <v>10100.514</v>
      </c>
      <c r="I6" s="18">
        <v>76599.45499999999</v>
      </c>
      <c r="J6" s="19">
        <f t="shared" si="1"/>
        <v>0.13186143426216285</v>
      </c>
    </row>
    <row r="7" spans="1:10" ht="12.75">
      <c r="A7" s="3" t="s">
        <v>4</v>
      </c>
      <c r="B7" s="5">
        <v>4</v>
      </c>
      <c r="C7" s="5" t="s">
        <v>9</v>
      </c>
      <c r="D7" s="5" t="s">
        <v>6</v>
      </c>
      <c r="E7" s="18">
        <v>7815.17</v>
      </c>
      <c r="F7" s="18">
        <v>38912.2</v>
      </c>
      <c r="G7" s="19">
        <f t="shared" si="0"/>
        <v>0.2008411243774446</v>
      </c>
      <c r="H7" s="18">
        <v>11026.37</v>
      </c>
      <c r="I7" s="18">
        <v>52895.76</v>
      </c>
      <c r="J7" s="19">
        <f t="shared" si="1"/>
        <v>0.20845470411995215</v>
      </c>
    </row>
    <row r="8" spans="1:10" ht="12.75">
      <c r="A8" s="3" t="s">
        <v>4</v>
      </c>
      <c r="B8" s="5">
        <v>5</v>
      </c>
      <c r="C8" s="5" t="s">
        <v>10</v>
      </c>
      <c r="D8" s="5" t="s">
        <v>6</v>
      </c>
      <c r="E8" s="18">
        <v>9169.76</v>
      </c>
      <c r="F8" s="18">
        <v>48389.059</v>
      </c>
      <c r="G8" s="19">
        <f t="shared" si="0"/>
        <v>0.18950068857507643</v>
      </c>
      <c r="H8" s="18">
        <v>15370.99</v>
      </c>
      <c r="I8" s="18">
        <v>63790.526</v>
      </c>
      <c r="J8" s="19">
        <f t="shared" si="1"/>
        <v>0.24096038963528849</v>
      </c>
    </row>
    <row r="9" spans="1:10" ht="12.75">
      <c r="A9" s="3" t="s">
        <v>4</v>
      </c>
      <c r="B9" s="5">
        <v>6</v>
      </c>
      <c r="C9" s="5" t="s">
        <v>11</v>
      </c>
      <c r="D9" s="5" t="s">
        <v>12</v>
      </c>
      <c r="E9" s="18">
        <v>4035.92</v>
      </c>
      <c r="F9" s="18">
        <v>25881.96</v>
      </c>
      <c r="G9" s="19">
        <f t="shared" si="0"/>
        <v>0.155935640113809</v>
      </c>
      <c r="H9" s="18">
        <v>4035.92</v>
      </c>
      <c r="I9" s="18">
        <v>26494.16</v>
      </c>
      <c r="J9" s="19">
        <f t="shared" si="1"/>
        <v>0.15233243854494727</v>
      </c>
    </row>
    <row r="10" spans="1:10" ht="12.75">
      <c r="A10" s="3" t="s">
        <v>4</v>
      </c>
      <c r="B10" s="5">
        <v>7</v>
      </c>
      <c r="C10" s="5" t="s">
        <v>13</v>
      </c>
      <c r="D10" s="5" t="s">
        <v>12</v>
      </c>
      <c r="E10" s="18">
        <v>2832.719</v>
      </c>
      <c r="F10" s="18">
        <v>11449.419000000002</v>
      </c>
      <c r="G10" s="19">
        <f t="shared" si="0"/>
        <v>0.24741159354898268</v>
      </c>
      <c r="H10" s="18">
        <v>2832.719</v>
      </c>
      <c r="I10" s="18">
        <v>12073.669000000002</v>
      </c>
      <c r="J10" s="19">
        <f t="shared" si="1"/>
        <v>0.23461956758960342</v>
      </c>
    </row>
    <row r="11" spans="1:10" ht="12.75">
      <c r="A11" s="3" t="s">
        <v>4</v>
      </c>
      <c r="B11" s="5">
        <v>8</v>
      </c>
      <c r="C11" s="5" t="s">
        <v>14</v>
      </c>
      <c r="D11" s="5" t="s">
        <v>12</v>
      </c>
      <c r="E11" s="18">
        <v>5468.750999999999</v>
      </c>
      <c r="F11" s="18">
        <v>35349.261</v>
      </c>
      <c r="G11" s="19">
        <f t="shared" si="0"/>
        <v>0.154706232755474</v>
      </c>
      <c r="H11" s="18">
        <v>6294.271</v>
      </c>
      <c r="I11" s="18">
        <v>40805.001</v>
      </c>
      <c r="J11" s="19">
        <f t="shared" si="1"/>
        <v>0.15425244077312975</v>
      </c>
    </row>
    <row r="12" spans="1:10" ht="12.75">
      <c r="A12" s="3" t="s">
        <v>4</v>
      </c>
      <c r="B12" s="5">
        <v>9</v>
      </c>
      <c r="C12" s="5" t="s">
        <v>15</v>
      </c>
      <c r="D12" s="5" t="s">
        <v>12</v>
      </c>
      <c r="E12" s="18">
        <v>11443.102</v>
      </c>
      <c r="F12" s="18">
        <v>42454.887</v>
      </c>
      <c r="G12" s="19">
        <f t="shared" si="0"/>
        <v>0.26953556607040313</v>
      </c>
      <c r="H12" s="18">
        <v>11443.102</v>
      </c>
      <c r="I12" s="18">
        <v>46989.142</v>
      </c>
      <c r="J12" s="19">
        <f t="shared" si="1"/>
        <v>0.24352651512555817</v>
      </c>
    </row>
    <row r="13" spans="1:10" ht="12.75">
      <c r="A13" s="3" t="s">
        <v>4</v>
      </c>
      <c r="B13" s="5">
        <v>10</v>
      </c>
      <c r="C13" s="5" t="s">
        <v>16</v>
      </c>
      <c r="D13" s="5" t="s">
        <v>12</v>
      </c>
      <c r="E13" s="18">
        <v>5924.8460000000005</v>
      </c>
      <c r="F13" s="18">
        <v>34547.896</v>
      </c>
      <c r="G13" s="19">
        <f t="shared" si="0"/>
        <v>0.17149657970488277</v>
      </c>
      <c r="H13" s="18">
        <v>7534.814</v>
      </c>
      <c r="I13" s="18">
        <v>38133.624</v>
      </c>
      <c r="J13" s="19">
        <f t="shared" si="1"/>
        <v>0.19758977011993403</v>
      </c>
    </row>
    <row r="14" spans="1:10" ht="12.75">
      <c r="A14" s="3" t="s">
        <v>4</v>
      </c>
      <c r="B14" s="5">
        <v>11</v>
      </c>
      <c r="C14" s="5" t="s">
        <v>17</v>
      </c>
      <c r="D14" s="5" t="s">
        <v>12</v>
      </c>
      <c r="E14" s="18">
        <v>4890.526</v>
      </c>
      <c r="F14" s="18">
        <v>38470.506</v>
      </c>
      <c r="G14" s="19">
        <f t="shared" si="0"/>
        <v>0.12712403626819985</v>
      </c>
      <c r="H14" s="18">
        <v>5015.046</v>
      </c>
      <c r="I14" s="18">
        <v>42118.276000000005</v>
      </c>
      <c r="J14" s="19">
        <f t="shared" si="1"/>
        <v>0.11907054315328575</v>
      </c>
    </row>
    <row r="15" spans="1:10" ht="12.75">
      <c r="A15" s="3" t="s">
        <v>4</v>
      </c>
      <c r="B15" s="5">
        <v>12</v>
      </c>
      <c r="C15" s="5" t="s">
        <v>18</v>
      </c>
      <c r="D15" s="5" t="s">
        <v>12</v>
      </c>
      <c r="E15" s="18">
        <v>3219.163</v>
      </c>
      <c r="F15" s="18">
        <v>23079.722999999998</v>
      </c>
      <c r="G15" s="19">
        <f t="shared" si="0"/>
        <v>0.1394801402079219</v>
      </c>
      <c r="H15" s="18">
        <v>3219.163</v>
      </c>
      <c r="I15" s="18">
        <v>25296.243</v>
      </c>
      <c r="J15" s="19">
        <f t="shared" si="1"/>
        <v>0.12725854191074937</v>
      </c>
    </row>
    <row r="16" spans="1:10" ht="12.75">
      <c r="A16" s="3" t="s">
        <v>4</v>
      </c>
      <c r="B16" s="5">
        <v>13</v>
      </c>
      <c r="C16" s="5" t="s">
        <v>19</v>
      </c>
      <c r="D16" s="5" t="s">
        <v>20</v>
      </c>
      <c r="E16" s="18">
        <v>56467.027</v>
      </c>
      <c r="F16" s="18">
        <v>273096.027</v>
      </c>
      <c r="G16" s="19">
        <f t="shared" si="0"/>
        <v>0.20676619729806617</v>
      </c>
      <c r="H16" s="18">
        <v>74147.035</v>
      </c>
      <c r="I16" s="18">
        <v>305980.03500000003</v>
      </c>
      <c r="J16" s="19">
        <f t="shared" si="1"/>
        <v>0.24232638250400879</v>
      </c>
    </row>
    <row r="17" spans="1:10" ht="12.75">
      <c r="A17" s="3" t="s">
        <v>4</v>
      </c>
      <c r="B17" s="5">
        <v>14</v>
      </c>
      <c r="C17" s="5" t="s">
        <v>21</v>
      </c>
      <c r="D17" s="5" t="s">
        <v>12</v>
      </c>
      <c r="E17" s="18">
        <v>6520.05</v>
      </c>
      <c r="F17" s="18">
        <v>26001.48</v>
      </c>
      <c r="G17" s="19">
        <f t="shared" si="0"/>
        <v>0.250756879992985</v>
      </c>
      <c r="H17" s="18">
        <v>6520.05</v>
      </c>
      <c r="I17" s="18">
        <v>26233.22</v>
      </c>
      <c r="J17" s="19">
        <f t="shared" si="1"/>
        <v>0.2485417344877983</v>
      </c>
    </row>
    <row r="18" spans="1:10" ht="12.75">
      <c r="A18" s="3" t="s">
        <v>4</v>
      </c>
      <c r="B18" s="5">
        <v>15</v>
      </c>
      <c r="C18" s="5" t="s">
        <v>22</v>
      </c>
      <c r="D18" s="5" t="s">
        <v>12</v>
      </c>
      <c r="E18" s="18">
        <v>4924.03</v>
      </c>
      <c r="F18" s="18">
        <v>23906.81</v>
      </c>
      <c r="G18" s="19">
        <f t="shared" si="0"/>
        <v>0.205967671972965</v>
      </c>
      <c r="H18" s="18">
        <v>4924.03</v>
      </c>
      <c r="I18" s="18">
        <v>25948.14</v>
      </c>
      <c r="J18" s="19">
        <f t="shared" si="1"/>
        <v>0.18976427597507953</v>
      </c>
    </row>
    <row r="19" spans="1:10" ht="12.75">
      <c r="A19" s="3" t="s">
        <v>4</v>
      </c>
      <c r="B19" s="5">
        <v>16</v>
      </c>
      <c r="C19" s="5" t="s">
        <v>23</v>
      </c>
      <c r="D19" s="5" t="s">
        <v>12</v>
      </c>
      <c r="E19" s="18">
        <v>7231.36</v>
      </c>
      <c r="F19" s="18">
        <v>21519.73</v>
      </c>
      <c r="G19" s="19">
        <f t="shared" si="0"/>
        <v>0.33603395581636014</v>
      </c>
      <c r="H19" s="18">
        <v>7339.93</v>
      </c>
      <c r="I19" s="18">
        <v>23928.09</v>
      </c>
      <c r="J19" s="19">
        <f t="shared" si="1"/>
        <v>0.30674951490068786</v>
      </c>
    </row>
    <row r="20" spans="1:10" ht="12.75">
      <c r="A20" s="3" t="s">
        <v>4</v>
      </c>
      <c r="B20" s="5">
        <v>17</v>
      </c>
      <c r="C20" s="5" t="s">
        <v>24</v>
      </c>
      <c r="D20" s="5" t="s">
        <v>12</v>
      </c>
      <c r="E20" s="18">
        <v>6288.91</v>
      </c>
      <c r="F20" s="18">
        <v>30803.21</v>
      </c>
      <c r="G20" s="19">
        <f t="shared" si="0"/>
        <v>0.20416411146760355</v>
      </c>
      <c r="H20" s="18">
        <v>6288.91</v>
      </c>
      <c r="I20" s="18">
        <v>31018.07</v>
      </c>
      <c r="J20" s="19">
        <f t="shared" si="1"/>
        <v>0.20274988095648763</v>
      </c>
    </row>
    <row r="21" spans="1:10" ht="12.75">
      <c r="A21" s="3" t="s">
        <v>4</v>
      </c>
      <c r="B21" s="5">
        <v>18</v>
      </c>
      <c r="C21" s="5" t="s">
        <v>25</v>
      </c>
      <c r="D21" s="5" t="s">
        <v>12</v>
      </c>
      <c r="E21" s="18">
        <v>1926.91</v>
      </c>
      <c r="F21" s="18">
        <v>12424.33</v>
      </c>
      <c r="G21" s="19">
        <f t="shared" si="0"/>
        <v>0.15509166289047377</v>
      </c>
      <c r="H21" s="18">
        <v>1996.91</v>
      </c>
      <c r="I21" s="18">
        <v>15704.61</v>
      </c>
      <c r="J21" s="19">
        <f t="shared" si="1"/>
        <v>0.12715438333075446</v>
      </c>
    </row>
    <row r="22" spans="1:10" ht="12.75">
      <c r="A22" s="3" t="s">
        <v>4</v>
      </c>
      <c r="B22" s="5">
        <v>19</v>
      </c>
      <c r="C22" s="5" t="s">
        <v>26</v>
      </c>
      <c r="D22" s="5" t="s">
        <v>12</v>
      </c>
      <c r="E22" s="18">
        <v>3896.08</v>
      </c>
      <c r="F22" s="18">
        <v>12663.9</v>
      </c>
      <c r="G22" s="19">
        <f t="shared" si="0"/>
        <v>0.30765246093225623</v>
      </c>
      <c r="H22" s="18">
        <v>3896.08</v>
      </c>
      <c r="I22" s="18">
        <v>16794.6</v>
      </c>
      <c r="J22" s="19">
        <f t="shared" si="1"/>
        <v>0.2319840901242066</v>
      </c>
    </row>
    <row r="23" spans="1:10" ht="12.75">
      <c r="A23" s="3" t="s">
        <v>4</v>
      </c>
      <c r="B23" s="5">
        <v>20</v>
      </c>
      <c r="C23" s="5" t="s">
        <v>27</v>
      </c>
      <c r="D23" s="5" t="s">
        <v>20</v>
      </c>
      <c r="E23" s="18">
        <v>50119.695</v>
      </c>
      <c r="F23" s="18">
        <v>165779.18</v>
      </c>
      <c r="G23" s="19">
        <f t="shared" si="0"/>
        <v>0.302328042640819</v>
      </c>
      <c r="H23" s="18">
        <v>56234.875</v>
      </c>
      <c r="I23" s="18">
        <v>183131.35</v>
      </c>
      <c r="J23" s="19">
        <f t="shared" si="1"/>
        <v>0.3070739936116891</v>
      </c>
    </row>
    <row r="24" spans="1:10" ht="12.75">
      <c r="A24" s="3" t="s">
        <v>4</v>
      </c>
      <c r="B24" s="5">
        <v>21</v>
      </c>
      <c r="C24" s="5" t="s">
        <v>28</v>
      </c>
      <c r="D24" s="5" t="s">
        <v>6</v>
      </c>
      <c r="E24" s="18">
        <v>27213.9</v>
      </c>
      <c r="F24" s="18">
        <v>143884.493</v>
      </c>
      <c r="G24" s="19">
        <f t="shared" si="0"/>
        <v>0.18913712960019954</v>
      </c>
      <c r="H24" s="18">
        <v>32018.27</v>
      </c>
      <c r="I24" s="18">
        <v>160917.833</v>
      </c>
      <c r="J24" s="19">
        <f t="shared" si="1"/>
        <v>0.19897278880209626</v>
      </c>
    </row>
    <row r="25" spans="1:10" ht="12.75">
      <c r="A25" s="3" t="s">
        <v>4</v>
      </c>
      <c r="B25" s="5">
        <v>22</v>
      </c>
      <c r="C25" s="5" t="s">
        <v>29</v>
      </c>
      <c r="D25" s="5" t="s">
        <v>6</v>
      </c>
      <c r="E25" s="18">
        <v>15072.02</v>
      </c>
      <c r="F25" s="18">
        <v>75108.03</v>
      </c>
      <c r="G25" s="19">
        <f t="shared" si="0"/>
        <v>0.20067121984160682</v>
      </c>
      <c r="H25" s="18">
        <v>19122.3</v>
      </c>
      <c r="I25" s="18">
        <v>92835.59</v>
      </c>
      <c r="J25" s="19">
        <f t="shared" si="1"/>
        <v>0.20598027114385764</v>
      </c>
    </row>
    <row r="26" spans="1:10" ht="12.75">
      <c r="A26" s="3" t="s">
        <v>4</v>
      </c>
      <c r="B26" s="5">
        <v>23</v>
      </c>
      <c r="C26" s="5" t="s">
        <v>30</v>
      </c>
      <c r="D26" s="5" t="s">
        <v>6</v>
      </c>
      <c r="E26" s="18">
        <v>21987.81</v>
      </c>
      <c r="F26" s="18">
        <v>102656.86</v>
      </c>
      <c r="G26" s="19">
        <f t="shared" si="0"/>
        <v>0.2141874395924442</v>
      </c>
      <c r="H26" s="18">
        <v>29473.52</v>
      </c>
      <c r="I26" s="18">
        <v>134381.16</v>
      </c>
      <c r="J26" s="19">
        <f t="shared" si="1"/>
        <v>0.2193277688628376</v>
      </c>
    </row>
    <row r="27" spans="1:10" ht="12.75">
      <c r="A27" s="3" t="s">
        <v>4</v>
      </c>
      <c r="B27" s="5">
        <v>24</v>
      </c>
      <c r="C27" s="5" t="s">
        <v>31</v>
      </c>
      <c r="D27" s="5" t="s">
        <v>6</v>
      </c>
      <c r="E27" s="18">
        <v>18416.405372405374</v>
      </c>
      <c r="F27" s="18">
        <v>129529</v>
      </c>
      <c r="G27" s="19">
        <f t="shared" si="0"/>
        <v>0.14217978500880402</v>
      </c>
      <c r="H27" s="18">
        <v>23404</v>
      </c>
      <c r="I27" s="18">
        <v>181335</v>
      </c>
      <c r="J27" s="19">
        <f t="shared" si="1"/>
        <v>0.12906499021148704</v>
      </c>
    </row>
    <row r="28" spans="1:10" ht="12.75">
      <c r="A28" s="3" t="s">
        <v>4</v>
      </c>
      <c r="B28" s="5">
        <v>25</v>
      </c>
      <c r="C28" s="5" t="s">
        <v>32</v>
      </c>
      <c r="D28" s="5" t="s">
        <v>6</v>
      </c>
      <c r="E28" s="18">
        <v>19974.55857475519</v>
      </c>
      <c r="F28" s="18">
        <v>100573.58</v>
      </c>
      <c r="G28" s="19">
        <f t="shared" si="0"/>
        <v>0.19860641904916965</v>
      </c>
      <c r="H28" s="18">
        <v>23428.57</v>
      </c>
      <c r="I28" s="18">
        <v>113733.17</v>
      </c>
      <c r="J28" s="19">
        <f t="shared" si="1"/>
        <v>0.20599592889216048</v>
      </c>
    </row>
    <row r="29" spans="1:10" ht="12.75">
      <c r="A29" s="3" t="s">
        <v>33</v>
      </c>
      <c r="B29" s="5">
        <v>26</v>
      </c>
      <c r="C29" s="5" t="s">
        <v>34</v>
      </c>
      <c r="D29" s="5" t="s">
        <v>6</v>
      </c>
      <c r="E29" s="18">
        <v>19485.064</v>
      </c>
      <c r="F29" s="18">
        <v>103898.08399999999</v>
      </c>
      <c r="G29" s="19">
        <f t="shared" si="0"/>
        <v>0.1875401667657317</v>
      </c>
      <c r="H29" s="18">
        <v>24444.324</v>
      </c>
      <c r="I29" s="18">
        <v>112299.53399999999</v>
      </c>
      <c r="J29" s="19">
        <f t="shared" si="1"/>
        <v>0.21767075186616539</v>
      </c>
    </row>
    <row r="30" spans="1:10" ht="12.75">
      <c r="A30" s="3" t="s">
        <v>33</v>
      </c>
      <c r="B30" s="5">
        <v>27</v>
      </c>
      <c r="C30" s="5" t="s">
        <v>35</v>
      </c>
      <c r="D30" s="5" t="s">
        <v>12</v>
      </c>
      <c r="E30" s="18">
        <v>21370.448</v>
      </c>
      <c r="F30" s="18">
        <v>51361.547999999995</v>
      </c>
      <c r="G30" s="19">
        <f t="shared" si="0"/>
        <v>0.41607873656767513</v>
      </c>
      <c r="H30" s="18">
        <v>21370.448</v>
      </c>
      <c r="I30" s="18">
        <v>53094.46799999999</v>
      </c>
      <c r="J30" s="19">
        <f t="shared" si="1"/>
        <v>0.40249858045474723</v>
      </c>
    </row>
    <row r="31" spans="1:10" ht="12.75">
      <c r="A31" s="3" t="s">
        <v>33</v>
      </c>
      <c r="B31" s="5">
        <v>28</v>
      </c>
      <c r="C31" s="5" t="s">
        <v>36</v>
      </c>
      <c r="D31" s="5" t="s">
        <v>12</v>
      </c>
      <c r="E31" s="18">
        <v>15304.936</v>
      </c>
      <c r="F31" s="18">
        <v>58113.92600000001</v>
      </c>
      <c r="G31" s="19">
        <f t="shared" si="0"/>
        <v>0.2633609025141409</v>
      </c>
      <c r="H31" s="18">
        <v>15304.936</v>
      </c>
      <c r="I31" s="18">
        <v>63046.58600000001</v>
      </c>
      <c r="J31" s="19">
        <f t="shared" si="1"/>
        <v>0.24275598364675918</v>
      </c>
    </row>
    <row r="32" spans="1:10" ht="12.75">
      <c r="A32" s="3" t="s">
        <v>33</v>
      </c>
      <c r="B32" s="5">
        <v>29</v>
      </c>
      <c r="C32" s="5" t="s">
        <v>37</v>
      </c>
      <c r="D32" s="5" t="s">
        <v>6</v>
      </c>
      <c r="E32" s="18">
        <v>15235.3</v>
      </c>
      <c r="F32" s="18">
        <v>66268.06</v>
      </c>
      <c r="G32" s="19">
        <f t="shared" si="0"/>
        <v>0.22990411972223118</v>
      </c>
      <c r="H32" s="18">
        <v>18977.77</v>
      </c>
      <c r="I32" s="18">
        <v>74062.69</v>
      </c>
      <c r="J32" s="19">
        <f t="shared" si="1"/>
        <v>0.2562392751329988</v>
      </c>
    </row>
    <row r="33" spans="1:10" ht="12.75">
      <c r="A33" s="3" t="s">
        <v>33</v>
      </c>
      <c r="B33" s="5">
        <v>30</v>
      </c>
      <c r="C33" s="5" t="s">
        <v>38</v>
      </c>
      <c r="D33" s="5" t="s">
        <v>12</v>
      </c>
      <c r="E33" s="18">
        <v>11792.916000000001</v>
      </c>
      <c r="F33" s="18">
        <v>30773.045000000002</v>
      </c>
      <c r="G33" s="19">
        <f t="shared" si="0"/>
        <v>0.3832222648099985</v>
      </c>
      <c r="H33" s="18">
        <v>13048.426000000001</v>
      </c>
      <c r="I33" s="18">
        <v>34542.505000000005</v>
      </c>
      <c r="J33" s="19">
        <f t="shared" si="1"/>
        <v>0.37774984761527863</v>
      </c>
    </row>
    <row r="34" spans="1:10" ht="12.75">
      <c r="A34" s="3" t="s">
        <v>33</v>
      </c>
      <c r="B34" s="5">
        <v>31</v>
      </c>
      <c r="C34" s="5" t="s">
        <v>39</v>
      </c>
      <c r="D34" s="5" t="s">
        <v>12</v>
      </c>
      <c r="E34" s="18">
        <v>11540.243</v>
      </c>
      <c r="F34" s="18">
        <v>46513.563</v>
      </c>
      <c r="G34" s="19">
        <f t="shared" si="0"/>
        <v>0.2481049022195956</v>
      </c>
      <c r="H34" s="18">
        <v>11540.243</v>
      </c>
      <c r="I34" s="18">
        <v>53162.173</v>
      </c>
      <c r="J34" s="19">
        <f t="shared" si="1"/>
        <v>0.21707620943184547</v>
      </c>
    </row>
    <row r="35" spans="1:10" ht="12.75">
      <c r="A35" s="3" t="s">
        <v>33</v>
      </c>
      <c r="B35" s="5">
        <v>32</v>
      </c>
      <c r="C35" s="5" t="s">
        <v>40</v>
      </c>
      <c r="D35" s="5" t="s">
        <v>12</v>
      </c>
      <c r="E35" s="18">
        <v>14370.382000000001</v>
      </c>
      <c r="F35" s="18">
        <v>46641.562000000005</v>
      </c>
      <c r="G35" s="19">
        <f t="shared" si="0"/>
        <v>0.30810250308512394</v>
      </c>
      <c r="H35" s="18">
        <v>14662.666000000001</v>
      </c>
      <c r="I35" s="18">
        <v>50825.17600000001</v>
      </c>
      <c r="J35" s="19">
        <f t="shared" si="1"/>
        <v>0.2884921834800926</v>
      </c>
    </row>
    <row r="36" spans="1:10" ht="12.75">
      <c r="A36" s="3" t="s">
        <v>33</v>
      </c>
      <c r="B36" s="5">
        <v>33</v>
      </c>
      <c r="C36" s="5" t="s">
        <v>41</v>
      </c>
      <c r="D36" s="5" t="s">
        <v>12</v>
      </c>
      <c r="E36" s="18">
        <v>14361.68</v>
      </c>
      <c r="F36" s="18">
        <v>50886.76</v>
      </c>
      <c r="G36" s="19">
        <f aca="true" t="shared" si="2" ref="G36:G67">E36/F36</f>
        <v>0.282228225966833</v>
      </c>
      <c r="H36" s="18">
        <v>14361.68</v>
      </c>
      <c r="I36" s="18">
        <v>50998.26</v>
      </c>
      <c r="J36" s="19">
        <f aca="true" t="shared" si="3" ref="J36:J67">H36/I36</f>
        <v>0.2816111765381799</v>
      </c>
    </row>
    <row r="37" spans="1:10" ht="12.75">
      <c r="A37" s="3" t="s">
        <v>33</v>
      </c>
      <c r="B37" s="5">
        <v>34</v>
      </c>
      <c r="C37" s="5" t="s">
        <v>42</v>
      </c>
      <c r="D37" s="5" t="s">
        <v>20</v>
      </c>
      <c r="E37" s="18">
        <v>125375.727</v>
      </c>
      <c r="F37" s="18">
        <v>410329.979</v>
      </c>
      <c r="G37" s="19">
        <f t="shared" si="2"/>
        <v>0.3055485424329671</v>
      </c>
      <c r="H37" s="18">
        <v>139155.74099999998</v>
      </c>
      <c r="I37" s="18">
        <v>437129.583</v>
      </c>
      <c r="J37" s="19">
        <f t="shared" si="3"/>
        <v>0.3183397930768735</v>
      </c>
    </row>
    <row r="38" spans="1:10" ht="12.75">
      <c r="A38" s="3" t="s">
        <v>33</v>
      </c>
      <c r="B38" s="5">
        <v>35</v>
      </c>
      <c r="C38" s="5" t="s">
        <v>43</v>
      </c>
      <c r="D38" s="5" t="s">
        <v>12</v>
      </c>
      <c r="E38" s="18">
        <v>11526.8</v>
      </c>
      <c r="F38" s="18">
        <v>54160.61</v>
      </c>
      <c r="G38" s="19">
        <f t="shared" si="2"/>
        <v>0.21282625878844422</v>
      </c>
      <c r="H38" s="18">
        <v>13674.64</v>
      </c>
      <c r="I38" s="18">
        <v>61371.79</v>
      </c>
      <c r="J38" s="19">
        <f t="shared" si="3"/>
        <v>0.2228163786651815</v>
      </c>
    </row>
    <row r="39" spans="1:10" ht="12.75">
      <c r="A39" s="3" t="s">
        <v>33</v>
      </c>
      <c r="B39" s="5">
        <v>36</v>
      </c>
      <c r="C39" s="5" t="s">
        <v>44</v>
      </c>
      <c r="D39" s="5" t="s">
        <v>12</v>
      </c>
      <c r="E39" s="18">
        <v>9020.569</v>
      </c>
      <c r="F39" s="18">
        <v>23473.339</v>
      </c>
      <c r="G39" s="19">
        <f t="shared" si="2"/>
        <v>0.38428998107171713</v>
      </c>
      <c r="H39" s="18">
        <v>9549.969</v>
      </c>
      <c r="I39" s="18">
        <v>27850.481</v>
      </c>
      <c r="J39" s="19">
        <f t="shared" si="3"/>
        <v>0.34290140267236313</v>
      </c>
    </row>
    <row r="40" spans="1:10" ht="12.75">
      <c r="A40" s="3" t="s">
        <v>33</v>
      </c>
      <c r="B40" s="5">
        <v>37</v>
      </c>
      <c r="C40" s="5" t="s">
        <v>45</v>
      </c>
      <c r="D40" s="5" t="s">
        <v>12</v>
      </c>
      <c r="E40" s="18">
        <v>9535.047</v>
      </c>
      <c r="F40" s="18">
        <v>32805.207</v>
      </c>
      <c r="G40" s="19">
        <f t="shared" si="2"/>
        <v>0.2906565107179479</v>
      </c>
      <c r="H40" s="18">
        <v>9535.047</v>
      </c>
      <c r="I40" s="18">
        <v>34859.447</v>
      </c>
      <c r="J40" s="19">
        <f t="shared" si="3"/>
        <v>0.2735283494313608</v>
      </c>
    </row>
    <row r="41" spans="1:10" ht="12.75">
      <c r="A41" s="3" t="s">
        <v>33</v>
      </c>
      <c r="B41" s="5">
        <v>38</v>
      </c>
      <c r="C41" s="5" t="s">
        <v>46</v>
      </c>
      <c r="D41" s="5" t="s">
        <v>12</v>
      </c>
      <c r="E41" s="18">
        <v>14042.61</v>
      </c>
      <c r="F41" s="18">
        <v>50878.812000000005</v>
      </c>
      <c r="G41" s="19">
        <f t="shared" si="2"/>
        <v>0.2760011377624147</v>
      </c>
      <c r="H41" s="18">
        <v>14954.18</v>
      </c>
      <c r="I41" s="18">
        <v>54478.542</v>
      </c>
      <c r="J41" s="19">
        <f t="shared" si="3"/>
        <v>0.27449670000346194</v>
      </c>
    </row>
    <row r="42" spans="1:10" ht="12.75">
      <c r="A42" s="3" t="s">
        <v>33</v>
      </c>
      <c r="B42" s="5">
        <v>39</v>
      </c>
      <c r="C42" s="5" t="s">
        <v>47</v>
      </c>
      <c r="D42" s="5" t="s">
        <v>12</v>
      </c>
      <c r="E42" s="18">
        <v>6025.01</v>
      </c>
      <c r="F42" s="18">
        <v>33485.19</v>
      </c>
      <c r="G42" s="19">
        <f t="shared" si="2"/>
        <v>0.1799305902101795</v>
      </c>
      <c r="H42" s="18">
        <v>6025.01</v>
      </c>
      <c r="I42" s="18">
        <v>33485.19</v>
      </c>
      <c r="J42" s="19">
        <f t="shared" si="3"/>
        <v>0.1799305902101795</v>
      </c>
    </row>
    <row r="43" spans="1:10" ht="12.75">
      <c r="A43" s="3" t="s">
        <v>33</v>
      </c>
      <c r="B43" s="5">
        <v>40</v>
      </c>
      <c r="C43" s="5" t="s">
        <v>48</v>
      </c>
      <c r="D43" s="5" t="s">
        <v>12</v>
      </c>
      <c r="E43" s="18">
        <v>13655.820999999998</v>
      </c>
      <c r="F43" s="18">
        <v>46577.831</v>
      </c>
      <c r="G43" s="19">
        <f t="shared" si="2"/>
        <v>0.2931828448602512</v>
      </c>
      <c r="H43" s="18">
        <v>14439.700999999997</v>
      </c>
      <c r="I43" s="18">
        <v>54826.100999999995</v>
      </c>
      <c r="J43" s="19">
        <f t="shared" si="3"/>
        <v>0.263372750143221</v>
      </c>
    </row>
    <row r="44" spans="1:10" ht="12.75">
      <c r="A44" s="3" t="s">
        <v>33</v>
      </c>
      <c r="B44" s="5">
        <v>41</v>
      </c>
      <c r="C44" s="5" t="s">
        <v>49</v>
      </c>
      <c r="D44" s="5" t="s">
        <v>20</v>
      </c>
      <c r="E44" s="18">
        <v>93942.687</v>
      </c>
      <c r="F44" s="18">
        <v>333763.759</v>
      </c>
      <c r="G44" s="19">
        <f t="shared" si="2"/>
        <v>0.28146461221992647</v>
      </c>
      <c r="H44" s="18">
        <v>98315.37700000001</v>
      </c>
      <c r="I44" s="18">
        <v>361165.46900000004</v>
      </c>
      <c r="J44" s="19">
        <f t="shared" si="3"/>
        <v>0.27221699037899993</v>
      </c>
    </row>
    <row r="45" spans="1:10" ht="12.75">
      <c r="A45" s="3" t="s">
        <v>33</v>
      </c>
      <c r="B45" s="5">
        <v>42</v>
      </c>
      <c r="C45" s="5" t="s">
        <v>50</v>
      </c>
      <c r="D45" s="5" t="s">
        <v>6</v>
      </c>
      <c r="E45" s="18">
        <v>28914.14</v>
      </c>
      <c r="F45" s="18">
        <v>159452.54</v>
      </c>
      <c r="G45" s="19">
        <f t="shared" si="2"/>
        <v>0.18133383137076398</v>
      </c>
      <c r="H45" s="18">
        <v>79390.34</v>
      </c>
      <c r="I45" s="18">
        <v>228206.91</v>
      </c>
      <c r="J45" s="19">
        <f t="shared" si="3"/>
        <v>0.34788753767359626</v>
      </c>
    </row>
    <row r="46" spans="1:10" ht="12.75">
      <c r="A46" s="3" t="s">
        <v>33</v>
      </c>
      <c r="B46" s="5">
        <v>43</v>
      </c>
      <c r="C46" s="5" t="s">
        <v>51</v>
      </c>
      <c r="D46" s="5" t="s">
        <v>12</v>
      </c>
      <c r="E46" s="18">
        <v>15722.03</v>
      </c>
      <c r="F46" s="18">
        <v>90795.17</v>
      </c>
      <c r="G46" s="19">
        <f t="shared" si="2"/>
        <v>0.1731593211401003</v>
      </c>
      <c r="H46" s="18">
        <v>18985.63</v>
      </c>
      <c r="I46" s="18">
        <v>101179.63</v>
      </c>
      <c r="J46" s="19">
        <f t="shared" si="3"/>
        <v>0.1876428091306521</v>
      </c>
    </row>
    <row r="47" spans="1:10" ht="12.75">
      <c r="A47" s="3" t="s">
        <v>33</v>
      </c>
      <c r="B47" s="5">
        <v>44</v>
      </c>
      <c r="C47" s="5" t="s">
        <v>52</v>
      </c>
      <c r="D47" s="5" t="s">
        <v>12</v>
      </c>
      <c r="E47" s="18">
        <v>12395.283</v>
      </c>
      <c r="F47" s="18">
        <v>101595.323</v>
      </c>
      <c r="G47" s="19">
        <f t="shared" si="2"/>
        <v>0.12200643330795846</v>
      </c>
      <c r="H47" s="18">
        <v>14764.46</v>
      </c>
      <c r="I47" s="18">
        <v>125252.04</v>
      </c>
      <c r="J47" s="19">
        <f t="shared" si="3"/>
        <v>0.11787800023057508</v>
      </c>
    </row>
    <row r="48" spans="1:10" ht="12.75">
      <c r="A48" s="3" t="s">
        <v>33</v>
      </c>
      <c r="B48" s="5">
        <v>45</v>
      </c>
      <c r="C48" s="5" t="s">
        <v>53</v>
      </c>
      <c r="D48" s="5" t="s">
        <v>12</v>
      </c>
      <c r="E48" s="18">
        <v>37852.65</v>
      </c>
      <c r="F48" s="18">
        <v>127562.44</v>
      </c>
      <c r="G48" s="19">
        <f t="shared" si="2"/>
        <v>0.29673820914683036</v>
      </c>
      <c r="H48" s="18">
        <v>37852.65</v>
      </c>
      <c r="I48" s="18">
        <v>149523.72</v>
      </c>
      <c r="J48" s="19">
        <f t="shared" si="3"/>
        <v>0.25315481717549565</v>
      </c>
    </row>
    <row r="49" spans="1:10" ht="12.75">
      <c r="A49" s="3" t="s">
        <v>33</v>
      </c>
      <c r="B49" s="5">
        <v>46</v>
      </c>
      <c r="C49" s="5" t="s">
        <v>54</v>
      </c>
      <c r="D49" s="5" t="s">
        <v>12</v>
      </c>
      <c r="E49" s="18">
        <v>12768</v>
      </c>
      <c r="F49" s="18">
        <v>97563</v>
      </c>
      <c r="G49" s="19">
        <f t="shared" si="2"/>
        <v>0.1308692844623474</v>
      </c>
      <c r="H49" s="18">
        <v>12768</v>
      </c>
      <c r="I49" s="18">
        <v>108827</v>
      </c>
      <c r="J49" s="19">
        <f t="shared" si="3"/>
        <v>0.11732382588879597</v>
      </c>
    </row>
    <row r="50" spans="1:10" ht="12.75">
      <c r="A50" s="3" t="s">
        <v>33</v>
      </c>
      <c r="B50" s="5">
        <v>47</v>
      </c>
      <c r="C50" s="5" t="s">
        <v>55</v>
      </c>
      <c r="D50" s="5" t="s">
        <v>12</v>
      </c>
      <c r="E50" s="18">
        <v>9255.72</v>
      </c>
      <c r="F50" s="18">
        <v>75648.71</v>
      </c>
      <c r="G50" s="19">
        <f t="shared" si="2"/>
        <v>0.12235132628170392</v>
      </c>
      <c r="H50" s="18">
        <v>9255.72</v>
      </c>
      <c r="I50" s="18">
        <v>76451.36</v>
      </c>
      <c r="J50" s="19">
        <f t="shared" si="3"/>
        <v>0.12106678023778777</v>
      </c>
    </row>
    <row r="51" spans="1:10" ht="12.75">
      <c r="A51" s="3" t="s">
        <v>33</v>
      </c>
      <c r="B51" s="5">
        <v>48</v>
      </c>
      <c r="C51" s="5" t="s">
        <v>56</v>
      </c>
      <c r="D51" s="5" t="s">
        <v>12</v>
      </c>
      <c r="E51" s="18">
        <v>10065.093</v>
      </c>
      <c r="F51" s="18">
        <v>98206.90299999999</v>
      </c>
      <c r="G51" s="19">
        <f t="shared" si="2"/>
        <v>0.10248865092507807</v>
      </c>
      <c r="H51" s="18">
        <v>10065.093</v>
      </c>
      <c r="I51" s="18">
        <v>110646.40299999999</v>
      </c>
      <c r="J51" s="19">
        <f t="shared" si="3"/>
        <v>0.09096629196341793</v>
      </c>
    </row>
    <row r="52" spans="1:10" ht="12.75">
      <c r="A52" s="3" t="s">
        <v>33</v>
      </c>
      <c r="B52" s="5">
        <v>49</v>
      </c>
      <c r="C52" s="5" t="s">
        <v>57</v>
      </c>
      <c r="D52" s="5" t="s">
        <v>12</v>
      </c>
      <c r="E52" s="18">
        <v>34419.35</v>
      </c>
      <c r="F52" s="18">
        <v>197440.83</v>
      </c>
      <c r="G52" s="19">
        <f t="shared" si="2"/>
        <v>0.17432741748502578</v>
      </c>
      <c r="H52" s="18">
        <v>34419.35</v>
      </c>
      <c r="I52" s="18">
        <v>200118.64</v>
      </c>
      <c r="J52" s="19">
        <f t="shared" si="3"/>
        <v>0.17199472273047625</v>
      </c>
    </row>
    <row r="53" spans="1:10" ht="12.75">
      <c r="A53" s="3" t="s">
        <v>33</v>
      </c>
      <c r="B53" s="5">
        <v>50</v>
      </c>
      <c r="C53" s="5" t="s">
        <v>58</v>
      </c>
      <c r="D53" s="5" t="s">
        <v>12</v>
      </c>
      <c r="E53" s="18">
        <v>16531.02</v>
      </c>
      <c r="F53" s="18">
        <v>79147.52</v>
      </c>
      <c r="G53" s="19">
        <f t="shared" si="2"/>
        <v>0.20886339837306336</v>
      </c>
      <c r="H53" s="18">
        <v>16531.02</v>
      </c>
      <c r="I53" s="18">
        <v>90453.5</v>
      </c>
      <c r="J53" s="19">
        <f t="shared" si="3"/>
        <v>0.18275710724294805</v>
      </c>
    </row>
    <row r="54" spans="1:10" ht="12.75">
      <c r="A54" s="3" t="s">
        <v>33</v>
      </c>
      <c r="B54" s="5">
        <v>51</v>
      </c>
      <c r="C54" s="5" t="s">
        <v>59</v>
      </c>
      <c r="D54" s="5" t="s">
        <v>12</v>
      </c>
      <c r="E54" s="18">
        <v>25792.681</v>
      </c>
      <c r="F54" s="18">
        <v>112656.546</v>
      </c>
      <c r="G54" s="19">
        <f t="shared" si="2"/>
        <v>0.22894968748642444</v>
      </c>
      <c r="H54" s="18">
        <v>25798.541</v>
      </c>
      <c r="I54" s="18">
        <v>128421.456</v>
      </c>
      <c r="J54" s="19">
        <f t="shared" si="3"/>
        <v>0.20088964728759967</v>
      </c>
    </row>
    <row r="55" spans="1:10" ht="12.75">
      <c r="A55" s="3" t="s">
        <v>33</v>
      </c>
      <c r="B55" s="5">
        <v>52</v>
      </c>
      <c r="C55" s="5" t="s">
        <v>60</v>
      </c>
      <c r="D55" s="5" t="s">
        <v>20</v>
      </c>
      <c r="E55" s="18">
        <v>253057.32700000002</v>
      </c>
      <c r="F55" s="18">
        <v>1235559.801</v>
      </c>
      <c r="G55" s="19">
        <f t="shared" si="2"/>
        <v>0.2048118810560105</v>
      </c>
      <c r="H55" s="18">
        <v>297555.664</v>
      </c>
      <c r="I55" s="18">
        <v>1280058.138</v>
      </c>
      <c r="J55" s="19">
        <f t="shared" si="3"/>
        <v>0.23245480433014518</v>
      </c>
    </row>
    <row r="56" spans="1:10" ht="12.75">
      <c r="A56" s="3" t="s">
        <v>33</v>
      </c>
      <c r="B56" s="5">
        <v>53</v>
      </c>
      <c r="C56" s="5" t="s">
        <v>61</v>
      </c>
      <c r="D56" s="5" t="s">
        <v>12</v>
      </c>
      <c r="E56" s="18">
        <v>15808.253999999999</v>
      </c>
      <c r="F56" s="18">
        <v>49727.114</v>
      </c>
      <c r="G56" s="19">
        <f t="shared" si="2"/>
        <v>0.31790008967743427</v>
      </c>
      <c r="H56" s="18">
        <v>15808.253999999999</v>
      </c>
      <c r="I56" s="18">
        <v>52806.534</v>
      </c>
      <c r="J56" s="19">
        <f t="shared" si="3"/>
        <v>0.2993617039891313</v>
      </c>
    </row>
    <row r="57" spans="1:10" ht="12.75">
      <c r="A57" s="3" t="s">
        <v>33</v>
      </c>
      <c r="B57" s="5">
        <v>54</v>
      </c>
      <c r="C57" s="5" t="s">
        <v>62</v>
      </c>
      <c r="D57" s="5" t="s">
        <v>12</v>
      </c>
      <c r="E57" s="18">
        <v>13463.16</v>
      </c>
      <c r="F57" s="18">
        <v>48218.47</v>
      </c>
      <c r="G57" s="19">
        <f t="shared" si="2"/>
        <v>0.27921167967378474</v>
      </c>
      <c r="H57" s="18">
        <v>13463.16</v>
      </c>
      <c r="I57" s="18">
        <v>48303.78</v>
      </c>
      <c r="J57" s="19">
        <f t="shared" si="3"/>
        <v>0.2787185599139446</v>
      </c>
    </row>
    <row r="58" spans="1:10" ht="12.75">
      <c r="A58" s="3" t="s">
        <v>33</v>
      </c>
      <c r="B58" s="5">
        <v>55</v>
      </c>
      <c r="C58" s="5" t="s">
        <v>63</v>
      </c>
      <c r="D58" s="5" t="s">
        <v>12</v>
      </c>
      <c r="E58" s="18">
        <v>13745.54</v>
      </c>
      <c r="F58" s="18">
        <v>46345.51</v>
      </c>
      <c r="G58" s="19">
        <f t="shared" si="2"/>
        <v>0.2965883858004799</v>
      </c>
      <c r="H58" s="18">
        <v>13745.54</v>
      </c>
      <c r="I58" s="18">
        <v>46447.72</v>
      </c>
      <c r="J58" s="19">
        <f t="shared" si="3"/>
        <v>0.2959357316139522</v>
      </c>
    </row>
    <row r="59" spans="1:10" ht="12.75">
      <c r="A59" s="3" t="s">
        <v>33</v>
      </c>
      <c r="B59" s="5">
        <v>56</v>
      </c>
      <c r="C59" s="5" t="s">
        <v>64</v>
      </c>
      <c r="D59" s="5" t="s">
        <v>12</v>
      </c>
      <c r="E59" s="18">
        <v>5895.909</v>
      </c>
      <c r="F59" s="18">
        <v>24715.819</v>
      </c>
      <c r="G59" s="19">
        <f t="shared" si="2"/>
        <v>0.2385479922797622</v>
      </c>
      <c r="H59" s="18">
        <v>5895.909</v>
      </c>
      <c r="I59" s="18">
        <v>26725.648999999998</v>
      </c>
      <c r="J59" s="19">
        <f t="shared" si="3"/>
        <v>0.2206086370437627</v>
      </c>
    </row>
    <row r="60" spans="1:10" ht="12.75">
      <c r="A60" s="3" t="s">
        <v>33</v>
      </c>
      <c r="B60" s="5">
        <v>57</v>
      </c>
      <c r="C60" s="5" t="s">
        <v>65</v>
      </c>
      <c r="D60" s="5" t="s">
        <v>12</v>
      </c>
      <c r="E60" s="18">
        <v>4052.83</v>
      </c>
      <c r="F60" s="18">
        <v>21706.83</v>
      </c>
      <c r="G60" s="19">
        <f t="shared" si="2"/>
        <v>0.1867075938771345</v>
      </c>
      <c r="H60" s="18">
        <v>4763.83</v>
      </c>
      <c r="I60" s="18">
        <v>22910.83</v>
      </c>
      <c r="J60" s="19">
        <f t="shared" si="3"/>
        <v>0.2079291758526426</v>
      </c>
    </row>
    <row r="61" spans="1:10" ht="12.75">
      <c r="A61" s="3" t="s">
        <v>33</v>
      </c>
      <c r="B61" s="5">
        <v>58</v>
      </c>
      <c r="C61" s="5" t="s">
        <v>66</v>
      </c>
      <c r="D61" s="5" t="s">
        <v>12</v>
      </c>
      <c r="E61" s="18">
        <v>13011.675</v>
      </c>
      <c r="F61" s="18">
        <v>58509.755000000005</v>
      </c>
      <c r="G61" s="19">
        <f t="shared" si="2"/>
        <v>0.2223847117459302</v>
      </c>
      <c r="H61" s="18">
        <v>13011.675</v>
      </c>
      <c r="I61" s="18">
        <v>65327.29400000001</v>
      </c>
      <c r="J61" s="19">
        <f t="shared" si="3"/>
        <v>0.19917670246681268</v>
      </c>
    </row>
    <row r="62" spans="1:10" ht="12.75">
      <c r="A62" s="3" t="s">
        <v>33</v>
      </c>
      <c r="B62" s="5">
        <v>59</v>
      </c>
      <c r="C62" s="5" t="s">
        <v>67</v>
      </c>
      <c r="D62" s="5" t="s">
        <v>12</v>
      </c>
      <c r="E62" s="18">
        <v>9872.26</v>
      </c>
      <c r="F62" s="18">
        <v>33477.81</v>
      </c>
      <c r="G62" s="19">
        <f t="shared" si="2"/>
        <v>0.29488965974775533</v>
      </c>
      <c r="H62" s="18">
        <v>9872.26</v>
      </c>
      <c r="I62" s="18">
        <v>40852.34</v>
      </c>
      <c r="J62" s="19">
        <f t="shared" si="3"/>
        <v>0.2416571486480334</v>
      </c>
    </row>
    <row r="63" spans="1:10" ht="12.75">
      <c r="A63" s="3" t="s">
        <v>33</v>
      </c>
      <c r="B63" s="5">
        <v>60</v>
      </c>
      <c r="C63" s="5" t="s">
        <v>68</v>
      </c>
      <c r="D63" s="5" t="s">
        <v>12</v>
      </c>
      <c r="E63" s="18">
        <v>9054.994999999999</v>
      </c>
      <c r="F63" s="18">
        <v>55275.975000000006</v>
      </c>
      <c r="G63" s="19">
        <f t="shared" si="2"/>
        <v>0.1638142972602473</v>
      </c>
      <c r="H63" s="18">
        <v>9068.484999999999</v>
      </c>
      <c r="I63" s="18">
        <v>59453.08500000001</v>
      </c>
      <c r="J63" s="19">
        <f t="shared" si="3"/>
        <v>0.15253178199247353</v>
      </c>
    </row>
    <row r="64" spans="1:10" ht="12.75">
      <c r="A64" s="3" t="s">
        <v>33</v>
      </c>
      <c r="B64" s="5">
        <v>61</v>
      </c>
      <c r="C64" s="5" t="s">
        <v>69</v>
      </c>
      <c r="D64" s="5" t="s">
        <v>12</v>
      </c>
      <c r="E64" s="18">
        <v>6747.23</v>
      </c>
      <c r="F64" s="18">
        <v>27294.75</v>
      </c>
      <c r="G64" s="19">
        <f t="shared" si="2"/>
        <v>0.24719882028595241</v>
      </c>
      <c r="H64" s="18">
        <v>6747.23</v>
      </c>
      <c r="I64" s="18">
        <v>34309.61</v>
      </c>
      <c r="J64" s="19">
        <f t="shared" si="3"/>
        <v>0.1966571464962732</v>
      </c>
    </row>
    <row r="65" spans="1:10" ht="12.75">
      <c r="A65" s="3" t="s">
        <v>33</v>
      </c>
      <c r="B65" s="5">
        <v>62</v>
      </c>
      <c r="C65" s="5" t="s">
        <v>70</v>
      </c>
      <c r="D65" s="5" t="s">
        <v>12</v>
      </c>
      <c r="E65" s="18">
        <v>11793.14</v>
      </c>
      <c r="F65" s="18">
        <v>37003.03</v>
      </c>
      <c r="G65" s="19">
        <f t="shared" si="2"/>
        <v>0.3187074139604243</v>
      </c>
      <c r="H65" s="18">
        <v>11793.14</v>
      </c>
      <c r="I65" s="18">
        <v>41148.91</v>
      </c>
      <c r="J65" s="19">
        <f t="shared" si="3"/>
        <v>0.2865966559016994</v>
      </c>
    </row>
    <row r="66" spans="1:10" ht="12.75">
      <c r="A66" s="3" t="s">
        <v>33</v>
      </c>
      <c r="B66" s="5">
        <v>63</v>
      </c>
      <c r="C66" s="5" t="s">
        <v>71</v>
      </c>
      <c r="D66" s="5" t="s">
        <v>12</v>
      </c>
      <c r="E66" s="18">
        <v>15650.11</v>
      </c>
      <c r="F66" s="18">
        <v>39596.18</v>
      </c>
      <c r="G66" s="19">
        <f t="shared" si="2"/>
        <v>0.39524292494882085</v>
      </c>
      <c r="H66" s="18">
        <v>15859.35</v>
      </c>
      <c r="I66" s="18">
        <v>39847.38</v>
      </c>
      <c r="J66" s="19">
        <f t="shared" si="3"/>
        <v>0.39800232788203393</v>
      </c>
    </row>
    <row r="67" spans="1:10" ht="12.75">
      <c r="A67" s="3" t="s">
        <v>33</v>
      </c>
      <c r="B67" s="5">
        <v>64</v>
      </c>
      <c r="C67" s="5" t="s">
        <v>72</v>
      </c>
      <c r="D67" s="5" t="s">
        <v>12</v>
      </c>
      <c r="E67" s="18">
        <v>9061.21</v>
      </c>
      <c r="F67" s="18">
        <v>40999.61</v>
      </c>
      <c r="G67" s="19">
        <f t="shared" si="2"/>
        <v>0.22100722421505958</v>
      </c>
      <c r="H67" s="18">
        <v>9061.21</v>
      </c>
      <c r="I67" s="18">
        <v>43521.43</v>
      </c>
      <c r="J67" s="19">
        <f t="shared" si="3"/>
        <v>0.2082011092006857</v>
      </c>
    </row>
    <row r="68" spans="1:10" ht="12.75">
      <c r="A68" s="3" t="s">
        <v>33</v>
      </c>
      <c r="B68" s="5">
        <v>65</v>
      </c>
      <c r="C68" s="5" t="s">
        <v>73</v>
      </c>
      <c r="D68" s="5" t="s">
        <v>6</v>
      </c>
      <c r="E68" s="18">
        <v>19049.867496365947</v>
      </c>
      <c r="F68" s="18">
        <v>72194.99</v>
      </c>
      <c r="G68" s="19">
        <f aca="true" t="shared" si="4" ref="G68:G99">E68/F68</f>
        <v>0.26386689015908094</v>
      </c>
      <c r="H68" s="18">
        <v>23745.54</v>
      </c>
      <c r="I68" s="18">
        <v>86006.01199999999</v>
      </c>
      <c r="J68" s="19">
        <f>H68/I68</f>
        <v>0.27609162950143534</v>
      </c>
    </row>
    <row r="69" spans="1:10" ht="12.75">
      <c r="A69" s="3" t="s">
        <v>33</v>
      </c>
      <c r="B69" s="5">
        <v>66</v>
      </c>
      <c r="C69" s="5" t="s">
        <v>74</v>
      </c>
      <c r="D69" s="5" t="s">
        <v>6</v>
      </c>
      <c r="E69" s="18">
        <v>16482.79</v>
      </c>
      <c r="F69" s="18">
        <v>68139.93</v>
      </c>
      <c r="G69" s="19">
        <f t="shared" si="4"/>
        <v>0.24189619801487913</v>
      </c>
      <c r="H69" s="18">
        <v>21325.4</v>
      </c>
      <c r="I69" s="18">
        <v>80977.4</v>
      </c>
      <c r="J69" s="19">
        <f aca="true" t="shared" si="5" ref="J69:J132">H69/I69</f>
        <v>0.26335002111700306</v>
      </c>
    </row>
    <row r="70" spans="1:10" ht="12.75">
      <c r="A70" s="3" t="s">
        <v>33</v>
      </c>
      <c r="B70" s="5">
        <v>67</v>
      </c>
      <c r="C70" s="5" t="s">
        <v>75</v>
      </c>
      <c r="D70" s="5" t="s">
        <v>20</v>
      </c>
      <c r="E70" s="18">
        <v>194429.023</v>
      </c>
      <c r="F70" s="18">
        <v>566861.423</v>
      </c>
      <c r="G70" s="19">
        <f t="shared" si="4"/>
        <v>0.3429921584203482</v>
      </c>
      <c r="H70" s="18">
        <v>244873.813</v>
      </c>
      <c r="I70" s="18">
        <v>657288.323</v>
      </c>
      <c r="J70" s="19">
        <f t="shared" si="5"/>
        <v>0.37255159483488953</v>
      </c>
    </row>
    <row r="71" spans="1:10" ht="12.75">
      <c r="A71" s="3" t="s">
        <v>33</v>
      </c>
      <c r="B71" s="5">
        <v>68</v>
      </c>
      <c r="C71" s="5" t="s">
        <v>76</v>
      </c>
      <c r="D71" s="5" t="s">
        <v>12</v>
      </c>
      <c r="E71" s="18">
        <v>16306.38</v>
      </c>
      <c r="F71" s="18">
        <v>138151.024</v>
      </c>
      <c r="G71" s="19">
        <f t="shared" si="4"/>
        <v>0.11803300133338135</v>
      </c>
      <c r="H71" s="18">
        <v>16669.13</v>
      </c>
      <c r="I71" s="18">
        <v>141123.29499999998</v>
      </c>
      <c r="J71" s="19">
        <f t="shared" si="5"/>
        <v>0.11811749435130467</v>
      </c>
    </row>
    <row r="72" spans="1:10" ht="12.75">
      <c r="A72" s="3" t="s">
        <v>33</v>
      </c>
      <c r="B72" s="5">
        <v>69</v>
      </c>
      <c r="C72" s="5" t="s">
        <v>77</v>
      </c>
      <c r="D72" s="5" t="s">
        <v>12</v>
      </c>
      <c r="E72" s="18">
        <v>14982.068</v>
      </c>
      <c r="F72" s="18">
        <v>76751.118</v>
      </c>
      <c r="G72" s="19">
        <f t="shared" si="4"/>
        <v>0.19520325423793825</v>
      </c>
      <c r="H72" s="18">
        <v>20755.438</v>
      </c>
      <c r="I72" s="18">
        <v>93471.848</v>
      </c>
      <c r="J72" s="19">
        <f t="shared" si="5"/>
        <v>0.22205015139959572</v>
      </c>
    </row>
    <row r="73" spans="1:10" ht="12.75">
      <c r="A73" s="3" t="s">
        <v>33</v>
      </c>
      <c r="B73" s="5">
        <v>70</v>
      </c>
      <c r="C73" s="5" t="s">
        <v>78</v>
      </c>
      <c r="D73" s="5" t="s">
        <v>12</v>
      </c>
      <c r="E73" s="18">
        <v>22184.4</v>
      </c>
      <c r="F73" s="18">
        <v>115735.07</v>
      </c>
      <c r="G73" s="19">
        <f t="shared" si="4"/>
        <v>0.19168260752769234</v>
      </c>
      <c r="H73" s="18">
        <v>22184.4</v>
      </c>
      <c r="I73" s="18">
        <v>121579.04</v>
      </c>
      <c r="J73" s="19">
        <f t="shared" si="5"/>
        <v>0.1824689518851276</v>
      </c>
    </row>
    <row r="74" spans="1:10" ht="12.75">
      <c r="A74" s="3" t="s">
        <v>33</v>
      </c>
      <c r="B74" s="5">
        <v>71</v>
      </c>
      <c r="C74" s="5" t="s">
        <v>79</v>
      </c>
      <c r="D74" s="5" t="s">
        <v>12</v>
      </c>
      <c r="E74" s="18">
        <v>20348.206</v>
      </c>
      <c r="F74" s="18">
        <v>206039.25400000002</v>
      </c>
      <c r="G74" s="19">
        <f t="shared" si="4"/>
        <v>0.09875888018891778</v>
      </c>
      <c r="H74" s="18">
        <v>20349.145999999997</v>
      </c>
      <c r="I74" s="18">
        <v>209578.39400000003</v>
      </c>
      <c r="J74" s="19">
        <f t="shared" si="5"/>
        <v>0.09709562904657049</v>
      </c>
    </row>
    <row r="75" spans="1:10" ht="12.75">
      <c r="A75" s="3" t="s">
        <v>33</v>
      </c>
      <c r="B75" s="5">
        <v>72</v>
      </c>
      <c r="C75" s="5" t="s">
        <v>80</v>
      </c>
      <c r="D75" s="5" t="s">
        <v>12</v>
      </c>
      <c r="E75" s="18">
        <v>8442.56</v>
      </c>
      <c r="F75" s="18">
        <v>64980.23</v>
      </c>
      <c r="G75" s="19">
        <f t="shared" si="4"/>
        <v>0.1299250556669313</v>
      </c>
      <c r="H75" s="18">
        <v>8582.26</v>
      </c>
      <c r="I75" s="18">
        <v>74174.34</v>
      </c>
      <c r="J75" s="19">
        <f t="shared" si="5"/>
        <v>0.11570389436562564</v>
      </c>
    </row>
    <row r="76" spans="1:10" ht="12.75">
      <c r="A76" s="3" t="s">
        <v>33</v>
      </c>
      <c r="B76" s="5">
        <v>73</v>
      </c>
      <c r="C76" s="5" t="s">
        <v>81</v>
      </c>
      <c r="D76" s="5" t="s">
        <v>20</v>
      </c>
      <c r="E76" s="18">
        <v>140890.844</v>
      </c>
      <c r="F76" s="18">
        <v>801834.605</v>
      </c>
      <c r="G76" s="19">
        <f t="shared" si="4"/>
        <v>0.17571060555561832</v>
      </c>
      <c r="H76" s="18">
        <v>180580.054</v>
      </c>
      <c r="I76" s="18">
        <v>842059.8949999999</v>
      </c>
      <c r="J76" s="19">
        <f t="shared" si="5"/>
        <v>0.2144503675715372</v>
      </c>
    </row>
    <row r="77" spans="1:10" ht="12.75">
      <c r="A77" s="3" t="s">
        <v>82</v>
      </c>
      <c r="B77" s="5">
        <v>74</v>
      </c>
      <c r="C77" s="5" t="s">
        <v>83</v>
      </c>
      <c r="D77" s="5" t="s">
        <v>6</v>
      </c>
      <c r="E77" s="18">
        <v>43965.46699999999</v>
      </c>
      <c r="F77" s="18">
        <v>181168.25199999998</v>
      </c>
      <c r="G77" s="19">
        <f t="shared" si="4"/>
        <v>0.2426775470571963</v>
      </c>
      <c r="H77" s="18">
        <v>60952.346999999994</v>
      </c>
      <c r="I77" s="18">
        <v>204872.13199999998</v>
      </c>
      <c r="J77" s="19">
        <f t="shared" si="5"/>
        <v>0.29751409527968403</v>
      </c>
    </row>
    <row r="78" spans="1:10" ht="12.75">
      <c r="A78" s="3" t="s">
        <v>82</v>
      </c>
      <c r="B78" s="5">
        <v>75</v>
      </c>
      <c r="C78" s="5" t="s">
        <v>84</v>
      </c>
      <c r="D78" s="5" t="s">
        <v>6</v>
      </c>
      <c r="E78" s="18">
        <v>22233.18</v>
      </c>
      <c r="F78" s="18">
        <v>124015.56</v>
      </c>
      <c r="G78" s="19">
        <f t="shared" si="4"/>
        <v>0.17927734229478948</v>
      </c>
      <c r="H78" s="18">
        <v>29012.9</v>
      </c>
      <c r="I78" s="18">
        <v>145265.62</v>
      </c>
      <c r="J78" s="19">
        <f t="shared" si="5"/>
        <v>0.19972310034542243</v>
      </c>
    </row>
    <row r="79" spans="1:10" ht="12.75">
      <c r="A79" s="3" t="s">
        <v>82</v>
      </c>
      <c r="B79" s="5">
        <v>76</v>
      </c>
      <c r="C79" s="5" t="s">
        <v>85</v>
      </c>
      <c r="D79" s="5" t="s">
        <v>6</v>
      </c>
      <c r="E79" s="18">
        <v>20251.01</v>
      </c>
      <c r="F79" s="18">
        <v>85404.63</v>
      </c>
      <c r="G79" s="19">
        <f t="shared" si="4"/>
        <v>0.2371184091541641</v>
      </c>
      <c r="H79" s="18">
        <v>23062.53</v>
      </c>
      <c r="I79" s="18">
        <v>93537.2</v>
      </c>
      <c r="J79" s="19">
        <f t="shared" si="5"/>
        <v>0.2465599782760228</v>
      </c>
    </row>
    <row r="80" spans="1:10" ht="12.75">
      <c r="A80" s="3" t="s">
        <v>82</v>
      </c>
      <c r="B80" s="5">
        <v>77</v>
      </c>
      <c r="C80" s="5" t="s">
        <v>86</v>
      </c>
      <c r="D80" s="5" t="s">
        <v>6</v>
      </c>
      <c r="E80" s="18">
        <v>23186.446</v>
      </c>
      <c r="F80" s="18">
        <v>88328.856</v>
      </c>
      <c r="G80" s="19">
        <f t="shared" si="4"/>
        <v>0.26250137327715417</v>
      </c>
      <c r="H80" s="18">
        <v>26014.696</v>
      </c>
      <c r="I80" s="18">
        <v>101497.317</v>
      </c>
      <c r="J80" s="19">
        <f t="shared" si="5"/>
        <v>0.25630919879389524</v>
      </c>
    </row>
    <row r="81" spans="1:10" ht="12.75">
      <c r="A81" s="3" t="s">
        <v>82</v>
      </c>
      <c r="B81" s="5">
        <v>78</v>
      </c>
      <c r="C81" s="5" t="s">
        <v>87</v>
      </c>
      <c r="D81" s="5" t="s">
        <v>6</v>
      </c>
      <c r="E81" s="18">
        <v>23782.911999999993</v>
      </c>
      <c r="F81" s="18">
        <v>97319.182</v>
      </c>
      <c r="G81" s="19">
        <f t="shared" si="4"/>
        <v>0.24438051688515008</v>
      </c>
      <c r="H81" s="18">
        <v>30674.431999999993</v>
      </c>
      <c r="I81" s="18">
        <v>119320.00399999999</v>
      </c>
      <c r="J81" s="19">
        <f t="shared" si="5"/>
        <v>0.25707702792232556</v>
      </c>
    </row>
    <row r="82" spans="1:10" ht="12.75">
      <c r="A82" s="3" t="s">
        <v>82</v>
      </c>
      <c r="B82" s="5">
        <v>79</v>
      </c>
      <c r="C82" s="5" t="s">
        <v>88</v>
      </c>
      <c r="D82" s="5" t="s">
        <v>12</v>
      </c>
      <c r="E82" s="18">
        <v>9935.565</v>
      </c>
      <c r="F82" s="18">
        <v>38137.835</v>
      </c>
      <c r="G82" s="19">
        <f t="shared" si="4"/>
        <v>0.2605172789698209</v>
      </c>
      <c r="H82" s="18">
        <v>10111.855000000001</v>
      </c>
      <c r="I82" s="18">
        <v>41605.995</v>
      </c>
      <c r="J82" s="19">
        <f t="shared" si="5"/>
        <v>0.24303841309407456</v>
      </c>
    </row>
    <row r="83" spans="1:10" ht="12.75">
      <c r="A83" s="3" t="s">
        <v>82</v>
      </c>
      <c r="B83" s="5">
        <v>80</v>
      </c>
      <c r="C83" s="5" t="s">
        <v>89</v>
      </c>
      <c r="D83" s="5" t="s">
        <v>12</v>
      </c>
      <c r="E83" s="18">
        <v>10477.98</v>
      </c>
      <c r="F83" s="18">
        <v>55775.2</v>
      </c>
      <c r="G83" s="19">
        <f t="shared" si="4"/>
        <v>0.1878609130939916</v>
      </c>
      <c r="H83" s="18">
        <v>10782.85</v>
      </c>
      <c r="I83" s="18">
        <v>64993.94</v>
      </c>
      <c r="J83" s="19">
        <f t="shared" si="5"/>
        <v>0.1659054674943541</v>
      </c>
    </row>
    <row r="84" spans="1:10" ht="12.75">
      <c r="A84" s="3" t="s">
        <v>82</v>
      </c>
      <c r="B84" s="5">
        <v>81</v>
      </c>
      <c r="C84" s="5" t="s">
        <v>90</v>
      </c>
      <c r="D84" s="5" t="s">
        <v>12</v>
      </c>
      <c r="E84" s="18">
        <v>9342.5</v>
      </c>
      <c r="F84" s="18">
        <v>21959.5</v>
      </c>
      <c r="G84" s="19">
        <f t="shared" si="4"/>
        <v>0.42544229149115415</v>
      </c>
      <c r="H84" s="18">
        <v>9342.5</v>
      </c>
      <c r="I84" s="18">
        <v>26055.5</v>
      </c>
      <c r="J84" s="19">
        <f t="shared" si="5"/>
        <v>0.358561532114141</v>
      </c>
    </row>
    <row r="85" spans="1:10" ht="12.75">
      <c r="A85" s="3" t="s">
        <v>82</v>
      </c>
      <c r="B85" s="5">
        <v>82</v>
      </c>
      <c r="C85" s="5" t="s">
        <v>91</v>
      </c>
      <c r="D85" s="5" t="s">
        <v>12</v>
      </c>
      <c r="E85" s="18">
        <v>4343.91</v>
      </c>
      <c r="F85" s="18">
        <v>19096.78</v>
      </c>
      <c r="G85" s="19">
        <f t="shared" si="4"/>
        <v>0.2274681909725095</v>
      </c>
      <c r="H85" s="18">
        <v>4343.91</v>
      </c>
      <c r="I85" s="18">
        <v>24355.5</v>
      </c>
      <c r="J85" s="19">
        <f t="shared" si="5"/>
        <v>0.17835437580833896</v>
      </c>
    </row>
    <row r="86" spans="1:10" ht="12.75">
      <c r="A86" s="3" t="s">
        <v>82</v>
      </c>
      <c r="B86" s="5">
        <v>83</v>
      </c>
      <c r="C86" s="5" t="s">
        <v>92</v>
      </c>
      <c r="D86" s="5" t="s">
        <v>12</v>
      </c>
      <c r="E86" s="18">
        <v>10619.556999999999</v>
      </c>
      <c r="F86" s="18">
        <v>56307.327000000005</v>
      </c>
      <c r="G86" s="19">
        <f t="shared" si="4"/>
        <v>0.1885999134712965</v>
      </c>
      <c r="H86" s="18">
        <v>11983.936999999998</v>
      </c>
      <c r="I86" s="18">
        <v>66240.987</v>
      </c>
      <c r="J86" s="19">
        <f t="shared" si="5"/>
        <v>0.18091422762163853</v>
      </c>
    </row>
    <row r="87" spans="1:10" ht="12.75">
      <c r="A87" s="3" t="s">
        <v>82</v>
      </c>
      <c r="B87" s="5">
        <v>84</v>
      </c>
      <c r="C87" s="5" t="s">
        <v>93</v>
      </c>
      <c r="D87" s="5" t="s">
        <v>12</v>
      </c>
      <c r="E87" s="18">
        <v>13504.18</v>
      </c>
      <c r="F87" s="18">
        <v>34321.13</v>
      </c>
      <c r="G87" s="19">
        <f t="shared" si="4"/>
        <v>0.3934654832168988</v>
      </c>
      <c r="H87" s="18">
        <v>13504.18</v>
      </c>
      <c r="I87" s="18">
        <v>40695.513</v>
      </c>
      <c r="J87" s="19">
        <f t="shared" si="5"/>
        <v>0.3318346177378327</v>
      </c>
    </row>
    <row r="88" spans="1:10" ht="12.75">
      <c r="A88" s="3" t="s">
        <v>82</v>
      </c>
      <c r="B88" s="5">
        <v>85</v>
      </c>
      <c r="C88" s="5" t="s">
        <v>94</v>
      </c>
      <c r="D88" s="5" t="s">
        <v>12</v>
      </c>
      <c r="E88" s="18">
        <v>7293</v>
      </c>
      <c r="F88" s="18">
        <v>26715</v>
      </c>
      <c r="G88" s="19">
        <f t="shared" si="4"/>
        <v>0.272992700729927</v>
      </c>
      <c r="H88" s="18">
        <v>7351</v>
      </c>
      <c r="I88" s="18">
        <v>30224</v>
      </c>
      <c r="J88" s="19">
        <f t="shared" si="5"/>
        <v>0.2432173107464267</v>
      </c>
    </row>
    <row r="89" spans="1:10" ht="12.75">
      <c r="A89" s="3" t="s">
        <v>82</v>
      </c>
      <c r="B89" s="5">
        <v>86</v>
      </c>
      <c r="C89" s="5" t="s">
        <v>95</v>
      </c>
      <c r="D89" s="5" t="s">
        <v>20</v>
      </c>
      <c r="E89" s="18">
        <v>97380.182</v>
      </c>
      <c r="F89" s="18">
        <v>320643.032</v>
      </c>
      <c r="G89" s="19">
        <f t="shared" si="4"/>
        <v>0.30370278559491665</v>
      </c>
      <c r="H89" s="18">
        <v>104053.982</v>
      </c>
      <c r="I89" s="18">
        <v>374702.57200000004</v>
      </c>
      <c r="J89" s="19">
        <f t="shared" si="5"/>
        <v>0.27769753872946457</v>
      </c>
    </row>
    <row r="90" spans="1:10" ht="12.75">
      <c r="A90" s="3" t="s">
        <v>82</v>
      </c>
      <c r="B90" s="5">
        <v>87</v>
      </c>
      <c r="C90" s="5" t="s">
        <v>96</v>
      </c>
      <c r="D90" s="5" t="s">
        <v>6</v>
      </c>
      <c r="E90" s="18">
        <v>45539.81</v>
      </c>
      <c r="F90" s="18">
        <v>234279.89899999998</v>
      </c>
      <c r="G90" s="19">
        <f t="shared" si="4"/>
        <v>0.19438206262842891</v>
      </c>
      <c r="H90" s="18">
        <v>59588.413</v>
      </c>
      <c r="I90" s="18">
        <v>248766.30199999997</v>
      </c>
      <c r="J90" s="19">
        <f t="shared" si="5"/>
        <v>0.23953571090991257</v>
      </c>
    </row>
    <row r="91" spans="1:10" ht="12.75">
      <c r="A91" s="3" t="s">
        <v>82</v>
      </c>
      <c r="B91" s="5">
        <v>88</v>
      </c>
      <c r="C91" s="5" t="s">
        <v>97</v>
      </c>
      <c r="D91" s="5" t="s">
        <v>6</v>
      </c>
      <c r="E91" s="18">
        <v>27020.98</v>
      </c>
      <c r="F91" s="18">
        <v>120171.18100000001</v>
      </c>
      <c r="G91" s="19">
        <f t="shared" si="4"/>
        <v>0.22485407711853975</v>
      </c>
      <c r="H91" s="18">
        <v>34569.25</v>
      </c>
      <c r="I91" s="18">
        <v>135589.74099999998</v>
      </c>
      <c r="J91" s="19">
        <f t="shared" si="5"/>
        <v>0.25495476092103464</v>
      </c>
    </row>
    <row r="92" spans="1:10" ht="12.75">
      <c r="A92" s="3" t="s">
        <v>82</v>
      </c>
      <c r="B92" s="5">
        <v>89</v>
      </c>
      <c r="C92" s="5" t="s">
        <v>98</v>
      </c>
      <c r="D92" s="5" t="s">
        <v>6</v>
      </c>
      <c r="E92" s="18">
        <v>30982.106999999996</v>
      </c>
      <c r="F92" s="18">
        <v>160427.22</v>
      </c>
      <c r="G92" s="19">
        <f t="shared" si="4"/>
        <v>0.19312250751462248</v>
      </c>
      <c r="H92" s="18">
        <v>42728.986999999994</v>
      </c>
      <c r="I92" s="18">
        <v>192036.57</v>
      </c>
      <c r="J92" s="19">
        <f t="shared" si="5"/>
        <v>0.2225044271515576</v>
      </c>
    </row>
    <row r="93" spans="1:10" ht="12.75">
      <c r="A93" s="3" t="s">
        <v>82</v>
      </c>
      <c r="B93" s="5">
        <v>90</v>
      </c>
      <c r="C93" s="5" t="s">
        <v>99</v>
      </c>
      <c r="D93" s="5" t="s">
        <v>6</v>
      </c>
      <c r="E93" s="18">
        <v>21949</v>
      </c>
      <c r="F93" s="18">
        <v>110069</v>
      </c>
      <c r="G93" s="19">
        <f t="shared" si="4"/>
        <v>0.1994112783799253</v>
      </c>
      <c r="H93" s="18">
        <v>29452</v>
      </c>
      <c r="I93" s="18">
        <v>134116</v>
      </c>
      <c r="J93" s="19">
        <f t="shared" si="5"/>
        <v>0.21960094246771453</v>
      </c>
    </row>
    <row r="94" spans="1:10" ht="12.75">
      <c r="A94" s="3" t="s">
        <v>82</v>
      </c>
      <c r="B94" s="5">
        <v>91</v>
      </c>
      <c r="C94" s="5" t="s">
        <v>100</v>
      </c>
      <c r="D94" s="5" t="s">
        <v>6</v>
      </c>
      <c r="E94" s="18">
        <v>65706.373</v>
      </c>
      <c r="F94" s="18">
        <v>327096.793</v>
      </c>
      <c r="G94" s="19">
        <f t="shared" si="4"/>
        <v>0.20087746014678903</v>
      </c>
      <c r="H94" s="18">
        <v>97733.823</v>
      </c>
      <c r="I94" s="18">
        <v>366112.623</v>
      </c>
      <c r="J94" s="19">
        <f t="shared" si="5"/>
        <v>0.2669501592137128</v>
      </c>
    </row>
    <row r="95" spans="1:10" ht="12.75">
      <c r="A95" s="3" t="s">
        <v>82</v>
      </c>
      <c r="B95" s="5">
        <v>92</v>
      </c>
      <c r="C95" s="5" t="s">
        <v>101</v>
      </c>
      <c r="D95" s="5" t="s">
        <v>6</v>
      </c>
      <c r="E95" s="18">
        <v>31877</v>
      </c>
      <c r="F95" s="18">
        <v>184327</v>
      </c>
      <c r="G95" s="19">
        <f t="shared" si="4"/>
        <v>0.17293722569129863</v>
      </c>
      <c r="H95" s="18">
        <v>38566</v>
      </c>
      <c r="I95" s="18">
        <v>239486</v>
      </c>
      <c r="J95" s="19">
        <f t="shared" si="5"/>
        <v>0.16103655328495195</v>
      </c>
    </row>
    <row r="96" spans="1:10" ht="12.75">
      <c r="A96" s="3" t="s">
        <v>82</v>
      </c>
      <c r="B96" s="5">
        <v>93</v>
      </c>
      <c r="C96" s="5" t="s">
        <v>102</v>
      </c>
      <c r="D96" s="5" t="s">
        <v>6</v>
      </c>
      <c r="E96" s="18">
        <v>35779.59</v>
      </c>
      <c r="F96" s="18">
        <v>169725.59</v>
      </c>
      <c r="G96" s="19">
        <f t="shared" si="4"/>
        <v>0.21080845852413885</v>
      </c>
      <c r="H96" s="18">
        <v>36200.18</v>
      </c>
      <c r="I96" s="18">
        <v>195779.18</v>
      </c>
      <c r="J96" s="19">
        <f t="shared" si="5"/>
        <v>0.18490311380403168</v>
      </c>
    </row>
    <row r="97" spans="1:10" ht="12.75">
      <c r="A97" s="3" t="s">
        <v>82</v>
      </c>
      <c r="B97" s="5">
        <v>94</v>
      </c>
      <c r="C97" s="5" t="s">
        <v>103</v>
      </c>
      <c r="D97" s="5" t="s">
        <v>6</v>
      </c>
      <c r="E97" s="18">
        <v>38402</v>
      </c>
      <c r="F97" s="18">
        <v>217916</v>
      </c>
      <c r="G97" s="19">
        <f t="shared" si="4"/>
        <v>0.17622386607683693</v>
      </c>
      <c r="H97" s="18">
        <v>38402</v>
      </c>
      <c r="I97" s="18">
        <v>265255</v>
      </c>
      <c r="J97" s="19">
        <f t="shared" si="5"/>
        <v>0.14477389681627115</v>
      </c>
    </row>
    <row r="98" spans="1:10" ht="12.75">
      <c r="A98" s="3" t="s">
        <v>82</v>
      </c>
      <c r="B98" s="5">
        <v>95</v>
      </c>
      <c r="C98" s="5" t="s">
        <v>104</v>
      </c>
      <c r="D98" s="5" t="s">
        <v>6</v>
      </c>
      <c r="E98" s="18">
        <v>17450.46</v>
      </c>
      <c r="F98" s="18">
        <v>86648.85</v>
      </c>
      <c r="G98" s="19">
        <f t="shared" si="4"/>
        <v>0.2013928632636209</v>
      </c>
      <c r="H98" s="18">
        <v>21992.81</v>
      </c>
      <c r="I98" s="18">
        <v>91331.56</v>
      </c>
      <c r="J98" s="19">
        <f t="shared" si="5"/>
        <v>0.24080186520409813</v>
      </c>
    </row>
    <row r="99" spans="1:10" ht="12.75">
      <c r="A99" s="3" t="s">
        <v>105</v>
      </c>
      <c r="B99" s="5">
        <v>96</v>
      </c>
      <c r="C99" s="5" t="s">
        <v>106</v>
      </c>
      <c r="D99" s="5" t="s">
        <v>6</v>
      </c>
      <c r="E99" s="18">
        <v>31862.72</v>
      </c>
      <c r="F99" s="18">
        <v>116815.71</v>
      </c>
      <c r="G99" s="19">
        <f t="shared" si="4"/>
        <v>0.2727605730427868</v>
      </c>
      <c r="H99" s="18">
        <v>33054.78</v>
      </c>
      <c r="I99" s="18">
        <v>126566.91</v>
      </c>
      <c r="J99" s="19">
        <f t="shared" si="5"/>
        <v>0.26116447023949624</v>
      </c>
    </row>
    <row r="100" spans="1:10" ht="12.75">
      <c r="A100" s="3" t="s">
        <v>105</v>
      </c>
      <c r="B100" s="5">
        <v>97</v>
      </c>
      <c r="C100" s="5" t="s">
        <v>107</v>
      </c>
      <c r="D100" s="5" t="s">
        <v>12</v>
      </c>
      <c r="E100" s="18">
        <v>10207.542</v>
      </c>
      <c r="F100" s="18">
        <v>43114.231999999996</v>
      </c>
      <c r="G100" s="19">
        <f aca="true" t="shared" si="6" ref="G100:G131">E100/F100</f>
        <v>0.23675574228018256</v>
      </c>
      <c r="H100" s="18">
        <v>10411.34</v>
      </c>
      <c r="I100" s="18">
        <v>45518.29</v>
      </c>
      <c r="J100" s="19">
        <f t="shared" si="5"/>
        <v>0.2287287154240636</v>
      </c>
    </row>
    <row r="101" spans="1:10" ht="12.75">
      <c r="A101" s="3" t="s">
        <v>105</v>
      </c>
      <c r="B101" s="5">
        <v>98</v>
      </c>
      <c r="C101" s="5" t="s">
        <v>108</v>
      </c>
      <c r="D101" s="5" t="s">
        <v>12</v>
      </c>
      <c r="E101" s="18">
        <v>7439.129000000002</v>
      </c>
      <c r="F101" s="18">
        <v>41537.075000000004</v>
      </c>
      <c r="G101" s="19">
        <f t="shared" si="6"/>
        <v>0.17909612075477152</v>
      </c>
      <c r="H101" s="18">
        <v>9282.83</v>
      </c>
      <c r="I101" s="18">
        <v>45427.168000000005</v>
      </c>
      <c r="J101" s="19">
        <f t="shared" si="5"/>
        <v>0.20434533801446744</v>
      </c>
    </row>
    <row r="102" spans="1:10" ht="12.75">
      <c r="A102" s="3" t="s">
        <v>105</v>
      </c>
      <c r="B102" s="5">
        <v>99</v>
      </c>
      <c r="C102" s="5" t="s">
        <v>109</v>
      </c>
      <c r="D102" s="5" t="s">
        <v>12</v>
      </c>
      <c r="E102" s="18">
        <v>5038.4</v>
      </c>
      <c r="F102" s="18">
        <v>43300.445999999996</v>
      </c>
      <c r="G102" s="19">
        <f t="shared" si="6"/>
        <v>0.1163590786108762</v>
      </c>
      <c r="H102" s="18">
        <v>5038.4</v>
      </c>
      <c r="I102" s="18">
        <v>57483.58</v>
      </c>
      <c r="J102" s="19">
        <f t="shared" si="5"/>
        <v>0.0876493774396097</v>
      </c>
    </row>
    <row r="103" spans="1:10" ht="12.75">
      <c r="A103" s="3" t="s">
        <v>105</v>
      </c>
      <c r="B103" s="5">
        <v>100</v>
      </c>
      <c r="C103" s="5" t="s">
        <v>110</v>
      </c>
      <c r="D103" s="5" t="s">
        <v>12</v>
      </c>
      <c r="E103" s="18">
        <v>17433.616</v>
      </c>
      <c r="F103" s="18">
        <v>45880.284</v>
      </c>
      <c r="G103" s="19">
        <f t="shared" si="6"/>
        <v>0.37998055984134715</v>
      </c>
      <c r="H103" s="18">
        <v>17433.616</v>
      </c>
      <c r="I103" s="18">
        <v>49042.553</v>
      </c>
      <c r="J103" s="19">
        <f t="shared" si="5"/>
        <v>0.35547937318842276</v>
      </c>
    </row>
    <row r="104" spans="1:10" ht="12.75">
      <c r="A104" s="3" t="s">
        <v>105</v>
      </c>
      <c r="B104" s="5">
        <v>101</v>
      </c>
      <c r="C104" s="5" t="s">
        <v>111</v>
      </c>
      <c r="D104" s="5" t="s">
        <v>12</v>
      </c>
      <c r="E104" s="18">
        <v>11448.02</v>
      </c>
      <c r="F104" s="18">
        <v>36435.6</v>
      </c>
      <c r="G104" s="19">
        <f t="shared" si="6"/>
        <v>0.3141987506724193</v>
      </c>
      <c r="H104" s="18">
        <v>11448.02</v>
      </c>
      <c r="I104" s="18">
        <v>39402.18</v>
      </c>
      <c r="J104" s="19">
        <f t="shared" si="5"/>
        <v>0.2905428075299387</v>
      </c>
    </row>
    <row r="105" spans="1:10" ht="12.75">
      <c r="A105" s="3" t="s">
        <v>105</v>
      </c>
      <c r="B105" s="5">
        <v>102</v>
      </c>
      <c r="C105" s="5" t="s">
        <v>112</v>
      </c>
      <c r="D105" s="5" t="s">
        <v>12</v>
      </c>
      <c r="E105" s="18">
        <v>11503.906</v>
      </c>
      <c r="F105" s="18">
        <v>44240.416999999994</v>
      </c>
      <c r="G105" s="19">
        <f t="shared" si="6"/>
        <v>0.26003159057022457</v>
      </c>
      <c r="H105" s="18">
        <v>12474.906</v>
      </c>
      <c r="I105" s="18">
        <v>49869.778</v>
      </c>
      <c r="J105" s="19">
        <f t="shared" si="5"/>
        <v>0.2501496196754676</v>
      </c>
    </row>
    <row r="106" spans="1:10" ht="12.75">
      <c r="A106" s="3" t="s">
        <v>105</v>
      </c>
      <c r="B106" s="5">
        <v>103</v>
      </c>
      <c r="C106" s="5" t="s">
        <v>113</v>
      </c>
      <c r="D106" s="5" t="s">
        <v>12</v>
      </c>
      <c r="E106" s="18">
        <v>4596.452999999999</v>
      </c>
      <c r="F106" s="18">
        <v>36010.853</v>
      </c>
      <c r="G106" s="19">
        <f t="shared" si="6"/>
        <v>0.12764076985346606</v>
      </c>
      <c r="H106" s="18">
        <v>4637.002999999999</v>
      </c>
      <c r="I106" s="18">
        <v>37707.348999999995</v>
      </c>
      <c r="J106" s="19">
        <f t="shared" si="5"/>
        <v>0.12297345538664092</v>
      </c>
    </row>
    <row r="107" spans="1:10" ht="12.75">
      <c r="A107" s="3" t="s">
        <v>105</v>
      </c>
      <c r="B107" s="5">
        <v>104</v>
      </c>
      <c r="C107" s="5" t="s">
        <v>114</v>
      </c>
      <c r="D107" s="5" t="s">
        <v>12</v>
      </c>
      <c r="E107" s="18">
        <v>9020.707999999999</v>
      </c>
      <c r="F107" s="18">
        <v>45651.70799999999</v>
      </c>
      <c r="G107" s="19">
        <f t="shared" si="6"/>
        <v>0.1975984775859865</v>
      </c>
      <c r="H107" s="18">
        <v>9021.667999999998</v>
      </c>
      <c r="I107" s="18">
        <v>49449.63799999999</v>
      </c>
      <c r="J107" s="19">
        <f t="shared" si="5"/>
        <v>0.18244153779245056</v>
      </c>
    </row>
    <row r="108" spans="1:10" ht="12.75">
      <c r="A108" s="3" t="s">
        <v>105</v>
      </c>
      <c r="B108" s="5">
        <v>105</v>
      </c>
      <c r="C108" s="5" t="s">
        <v>115</v>
      </c>
      <c r="D108" s="5" t="s">
        <v>20</v>
      </c>
      <c r="E108" s="18">
        <v>96243.54400000001</v>
      </c>
      <c r="F108" s="18">
        <v>360071.242</v>
      </c>
      <c r="G108" s="19">
        <f t="shared" si="6"/>
        <v>0.26729028251581394</v>
      </c>
      <c r="H108" s="18">
        <v>99303.553</v>
      </c>
      <c r="I108" s="18">
        <v>392730.351</v>
      </c>
      <c r="J108" s="19">
        <f t="shared" si="5"/>
        <v>0.252854287291893</v>
      </c>
    </row>
    <row r="109" spans="1:10" ht="12.75">
      <c r="A109" s="3" t="s">
        <v>105</v>
      </c>
      <c r="B109" s="5">
        <v>106</v>
      </c>
      <c r="C109" s="5" t="s">
        <v>116</v>
      </c>
      <c r="D109" s="5" t="s">
        <v>6</v>
      </c>
      <c r="E109" s="18">
        <v>4663.964000000001</v>
      </c>
      <c r="F109" s="18">
        <v>19323.441000000003</v>
      </c>
      <c r="G109" s="19">
        <f t="shared" si="6"/>
        <v>0.24136301603839608</v>
      </c>
      <c r="H109" s="18">
        <v>5899.204000000001</v>
      </c>
      <c r="I109" s="18">
        <v>20772.771</v>
      </c>
      <c r="J109" s="19">
        <f t="shared" si="5"/>
        <v>0.2839873409281795</v>
      </c>
    </row>
    <row r="110" spans="1:10" ht="12.75">
      <c r="A110" s="3" t="s">
        <v>105</v>
      </c>
      <c r="B110" s="5">
        <v>107</v>
      </c>
      <c r="C110" s="5" t="s">
        <v>117</v>
      </c>
      <c r="D110" s="5" t="s">
        <v>6</v>
      </c>
      <c r="E110" s="18">
        <v>19635</v>
      </c>
      <c r="F110" s="18">
        <v>121213</v>
      </c>
      <c r="G110" s="19">
        <f t="shared" si="6"/>
        <v>0.16198757559007698</v>
      </c>
      <c r="H110" s="18">
        <v>24818</v>
      </c>
      <c r="I110" s="18">
        <v>147140</v>
      </c>
      <c r="J110" s="19">
        <f t="shared" si="5"/>
        <v>0.16866929454940874</v>
      </c>
    </row>
    <row r="111" spans="1:10" ht="12.75">
      <c r="A111" s="3" t="s">
        <v>105</v>
      </c>
      <c r="B111" s="5">
        <v>108</v>
      </c>
      <c r="C111" s="5" t="s">
        <v>118</v>
      </c>
      <c r="D111" s="5" t="s">
        <v>12</v>
      </c>
      <c r="E111" s="18">
        <v>6541.65</v>
      </c>
      <c r="F111" s="18">
        <v>17506.78</v>
      </c>
      <c r="G111" s="19">
        <f t="shared" si="6"/>
        <v>0.3736638033950275</v>
      </c>
      <c r="H111" s="18">
        <v>6541.65</v>
      </c>
      <c r="I111" s="18">
        <v>17506.78</v>
      </c>
      <c r="J111" s="19">
        <f t="shared" si="5"/>
        <v>0.3736638033950275</v>
      </c>
    </row>
    <row r="112" spans="1:10" ht="12.75">
      <c r="A112" s="3" t="s">
        <v>105</v>
      </c>
      <c r="B112" s="5">
        <v>109</v>
      </c>
      <c r="C112" s="5" t="s">
        <v>119</v>
      </c>
      <c r="D112" s="5" t="s">
        <v>12</v>
      </c>
      <c r="E112" s="18">
        <v>12645.445</v>
      </c>
      <c r="F112" s="18">
        <v>40073.9</v>
      </c>
      <c r="G112" s="19">
        <f t="shared" si="6"/>
        <v>0.31555314057279177</v>
      </c>
      <c r="H112" s="18">
        <v>12657.275</v>
      </c>
      <c r="I112" s="18">
        <v>42862.623</v>
      </c>
      <c r="J112" s="19">
        <f t="shared" si="5"/>
        <v>0.2952986568274181</v>
      </c>
    </row>
    <row r="113" spans="1:10" ht="12.75">
      <c r="A113" s="3" t="s">
        <v>105</v>
      </c>
      <c r="B113" s="5">
        <v>110</v>
      </c>
      <c r="C113" s="5" t="s">
        <v>120</v>
      </c>
      <c r="D113" s="5" t="s">
        <v>12</v>
      </c>
      <c r="E113" s="18">
        <v>10025.194</v>
      </c>
      <c r="F113" s="18">
        <v>21382.26</v>
      </c>
      <c r="G113" s="19">
        <f t="shared" si="6"/>
        <v>0.46885567755700286</v>
      </c>
      <c r="H113" s="18">
        <v>10025.194</v>
      </c>
      <c r="I113" s="18">
        <v>21477.068</v>
      </c>
      <c r="J113" s="19">
        <f t="shared" si="5"/>
        <v>0.466785969109005</v>
      </c>
    </row>
    <row r="114" spans="1:10" ht="12.75">
      <c r="A114" s="3" t="s">
        <v>105</v>
      </c>
      <c r="B114" s="5">
        <v>111</v>
      </c>
      <c r="C114" s="5" t="s">
        <v>121</v>
      </c>
      <c r="D114" s="5" t="s">
        <v>12</v>
      </c>
      <c r="E114" s="18">
        <v>16862.249</v>
      </c>
      <c r="F114" s="18">
        <v>41692.268</v>
      </c>
      <c r="G114" s="19">
        <f t="shared" si="6"/>
        <v>0.40444547175989565</v>
      </c>
      <c r="H114" s="18">
        <v>16862.249</v>
      </c>
      <c r="I114" s="18">
        <v>41741.538</v>
      </c>
      <c r="J114" s="19">
        <f t="shared" si="5"/>
        <v>0.4039680809077998</v>
      </c>
    </row>
    <row r="115" spans="1:10" ht="12.75">
      <c r="A115" s="3" t="s">
        <v>105</v>
      </c>
      <c r="B115" s="5">
        <v>112</v>
      </c>
      <c r="C115" s="5" t="s">
        <v>122</v>
      </c>
      <c r="D115" s="5" t="s">
        <v>12</v>
      </c>
      <c r="E115" s="18">
        <v>15816.22</v>
      </c>
      <c r="F115" s="18">
        <v>37206.5</v>
      </c>
      <c r="G115" s="19">
        <f t="shared" si="6"/>
        <v>0.4250929273110881</v>
      </c>
      <c r="H115" s="18">
        <v>15910.52</v>
      </c>
      <c r="I115" s="18">
        <v>41233.716</v>
      </c>
      <c r="J115" s="19">
        <f t="shared" si="5"/>
        <v>0.38586190000435566</v>
      </c>
    </row>
    <row r="116" spans="1:10" ht="12.75">
      <c r="A116" s="3" t="s">
        <v>105</v>
      </c>
      <c r="B116" s="5">
        <v>113</v>
      </c>
      <c r="C116" s="5" t="s">
        <v>123</v>
      </c>
      <c r="D116" s="5" t="s">
        <v>12</v>
      </c>
      <c r="E116" s="18">
        <v>18026.89</v>
      </c>
      <c r="F116" s="18">
        <v>52013.984</v>
      </c>
      <c r="G116" s="19">
        <f t="shared" si="6"/>
        <v>0.346577758781177</v>
      </c>
      <c r="H116" s="18">
        <v>18026.948</v>
      </c>
      <c r="I116" s="18">
        <v>52279.558999999994</v>
      </c>
      <c r="J116" s="19">
        <f t="shared" si="5"/>
        <v>0.34481828739221004</v>
      </c>
    </row>
    <row r="117" spans="1:10" ht="12.75">
      <c r="A117" s="3" t="s">
        <v>105</v>
      </c>
      <c r="B117" s="5">
        <v>114</v>
      </c>
      <c r="C117" s="5" t="s">
        <v>124</v>
      </c>
      <c r="D117" s="5" t="s">
        <v>12</v>
      </c>
      <c r="E117" s="18">
        <v>12454.324000000002</v>
      </c>
      <c r="F117" s="18">
        <v>34594.399000000005</v>
      </c>
      <c r="G117" s="19">
        <f t="shared" si="6"/>
        <v>0.36000983858687646</v>
      </c>
      <c r="H117" s="18">
        <v>12808.344000000003</v>
      </c>
      <c r="I117" s="18">
        <v>35915.571</v>
      </c>
      <c r="J117" s="19">
        <f t="shared" si="5"/>
        <v>0.3566237050776668</v>
      </c>
    </row>
    <row r="118" spans="1:10" ht="12.75">
      <c r="A118" s="3" t="s">
        <v>105</v>
      </c>
      <c r="B118" s="5">
        <v>115</v>
      </c>
      <c r="C118" s="5" t="s">
        <v>125</v>
      </c>
      <c r="D118" s="5" t="s">
        <v>20</v>
      </c>
      <c r="E118" s="18">
        <v>139273.86500000002</v>
      </c>
      <c r="F118" s="18">
        <v>340962.48500000004</v>
      </c>
      <c r="G118" s="19">
        <f t="shared" si="6"/>
        <v>0.4084726945839804</v>
      </c>
      <c r="H118" s="18">
        <v>139734.073</v>
      </c>
      <c r="I118" s="18">
        <v>375433.753</v>
      </c>
      <c r="J118" s="19">
        <f t="shared" si="5"/>
        <v>0.37219368765706046</v>
      </c>
    </row>
    <row r="119" spans="1:10" ht="12.75">
      <c r="A119" s="3" t="s">
        <v>105</v>
      </c>
      <c r="B119" s="5">
        <v>116</v>
      </c>
      <c r="C119" s="5" t="s">
        <v>126</v>
      </c>
      <c r="D119" s="5" t="s">
        <v>12</v>
      </c>
      <c r="E119" s="18">
        <v>11256.392000000002</v>
      </c>
      <c r="F119" s="18">
        <v>34908.051999999996</v>
      </c>
      <c r="G119" s="19">
        <f t="shared" si="6"/>
        <v>0.3224583256607961</v>
      </c>
      <c r="H119" s="18">
        <v>11256.392000000002</v>
      </c>
      <c r="I119" s="18">
        <v>36008.002</v>
      </c>
      <c r="J119" s="19">
        <f t="shared" si="5"/>
        <v>0.31260806972850097</v>
      </c>
    </row>
    <row r="120" spans="1:10" ht="12.75">
      <c r="A120" s="3" t="s">
        <v>105</v>
      </c>
      <c r="B120" s="5">
        <v>117</v>
      </c>
      <c r="C120" s="5" t="s">
        <v>127</v>
      </c>
      <c r="D120" s="5" t="s">
        <v>12</v>
      </c>
      <c r="E120" s="18">
        <v>13861.862</v>
      </c>
      <c r="F120" s="18">
        <v>52749.512</v>
      </c>
      <c r="G120" s="19">
        <f t="shared" si="6"/>
        <v>0.26278654483097397</v>
      </c>
      <c r="H120" s="18">
        <v>13861.862</v>
      </c>
      <c r="I120" s="18">
        <v>53067.112</v>
      </c>
      <c r="J120" s="19">
        <f t="shared" si="5"/>
        <v>0.2612138003665999</v>
      </c>
    </row>
    <row r="121" spans="1:10" ht="12.75">
      <c r="A121" s="3" t="s">
        <v>105</v>
      </c>
      <c r="B121" s="5">
        <v>118</v>
      </c>
      <c r="C121" s="5" t="s">
        <v>128</v>
      </c>
      <c r="D121" s="5" t="s">
        <v>12</v>
      </c>
      <c r="E121" s="18">
        <v>6773.211000000001</v>
      </c>
      <c r="F121" s="18">
        <v>31331.211000000003</v>
      </c>
      <c r="G121" s="19">
        <f t="shared" si="6"/>
        <v>0.21618095132039425</v>
      </c>
      <c r="H121" s="18">
        <v>6773.211000000001</v>
      </c>
      <c r="I121" s="18">
        <v>31356.911000000007</v>
      </c>
      <c r="J121" s="19">
        <f t="shared" si="5"/>
        <v>0.2160037702693355</v>
      </c>
    </row>
    <row r="122" spans="1:10" ht="12.75">
      <c r="A122" s="3" t="s">
        <v>105</v>
      </c>
      <c r="B122" s="5">
        <v>119</v>
      </c>
      <c r="C122" s="5" t="s">
        <v>129</v>
      </c>
      <c r="D122" s="5" t="s">
        <v>12</v>
      </c>
      <c r="E122" s="18">
        <v>23390.18</v>
      </c>
      <c r="F122" s="18">
        <v>47461.08</v>
      </c>
      <c r="G122" s="19">
        <f t="shared" si="6"/>
        <v>0.4928286503383404</v>
      </c>
      <c r="H122" s="18">
        <v>23390.18</v>
      </c>
      <c r="I122" s="18">
        <v>48281.6</v>
      </c>
      <c r="J122" s="19">
        <f t="shared" si="5"/>
        <v>0.48445329069459175</v>
      </c>
    </row>
    <row r="123" spans="1:10" ht="12.75">
      <c r="A123" s="3" t="s">
        <v>105</v>
      </c>
      <c r="B123" s="5">
        <v>120</v>
      </c>
      <c r="C123" s="5" t="s">
        <v>130</v>
      </c>
      <c r="D123" s="5" t="s">
        <v>12</v>
      </c>
      <c r="E123" s="18">
        <v>10184.19</v>
      </c>
      <c r="F123" s="18">
        <v>36227.69</v>
      </c>
      <c r="G123" s="19">
        <f t="shared" si="6"/>
        <v>0.28111618488509754</v>
      </c>
      <c r="H123" s="18">
        <v>10184.19</v>
      </c>
      <c r="I123" s="18">
        <v>36227.69</v>
      </c>
      <c r="J123" s="19">
        <f t="shared" si="5"/>
        <v>0.28111618488509754</v>
      </c>
    </row>
    <row r="124" spans="1:10" ht="12.75">
      <c r="A124" s="3" t="s">
        <v>105</v>
      </c>
      <c r="B124" s="5">
        <v>121</v>
      </c>
      <c r="C124" s="5" t="s">
        <v>131</v>
      </c>
      <c r="D124" s="5" t="s">
        <v>12</v>
      </c>
      <c r="E124" s="18">
        <v>11118.237</v>
      </c>
      <c r="F124" s="18">
        <v>53760.537</v>
      </c>
      <c r="G124" s="19">
        <f t="shared" si="6"/>
        <v>0.2068103784007961</v>
      </c>
      <c r="H124" s="18">
        <v>11314.171999999999</v>
      </c>
      <c r="I124" s="18">
        <v>54623.71199999999</v>
      </c>
      <c r="J124" s="19">
        <f t="shared" si="5"/>
        <v>0.20712931409714522</v>
      </c>
    </row>
    <row r="125" spans="1:10" ht="12.75">
      <c r="A125" s="3" t="s">
        <v>105</v>
      </c>
      <c r="B125" s="5">
        <v>122</v>
      </c>
      <c r="C125" s="5" t="s">
        <v>132</v>
      </c>
      <c r="D125" s="5" t="s">
        <v>12</v>
      </c>
      <c r="E125" s="18">
        <v>5357.205</v>
      </c>
      <c r="F125" s="18">
        <v>25651.925</v>
      </c>
      <c r="G125" s="19">
        <f t="shared" si="6"/>
        <v>0.20884222139274147</v>
      </c>
      <c r="H125" s="18">
        <v>5357.205</v>
      </c>
      <c r="I125" s="18">
        <v>26630.055</v>
      </c>
      <c r="J125" s="19">
        <f t="shared" si="5"/>
        <v>0.20117138323597153</v>
      </c>
    </row>
    <row r="126" spans="1:10" ht="12.75">
      <c r="A126" s="3" t="s">
        <v>105</v>
      </c>
      <c r="B126" s="5">
        <v>123</v>
      </c>
      <c r="C126" s="5" t="s">
        <v>133</v>
      </c>
      <c r="D126" s="5" t="s">
        <v>20</v>
      </c>
      <c r="E126" s="18">
        <v>116036.167</v>
      </c>
      <c r="F126" s="18">
        <v>346215.438</v>
      </c>
      <c r="G126" s="19">
        <f t="shared" si="6"/>
        <v>0.3351559585855325</v>
      </c>
      <c r="H126" s="18">
        <v>125717.22200000001</v>
      </c>
      <c r="I126" s="18">
        <v>367615.373</v>
      </c>
      <c r="J126" s="19">
        <f t="shared" si="5"/>
        <v>0.3419803175641406</v>
      </c>
    </row>
    <row r="127" spans="1:10" ht="12.75">
      <c r="A127" s="3" t="s">
        <v>105</v>
      </c>
      <c r="B127" s="5">
        <v>124</v>
      </c>
      <c r="C127" s="5" t="s">
        <v>134</v>
      </c>
      <c r="D127" s="5" t="s">
        <v>12</v>
      </c>
      <c r="E127" s="18">
        <v>7468.7880000000005</v>
      </c>
      <c r="F127" s="18">
        <v>30101.574</v>
      </c>
      <c r="G127" s="19">
        <f t="shared" si="6"/>
        <v>0.2481195169395461</v>
      </c>
      <c r="H127" s="18">
        <v>7468.7880000000005</v>
      </c>
      <c r="I127" s="18">
        <v>33839.314</v>
      </c>
      <c r="J127" s="19">
        <f t="shared" si="5"/>
        <v>0.220713339519826</v>
      </c>
    </row>
    <row r="128" spans="1:10" ht="12.75">
      <c r="A128" s="3" t="s">
        <v>105</v>
      </c>
      <c r="B128" s="5">
        <v>125</v>
      </c>
      <c r="C128" s="5" t="s">
        <v>135</v>
      </c>
      <c r="D128" s="5" t="s">
        <v>12</v>
      </c>
      <c r="E128" s="18">
        <v>12820.376999999999</v>
      </c>
      <c r="F128" s="18">
        <v>37410.217000000004</v>
      </c>
      <c r="G128" s="19">
        <f t="shared" si="6"/>
        <v>0.3426972102300288</v>
      </c>
      <c r="H128" s="18">
        <v>13343.256999999998</v>
      </c>
      <c r="I128" s="18">
        <v>39638.337</v>
      </c>
      <c r="J128" s="19">
        <f t="shared" si="5"/>
        <v>0.3366250455966404</v>
      </c>
    </row>
    <row r="129" spans="1:10" ht="12.75">
      <c r="A129" s="3" t="s">
        <v>105</v>
      </c>
      <c r="B129" s="5">
        <v>126</v>
      </c>
      <c r="C129" s="5" t="s">
        <v>136</v>
      </c>
      <c r="D129" s="5" t="s">
        <v>12</v>
      </c>
      <c r="E129" s="18">
        <v>28148.22</v>
      </c>
      <c r="F129" s="18">
        <v>87036.67</v>
      </c>
      <c r="G129" s="19">
        <f t="shared" si="6"/>
        <v>0.32340644466292195</v>
      </c>
      <c r="H129" s="18">
        <v>30028.28</v>
      </c>
      <c r="I129" s="18">
        <v>92116.45</v>
      </c>
      <c r="J129" s="19">
        <f t="shared" si="5"/>
        <v>0.32598173290438354</v>
      </c>
    </row>
    <row r="130" spans="1:10" ht="12.75">
      <c r="A130" s="3" t="s">
        <v>105</v>
      </c>
      <c r="B130" s="5">
        <v>127</v>
      </c>
      <c r="C130" s="5" t="s">
        <v>137</v>
      </c>
      <c r="D130" s="5" t="s">
        <v>12</v>
      </c>
      <c r="E130" s="18">
        <v>10920.416000000001</v>
      </c>
      <c r="F130" s="18">
        <v>40208.05</v>
      </c>
      <c r="G130" s="19">
        <f t="shared" si="6"/>
        <v>0.2715977521914144</v>
      </c>
      <c r="H130" s="18">
        <v>10920.416000000001</v>
      </c>
      <c r="I130" s="18">
        <v>40208.05</v>
      </c>
      <c r="J130" s="19">
        <f t="shared" si="5"/>
        <v>0.2715977521914144</v>
      </c>
    </row>
    <row r="131" spans="1:10" ht="12.75">
      <c r="A131" s="3" t="s">
        <v>105</v>
      </c>
      <c r="B131" s="5">
        <v>128</v>
      </c>
      <c r="C131" s="5" t="s">
        <v>138</v>
      </c>
      <c r="D131" s="5" t="s">
        <v>12</v>
      </c>
      <c r="E131" s="18">
        <v>7822.37</v>
      </c>
      <c r="F131" s="18">
        <v>31046.01</v>
      </c>
      <c r="G131" s="19">
        <f t="shared" si="6"/>
        <v>0.2519605578945572</v>
      </c>
      <c r="H131" s="18">
        <v>8425.98</v>
      </c>
      <c r="I131" s="18">
        <v>32445.45</v>
      </c>
      <c r="J131" s="19">
        <f t="shared" si="5"/>
        <v>0.259696814191204</v>
      </c>
    </row>
    <row r="132" spans="1:10" ht="12.75">
      <c r="A132" s="3" t="s">
        <v>105</v>
      </c>
      <c r="B132" s="5">
        <v>129</v>
      </c>
      <c r="C132" s="5" t="s">
        <v>139</v>
      </c>
      <c r="D132" s="5" t="s">
        <v>12</v>
      </c>
      <c r="E132" s="18">
        <v>15941.33</v>
      </c>
      <c r="F132" s="18">
        <v>35800.44</v>
      </c>
      <c r="G132" s="19">
        <f aca="true" t="shared" si="7" ref="G132:G163">E132/F132</f>
        <v>0.4452830747331597</v>
      </c>
      <c r="H132" s="18">
        <v>15941.33</v>
      </c>
      <c r="I132" s="18">
        <v>35836.63</v>
      </c>
      <c r="J132" s="19">
        <f t="shared" si="5"/>
        <v>0.4448334009085118</v>
      </c>
    </row>
    <row r="133" spans="1:10" ht="12.75">
      <c r="A133" s="3" t="s">
        <v>105</v>
      </c>
      <c r="B133" s="5">
        <v>130</v>
      </c>
      <c r="C133" s="5" t="s">
        <v>140</v>
      </c>
      <c r="D133" s="5" t="s">
        <v>12</v>
      </c>
      <c r="E133" s="18">
        <v>4059.6279999999997</v>
      </c>
      <c r="F133" s="18">
        <v>23713.338</v>
      </c>
      <c r="G133" s="19">
        <f t="shared" si="7"/>
        <v>0.17119597418128144</v>
      </c>
      <c r="H133" s="18">
        <v>4059.6279999999997</v>
      </c>
      <c r="I133" s="18">
        <v>24517.898</v>
      </c>
      <c r="J133" s="19">
        <f aca="true" t="shared" si="8" ref="J133:J168">H133/I133</f>
        <v>0.16557814213926494</v>
      </c>
    </row>
    <row r="134" spans="1:10" ht="12.75">
      <c r="A134" s="3" t="s">
        <v>105</v>
      </c>
      <c r="B134" s="5">
        <v>131</v>
      </c>
      <c r="C134" s="5" t="s">
        <v>141</v>
      </c>
      <c r="D134" s="5" t="s">
        <v>20</v>
      </c>
      <c r="E134" s="18">
        <v>116108.659</v>
      </c>
      <c r="F134" s="18">
        <v>335491.285</v>
      </c>
      <c r="G134" s="19">
        <f t="shared" si="7"/>
        <v>0.3460854698505805</v>
      </c>
      <c r="H134" s="18">
        <v>127435.639</v>
      </c>
      <c r="I134" s="18">
        <v>371168.905</v>
      </c>
      <c r="J134" s="19">
        <f t="shared" si="8"/>
        <v>0.34333597799632487</v>
      </c>
    </row>
    <row r="135" spans="1:10" ht="12.75">
      <c r="A135" s="3" t="s">
        <v>105</v>
      </c>
      <c r="B135" s="5">
        <v>132</v>
      </c>
      <c r="C135" s="5" t="s">
        <v>142</v>
      </c>
      <c r="D135" s="5" t="s">
        <v>12</v>
      </c>
      <c r="E135" s="18">
        <v>22554.913</v>
      </c>
      <c r="F135" s="18">
        <v>44843.326</v>
      </c>
      <c r="G135" s="19">
        <f t="shared" si="7"/>
        <v>0.5029714566667066</v>
      </c>
      <c r="H135" s="18">
        <v>22554.913</v>
      </c>
      <c r="I135" s="18">
        <v>49100.326</v>
      </c>
      <c r="J135" s="19">
        <f t="shared" si="8"/>
        <v>0.4593638135926022</v>
      </c>
    </row>
    <row r="136" spans="1:10" ht="12.75">
      <c r="A136" s="3" t="s">
        <v>105</v>
      </c>
      <c r="B136" s="5">
        <v>133</v>
      </c>
      <c r="C136" s="5" t="s">
        <v>143</v>
      </c>
      <c r="D136" s="5" t="s">
        <v>6</v>
      </c>
      <c r="E136" s="18">
        <v>24609.406018921603</v>
      </c>
      <c r="F136" s="18">
        <v>125907.44</v>
      </c>
      <c r="G136" s="19">
        <f t="shared" si="7"/>
        <v>0.19545632902171312</v>
      </c>
      <c r="H136" s="18">
        <v>51378.22</v>
      </c>
      <c r="I136" s="18">
        <v>187250.5</v>
      </c>
      <c r="J136" s="19">
        <f t="shared" si="8"/>
        <v>0.27438228469349885</v>
      </c>
    </row>
    <row r="137" spans="1:10" ht="12.75">
      <c r="A137" s="3" t="s">
        <v>105</v>
      </c>
      <c r="B137" s="5">
        <v>134</v>
      </c>
      <c r="C137" s="5" t="s">
        <v>144</v>
      </c>
      <c r="D137" s="5" t="s">
        <v>12</v>
      </c>
      <c r="E137" s="18">
        <v>11163.254</v>
      </c>
      <c r="F137" s="18">
        <v>45296.864</v>
      </c>
      <c r="G137" s="19">
        <f t="shared" si="7"/>
        <v>0.24644650896803807</v>
      </c>
      <c r="H137" s="18">
        <v>11163.489000000001</v>
      </c>
      <c r="I137" s="18">
        <v>49163.779</v>
      </c>
      <c r="J137" s="19">
        <f t="shared" si="8"/>
        <v>0.2270673497250893</v>
      </c>
    </row>
    <row r="138" spans="1:10" ht="12.75">
      <c r="A138" s="3" t="s">
        <v>105</v>
      </c>
      <c r="B138" s="5">
        <v>135</v>
      </c>
      <c r="C138" s="5" t="s">
        <v>145</v>
      </c>
      <c r="D138" s="5" t="s">
        <v>12</v>
      </c>
      <c r="E138" s="18">
        <v>9630.69</v>
      </c>
      <c r="F138" s="18">
        <v>40155.03</v>
      </c>
      <c r="G138" s="19">
        <f t="shared" si="7"/>
        <v>0.23983769903795368</v>
      </c>
      <c r="H138" s="18">
        <v>9630.69</v>
      </c>
      <c r="I138" s="18">
        <v>41353.74</v>
      </c>
      <c r="J138" s="19">
        <f t="shared" si="8"/>
        <v>0.23288558664826933</v>
      </c>
    </row>
    <row r="139" spans="1:10" ht="12.75">
      <c r="A139" s="3" t="s">
        <v>105</v>
      </c>
      <c r="B139" s="5">
        <v>136</v>
      </c>
      <c r="C139" s="5" t="s">
        <v>146</v>
      </c>
      <c r="D139" s="5" t="s">
        <v>12</v>
      </c>
      <c r="E139" s="18">
        <v>11971.09</v>
      </c>
      <c r="F139" s="18">
        <v>42970.28</v>
      </c>
      <c r="G139" s="19">
        <f t="shared" si="7"/>
        <v>0.27858999289741654</v>
      </c>
      <c r="H139" s="18">
        <v>11972.57</v>
      </c>
      <c r="I139" s="18">
        <v>43077.82</v>
      </c>
      <c r="J139" s="19">
        <f t="shared" si="8"/>
        <v>0.2779288738380912</v>
      </c>
    </row>
    <row r="140" spans="1:10" ht="12.75">
      <c r="A140" s="3" t="s">
        <v>105</v>
      </c>
      <c r="B140" s="5">
        <v>137</v>
      </c>
      <c r="C140" s="5" t="s">
        <v>147</v>
      </c>
      <c r="D140" s="5" t="s">
        <v>12</v>
      </c>
      <c r="E140" s="18">
        <v>14732.843</v>
      </c>
      <c r="F140" s="18">
        <v>41364.743</v>
      </c>
      <c r="G140" s="19">
        <f t="shared" si="7"/>
        <v>0.35616909308490086</v>
      </c>
      <c r="H140" s="18">
        <v>15388.133000000002</v>
      </c>
      <c r="I140" s="18">
        <v>48374.078</v>
      </c>
      <c r="J140" s="19">
        <f t="shared" si="8"/>
        <v>0.3181070035071263</v>
      </c>
    </row>
    <row r="141" spans="1:10" ht="12.75">
      <c r="A141" s="3" t="s">
        <v>105</v>
      </c>
      <c r="B141" s="5">
        <v>138</v>
      </c>
      <c r="C141" s="5" t="s">
        <v>148</v>
      </c>
      <c r="D141" s="5" t="s">
        <v>12</v>
      </c>
      <c r="E141" s="18">
        <v>10390.75</v>
      </c>
      <c r="F141" s="18">
        <v>45646.4</v>
      </c>
      <c r="G141" s="19">
        <f t="shared" si="7"/>
        <v>0.2276356952574573</v>
      </c>
      <c r="H141" s="18">
        <v>10397.39</v>
      </c>
      <c r="I141" s="18">
        <v>49054.92</v>
      </c>
      <c r="J141" s="19">
        <f t="shared" si="8"/>
        <v>0.21195407106973163</v>
      </c>
    </row>
    <row r="142" spans="1:10" ht="12.75">
      <c r="A142" s="3" t="s">
        <v>105</v>
      </c>
      <c r="B142" s="5">
        <v>139</v>
      </c>
      <c r="C142" s="5" t="s">
        <v>149</v>
      </c>
      <c r="D142" s="5" t="s">
        <v>12</v>
      </c>
      <c r="E142" s="18">
        <v>12026.42</v>
      </c>
      <c r="F142" s="18">
        <v>42595.69</v>
      </c>
      <c r="G142" s="19">
        <f t="shared" si="7"/>
        <v>0.2823388939115671</v>
      </c>
      <c r="H142" s="18">
        <v>12026.42</v>
      </c>
      <c r="I142" s="18">
        <v>42705.54</v>
      </c>
      <c r="J142" s="19">
        <f t="shared" si="8"/>
        <v>0.2816126432308314</v>
      </c>
    </row>
    <row r="143" spans="1:10" ht="12.75">
      <c r="A143" s="3" t="s">
        <v>105</v>
      </c>
      <c r="B143" s="5">
        <v>140</v>
      </c>
      <c r="C143" s="5" t="s">
        <v>150</v>
      </c>
      <c r="D143" s="5" t="s">
        <v>20</v>
      </c>
      <c r="E143" s="18">
        <v>149125.901</v>
      </c>
      <c r="F143" s="18">
        <v>424271.494</v>
      </c>
      <c r="G143" s="19">
        <f t="shared" si="7"/>
        <v>0.3514869679177645</v>
      </c>
      <c r="H143" s="18">
        <v>164374.256</v>
      </c>
      <c r="I143" s="18">
        <v>439519.849</v>
      </c>
      <c r="J143" s="19">
        <f t="shared" si="8"/>
        <v>0.3739859675825471</v>
      </c>
    </row>
    <row r="144" spans="1:10" ht="12.75">
      <c r="A144" s="3" t="s">
        <v>151</v>
      </c>
      <c r="B144" s="5">
        <v>141</v>
      </c>
      <c r="C144" s="5" t="s">
        <v>152</v>
      </c>
      <c r="D144" s="5" t="s">
        <v>12</v>
      </c>
      <c r="E144" s="18">
        <v>8828.345</v>
      </c>
      <c r="F144" s="18">
        <v>37464.165</v>
      </c>
      <c r="G144" s="19">
        <f t="shared" si="7"/>
        <v>0.23564771829293404</v>
      </c>
      <c r="H144" s="18">
        <v>8828.345</v>
      </c>
      <c r="I144" s="18">
        <v>41100.985</v>
      </c>
      <c r="J144" s="19">
        <f t="shared" si="8"/>
        <v>0.2147964337107736</v>
      </c>
    </row>
    <row r="145" spans="1:10" ht="12.75">
      <c r="A145" s="3" t="s">
        <v>151</v>
      </c>
      <c r="B145" s="5">
        <v>142</v>
      </c>
      <c r="C145" s="5" t="s">
        <v>153</v>
      </c>
      <c r="D145" s="5" t="s">
        <v>12</v>
      </c>
      <c r="E145" s="18">
        <v>7833.565000000001</v>
      </c>
      <c r="F145" s="18">
        <v>42191.745</v>
      </c>
      <c r="G145" s="19">
        <f t="shared" si="7"/>
        <v>0.185665821596144</v>
      </c>
      <c r="H145" s="18">
        <v>7833.565000000001</v>
      </c>
      <c r="I145" s="18">
        <v>44814.125</v>
      </c>
      <c r="J145" s="19">
        <f t="shared" si="8"/>
        <v>0.17480124849029188</v>
      </c>
    </row>
    <row r="146" spans="1:10" ht="12.75">
      <c r="A146" s="3" t="s">
        <v>151</v>
      </c>
      <c r="B146" s="5">
        <v>143</v>
      </c>
      <c r="C146" s="5" t="s">
        <v>154</v>
      </c>
      <c r="D146" s="5" t="s">
        <v>12</v>
      </c>
      <c r="E146" s="18">
        <v>6528</v>
      </c>
      <c r="F146" s="18">
        <v>33046</v>
      </c>
      <c r="G146" s="19">
        <f t="shared" si="7"/>
        <v>0.19754281910064758</v>
      </c>
      <c r="H146" s="18">
        <v>6767</v>
      </c>
      <c r="I146" s="18">
        <v>35717</v>
      </c>
      <c r="J146" s="19">
        <f t="shared" si="8"/>
        <v>0.1894616009183302</v>
      </c>
    </row>
    <row r="147" spans="1:10" ht="12.75">
      <c r="A147" s="3" t="s">
        <v>151</v>
      </c>
      <c r="B147" s="5">
        <v>145</v>
      </c>
      <c r="C147" s="5" t="s">
        <v>155</v>
      </c>
      <c r="D147" s="5" t="s">
        <v>12</v>
      </c>
      <c r="E147" s="18">
        <v>5516.891999999999</v>
      </c>
      <c r="F147" s="18">
        <v>32673.342</v>
      </c>
      <c r="G147" s="19">
        <f t="shared" si="7"/>
        <v>0.16884994501021655</v>
      </c>
      <c r="H147" s="18">
        <v>5519.311999999999</v>
      </c>
      <c r="I147" s="18">
        <v>32746.541999999998</v>
      </c>
      <c r="J147" s="19">
        <f t="shared" si="8"/>
        <v>0.16854640712903363</v>
      </c>
    </row>
    <row r="148" spans="1:10" ht="12.75">
      <c r="A148" s="3" t="s">
        <v>151</v>
      </c>
      <c r="B148" s="5">
        <v>146</v>
      </c>
      <c r="C148" s="5" t="s">
        <v>156</v>
      </c>
      <c r="D148" s="5" t="s">
        <v>12</v>
      </c>
      <c r="E148" s="18">
        <v>5507.64</v>
      </c>
      <c r="F148" s="18">
        <v>23390.45</v>
      </c>
      <c r="G148" s="19">
        <f t="shared" si="7"/>
        <v>0.23546532879871915</v>
      </c>
      <c r="H148" s="18">
        <v>5507.64</v>
      </c>
      <c r="I148" s="18">
        <v>25491.32</v>
      </c>
      <c r="J148" s="19">
        <f t="shared" si="8"/>
        <v>0.21605942728740607</v>
      </c>
    </row>
    <row r="149" spans="1:10" ht="12.75">
      <c r="A149" s="3" t="s">
        <v>151</v>
      </c>
      <c r="B149" s="5">
        <v>148</v>
      </c>
      <c r="C149" s="5" t="s">
        <v>157</v>
      </c>
      <c r="D149" s="5" t="s">
        <v>6</v>
      </c>
      <c r="E149" s="18">
        <v>22329.47</v>
      </c>
      <c r="F149" s="18">
        <v>89527.02</v>
      </c>
      <c r="G149" s="19">
        <f t="shared" si="7"/>
        <v>0.24941598636925477</v>
      </c>
      <c r="H149" s="18">
        <v>29023.01</v>
      </c>
      <c r="I149" s="18">
        <v>100316.73</v>
      </c>
      <c r="J149" s="19">
        <f t="shared" si="8"/>
        <v>0.2893137565389143</v>
      </c>
    </row>
    <row r="150" spans="1:10" ht="12.75">
      <c r="A150" s="3" t="s">
        <v>151</v>
      </c>
      <c r="B150" s="5">
        <v>149</v>
      </c>
      <c r="C150" s="5" t="s">
        <v>158</v>
      </c>
      <c r="D150" s="5" t="s">
        <v>12</v>
      </c>
      <c r="E150" s="18">
        <v>12247.994000000002</v>
      </c>
      <c r="F150" s="18">
        <v>33363.604</v>
      </c>
      <c r="G150" s="19">
        <f t="shared" si="7"/>
        <v>0.3671064432967135</v>
      </c>
      <c r="H150" s="18">
        <v>12283.804000000002</v>
      </c>
      <c r="I150" s="18">
        <v>33609.694</v>
      </c>
      <c r="J150" s="19">
        <f t="shared" si="8"/>
        <v>0.3654839582889389</v>
      </c>
    </row>
    <row r="151" spans="1:10" ht="12.75">
      <c r="A151" s="3" t="s">
        <v>151</v>
      </c>
      <c r="B151" s="5">
        <v>150</v>
      </c>
      <c r="C151" s="5" t="s">
        <v>159</v>
      </c>
      <c r="D151" s="5" t="s">
        <v>20</v>
      </c>
      <c r="E151" s="18">
        <v>86290.644</v>
      </c>
      <c r="F151" s="18">
        <v>287061.152</v>
      </c>
      <c r="G151" s="19">
        <f t="shared" si="7"/>
        <v>0.3006002149674366</v>
      </c>
      <c r="H151" s="18">
        <v>101642.976</v>
      </c>
      <c r="I151" s="18">
        <v>315502.00399999996</v>
      </c>
      <c r="J151" s="19">
        <f t="shared" si="8"/>
        <v>0.32216269535961495</v>
      </c>
    </row>
    <row r="152" spans="1:10" ht="12.75">
      <c r="A152" s="3" t="s">
        <v>151</v>
      </c>
      <c r="B152" s="5">
        <v>151</v>
      </c>
      <c r="C152" s="5" t="s">
        <v>160</v>
      </c>
      <c r="D152" s="5" t="s">
        <v>6</v>
      </c>
      <c r="E152" s="18">
        <v>25693.158999999996</v>
      </c>
      <c r="F152" s="18">
        <v>83883.779</v>
      </c>
      <c r="G152" s="19">
        <f t="shared" si="7"/>
        <v>0.30629472475244585</v>
      </c>
      <c r="H152" s="18">
        <v>27488.538999999997</v>
      </c>
      <c r="I152" s="18">
        <v>91488.84</v>
      </c>
      <c r="J152" s="19">
        <f t="shared" si="8"/>
        <v>0.3004578372618999</v>
      </c>
    </row>
    <row r="153" spans="1:10" ht="12.75">
      <c r="A153" s="3" t="s">
        <v>151</v>
      </c>
      <c r="B153" s="5">
        <v>152</v>
      </c>
      <c r="C153" s="5" t="s">
        <v>161</v>
      </c>
      <c r="D153" s="5" t="s">
        <v>12</v>
      </c>
      <c r="E153" s="18">
        <v>6894.58</v>
      </c>
      <c r="F153" s="18">
        <v>18542.85</v>
      </c>
      <c r="G153" s="19">
        <f t="shared" si="7"/>
        <v>0.37181878729537265</v>
      </c>
      <c r="H153" s="18">
        <v>6894.58</v>
      </c>
      <c r="I153" s="18">
        <v>18684.09</v>
      </c>
      <c r="J153" s="19">
        <f t="shared" si="8"/>
        <v>0.36900807050276463</v>
      </c>
    </row>
    <row r="154" spans="1:10" ht="12.75">
      <c r="A154" s="3" t="s">
        <v>151</v>
      </c>
      <c r="B154" s="5">
        <v>153</v>
      </c>
      <c r="C154" s="5" t="s">
        <v>162</v>
      </c>
      <c r="D154" s="5" t="s">
        <v>12</v>
      </c>
      <c r="E154" s="18">
        <v>11271.536</v>
      </c>
      <c r="F154" s="18">
        <v>45474.416</v>
      </c>
      <c r="G154" s="19">
        <f t="shared" si="7"/>
        <v>0.24786543712842846</v>
      </c>
      <c r="H154" s="18">
        <v>12026.046</v>
      </c>
      <c r="I154" s="18">
        <v>51244.046</v>
      </c>
      <c r="J154" s="19">
        <f t="shared" si="8"/>
        <v>0.23468182040114474</v>
      </c>
    </row>
    <row r="155" spans="1:10" ht="12.75">
      <c r="A155" s="3" t="s">
        <v>151</v>
      </c>
      <c r="B155" s="5">
        <v>154</v>
      </c>
      <c r="C155" s="5" t="s">
        <v>163</v>
      </c>
      <c r="D155" s="5" t="s">
        <v>12</v>
      </c>
      <c r="E155" s="18">
        <v>6963.87</v>
      </c>
      <c r="F155" s="18">
        <v>17501.99</v>
      </c>
      <c r="G155" s="19">
        <f t="shared" si="7"/>
        <v>0.3978901827735017</v>
      </c>
      <c r="H155" s="18">
        <v>6990.09</v>
      </c>
      <c r="I155" s="18">
        <v>18760.91</v>
      </c>
      <c r="J155" s="19">
        <f t="shared" si="8"/>
        <v>0.3725880034603865</v>
      </c>
    </row>
    <row r="156" spans="1:10" ht="12.75">
      <c r="A156" s="3" t="s">
        <v>151</v>
      </c>
      <c r="B156" s="5">
        <v>155</v>
      </c>
      <c r="C156" s="5" t="s">
        <v>164</v>
      </c>
      <c r="D156" s="5" t="s">
        <v>12</v>
      </c>
      <c r="E156" s="18">
        <v>8972.38</v>
      </c>
      <c r="F156" s="18">
        <v>26227.701</v>
      </c>
      <c r="G156" s="19">
        <f t="shared" si="7"/>
        <v>0.3420955576701137</v>
      </c>
      <c r="H156" s="18">
        <v>8972.38</v>
      </c>
      <c r="I156" s="18">
        <v>26509.540999999997</v>
      </c>
      <c r="J156" s="19">
        <f t="shared" si="8"/>
        <v>0.33845851951944395</v>
      </c>
    </row>
    <row r="157" spans="1:10" ht="12.75">
      <c r="A157" s="3" t="s">
        <v>151</v>
      </c>
      <c r="B157" s="5">
        <v>156</v>
      </c>
      <c r="C157" s="5" t="s">
        <v>165</v>
      </c>
      <c r="D157" s="5" t="s">
        <v>12</v>
      </c>
      <c r="E157" s="18">
        <v>7702.806</v>
      </c>
      <c r="F157" s="18">
        <v>22269.316</v>
      </c>
      <c r="G157" s="19">
        <f t="shared" si="7"/>
        <v>0.34589324611496824</v>
      </c>
      <c r="H157" s="18">
        <v>7702.806</v>
      </c>
      <c r="I157" s="18">
        <v>25316.861</v>
      </c>
      <c r="J157" s="19">
        <f t="shared" si="8"/>
        <v>0.3042559660141121</v>
      </c>
    </row>
    <row r="158" spans="1:10" ht="12.75">
      <c r="A158" s="3" t="s">
        <v>151</v>
      </c>
      <c r="B158" s="5">
        <v>157</v>
      </c>
      <c r="C158" s="5" t="s">
        <v>166</v>
      </c>
      <c r="D158" s="5" t="s">
        <v>20</v>
      </c>
      <c r="E158" s="18">
        <v>52698.349</v>
      </c>
      <c r="F158" s="18">
        <v>156662.37900000002</v>
      </c>
      <c r="G158" s="19">
        <f t="shared" si="7"/>
        <v>0.3363816465470628</v>
      </c>
      <c r="H158" s="18">
        <v>57678.69899999999</v>
      </c>
      <c r="I158" s="18">
        <v>175588.549</v>
      </c>
      <c r="J158" s="19">
        <f t="shared" si="8"/>
        <v>0.3284878161388531</v>
      </c>
    </row>
    <row r="159" spans="1:10" ht="12.75">
      <c r="A159" s="3" t="s">
        <v>151</v>
      </c>
      <c r="B159" s="5">
        <v>158</v>
      </c>
      <c r="C159" s="5" t="s">
        <v>167</v>
      </c>
      <c r="D159" s="5" t="s">
        <v>6</v>
      </c>
      <c r="E159" s="18">
        <v>22481.15</v>
      </c>
      <c r="F159" s="18">
        <v>121428.7</v>
      </c>
      <c r="G159" s="19">
        <f t="shared" si="7"/>
        <v>0.18513868632374392</v>
      </c>
      <c r="H159" s="18">
        <v>31675.23</v>
      </c>
      <c r="I159" s="18">
        <v>140877.63</v>
      </c>
      <c r="J159" s="19">
        <f t="shared" si="8"/>
        <v>0.2248421555643717</v>
      </c>
    </row>
    <row r="160" spans="1:10" ht="12.75">
      <c r="A160" s="3" t="s">
        <v>151</v>
      </c>
      <c r="B160" s="5">
        <v>159</v>
      </c>
      <c r="C160" s="5" t="s">
        <v>168</v>
      </c>
      <c r="D160" s="5" t="s">
        <v>12</v>
      </c>
      <c r="E160" s="18">
        <v>11138.076</v>
      </c>
      <c r="F160" s="18">
        <v>30693.496</v>
      </c>
      <c r="G160" s="19">
        <f t="shared" si="7"/>
        <v>0.36288065719199925</v>
      </c>
      <c r="H160" s="18">
        <v>11138.076</v>
      </c>
      <c r="I160" s="18">
        <v>30927.746</v>
      </c>
      <c r="J160" s="19">
        <f t="shared" si="8"/>
        <v>0.3601321609405354</v>
      </c>
    </row>
    <row r="161" spans="1:10" ht="12.75">
      <c r="A161" s="3" t="s">
        <v>151</v>
      </c>
      <c r="B161" s="5">
        <v>160</v>
      </c>
      <c r="C161" s="5" t="s">
        <v>169</v>
      </c>
      <c r="D161" s="5" t="s">
        <v>12</v>
      </c>
      <c r="E161" s="18">
        <v>13476.472</v>
      </c>
      <c r="F161" s="18">
        <v>41871.672</v>
      </c>
      <c r="G161" s="19">
        <f t="shared" si="7"/>
        <v>0.3218517760647342</v>
      </c>
      <c r="H161" s="18">
        <v>13476.472</v>
      </c>
      <c r="I161" s="18">
        <v>44633.522</v>
      </c>
      <c r="J161" s="19">
        <f t="shared" si="8"/>
        <v>0.3019361098145022</v>
      </c>
    </row>
    <row r="162" spans="1:10" ht="12.75">
      <c r="A162" s="3" t="s">
        <v>151</v>
      </c>
      <c r="B162" s="5">
        <v>161</v>
      </c>
      <c r="C162" s="5" t="s">
        <v>170</v>
      </c>
      <c r="D162" s="5" t="s">
        <v>12</v>
      </c>
      <c r="E162" s="18">
        <v>13557.63</v>
      </c>
      <c r="F162" s="18">
        <v>59125.92</v>
      </c>
      <c r="G162" s="19">
        <f t="shared" si="7"/>
        <v>0.22930095633184228</v>
      </c>
      <c r="H162" s="18">
        <v>13557.63</v>
      </c>
      <c r="I162" s="18">
        <v>59125.92</v>
      </c>
      <c r="J162" s="19">
        <f t="shared" si="8"/>
        <v>0.22930095633184228</v>
      </c>
    </row>
    <row r="163" spans="1:10" ht="12.75">
      <c r="A163" s="3" t="s">
        <v>151</v>
      </c>
      <c r="B163" s="5">
        <v>162</v>
      </c>
      <c r="C163" s="5" t="s">
        <v>171</v>
      </c>
      <c r="D163" s="5" t="s">
        <v>12</v>
      </c>
      <c r="E163" s="18">
        <v>14556.57</v>
      </c>
      <c r="F163" s="18">
        <v>46509.46</v>
      </c>
      <c r="G163" s="19">
        <f t="shared" si="7"/>
        <v>0.31298084303709395</v>
      </c>
      <c r="H163" s="18">
        <v>14556.77</v>
      </c>
      <c r="I163" s="18">
        <v>46732.31</v>
      </c>
      <c r="J163" s="19">
        <f t="shared" si="8"/>
        <v>0.3114926268356946</v>
      </c>
    </row>
    <row r="164" spans="1:10" ht="12.75">
      <c r="A164" s="3" t="s">
        <v>151</v>
      </c>
      <c r="B164" s="5">
        <v>163</v>
      </c>
      <c r="C164" s="5" t="s">
        <v>172</v>
      </c>
      <c r="D164" s="5" t="s">
        <v>12</v>
      </c>
      <c r="E164" s="18">
        <v>8310.952000000001</v>
      </c>
      <c r="F164" s="18">
        <v>50455.852000000006</v>
      </c>
      <c r="G164" s="19">
        <f>E164/F164</f>
        <v>0.1647173057349225</v>
      </c>
      <c r="H164" s="18">
        <v>8310.952000000001</v>
      </c>
      <c r="I164" s="18">
        <v>54615.822</v>
      </c>
      <c r="J164" s="19">
        <f t="shared" si="8"/>
        <v>0.15217114190829173</v>
      </c>
    </row>
    <row r="165" spans="1:10" ht="12.75">
      <c r="A165" s="3" t="s">
        <v>151</v>
      </c>
      <c r="B165" s="5">
        <v>164</v>
      </c>
      <c r="C165" s="5" t="s">
        <v>173</v>
      </c>
      <c r="D165" s="5" t="s">
        <v>12</v>
      </c>
      <c r="E165" s="18">
        <v>19911.39</v>
      </c>
      <c r="F165" s="18">
        <v>42749.02</v>
      </c>
      <c r="G165" s="19">
        <f>E165/F165</f>
        <v>0.46577418616847827</v>
      </c>
      <c r="H165" s="18">
        <v>19911.39</v>
      </c>
      <c r="I165" s="18">
        <v>46928.68</v>
      </c>
      <c r="J165" s="19">
        <f t="shared" si="8"/>
        <v>0.4242904339094984</v>
      </c>
    </row>
    <row r="166" spans="1:10" ht="12.75">
      <c r="A166" s="3" t="s">
        <v>151</v>
      </c>
      <c r="B166" s="5">
        <v>165</v>
      </c>
      <c r="C166" s="5" t="s">
        <v>174</v>
      </c>
      <c r="D166" s="5" t="s">
        <v>12</v>
      </c>
      <c r="E166" s="18">
        <v>11995.610999999999</v>
      </c>
      <c r="F166" s="18">
        <v>47332.068</v>
      </c>
      <c r="G166" s="19">
        <f>E166/F166</f>
        <v>0.2534351763375308</v>
      </c>
      <c r="H166" s="18">
        <v>12081.471</v>
      </c>
      <c r="I166" s="18">
        <v>49177.316</v>
      </c>
      <c r="J166" s="19">
        <f t="shared" si="8"/>
        <v>0.24567162225770922</v>
      </c>
    </row>
    <row r="167" spans="1:10" ht="12.75">
      <c r="A167" s="3" t="s">
        <v>151</v>
      </c>
      <c r="B167" s="5">
        <v>166</v>
      </c>
      <c r="C167" s="5" t="s">
        <v>175</v>
      </c>
      <c r="D167" s="5" t="s">
        <v>12</v>
      </c>
      <c r="E167" s="18">
        <v>7998.07</v>
      </c>
      <c r="F167" s="18">
        <v>38921.84</v>
      </c>
      <c r="G167" s="19">
        <f>E167/F167</f>
        <v>0.20549054207098125</v>
      </c>
      <c r="H167" s="18">
        <v>7998.07</v>
      </c>
      <c r="I167" s="18">
        <v>39991.08</v>
      </c>
      <c r="J167" s="19">
        <f t="shared" si="8"/>
        <v>0.19999634918586842</v>
      </c>
    </row>
    <row r="168" spans="1:10" ht="12.75">
      <c r="A168" s="3" t="s">
        <v>151</v>
      </c>
      <c r="B168" s="5">
        <v>167</v>
      </c>
      <c r="C168" s="5" t="s">
        <v>176</v>
      </c>
      <c r="D168" s="5" t="s">
        <v>20</v>
      </c>
      <c r="E168" s="18">
        <v>145800.701</v>
      </c>
      <c r="F168" s="18">
        <v>416173.689</v>
      </c>
      <c r="G168" s="19">
        <f>E168/F168</f>
        <v>0.35033618139180345</v>
      </c>
      <c r="H168" s="18">
        <v>164319.761</v>
      </c>
      <c r="I168" s="18">
        <v>446966.579</v>
      </c>
      <c r="J168" s="19">
        <f t="shared" si="8"/>
        <v>0.3676332162633573</v>
      </c>
    </row>
    <row r="169" spans="1:10" ht="12.75">
      <c r="A169" s="3" t="s">
        <v>151</v>
      </c>
      <c r="B169" s="5">
        <v>168</v>
      </c>
      <c r="C169" s="5" t="s">
        <v>177</v>
      </c>
      <c r="D169" s="5" t="s">
        <v>12</v>
      </c>
      <c r="E169" s="18">
        <v>13394</v>
      </c>
      <c r="F169" s="38" t="s">
        <v>491</v>
      </c>
      <c r="G169" s="39" t="s">
        <v>491</v>
      </c>
      <c r="H169" s="18">
        <v>13394</v>
      </c>
      <c r="I169" s="38" t="s">
        <v>491</v>
      </c>
      <c r="J169" s="39" t="s">
        <v>491</v>
      </c>
    </row>
    <row r="170" spans="1:10" ht="12.75">
      <c r="A170" s="3" t="s">
        <v>151</v>
      </c>
      <c r="B170" s="5">
        <v>169</v>
      </c>
      <c r="C170" s="5" t="s">
        <v>178</v>
      </c>
      <c r="D170" s="5" t="s">
        <v>12</v>
      </c>
      <c r="E170" s="18">
        <v>21044.18</v>
      </c>
      <c r="F170" s="18">
        <v>53617.07</v>
      </c>
      <c r="G170" s="19">
        <f>E170/F170</f>
        <v>0.3924903020623842</v>
      </c>
      <c r="H170" s="18">
        <v>21044.18</v>
      </c>
      <c r="I170" s="18">
        <v>53617.07</v>
      </c>
      <c r="J170" s="19">
        <f>H170/I170</f>
        <v>0.3924903020623842</v>
      </c>
    </row>
    <row r="171" spans="1:10" ht="12.75">
      <c r="A171" s="3" t="s">
        <v>151</v>
      </c>
      <c r="B171" s="5">
        <v>170</v>
      </c>
      <c r="C171" s="5" t="s">
        <v>179</v>
      </c>
      <c r="D171" s="5" t="s">
        <v>12</v>
      </c>
      <c r="E171" s="18">
        <v>7582.59</v>
      </c>
      <c r="F171" s="18">
        <v>41148.96</v>
      </c>
      <c r="G171" s="19">
        <f>E171/F171</f>
        <v>0.1842717288602191</v>
      </c>
      <c r="H171" s="18">
        <v>7689.19</v>
      </c>
      <c r="I171" s="18">
        <v>45033.04</v>
      </c>
      <c r="J171" s="19">
        <f>H171/I171</f>
        <v>0.1707455237310206</v>
      </c>
    </row>
    <row r="172" spans="1:10" ht="12.75">
      <c r="A172" s="3" t="s">
        <v>151</v>
      </c>
      <c r="B172" s="5">
        <v>171</v>
      </c>
      <c r="C172" s="5" t="s">
        <v>180</v>
      </c>
      <c r="D172" s="5" t="s">
        <v>12</v>
      </c>
      <c r="E172" s="18">
        <v>13777.59</v>
      </c>
      <c r="F172" s="18">
        <v>56114.72</v>
      </c>
      <c r="G172" s="19">
        <f>E172/F172</f>
        <v>0.24552541650390486</v>
      </c>
      <c r="H172" s="18">
        <v>14011.71</v>
      </c>
      <c r="I172" s="18">
        <v>59502.86</v>
      </c>
      <c r="J172" s="19">
        <f>H172/I172</f>
        <v>0.2354796055181213</v>
      </c>
    </row>
    <row r="173" spans="1:10" ht="12.75">
      <c r="A173" s="3" t="s">
        <v>151</v>
      </c>
      <c r="B173" s="5">
        <v>172</v>
      </c>
      <c r="C173" s="5" t="s">
        <v>181</v>
      </c>
      <c r="D173" s="5" t="s">
        <v>12</v>
      </c>
      <c r="E173" s="18">
        <v>5885.3060000000005</v>
      </c>
      <c r="F173" s="38" t="s">
        <v>491</v>
      </c>
      <c r="G173" s="39" t="s">
        <v>491</v>
      </c>
      <c r="H173" s="18">
        <v>5888.3060000000005</v>
      </c>
      <c r="I173" s="38" t="s">
        <v>491</v>
      </c>
      <c r="J173" s="39" t="s">
        <v>491</v>
      </c>
    </row>
    <row r="174" spans="1:10" ht="12.75">
      <c r="A174" s="3" t="s">
        <v>151</v>
      </c>
      <c r="B174" s="5">
        <v>173</v>
      </c>
      <c r="C174" s="5" t="s">
        <v>182</v>
      </c>
      <c r="D174" s="5" t="s">
        <v>20</v>
      </c>
      <c r="E174" s="18">
        <v>85089.62599999999</v>
      </c>
      <c r="F174" s="18">
        <v>286628.18499999994</v>
      </c>
      <c r="G174" s="19">
        <f aca="true" t="shared" si="9" ref="G174:G201">E174/F174</f>
        <v>0.2968641273013678</v>
      </c>
      <c r="H174" s="18">
        <v>90950.276</v>
      </c>
      <c r="I174" s="18">
        <v>312153.38499999995</v>
      </c>
      <c r="J174" s="19">
        <f aca="true" t="shared" si="10" ref="J174:J196">H174/I174</f>
        <v>0.29136405488602984</v>
      </c>
    </row>
    <row r="175" spans="1:10" ht="12.75">
      <c r="A175" s="3" t="s">
        <v>151</v>
      </c>
      <c r="B175" s="5">
        <v>174</v>
      </c>
      <c r="C175" s="5" t="s">
        <v>183</v>
      </c>
      <c r="D175" s="5" t="s">
        <v>6</v>
      </c>
      <c r="E175" s="18">
        <v>27687.7</v>
      </c>
      <c r="F175" s="18">
        <v>123827.5</v>
      </c>
      <c r="G175" s="19">
        <f t="shared" si="9"/>
        <v>0.22359895822818035</v>
      </c>
      <c r="H175" s="18">
        <v>28488.71</v>
      </c>
      <c r="I175" s="18">
        <v>152021.4</v>
      </c>
      <c r="J175" s="19">
        <f t="shared" si="10"/>
        <v>0.18739933982978713</v>
      </c>
    </row>
    <row r="176" spans="1:10" ht="12.75">
      <c r="A176" s="3" t="s">
        <v>151</v>
      </c>
      <c r="B176" s="5">
        <v>175</v>
      </c>
      <c r="C176" s="5" t="s">
        <v>184</v>
      </c>
      <c r="D176" s="5" t="s">
        <v>6</v>
      </c>
      <c r="E176" s="18">
        <v>30051.57</v>
      </c>
      <c r="F176" s="18">
        <v>128740.21</v>
      </c>
      <c r="G176" s="19">
        <f t="shared" si="9"/>
        <v>0.23342800202050315</v>
      </c>
      <c r="H176" s="18">
        <v>34469.74</v>
      </c>
      <c r="I176" s="18">
        <v>150349.16</v>
      </c>
      <c r="J176" s="19">
        <f t="shared" si="10"/>
        <v>0.22926459981552272</v>
      </c>
    </row>
    <row r="177" spans="1:10" ht="12.75">
      <c r="A177" s="3" t="s">
        <v>151</v>
      </c>
      <c r="B177" s="5">
        <v>176</v>
      </c>
      <c r="C177" s="5" t="s">
        <v>185</v>
      </c>
      <c r="D177" s="5" t="s">
        <v>6</v>
      </c>
      <c r="E177" s="18">
        <v>23424</v>
      </c>
      <c r="F177" s="18">
        <v>99320.05</v>
      </c>
      <c r="G177" s="19">
        <f t="shared" si="9"/>
        <v>0.23584361868525036</v>
      </c>
      <c r="H177" s="18">
        <v>25422.49</v>
      </c>
      <c r="I177" s="18">
        <v>101373.24500000001</v>
      </c>
      <c r="J177" s="19">
        <f t="shared" si="10"/>
        <v>0.2507810616104871</v>
      </c>
    </row>
    <row r="178" spans="1:10" ht="12.75">
      <c r="A178" s="3" t="s">
        <v>151</v>
      </c>
      <c r="B178" s="5">
        <v>177</v>
      </c>
      <c r="C178" s="5" t="s">
        <v>186</v>
      </c>
      <c r="D178" s="5" t="s">
        <v>6</v>
      </c>
      <c r="E178" s="18">
        <v>21166.93</v>
      </c>
      <c r="F178" s="18">
        <v>130609.34</v>
      </c>
      <c r="G178" s="19">
        <f t="shared" si="9"/>
        <v>0.1620629121929565</v>
      </c>
      <c r="H178" s="18">
        <v>25430.6</v>
      </c>
      <c r="I178" s="18">
        <v>150543.03</v>
      </c>
      <c r="J178" s="19">
        <f t="shared" si="10"/>
        <v>0.1689257881949101</v>
      </c>
    </row>
    <row r="179" spans="1:10" ht="12.75">
      <c r="A179" s="3" t="s">
        <v>151</v>
      </c>
      <c r="B179" s="5">
        <v>178</v>
      </c>
      <c r="C179" s="5" t="s">
        <v>187</v>
      </c>
      <c r="D179" s="5" t="s">
        <v>6</v>
      </c>
      <c r="E179" s="18">
        <v>24822.836</v>
      </c>
      <c r="F179" s="18">
        <v>134584.63400000002</v>
      </c>
      <c r="G179" s="19">
        <f t="shared" si="9"/>
        <v>0.1844403425728378</v>
      </c>
      <c r="H179" s="18">
        <v>29714.876</v>
      </c>
      <c r="I179" s="18">
        <v>139671.53</v>
      </c>
      <c r="J179" s="19">
        <f t="shared" si="10"/>
        <v>0.21274826730973737</v>
      </c>
    </row>
    <row r="180" spans="1:10" ht="12.75">
      <c r="A180" s="3" t="s">
        <v>151</v>
      </c>
      <c r="B180" s="5">
        <v>179</v>
      </c>
      <c r="C180" s="5" t="s">
        <v>188</v>
      </c>
      <c r="D180" s="5" t="s">
        <v>6</v>
      </c>
      <c r="E180" s="18">
        <v>23187.14</v>
      </c>
      <c r="F180" s="18">
        <v>138014.687</v>
      </c>
      <c r="G180" s="19">
        <f t="shared" si="9"/>
        <v>0.16800487327845043</v>
      </c>
      <c r="H180" s="18">
        <v>31752.72</v>
      </c>
      <c r="I180" s="18">
        <v>181775.445</v>
      </c>
      <c r="J180" s="19">
        <f t="shared" si="10"/>
        <v>0.17468101921026793</v>
      </c>
    </row>
    <row r="181" spans="1:10" ht="12.75">
      <c r="A181" s="3" t="s">
        <v>151</v>
      </c>
      <c r="B181" s="5">
        <v>180</v>
      </c>
      <c r="C181" s="5" t="s">
        <v>189</v>
      </c>
      <c r="D181" s="5" t="s">
        <v>6</v>
      </c>
      <c r="E181" s="18">
        <v>75607</v>
      </c>
      <c r="F181" s="18">
        <v>458916.629</v>
      </c>
      <c r="G181" s="19">
        <f t="shared" si="9"/>
        <v>0.16475105764798947</v>
      </c>
      <c r="H181" s="18">
        <v>83928.45</v>
      </c>
      <c r="I181" s="18">
        <v>555561.669</v>
      </c>
      <c r="J181" s="19">
        <f t="shared" si="10"/>
        <v>0.1510695476004843</v>
      </c>
    </row>
    <row r="182" spans="1:10" ht="12.75">
      <c r="A182" s="3" t="s">
        <v>190</v>
      </c>
      <c r="B182" s="5">
        <v>181</v>
      </c>
      <c r="C182" s="5" t="s">
        <v>191</v>
      </c>
      <c r="D182" s="5" t="s">
        <v>6</v>
      </c>
      <c r="E182" s="18">
        <v>21390.290999999997</v>
      </c>
      <c r="F182" s="18">
        <v>88170.901</v>
      </c>
      <c r="G182" s="19">
        <f t="shared" si="9"/>
        <v>0.2426003449822975</v>
      </c>
      <c r="H182" s="18">
        <v>24587.060999999998</v>
      </c>
      <c r="I182" s="18">
        <v>98406.531</v>
      </c>
      <c r="J182" s="19">
        <f t="shared" si="10"/>
        <v>0.2498519229379196</v>
      </c>
    </row>
    <row r="183" spans="1:10" ht="12.75">
      <c r="A183" s="3" t="s">
        <v>190</v>
      </c>
      <c r="B183" s="5">
        <v>182</v>
      </c>
      <c r="C183" s="5" t="s">
        <v>192</v>
      </c>
      <c r="D183" s="5" t="s">
        <v>12</v>
      </c>
      <c r="E183" s="18">
        <v>14916.045999999998</v>
      </c>
      <c r="F183" s="18">
        <v>51736.382000000005</v>
      </c>
      <c r="G183" s="19">
        <f t="shared" si="9"/>
        <v>0.28830864129617717</v>
      </c>
      <c r="H183" s="18">
        <v>14916.045999999998</v>
      </c>
      <c r="I183" s="18">
        <v>52481.952000000005</v>
      </c>
      <c r="J183" s="19">
        <f t="shared" si="10"/>
        <v>0.28421286616778274</v>
      </c>
    </row>
    <row r="184" spans="1:10" ht="12.75">
      <c r="A184" s="3" t="s">
        <v>190</v>
      </c>
      <c r="B184" s="5">
        <v>183</v>
      </c>
      <c r="C184" s="5" t="s">
        <v>193</v>
      </c>
      <c r="D184" s="5" t="s">
        <v>12</v>
      </c>
      <c r="E184" s="18">
        <v>15673.857999999998</v>
      </c>
      <c r="F184" s="18">
        <v>48999.67</v>
      </c>
      <c r="G184" s="19">
        <f t="shared" si="9"/>
        <v>0.3198768073336004</v>
      </c>
      <c r="H184" s="18">
        <v>15673.857999999998</v>
      </c>
      <c r="I184" s="18">
        <v>49419.15</v>
      </c>
      <c r="J184" s="19">
        <f t="shared" si="10"/>
        <v>0.3171616266164027</v>
      </c>
    </row>
    <row r="185" spans="1:10" ht="12.75">
      <c r="A185" s="3" t="s">
        <v>190</v>
      </c>
      <c r="B185" s="5">
        <v>184</v>
      </c>
      <c r="C185" s="5" t="s">
        <v>194</v>
      </c>
      <c r="D185" s="5" t="s">
        <v>12</v>
      </c>
      <c r="E185" s="18">
        <v>17628.7</v>
      </c>
      <c r="F185" s="18">
        <v>69661.33</v>
      </c>
      <c r="G185" s="19">
        <f t="shared" si="9"/>
        <v>0.2530629260164858</v>
      </c>
      <c r="H185" s="18">
        <v>17675.4</v>
      </c>
      <c r="I185" s="18">
        <v>78630.65</v>
      </c>
      <c r="J185" s="19">
        <f t="shared" si="10"/>
        <v>0.22479020585484163</v>
      </c>
    </row>
    <row r="186" spans="1:10" ht="12.75">
      <c r="A186" s="3" t="s">
        <v>190</v>
      </c>
      <c r="B186" s="5">
        <v>185</v>
      </c>
      <c r="C186" s="5" t="s">
        <v>195</v>
      </c>
      <c r="D186" s="5" t="s">
        <v>20</v>
      </c>
      <c r="E186" s="18">
        <v>64559.94099999999</v>
      </c>
      <c r="F186" s="18">
        <v>201491.039</v>
      </c>
      <c r="G186" s="19">
        <f t="shared" si="9"/>
        <v>0.3204109786738456</v>
      </c>
      <c r="H186" s="18">
        <v>64606.640999999996</v>
      </c>
      <c r="I186" s="18">
        <v>220255.174</v>
      </c>
      <c r="J186" s="19">
        <f t="shared" si="10"/>
        <v>0.29332632612753057</v>
      </c>
    </row>
    <row r="187" spans="1:10" ht="12.75">
      <c r="A187" s="3" t="s">
        <v>190</v>
      </c>
      <c r="B187" s="5">
        <v>186</v>
      </c>
      <c r="C187" s="5" t="s">
        <v>196</v>
      </c>
      <c r="D187" s="5" t="s">
        <v>12</v>
      </c>
      <c r="E187" s="18">
        <v>28590.93</v>
      </c>
      <c r="F187" s="18">
        <v>58483.24</v>
      </c>
      <c r="G187" s="19">
        <f t="shared" si="9"/>
        <v>0.48887390643883616</v>
      </c>
      <c r="H187" s="18">
        <v>28704.25</v>
      </c>
      <c r="I187" s="18">
        <v>61766.04</v>
      </c>
      <c r="J187" s="19">
        <f t="shared" si="10"/>
        <v>0.46472543812101275</v>
      </c>
    </row>
    <row r="188" spans="1:10" ht="12.75">
      <c r="A188" s="3" t="s">
        <v>190</v>
      </c>
      <c r="B188" s="5">
        <v>187</v>
      </c>
      <c r="C188" s="5" t="s">
        <v>197</v>
      </c>
      <c r="D188" s="5" t="s">
        <v>6</v>
      </c>
      <c r="E188" s="18">
        <v>31717.204999999998</v>
      </c>
      <c r="F188" s="18">
        <v>89277.15400000001</v>
      </c>
      <c r="G188" s="19">
        <f t="shared" si="9"/>
        <v>0.35526675727140666</v>
      </c>
      <c r="H188" s="18">
        <v>32381.144999999997</v>
      </c>
      <c r="I188" s="18">
        <v>100830.94099999999</v>
      </c>
      <c r="J188" s="19">
        <f t="shared" si="10"/>
        <v>0.3211429416293953</v>
      </c>
    </row>
    <row r="189" spans="1:10" ht="12.75">
      <c r="A189" s="3" t="s">
        <v>190</v>
      </c>
      <c r="B189" s="5">
        <v>188</v>
      </c>
      <c r="C189" s="5" t="s">
        <v>198</v>
      </c>
      <c r="D189" s="5" t="s">
        <v>12</v>
      </c>
      <c r="E189" s="18">
        <v>31752.662000000004</v>
      </c>
      <c r="F189" s="18">
        <v>67710.777</v>
      </c>
      <c r="G189" s="19">
        <f t="shared" si="9"/>
        <v>0.4689454678684311</v>
      </c>
      <c r="H189" s="18">
        <v>32139.792000000005</v>
      </c>
      <c r="I189" s="18">
        <v>69036.467</v>
      </c>
      <c r="J189" s="19">
        <f t="shared" si="10"/>
        <v>0.4655480414430826</v>
      </c>
    </row>
    <row r="190" spans="1:10" ht="12.75">
      <c r="A190" s="3" t="s">
        <v>190</v>
      </c>
      <c r="B190" s="5">
        <v>189</v>
      </c>
      <c r="C190" s="5" t="s">
        <v>199</v>
      </c>
      <c r="D190" s="5" t="s">
        <v>12</v>
      </c>
      <c r="E190" s="18">
        <v>12881.114</v>
      </c>
      <c r="F190" s="18">
        <v>42033.964</v>
      </c>
      <c r="G190" s="19">
        <f t="shared" si="9"/>
        <v>0.3064453783135942</v>
      </c>
      <c r="H190" s="18">
        <v>12881.114</v>
      </c>
      <c r="I190" s="18">
        <v>44167.664000000004</v>
      </c>
      <c r="J190" s="19">
        <f t="shared" si="10"/>
        <v>0.29164127856071353</v>
      </c>
    </row>
    <row r="191" spans="1:10" ht="12.75">
      <c r="A191" s="3" t="s">
        <v>190</v>
      </c>
      <c r="B191" s="5">
        <v>190</v>
      </c>
      <c r="C191" s="5" t="s">
        <v>200</v>
      </c>
      <c r="D191" s="5" t="s">
        <v>12</v>
      </c>
      <c r="E191" s="18">
        <v>9150.53</v>
      </c>
      <c r="F191" s="18">
        <v>29363.49</v>
      </c>
      <c r="G191" s="19">
        <f t="shared" si="9"/>
        <v>0.31162950997991046</v>
      </c>
      <c r="H191" s="18">
        <v>9150.53</v>
      </c>
      <c r="I191" s="18">
        <v>29464.7</v>
      </c>
      <c r="J191" s="19">
        <f t="shared" si="10"/>
        <v>0.3105590757754194</v>
      </c>
    </row>
    <row r="192" spans="1:10" ht="12.75">
      <c r="A192" s="3" t="s">
        <v>190</v>
      </c>
      <c r="B192" s="5">
        <v>191</v>
      </c>
      <c r="C192" s="5" t="s">
        <v>201</v>
      </c>
      <c r="D192" s="5" t="s">
        <v>12</v>
      </c>
      <c r="E192" s="18">
        <v>16444.734</v>
      </c>
      <c r="F192" s="18">
        <v>47046.324</v>
      </c>
      <c r="G192" s="19">
        <f t="shared" si="9"/>
        <v>0.349543441481209</v>
      </c>
      <c r="H192" s="18">
        <v>16444.734</v>
      </c>
      <c r="I192" s="18">
        <v>48743.244000000006</v>
      </c>
      <c r="J192" s="19">
        <f t="shared" si="10"/>
        <v>0.33737463185667327</v>
      </c>
    </row>
    <row r="193" spans="1:10" ht="12.75">
      <c r="A193" s="3" t="s">
        <v>190</v>
      </c>
      <c r="B193" s="5">
        <v>192</v>
      </c>
      <c r="C193" s="5" t="s">
        <v>202</v>
      </c>
      <c r="D193" s="5" t="s">
        <v>20</v>
      </c>
      <c r="E193" s="18">
        <v>130412.81599999999</v>
      </c>
      <c r="F193" s="18">
        <v>308730.12100000004</v>
      </c>
      <c r="G193" s="19">
        <f t="shared" si="9"/>
        <v>0.42241688494009944</v>
      </c>
      <c r="H193" s="18">
        <v>130913.26599999999</v>
      </c>
      <c r="I193" s="18">
        <v>324341.875</v>
      </c>
      <c r="J193" s="19">
        <f t="shared" si="10"/>
        <v>0.40362739470504694</v>
      </c>
    </row>
    <row r="194" spans="1:10" ht="12.75">
      <c r="A194" s="3" t="s">
        <v>190</v>
      </c>
      <c r="B194" s="5">
        <v>193</v>
      </c>
      <c r="C194" s="5" t="s">
        <v>203</v>
      </c>
      <c r="D194" s="5" t="s">
        <v>6</v>
      </c>
      <c r="E194" s="18">
        <v>13873.962999999998</v>
      </c>
      <c r="F194" s="18">
        <v>71788.613</v>
      </c>
      <c r="G194" s="19">
        <f t="shared" si="9"/>
        <v>0.19326133240657536</v>
      </c>
      <c r="H194" s="18">
        <v>16896.472999999998</v>
      </c>
      <c r="I194" s="18">
        <v>74811.12299999999</v>
      </c>
      <c r="J194" s="19">
        <f t="shared" si="10"/>
        <v>0.22585509109387383</v>
      </c>
    </row>
    <row r="195" spans="1:10" ht="12.75">
      <c r="A195" s="3" t="s">
        <v>190</v>
      </c>
      <c r="B195" s="5">
        <v>194</v>
      </c>
      <c r="C195" s="5" t="s">
        <v>204</v>
      </c>
      <c r="D195" s="5" t="s">
        <v>6</v>
      </c>
      <c r="E195" s="18">
        <v>18885</v>
      </c>
      <c r="F195" s="18">
        <v>81184</v>
      </c>
      <c r="G195" s="19">
        <f t="shared" si="9"/>
        <v>0.23261972802522665</v>
      </c>
      <c r="H195" s="18">
        <v>21637</v>
      </c>
      <c r="I195" s="18">
        <v>86642</v>
      </c>
      <c r="J195" s="19">
        <f t="shared" si="10"/>
        <v>0.24972876895731863</v>
      </c>
    </row>
    <row r="196" spans="1:10" ht="12.75">
      <c r="A196" s="3" t="s">
        <v>190</v>
      </c>
      <c r="B196" s="5">
        <v>195</v>
      </c>
      <c r="C196" s="5" t="s">
        <v>205</v>
      </c>
      <c r="D196" s="5" t="s">
        <v>12</v>
      </c>
      <c r="E196" s="18">
        <v>8054.539000000001</v>
      </c>
      <c r="F196" s="18">
        <v>31980.911</v>
      </c>
      <c r="G196" s="19">
        <f t="shared" si="9"/>
        <v>0.25185458287914314</v>
      </c>
      <c r="H196" s="18">
        <v>8213.439</v>
      </c>
      <c r="I196" s="18">
        <v>35836.811</v>
      </c>
      <c r="J196" s="19">
        <f t="shared" si="10"/>
        <v>0.2291900080060137</v>
      </c>
    </row>
    <row r="197" spans="1:10" ht="12.75">
      <c r="A197" s="3" t="s">
        <v>190</v>
      </c>
      <c r="B197" s="5">
        <v>196</v>
      </c>
      <c r="C197" s="5" t="s">
        <v>206</v>
      </c>
      <c r="D197" s="5" t="s">
        <v>12</v>
      </c>
      <c r="E197" s="18">
        <v>10358.761999999999</v>
      </c>
      <c r="F197" s="18">
        <v>48496.99899999999</v>
      </c>
      <c r="G197" s="19">
        <f t="shared" si="9"/>
        <v>0.21359593817341155</v>
      </c>
      <c r="H197" s="18">
        <v>10358.761999999999</v>
      </c>
      <c r="I197" s="18">
        <v>48496.998999999996</v>
      </c>
      <c r="J197" s="19">
        <f aca="true" t="shared" si="11" ref="J197:J260">H197/I197</f>
        <v>0.2135959381734115</v>
      </c>
    </row>
    <row r="198" spans="1:10" ht="12.75">
      <c r="A198" s="3" t="s">
        <v>190</v>
      </c>
      <c r="B198" s="5">
        <v>197</v>
      </c>
      <c r="C198" s="5" t="s">
        <v>207</v>
      </c>
      <c r="D198" s="5" t="s">
        <v>12</v>
      </c>
      <c r="E198" s="18">
        <v>4836.041000000001</v>
      </c>
      <c r="F198" s="18">
        <v>32798.08700000001</v>
      </c>
      <c r="G198" s="19">
        <f t="shared" si="9"/>
        <v>0.14744887407610086</v>
      </c>
      <c r="H198" s="18">
        <v>4836.041000000001</v>
      </c>
      <c r="I198" s="18">
        <v>32798.087</v>
      </c>
      <c r="J198" s="19">
        <f t="shared" si="11"/>
        <v>0.14744887407610088</v>
      </c>
    </row>
    <row r="199" spans="1:10" ht="12.75">
      <c r="A199" s="3" t="s">
        <v>190</v>
      </c>
      <c r="B199" s="5">
        <v>198</v>
      </c>
      <c r="C199" s="5" t="s">
        <v>208</v>
      </c>
      <c r="D199" s="5" t="s">
        <v>12</v>
      </c>
      <c r="E199" s="18">
        <v>6915.412</v>
      </c>
      <c r="F199" s="18">
        <v>24952.492000000002</v>
      </c>
      <c r="G199" s="19">
        <f t="shared" si="9"/>
        <v>0.2771431406530458</v>
      </c>
      <c r="H199" s="18">
        <v>6915.412</v>
      </c>
      <c r="I199" s="18">
        <v>24952.492000000002</v>
      </c>
      <c r="J199" s="19">
        <f t="shared" si="11"/>
        <v>0.2771431406530458</v>
      </c>
    </row>
    <row r="200" spans="1:10" ht="12.75">
      <c r="A200" s="3" t="s">
        <v>190</v>
      </c>
      <c r="B200" s="5">
        <v>199</v>
      </c>
      <c r="C200" s="5" t="s">
        <v>209</v>
      </c>
      <c r="D200" s="5" t="s">
        <v>12</v>
      </c>
      <c r="E200" s="18">
        <v>5499.081</v>
      </c>
      <c r="F200" s="18">
        <v>30013.077000000005</v>
      </c>
      <c r="G200" s="19">
        <f t="shared" si="9"/>
        <v>0.18322283316702248</v>
      </c>
      <c r="H200" s="18">
        <v>5499.081</v>
      </c>
      <c r="I200" s="18">
        <v>30104.277000000002</v>
      </c>
      <c r="J200" s="19">
        <f t="shared" si="11"/>
        <v>0.18266776511523594</v>
      </c>
    </row>
    <row r="201" spans="1:10" ht="12.75">
      <c r="A201" s="3" t="s">
        <v>190</v>
      </c>
      <c r="B201" s="5">
        <v>200</v>
      </c>
      <c r="C201" s="5" t="s">
        <v>210</v>
      </c>
      <c r="D201" s="5" t="s">
        <v>12</v>
      </c>
      <c r="E201" s="18">
        <v>11660.565999999999</v>
      </c>
      <c r="F201" s="18">
        <v>49618.88</v>
      </c>
      <c r="G201" s="19">
        <f t="shared" si="9"/>
        <v>0.2350026038475677</v>
      </c>
      <c r="H201" s="18">
        <v>11660.565999999999</v>
      </c>
      <c r="I201" s="18">
        <v>49618.88</v>
      </c>
      <c r="J201" s="19">
        <f t="shared" si="11"/>
        <v>0.2350026038475677</v>
      </c>
    </row>
    <row r="202" spans="1:10" ht="12.75">
      <c r="A202" s="3" t="s">
        <v>190</v>
      </c>
      <c r="B202" s="5">
        <v>201</v>
      </c>
      <c r="C202" s="5" t="s">
        <v>211</v>
      </c>
      <c r="D202" s="5" t="s">
        <v>12</v>
      </c>
      <c r="E202" s="18">
        <v>18944.416</v>
      </c>
      <c r="F202" s="18">
        <v>65857.282</v>
      </c>
      <c r="G202" s="19">
        <f aca="true" t="shared" si="12" ref="G202:G233">E202/F202</f>
        <v>0.28765863735463604</v>
      </c>
      <c r="H202" s="18">
        <v>19094.356</v>
      </c>
      <c r="I202" s="18">
        <v>66795.272</v>
      </c>
      <c r="J202" s="19">
        <f t="shared" si="11"/>
        <v>0.28586388569538274</v>
      </c>
    </row>
    <row r="203" spans="1:10" ht="12.75">
      <c r="A203" s="3" t="s">
        <v>190</v>
      </c>
      <c r="B203" s="5">
        <v>202</v>
      </c>
      <c r="C203" s="5" t="s">
        <v>212</v>
      </c>
      <c r="D203" s="5" t="s">
        <v>12</v>
      </c>
      <c r="E203" s="18">
        <v>22997.387</v>
      </c>
      <c r="F203" s="18">
        <v>75406.54699999999</v>
      </c>
      <c r="G203" s="19">
        <f t="shared" si="12"/>
        <v>0.3049786512568995</v>
      </c>
      <c r="H203" s="18">
        <v>23121.887</v>
      </c>
      <c r="I203" s="18">
        <v>77135.182</v>
      </c>
      <c r="J203" s="19">
        <f t="shared" si="11"/>
        <v>0.2997579885142424</v>
      </c>
    </row>
    <row r="204" spans="1:10" ht="12.75">
      <c r="A204" s="3" t="s">
        <v>190</v>
      </c>
      <c r="B204" s="5">
        <v>203</v>
      </c>
      <c r="C204" s="5" t="s">
        <v>213</v>
      </c>
      <c r="D204" s="5" t="s">
        <v>12</v>
      </c>
      <c r="E204" s="18">
        <v>8536.612000000001</v>
      </c>
      <c r="F204" s="18">
        <v>36335.382</v>
      </c>
      <c r="G204" s="19">
        <f t="shared" si="12"/>
        <v>0.2349393767210154</v>
      </c>
      <c r="H204" s="18">
        <v>8536.612000000001</v>
      </c>
      <c r="I204" s="18">
        <v>36335.382</v>
      </c>
      <c r="J204" s="19">
        <f t="shared" si="11"/>
        <v>0.2349393767210154</v>
      </c>
    </row>
    <row r="205" spans="1:10" ht="12.75">
      <c r="A205" s="3" t="s">
        <v>190</v>
      </c>
      <c r="B205" s="5">
        <v>204</v>
      </c>
      <c r="C205" s="5" t="s">
        <v>214</v>
      </c>
      <c r="D205" s="5" t="s">
        <v>12</v>
      </c>
      <c r="E205" s="18">
        <v>8972.57</v>
      </c>
      <c r="F205" s="18">
        <v>30427.73</v>
      </c>
      <c r="G205" s="19">
        <f t="shared" si="12"/>
        <v>0.2948813467189304</v>
      </c>
      <c r="H205" s="18">
        <v>9463.13</v>
      </c>
      <c r="I205" s="18">
        <v>33596.46</v>
      </c>
      <c r="J205" s="19">
        <f t="shared" si="11"/>
        <v>0.2816704498033424</v>
      </c>
    </row>
    <row r="206" spans="1:10" ht="12.75">
      <c r="A206" s="3" t="s">
        <v>190</v>
      </c>
      <c r="B206" s="5">
        <v>205</v>
      </c>
      <c r="C206" s="5" t="s">
        <v>215</v>
      </c>
      <c r="D206" s="5" t="s">
        <v>12</v>
      </c>
      <c r="E206" s="18">
        <v>17219.474</v>
      </c>
      <c r="F206" s="18">
        <v>56454.75399999999</v>
      </c>
      <c r="G206" s="19">
        <f t="shared" si="12"/>
        <v>0.3050137106256809</v>
      </c>
      <c r="H206" s="18">
        <v>17506.314</v>
      </c>
      <c r="I206" s="18">
        <v>56741.594</v>
      </c>
      <c r="J206" s="19">
        <f t="shared" si="11"/>
        <v>0.3085270040175466</v>
      </c>
    </row>
    <row r="207" spans="1:10" ht="12.75">
      <c r="A207" s="3" t="s">
        <v>190</v>
      </c>
      <c r="B207" s="5">
        <v>206</v>
      </c>
      <c r="C207" s="5" t="s">
        <v>216</v>
      </c>
      <c r="D207" s="5" t="s">
        <v>12</v>
      </c>
      <c r="E207" s="18">
        <v>17388.87</v>
      </c>
      <c r="F207" s="18">
        <v>82847.9</v>
      </c>
      <c r="G207" s="19">
        <f t="shared" si="12"/>
        <v>0.20988908590320335</v>
      </c>
      <c r="H207" s="18">
        <v>17393.15</v>
      </c>
      <c r="I207" s="18">
        <v>86487.71</v>
      </c>
      <c r="J207" s="19">
        <f t="shared" si="11"/>
        <v>0.2011054518613107</v>
      </c>
    </row>
    <row r="208" spans="1:10" ht="12.75">
      <c r="A208" s="3" t="s">
        <v>190</v>
      </c>
      <c r="B208" s="5">
        <v>207</v>
      </c>
      <c r="C208" s="5" t="s">
        <v>217</v>
      </c>
      <c r="D208" s="5" t="s">
        <v>20</v>
      </c>
      <c r="E208" s="18">
        <v>220255.17</v>
      </c>
      <c r="F208" s="18">
        <v>686521.0759999999</v>
      </c>
      <c r="G208" s="19">
        <f t="shared" si="12"/>
        <v>0.32082797994099754</v>
      </c>
      <c r="H208" s="18">
        <v>239307.39</v>
      </c>
      <c r="I208" s="18">
        <v>732061.6059999999</v>
      </c>
      <c r="J208" s="19">
        <f t="shared" si="11"/>
        <v>0.32689515204544145</v>
      </c>
    </row>
    <row r="209" spans="1:10" ht="12.75">
      <c r="A209" s="3" t="s">
        <v>190</v>
      </c>
      <c r="B209" s="5">
        <v>208</v>
      </c>
      <c r="C209" s="5" t="s">
        <v>218</v>
      </c>
      <c r="D209" s="5" t="s">
        <v>12</v>
      </c>
      <c r="E209" s="18">
        <v>12660.52</v>
      </c>
      <c r="F209" s="18">
        <v>43652.52</v>
      </c>
      <c r="G209" s="19">
        <f t="shared" si="12"/>
        <v>0.29002953323198755</v>
      </c>
      <c r="H209" s="18">
        <v>12660.52</v>
      </c>
      <c r="I209" s="18">
        <v>48243.52</v>
      </c>
      <c r="J209" s="19">
        <f t="shared" si="11"/>
        <v>0.26242944130113227</v>
      </c>
    </row>
    <row r="210" spans="1:10" ht="12.75">
      <c r="A210" s="3" t="s">
        <v>190</v>
      </c>
      <c r="B210" s="5">
        <v>209</v>
      </c>
      <c r="C210" s="5" t="s">
        <v>219</v>
      </c>
      <c r="D210" s="5" t="s">
        <v>12</v>
      </c>
      <c r="E210" s="18">
        <v>11624.079</v>
      </c>
      <c r="F210" s="18">
        <v>31652.369</v>
      </c>
      <c r="G210" s="19">
        <f t="shared" si="12"/>
        <v>0.36724199063899454</v>
      </c>
      <c r="H210" s="18">
        <v>11624.079</v>
      </c>
      <c r="I210" s="18">
        <v>36340.429</v>
      </c>
      <c r="J210" s="19">
        <f t="shared" si="11"/>
        <v>0.3198663119799714</v>
      </c>
    </row>
    <row r="211" spans="1:10" ht="12.75">
      <c r="A211" s="3" t="s">
        <v>190</v>
      </c>
      <c r="B211" s="5">
        <v>210</v>
      </c>
      <c r="C211" s="5" t="s">
        <v>220</v>
      </c>
      <c r="D211" s="5" t="s">
        <v>12</v>
      </c>
      <c r="E211" s="18">
        <v>13606.641999999998</v>
      </c>
      <c r="F211" s="18">
        <v>33265.846</v>
      </c>
      <c r="G211" s="19">
        <f t="shared" si="12"/>
        <v>0.4090273850242678</v>
      </c>
      <c r="H211" s="18">
        <v>13832.171999999999</v>
      </c>
      <c r="I211" s="18">
        <v>37092.664000000004</v>
      </c>
      <c r="J211" s="19">
        <f t="shared" si="11"/>
        <v>0.37290856218900853</v>
      </c>
    </row>
    <row r="212" spans="1:10" ht="12.75">
      <c r="A212" s="3" t="s">
        <v>190</v>
      </c>
      <c r="B212" s="5">
        <v>211</v>
      </c>
      <c r="C212" s="5" t="s">
        <v>221</v>
      </c>
      <c r="D212" s="5" t="s">
        <v>12</v>
      </c>
      <c r="E212" s="18">
        <v>8934.77</v>
      </c>
      <c r="F212" s="18">
        <v>32839.54</v>
      </c>
      <c r="G212" s="19">
        <f t="shared" si="12"/>
        <v>0.27207354305206466</v>
      </c>
      <c r="H212" s="18">
        <v>9094.77</v>
      </c>
      <c r="I212" s="18">
        <v>35949.94</v>
      </c>
      <c r="J212" s="19">
        <f t="shared" si="11"/>
        <v>0.25298428870813133</v>
      </c>
    </row>
    <row r="213" spans="1:10" ht="12.75">
      <c r="A213" s="3" t="s">
        <v>190</v>
      </c>
      <c r="B213" s="5">
        <v>212</v>
      </c>
      <c r="C213" s="5" t="s">
        <v>222</v>
      </c>
      <c r="D213" s="5" t="s">
        <v>12</v>
      </c>
      <c r="E213" s="18">
        <v>14650.83</v>
      </c>
      <c r="F213" s="18">
        <v>51409.2</v>
      </c>
      <c r="G213" s="19">
        <f t="shared" si="12"/>
        <v>0.2849845941971476</v>
      </c>
      <c r="H213" s="18">
        <v>14698.29</v>
      </c>
      <c r="I213" s="18">
        <v>52052.51</v>
      </c>
      <c r="J213" s="19">
        <f t="shared" si="11"/>
        <v>0.282374279357518</v>
      </c>
    </row>
    <row r="214" spans="1:10" ht="12.75">
      <c r="A214" s="3" t="s">
        <v>190</v>
      </c>
      <c r="B214" s="5">
        <v>213</v>
      </c>
      <c r="C214" s="5" t="s">
        <v>223</v>
      </c>
      <c r="D214" s="5" t="s">
        <v>12</v>
      </c>
      <c r="E214" s="18">
        <v>15171.378999999999</v>
      </c>
      <c r="F214" s="18">
        <v>56881.438</v>
      </c>
      <c r="G214" s="19">
        <f t="shared" si="12"/>
        <v>0.2667193294234228</v>
      </c>
      <c r="H214" s="18">
        <v>15171.378999999999</v>
      </c>
      <c r="I214" s="18">
        <v>61220.658</v>
      </c>
      <c r="J214" s="19">
        <f t="shared" si="11"/>
        <v>0.24781470006415152</v>
      </c>
    </row>
    <row r="215" spans="1:10" ht="12.75">
      <c r="A215" s="3" t="s">
        <v>190</v>
      </c>
      <c r="B215" s="5">
        <v>214</v>
      </c>
      <c r="C215" s="5" t="s">
        <v>224</v>
      </c>
      <c r="D215" s="5" t="s">
        <v>12</v>
      </c>
      <c r="E215" s="18">
        <v>9914.771</v>
      </c>
      <c r="F215" s="18">
        <v>40650.16099999999</v>
      </c>
      <c r="G215" s="19">
        <f t="shared" si="12"/>
        <v>0.24390483963888857</v>
      </c>
      <c r="H215" s="18">
        <v>9914.771</v>
      </c>
      <c r="I215" s="18">
        <v>43370.820999999996</v>
      </c>
      <c r="J215" s="19">
        <f t="shared" si="11"/>
        <v>0.22860464181667212</v>
      </c>
    </row>
    <row r="216" spans="1:10" ht="12.75">
      <c r="A216" s="3" t="s">
        <v>190</v>
      </c>
      <c r="B216" s="5">
        <v>215</v>
      </c>
      <c r="C216" s="5" t="s">
        <v>225</v>
      </c>
      <c r="D216" s="5" t="s">
        <v>12</v>
      </c>
      <c r="E216" s="18">
        <v>12941.427</v>
      </c>
      <c r="F216" s="18">
        <v>54870.647</v>
      </c>
      <c r="G216" s="19">
        <f t="shared" si="12"/>
        <v>0.23585336983542404</v>
      </c>
      <c r="H216" s="18">
        <v>12941.427</v>
      </c>
      <c r="I216" s="18">
        <v>55712.846999999994</v>
      </c>
      <c r="J216" s="19">
        <f t="shared" si="11"/>
        <v>0.23228802146836977</v>
      </c>
    </row>
    <row r="217" spans="1:10" ht="12.75">
      <c r="A217" s="3" t="s">
        <v>190</v>
      </c>
      <c r="B217" s="5">
        <v>216</v>
      </c>
      <c r="C217" s="5" t="s">
        <v>226</v>
      </c>
      <c r="D217" s="5" t="s">
        <v>12</v>
      </c>
      <c r="E217" s="18">
        <v>22032.71</v>
      </c>
      <c r="F217" s="18">
        <v>61380.26</v>
      </c>
      <c r="G217" s="19">
        <f t="shared" si="12"/>
        <v>0.35895432831336976</v>
      </c>
      <c r="H217" s="18">
        <v>22032.71</v>
      </c>
      <c r="I217" s="18">
        <v>66347.26</v>
      </c>
      <c r="J217" s="19">
        <f t="shared" si="11"/>
        <v>0.33208168656851844</v>
      </c>
    </row>
    <row r="218" spans="1:10" ht="12.75">
      <c r="A218" s="3" t="s">
        <v>190</v>
      </c>
      <c r="B218" s="5">
        <v>217</v>
      </c>
      <c r="C218" s="5" t="s">
        <v>227</v>
      </c>
      <c r="D218" s="5" t="s">
        <v>12</v>
      </c>
      <c r="E218" s="18">
        <v>10740.44</v>
      </c>
      <c r="F218" s="18">
        <v>40039.64</v>
      </c>
      <c r="G218" s="19">
        <f t="shared" si="12"/>
        <v>0.26824516903748385</v>
      </c>
      <c r="H218" s="18">
        <v>10740.44</v>
      </c>
      <c r="I218" s="18">
        <v>42096.64</v>
      </c>
      <c r="J218" s="19">
        <f t="shared" si="11"/>
        <v>0.25513770220141085</v>
      </c>
    </row>
    <row r="219" spans="1:10" ht="12.75">
      <c r="A219" s="3" t="s">
        <v>190</v>
      </c>
      <c r="B219" s="5">
        <v>218</v>
      </c>
      <c r="C219" s="5" t="s">
        <v>228</v>
      </c>
      <c r="D219" s="5" t="s">
        <v>20</v>
      </c>
      <c r="E219" s="18">
        <v>179021.068</v>
      </c>
      <c r="F219" s="18">
        <v>539381.098</v>
      </c>
      <c r="G219" s="19">
        <f t="shared" si="12"/>
        <v>0.33190089282661517</v>
      </c>
      <c r="H219" s="18">
        <v>179454.058</v>
      </c>
      <c r="I219" s="18">
        <v>569674.814</v>
      </c>
      <c r="J219" s="19">
        <f t="shared" si="11"/>
        <v>0.3150113952553991</v>
      </c>
    </row>
    <row r="220" spans="1:10" ht="12.75">
      <c r="A220" s="3" t="s">
        <v>190</v>
      </c>
      <c r="B220" s="5">
        <v>219</v>
      </c>
      <c r="C220" s="5" t="s">
        <v>229</v>
      </c>
      <c r="D220" s="5" t="s">
        <v>12</v>
      </c>
      <c r="E220" s="18">
        <v>11884.973</v>
      </c>
      <c r="F220" s="18">
        <v>40725.603</v>
      </c>
      <c r="G220" s="19">
        <f t="shared" si="12"/>
        <v>0.2918304978811486</v>
      </c>
      <c r="H220" s="18">
        <v>11884.973</v>
      </c>
      <c r="I220" s="18">
        <v>43430.093</v>
      </c>
      <c r="J220" s="19">
        <f t="shared" si="11"/>
        <v>0.2736575535309123</v>
      </c>
    </row>
    <row r="221" spans="1:10" ht="12.75">
      <c r="A221" s="3" t="s">
        <v>190</v>
      </c>
      <c r="B221" s="5">
        <v>220</v>
      </c>
      <c r="C221" s="5" t="s">
        <v>230</v>
      </c>
      <c r="D221" s="5" t="s">
        <v>12</v>
      </c>
      <c r="E221" s="18">
        <v>7642.12</v>
      </c>
      <c r="F221" s="18">
        <v>47825.8</v>
      </c>
      <c r="G221" s="19">
        <f t="shared" si="12"/>
        <v>0.15979074056262518</v>
      </c>
      <c r="H221" s="18">
        <v>7642.12</v>
      </c>
      <c r="I221" s="18">
        <v>49775.6</v>
      </c>
      <c r="J221" s="19">
        <f t="shared" si="11"/>
        <v>0.1535314491437572</v>
      </c>
    </row>
    <row r="222" spans="1:10" ht="12.75">
      <c r="A222" s="3" t="s">
        <v>190</v>
      </c>
      <c r="B222" s="5">
        <v>221</v>
      </c>
      <c r="C222" s="5" t="s">
        <v>231</v>
      </c>
      <c r="D222" s="5" t="s">
        <v>12</v>
      </c>
      <c r="E222" s="18">
        <v>15498.66</v>
      </c>
      <c r="F222" s="18">
        <v>41767.73</v>
      </c>
      <c r="G222" s="19">
        <f t="shared" si="12"/>
        <v>0.37106780761128266</v>
      </c>
      <c r="H222" s="18">
        <v>16299.1</v>
      </c>
      <c r="I222" s="18">
        <v>46188.2</v>
      </c>
      <c r="J222" s="19">
        <f t="shared" si="11"/>
        <v>0.35288450296829066</v>
      </c>
    </row>
    <row r="223" spans="1:10" ht="12.75">
      <c r="A223" s="3" t="s">
        <v>190</v>
      </c>
      <c r="B223" s="5">
        <v>222</v>
      </c>
      <c r="C223" s="5" t="s">
        <v>232</v>
      </c>
      <c r="D223" s="5" t="s">
        <v>12</v>
      </c>
      <c r="E223" s="18">
        <v>10155.028</v>
      </c>
      <c r="F223" s="18">
        <v>53926.515999999996</v>
      </c>
      <c r="G223" s="19">
        <f t="shared" si="12"/>
        <v>0.18831233228566074</v>
      </c>
      <c r="H223" s="18">
        <v>10889.388</v>
      </c>
      <c r="I223" s="18">
        <v>60580.968</v>
      </c>
      <c r="J223" s="19">
        <f t="shared" si="11"/>
        <v>0.17974932325280774</v>
      </c>
    </row>
    <row r="224" spans="1:10" ht="12.75">
      <c r="A224" s="3" t="s">
        <v>190</v>
      </c>
      <c r="B224" s="5">
        <v>223</v>
      </c>
      <c r="C224" s="5" t="s">
        <v>233</v>
      </c>
      <c r="D224" s="5" t="s">
        <v>12</v>
      </c>
      <c r="E224" s="18">
        <v>6385.135000000001</v>
      </c>
      <c r="F224" s="18">
        <v>36225.915</v>
      </c>
      <c r="G224" s="19">
        <f t="shared" si="12"/>
        <v>0.17625876392632184</v>
      </c>
      <c r="H224" s="18">
        <v>6385.135000000001</v>
      </c>
      <c r="I224" s="18">
        <v>36863.815</v>
      </c>
      <c r="J224" s="19">
        <f t="shared" si="11"/>
        <v>0.17320874141756626</v>
      </c>
    </row>
    <row r="225" spans="1:10" ht="12.75">
      <c r="A225" s="3" t="s">
        <v>190</v>
      </c>
      <c r="B225" s="5">
        <v>224</v>
      </c>
      <c r="C225" s="5" t="s">
        <v>234</v>
      </c>
      <c r="D225" s="5" t="s">
        <v>12</v>
      </c>
      <c r="E225" s="18">
        <v>19676.183</v>
      </c>
      <c r="F225" s="18">
        <v>48913.26700000001</v>
      </c>
      <c r="G225" s="19">
        <f t="shared" si="12"/>
        <v>0.4022667919523756</v>
      </c>
      <c r="H225" s="18">
        <v>21231.303</v>
      </c>
      <c r="I225" s="18">
        <v>50591.287</v>
      </c>
      <c r="J225" s="19">
        <f t="shared" si="11"/>
        <v>0.41966323173395453</v>
      </c>
    </row>
    <row r="226" spans="1:10" ht="12.75">
      <c r="A226" s="3" t="s">
        <v>190</v>
      </c>
      <c r="B226" s="5">
        <v>225</v>
      </c>
      <c r="C226" s="5" t="s">
        <v>235</v>
      </c>
      <c r="D226" s="5" t="s">
        <v>12</v>
      </c>
      <c r="E226" s="18">
        <v>17964.406</v>
      </c>
      <c r="F226" s="18">
        <v>50296.566</v>
      </c>
      <c r="G226" s="19">
        <f t="shared" si="12"/>
        <v>0.3571696326146799</v>
      </c>
      <c r="H226" s="18">
        <v>17964.406</v>
      </c>
      <c r="I226" s="18">
        <v>50708.276</v>
      </c>
      <c r="J226" s="19">
        <f t="shared" si="11"/>
        <v>0.3542697054027236</v>
      </c>
    </row>
    <row r="227" spans="1:10" ht="12.75">
      <c r="A227" s="3" t="s">
        <v>190</v>
      </c>
      <c r="B227" s="5">
        <v>226</v>
      </c>
      <c r="C227" s="5" t="s">
        <v>236</v>
      </c>
      <c r="D227" s="5" t="s">
        <v>20</v>
      </c>
      <c r="E227" s="18">
        <v>138587.486</v>
      </c>
      <c r="F227" s="18">
        <v>410286.93700000003</v>
      </c>
      <c r="G227" s="19">
        <f t="shared" si="12"/>
        <v>0.3377818631354573</v>
      </c>
      <c r="H227" s="18">
        <v>144238.09600000002</v>
      </c>
      <c r="I227" s="18">
        <v>415937.547</v>
      </c>
      <c r="J227" s="19">
        <f t="shared" si="11"/>
        <v>0.34677825322655953</v>
      </c>
    </row>
    <row r="228" spans="1:10" ht="12.75">
      <c r="A228" s="3" t="s">
        <v>190</v>
      </c>
      <c r="B228" s="5">
        <v>227</v>
      </c>
      <c r="C228" s="5" t="s">
        <v>237</v>
      </c>
      <c r="D228" s="5" t="s">
        <v>12</v>
      </c>
      <c r="E228" s="18">
        <v>24010.182</v>
      </c>
      <c r="F228" s="18">
        <v>49074.801999999996</v>
      </c>
      <c r="G228" s="19">
        <f t="shared" si="12"/>
        <v>0.4892568287896506</v>
      </c>
      <c r="H228" s="18">
        <v>24039.292</v>
      </c>
      <c r="I228" s="18">
        <v>53539.202000000005</v>
      </c>
      <c r="J228" s="19">
        <f t="shared" si="11"/>
        <v>0.44900355444221973</v>
      </c>
    </row>
    <row r="229" spans="1:10" ht="12.75">
      <c r="A229" s="3" t="s">
        <v>190</v>
      </c>
      <c r="B229" s="5">
        <v>228</v>
      </c>
      <c r="C229" s="5" t="s">
        <v>238</v>
      </c>
      <c r="D229" s="5" t="s">
        <v>12</v>
      </c>
      <c r="E229" s="18">
        <v>17778.307</v>
      </c>
      <c r="F229" s="18">
        <v>51338.878000000004</v>
      </c>
      <c r="G229" s="19">
        <f t="shared" si="12"/>
        <v>0.3462932516756599</v>
      </c>
      <c r="H229" s="18">
        <v>18056.267</v>
      </c>
      <c r="I229" s="18">
        <v>58573.638</v>
      </c>
      <c r="J229" s="19">
        <f t="shared" si="11"/>
        <v>0.30826610086947304</v>
      </c>
    </row>
    <row r="230" spans="1:10" ht="12.75">
      <c r="A230" s="3" t="s">
        <v>190</v>
      </c>
      <c r="B230" s="5">
        <v>229</v>
      </c>
      <c r="C230" s="5" t="s">
        <v>239</v>
      </c>
      <c r="D230" s="5" t="s">
        <v>12</v>
      </c>
      <c r="E230" s="18">
        <v>23185.007999999998</v>
      </c>
      <c r="F230" s="18">
        <v>47281.859</v>
      </c>
      <c r="G230" s="19">
        <f t="shared" si="12"/>
        <v>0.4903573694088466</v>
      </c>
      <c r="H230" s="18">
        <v>23185.007999999998</v>
      </c>
      <c r="I230" s="18">
        <v>53828.354999999996</v>
      </c>
      <c r="J230" s="19">
        <f t="shared" si="11"/>
        <v>0.4307210948579053</v>
      </c>
    </row>
    <row r="231" spans="1:10" ht="12.75">
      <c r="A231" s="3" t="s">
        <v>190</v>
      </c>
      <c r="B231" s="5">
        <v>230</v>
      </c>
      <c r="C231" s="5" t="s">
        <v>240</v>
      </c>
      <c r="D231" s="5" t="s">
        <v>12</v>
      </c>
      <c r="E231" s="18">
        <v>7713.969</v>
      </c>
      <c r="F231" s="18">
        <v>28329.69</v>
      </c>
      <c r="G231" s="19">
        <f t="shared" si="12"/>
        <v>0.27229274305507756</v>
      </c>
      <c r="H231" s="18">
        <v>7713.969</v>
      </c>
      <c r="I231" s="18">
        <v>28329.69</v>
      </c>
      <c r="J231" s="19">
        <f t="shared" si="11"/>
        <v>0.27229274305507756</v>
      </c>
    </row>
    <row r="232" spans="1:10" ht="12.75">
      <c r="A232" s="3" t="s">
        <v>190</v>
      </c>
      <c r="B232" s="5">
        <v>231</v>
      </c>
      <c r="C232" s="5" t="s">
        <v>241</v>
      </c>
      <c r="D232" s="5" t="s">
        <v>12</v>
      </c>
      <c r="E232" s="18">
        <v>17988.304999999993</v>
      </c>
      <c r="F232" s="18">
        <v>46749.22299999999</v>
      </c>
      <c r="G232" s="19">
        <f t="shared" si="12"/>
        <v>0.38478297275657386</v>
      </c>
      <c r="H232" s="18">
        <v>19624.24499999999</v>
      </c>
      <c r="I232" s="18">
        <v>60184.61399999999</v>
      </c>
      <c r="J232" s="19">
        <f t="shared" si="11"/>
        <v>0.3260674729923498</v>
      </c>
    </row>
    <row r="233" spans="1:10" ht="12.75">
      <c r="A233" s="3" t="s">
        <v>190</v>
      </c>
      <c r="B233" s="5">
        <v>232</v>
      </c>
      <c r="C233" s="5" t="s">
        <v>242</v>
      </c>
      <c r="D233" s="5" t="s">
        <v>12</v>
      </c>
      <c r="E233" s="18">
        <v>11830.6</v>
      </c>
      <c r="F233" s="18">
        <v>26411.83</v>
      </c>
      <c r="G233" s="19">
        <f t="shared" si="12"/>
        <v>0.44792806859653417</v>
      </c>
      <c r="H233" s="18">
        <v>11830.6</v>
      </c>
      <c r="I233" s="18">
        <v>28672.12</v>
      </c>
      <c r="J233" s="19">
        <f t="shared" si="11"/>
        <v>0.41261685567722234</v>
      </c>
    </row>
    <row r="234" spans="1:10" ht="12.75">
      <c r="A234" s="3" t="s">
        <v>190</v>
      </c>
      <c r="B234" s="5">
        <v>233</v>
      </c>
      <c r="C234" s="5" t="s">
        <v>243</v>
      </c>
      <c r="D234" s="5" t="s">
        <v>12</v>
      </c>
      <c r="E234" s="18">
        <v>12518.03</v>
      </c>
      <c r="F234" s="18">
        <v>34142.55</v>
      </c>
      <c r="G234" s="19">
        <f aca="true" t="shared" si="13" ref="G234:G265">E234/F234</f>
        <v>0.3666401601520683</v>
      </c>
      <c r="H234" s="18">
        <v>12530.05</v>
      </c>
      <c r="I234" s="18">
        <v>36987.367</v>
      </c>
      <c r="J234" s="19">
        <f t="shared" si="11"/>
        <v>0.33876566558522536</v>
      </c>
    </row>
    <row r="235" spans="1:10" ht="12.75">
      <c r="A235" s="3" t="s">
        <v>190</v>
      </c>
      <c r="B235" s="5">
        <v>234</v>
      </c>
      <c r="C235" s="5" t="s">
        <v>244</v>
      </c>
      <c r="D235" s="5" t="s">
        <v>20</v>
      </c>
      <c r="E235" s="18">
        <v>151260.837</v>
      </c>
      <c r="F235" s="18">
        <v>370349.54799999995</v>
      </c>
      <c r="G235" s="19">
        <f t="shared" si="13"/>
        <v>0.4084272218417829</v>
      </c>
      <c r="H235" s="18">
        <v>154933.967</v>
      </c>
      <c r="I235" s="18">
        <v>391082.195</v>
      </c>
      <c r="J235" s="19">
        <f t="shared" si="11"/>
        <v>0.39616727373640725</v>
      </c>
    </row>
    <row r="236" spans="1:10" ht="12.75">
      <c r="A236" s="3" t="s">
        <v>245</v>
      </c>
      <c r="B236" s="5">
        <v>235</v>
      </c>
      <c r="C236" s="5" t="s">
        <v>246</v>
      </c>
      <c r="D236" s="5" t="s">
        <v>6</v>
      </c>
      <c r="E236" s="18">
        <v>41587.26</v>
      </c>
      <c r="F236" s="18">
        <v>99883.3</v>
      </c>
      <c r="G236" s="19">
        <f t="shared" si="13"/>
        <v>0.41635849035824807</v>
      </c>
      <c r="H236" s="18">
        <v>45808.26</v>
      </c>
      <c r="I236" s="18">
        <v>134771.3</v>
      </c>
      <c r="J236" s="19">
        <f t="shared" si="11"/>
        <v>0.33989625387601075</v>
      </c>
    </row>
    <row r="237" spans="1:10" ht="12.75">
      <c r="A237" s="3" t="s">
        <v>245</v>
      </c>
      <c r="B237" s="5">
        <v>236</v>
      </c>
      <c r="C237" s="5" t="s">
        <v>247</v>
      </c>
      <c r="D237" s="5" t="s">
        <v>6</v>
      </c>
      <c r="E237" s="18">
        <v>7129.715</v>
      </c>
      <c r="F237" s="18">
        <v>79069.925</v>
      </c>
      <c r="G237" s="19">
        <f t="shared" si="13"/>
        <v>0.09016974532352219</v>
      </c>
      <c r="H237" s="18">
        <v>7192.275000000001</v>
      </c>
      <c r="I237" s="18">
        <v>102825.735</v>
      </c>
      <c r="J237" s="19">
        <f t="shared" si="11"/>
        <v>0.06994625421350016</v>
      </c>
    </row>
    <row r="238" spans="1:10" ht="12.75">
      <c r="A238" s="3" t="s">
        <v>245</v>
      </c>
      <c r="B238" s="5">
        <v>237</v>
      </c>
      <c r="C238" s="5" t="s">
        <v>248</v>
      </c>
      <c r="D238" s="5" t="s">
        <v>6</v>
      </c>
      <c r="E238" s="18">
        <v>832.48</v>
      </c>
      <c r="F238" s="18">
        <v>4792.03</v>
      </c>
      <c r="G238" s="19">
        <f t="shared" si="13"/>
        <v>0.1737217838786485</v>
      </c>
      <c r="H238" s="18">
        <v>1000</v>
      </c>
      <c r="I238" s="18">
        <v>44312.99</v>
      </c>
      <c r="J238" s="19">
        <f t="shared" si="11"/>
        <v>0.022566746229491626</v>
      </c>
    </row>
    <row r="239" spans="1:10" ht="12.75">
      <c r="A239" s="3" t="s">
        <v>245</v>
      </c>
      <c r="B239" s="5">
        <v>238</v>
      </c>
      <c r="C239" s="5" t="s">
        <v>249</v>
      </c>
      <c r="D239" s="5" t="s">
        <v>6</v>
      </c>
      <c r="E239" s="18">
        <v>13911</v>
      </c>
      <c r="F239" s="18">
        <v>74862</v>
      </c>
      <c r="G239" s="19">
        <f t="shared" si="13"/>
        <v>0.18582191231866635</v>
      </c>
      <c r="H239" s="18">
        <v>17204</v>
      </c>
      <c r="I239" s="18">
        <v>188959</v>
      </c>
      <c r="J239" s="19">
        <f t="shared" si="11"/>
        <v>0.09104620579067417</v>
      </c>
    </row>
    <row r="240" spans="1:10" ht="12.75">
      <c r="A240" s="3" t="s">
        <v>245</v>
      </c>
      <c r="B240" s="5">
        <v>239</v>
      </c>
      <c r="C240" s="5" t="s">
        <v>250</v>
      </c>
      <c r="D240" s="5" t="s">
        <v>12</v>
      </c>
      <c r="E240" s="18">
        <v>11845.095000000001</v>
      </c>
      <c r="F240" s="18">
        <v>70052.115</v>
      </c>
      <c r="G240" s="19">
        <f t="shared" si="13"/>
        <v>0.16908975553414768</v>
      </c>
      <c r="H240" s="18">
        <v>12181.452000000001</v>
      </c>
      <c r="I240" s="18">
        <v>79720.012</v>
      </c>
      <c r="J240" s="19">
        <f t="shared" si="11"/>
        <v>0.15280293736032052</v>
      </c>
    </row>
    <row r="241" spans="1:10" ht="12.75">
      <c r="A241" s="3" t="s">
        <v>245</v>
      </c>
      <c r="B241" s="5">
        <v>240</v>
      </c>
      <c r="C241" s="5" t="s">
        <v>251</v>
      </c>
      <c r="D241" s="5" t="s">
        <v>12</v>
      </c>
      <c r="E241" s="18">
        <v>5892.42</v>
      </c>
      <c r="F241" s="18">
        <v>101734.38</v>
      </c>
      <c r="G241" s="19">
        <f t="shared" si="13"/>
        <v>0.05791965312021364</v>
      </c>
      <c r="H241" s="18">
        <v>6118.69</v>
      </c>
      <c r="I241" s="18">
        <v>130236.28</v>
      </c>
      <c r="J241" s="19">
        <f t="shared" si="11"/>
        <v>0.046981455551402415</v>
      </c>
    </row>
    <row r="242" spans="1:10" ht="12.75">
      <c r="A242" s="3" t="s">
        <v>245</v>
      </c>
      <c r="B242" s="5">
        <v>241</v>
      </c>
      <c r="C242" s="5" t="s">
        <v>252</v>
      </c>
      <c r="D242" s="5" t="s">
        <v>12</v>
      </c>
      <c r="E242" s="18">
        <v>10422.53</v>
      </c>
      <c r="F242" s="18">
        <v>116008.11</v>
      </c>
      <c r="G242" s="19">
        <f t="shared" si="13"/>
        <v>0.08984311527875077</v>
      </c>
      <c r="H242" s="18">
        <v>10422.53</v>
      </c>
      <c r="I242" s="18">
        <v>137213.351</v>
      </c>
      <c r="J242" s="19">
        <f t="shared" si="11"/>
        <v>0.0759585705329797</v>
      </c>
    </row>
    <row r="243" spans="1:10" ht="12.75">
      <c r="A243" s="3" t="s">
        <v>245</v>
      </c>
      <c r="B243" s="5">
        <v>242</v>
      </c>
      <c r="C243" s="5" t="s">
        <v>253</v>
      </c>
      <c r="D243" s="5" t="s">
        <v>12</v>
      </c>
      <c r="E243" s="18">
        <v>7157.67</v>
      </c>
      <c r="F243" s="18">
        <v>71830.77</v>
      </c>
      <c r="G243" s="19">
        <f t="shared" si="13"/>
        <v>0.09964629364268265</v>
      </c>
      <c r="H243" s="18">
        <v>7157.67</v>
      </c>
      <c r="I243" s="18">
        <v>80220.56</v>
      </c>
      <c r="J243" s="19">
        <f t="shared" si="11"/>
        <v>0.0892248820003251</v>
      </c>
    </row>
    <row r="244" spans="1:10" ht="12.75">
      <c r="A244" s="3" t="s">
        <v>245</v>
      </c>
      <c r="B244" s="5">
        <v>243</v>
      </c>
      <c r="C244" s="5" t="s">
        <v>254</v>
      </c>
      <c r="D244" s="5" t="s">
        <v>20</v>
      </c>
      <c r="E244" s="18">
        <v>63001.015</v>
      </c>
      <c r="F244" s="18">
        <v>417487.875</v>
      </c>
      <c r="G244" s="19">
        <f t="shared" si="13"/>
        <v>0.15090501730140066</v>
      </c>
      <c r="H244" s="18">
        <v>72290.802</v>
      </c>
      <c r="I244" s="18">
        <v>492195.08199999994</v>
      </c>
      <c r="J244" s="19">
        <f t="shared" si="11"/>
        <v>0.14687428754113396</v>
      </c>
    </row>
    <row r="245" spans="1:10" ht="12.75">
      <c r="A245" s="3" t="s">
        <v>245</v>
      </c>
      <c r="B245" s="5">
        <v>244</v>
      </c>
      <c r="C245" s="5" t="s">
        <v>255</v>
      </c>
      <c r="D245" s="5" t="s">
        <v>12</v>
      </c>
      <c r="E245" s="18">
        <v>20657.16</v>
      </c>
      <c r="F245" s="18">
        <v>103271.57</v>
      </c>
      <c r="G245" s="19">
        <f t="shared" si="13"/>
        <v>0.20002755840741065</v>
      </c>
      <c r="H245" s="18">
        <v>22659.22</v>
      </c>
      <c r="I245" s="18">
        <v>126969.53</v>
      </c>
      <c r="J245" s="19">
        <f t="shared" si="11"/>
        <v>0.178461871915254</v>
      </c>
    </row>
    <row r="246" spans="1:10" ht="12.75">
      <c r="A246" s="3" t="s">
        <v>245</v>
      </c>
      <c r="B246" s="5">
        <v>245</v>
      </c>
      <c r="C246" s="5" t="s">
        <v>256</v>
      </c>
      <c r="D246" s="5" t="s">
        <v>12</v>
      </c>
      <c r="E246" s="18">
        <v>14052.81</v>
      </c>
      <c r="F246" s="18">
        <v>77711.41</v>
      </c>
      <c r="G246" s="19">
        <f t="shared" si="13"/>
        <v>0.18083329076129231</v>
      </c>
      <c r="H246" s="18">
        <v>14943.95</v>
      </c>
      <c r="I246" s="18">
        <v>115999.55</v>
      </c>
      <c r="J246" s="19">
        <f t="shared" si="11"/>
        <v>0.12882765493486828</v>
      </c>
    </row>
    <row r="247" spans="1:10" ht="12.75">
      <c r="A247" s="3" t="s">
        <v>245</v>
      </c>
      <c r="B247" s="5">
        <v>246</v>
      </c>
      <c r="C247" s="5" t="s">
        <v>257</v>
      </c>
      <c r="D247" s="5" t="s">
        <v>12</v>
      </c>
      <c r="E247" s="18">
        <v>14390.53</v>
      </c>
      <c r="F247" s="18">
        <v>107818.44</v>
      </c>
      <c r="G247" s="19">
        <f t="shared" si="13"/>
        <v>0.13347002609201172</v>
      </c>
      <c r="H247" s="18">
        <v>16172.35</v>
      </c>
      <c r="I247" s="18">
        <v>122437.68</v>
      </c>
      <c r="J247" s="19">
        <f t="shared" si="11"/>
        <v>0.13208638059786826</v>
      </c>
    </row>
    <row r="248" spans="1:10" ht="12.75">
      <c r="A248" s="3" t="s">
        <v>245</v>
      </c>
      <c r="B248" s="5">
        <v>247</v>
      </c>
      <c r="C248" s="5" t="s">
        <v>258</v>
      </c>
      <c r="D248" s="5" t="s">
        <v>12</v>
      </c>
      <c r="E248" s="18">
        <v>11965.83</v>
      </c>
      <c r="F248" s="18">
        <v>80326.049</v>
      </c>
      <c r="G248" s="19">
        <f t="shared" si="13"/>
        <v>0.14896574833401802</v>
      </c>
      <c r="H248" s="18">
        <v>12501.33</v>
      </c>
      <c r="I248" s="18">
        <v>124589.58899999999</v>
      </c>
      <c r="J248" s="19">
        <f t="shared" si="11"/>
        <v>0.10034008539830724</v>
      </c>
    </row>
    <row r="249" spans="1:10" ht="12.75">
      <c r="A249" s="3" t="s">
        <v>245</v>
      </c>
      <c r="B249" s="5">
        <v>248</v>
      </c>
      <c r="C249" s="5" t="s">
        <v>259</v>
      </c>
      <c r="D249" s="5" t="s">
        <v>12</v>
      </c>
      <c r="E249" s="18">
        <v>29990.7</v>
      </c>
      <c r="F249" s="18">
        <v>128380.96</v>
      </c>
      <c r="G249" s="19">
        <f t="shared" si="13"/>
        <v>0.23360707070581183</v>
      </c>
      <c r="H249" s="18">
        <v>32630.69</v>
      </c>
      <c r="I249" s="18">
        <v>151710.43</v>
      </c>
      <c r="J249" s="19">
        <f t="shared" si="11"/>
        <v>0.21508534383562158</v>
      </c>
    </row>
    <row r="250" spans="1:10" ht="12.75">
      <c r="A250" s="3" t="s">
        <v>245</v>
      </c>
      <c r="B250" s="5">
        <v>249</v>
      </c>
      <c r="C250" s="5" t="s">
        <v>260</v>
      </c>
      <c r="D250" s="5" t="s">
        <v>12</v>
      </c>
      <c r="E250" s="18">
        <v>20477.53</v>
      </c>
      <c r="F250" s="18">
        <v>76500.87</v>
      </c>
      <c r="G250" s="19">
        <f t="shared" si="13"/>
        <v>0.2676770865481661</v>
      </c>
      <c r="H250" s="18">
        <v>20782.53</v>
      </c>
      <c r="I250" s="18">
        <v>134922.57799999998</v>
      </c>
      <c r="J250" s="19">
        <f t="shared" si="11"/>
        <v>0.15403300402398182</v>
      </c>
    </row>
    <row r="251" spans="1:10" ht="12.75">
      <c r="A251" s="3" t="s">
        <v>245</v>
      </c>
      <c r="B251" s="5">
        <v>250</v>
      </c>
      <c r="C251" s="5" t="s">
        <v>261</v>
      </c>
      <c r="D251" s="5" t="s">
        <v>12</v>
      </c>
      <c r="E251" s="18">
        <v>38461.255</v>
      </c>
      <c r="F251" s="18">
        <v>142255.88499999998</v>
      </c>
      <c r="G251" s="19">
        <f t="shared" si="13"/>
        <v>0.27036670574296456</v>
      </c>
      <c r="H251" s="18">
        <v>39564.475</v>
      </c>
      <c r="I251" s="18">
        <v>175765.965</v>
      </c>
      <c r="J251" s="19">
        <f t="shared" si="11"/>
        <v>0.22509747549817166</v>
      </c>
    </row>
    <row r="252" spans="1:10" ht="12.75">
      <c r="A252" s="3" t="s">
        <v>245</v>
      </c>
      <c r="B252" s="5">
        <v>251</v>
      </c>
      <c r="C252" s="5" t="s">
        <v>262</v>
      </c>
      <c r="D252" s="5" t="s">
        <v>20</v>
      </c>
      <c r="E252" s="18">
        <v>160212.7996237969</v>
      </c>
      <c r="F252" s="18">
        <v>766629.195</v>
      </c>
      <c r="G252" s="19">
        <f t="shared" si="13"/>
        <v>0.20898343119296012</v>
      </c>
      <c r="H252" s="18">
        <v>172266.375</v>
      </c>
      <c r="I252" s="18">
        <v>950795.755</v>
      </c>
      <c r="J252" s="19">
        <f t="shared" si="11"/>
        <v>0.18118126221545866</v>
      </c>
    </row>
    <row r="253" spans="1:10" ht="12.75">
      <c r="A253" s="3" t="s">
        <v>245</v>
      </c>
      <c r="B253" s="5">
        <v>252</v>
      </c>
      <c r="C253" s="5" t="s">
        <v>263</v>
      </c>
      <c r="D253" s="5" t="s">
        <v>6</v>
      </c>
      <c r="E253" s="18">
        <v>16038.548</v>
      </c>
      <c r="F253" s="18">
        <v>106821.521</v>
      </c>
      <c r="G253" s="19">
        <f t="shared" si="13"/>
        <v>0.15014341538911435</v>
      </c>
      <c r="H253" s="18">
        <v>18205.708</v>
      </c>
      <c r="I253" s="18">
        <v>138124.244</v>
      </c>
      <c r="J253" s="19">
        <f t="shared" si="11"/>
        <v>0.13180675218754498</v>
      </c>
    </row>
    <row r="254" spans="1:10" ht="12.75">
      <c r="A254" s="3" t="s">
        <v>245</v>
      </c>
      <c r="B254" s="5">
        <v>253</v>
      </c>
      <c r="C254" s="5" t="s">
        <v>264</v>
      </c>
      <c r="D254" s="5" t="s">
        <v>6</v>
      </c>
      <c r="E254" s="18">
        <v>13711.796999999999</v>
      </c>
      <c r="F254" s="18">
        <v>115364.89699999998</v>
      </c>
      <c r="G254" s="19">
        <f t="shared" si="13"/>
        <v>0.11885588559923908</v>
      </c>
      <c r="H254" s="18">
        <v>14360.846999999998</v>
      </c>
      <c r="I254" s="18">
        <v>141509.671</v>
      </c>
      <c r="J254" s="19">
        <f t="shared" si="11"/>
        <v>0.10148314880896019</v>
      </c>
    </row>
    <row r="255" spans="1:10" ht="12.75">
      <c r="A255" s="3" t="s">
        <v>245</v>
      </c>
      <c r="B255" s="5">
        <v>254</v>
      </c>
      <c r="C255" s="5" t="s">
        <v>265</v>
      </c>
      <c r="D255" s="5" t="s">
        <v>6</v>
      </c>
      <c r="E255" s="18">
        <v>22119.28</v>
      </c>
      <c r="F255" s="18">
        <v>103496.89</v>
      </c>
      <c r="G255" s="19">
        <f t="shared" si="13"/>
        <v>0.21371927214431274</v>
      </c>
      <c r="H255" s="18">
        <v>23220.31</v>
      </c>
      <c r="I255" s="18">
        <v>111203.53</v>
      </c>
      <c r="J255" s="19">
        <f t="shared" si="11"/>
        <v>0.2088091088475339</v>
      </c>
    </row>
    <row r="256" spans="1:10" ht="12.75">
      <c r="A256" s="3" t="s">
        <v>245</v>
      </c>
      <c r="B256" s="5">
        <v>255</v>
      </c>
      <c r="C256" s="5" t="s">
        <v>266</v>
      </c>
      <c r="D256" s="5" t="s">
        <v>6</v>
      </c>
      <c r="E256" s="18">
        <v>23964.69</v>
      </c>
      <c r="F256" s="18">
        <v>86079.86</v>
      </c>
      <c r="G256" s="19">
        <f t="shared" si="13"/>
        <v>0.27840066189698726</v>
      </c>
      <c r="H256" s="18">
        <v>27041.1</v>
      </c>
      <c r="I256" s="18">
        <v>100026.53</v>
      </c>
      <c r="J256" s="19">
        <f t="shared" si="11"/>
        <v>0.2703392789892841</v>
      </c>
    </row>
    <row r="257" spans="1:10" ht="12.75">
      <c r="A257" s="3" t="s">
        <v>245</v>
      </c>
      <c r="B257" s="5">
        <v>256</v>
      </c>
      <c r="C257" s="5" t="s">
        <v>267</v>
      </c>
      <c r="D257" s="5" t="s">
        <v>6</v>
      </c>
      <c r="E257" s="18">
        <v>16452.57</v>
      </c>
      <c r="F257" s="18">
        <v>73076.22</v>
      </c>
      <c r="G257" s="19">
        <f t="shared" si="13"/>
        <v>0.22514259768772932</v>
      </c>
      <c r="H257" s="18">
        <v>17740.53</v>
      </c>
      <c r="I257" s="18">
        <v>96143.47</v>
      </c>
      <c r="J257" s="19">
        <f t="shared" si="11"/>
        <v>0.18452142407591487</v>
      </c>
    </row>
    <row r="258" spans="1:10" ht="12.75">
      <c r="A258" s="3" t="s">
        <v>245</v>
      </c>
      <c r="B258" s="5">
        <v>257</v>
      </c>
      <c r="C258" s="5" t="s">
        <v>268</v>
      </c>
      <c r="D258" s="5" t="s">
        <v>6</v>
      </c>
      <c r="E258" s="18">
        <v>17025.45</v>
      </c>
      <c r="F258" s="18">
        <v>66298.68</v>
      </c>
      <c r="G258" s="19">
        <f t="shared" si="13"/>
        <v>0.2567992303919173</v>
      </c>
      <c r="H258" s="18">
        <v>28696.26</v>
      </c>
      <c r="I258" s="18">
        <v>79154.93</v>
      </c>
      <c r="J258" s="19">
        <f t="shared" si="11"/>
        <v>0.36253282012882837</v>
      </c>
    </row>
    <row r="259" spans="1:10" ht="12.75">
      <c r="A259" s="3" t="s">
        <v>245</v>
      </c>
      <c r="B259" s="5">
        <v>258</v>
      </c>
      <c r="C259" s="5" t="s">
        <v>269</v>
      </c>
      <c r="D259" s="5" t="s">
        <v>6</v>
      </c>
      <c r="E259" s="18">
        <v>22364</v>
      </c>
      <c r="F259" s="18">
        <v>138772</v>
      </c>
      <c r="G259" s="19">
        <f t="shared" si="13"/>
        <v>0.16115642925085752</v>
      </c>
      <c r="H259" s="18">
        <v>31800</v>
      </c>
      <c r="I259" s="18">
        <v>186780</v>
      </c>
      <c r="J259" s="19">
        <f t="shared" si="11"/>
        <v>0.17025377449405718</v>
      </c>
    </row>
    <row r="260" spans="1:10" ht="12.75">
      <c r="A260" s="3" t="s">
        <v>245</v>
      </c>
      <c r="B260" s="5">
        <v>259</v>
      </c>
      <c r="C260" s="5" t="s">
        <v>270</v>
      </c>
      <c r="D260" s="5" t="s">
        <v>6</v>
      </c>
      <c r="E260" s="18">
        <v>41167.82</v>
      </c>
      <c r="F260" s="18">
        <v>150821.49</v>
      </c>
      <c r="G260" s="19">
        <f t="shared" si="13"/>
        <v>0.2729572556271656</v>
      </c>
      <c r="H260" s="18">
        <v>41228.04</v>
      </c>
      <c r="I260" s="18">
        <v>175085.55</v>
      </c>
      <c r="J260" s="19">
        <f t="shared" si="11"/>
        <v>0.23547368700615215</v>
      </c>
    </row>
    <row r="261" spans="1:10" ht="12.75">
      <c r="A261" s="3" t="s">
        <v>245</v>
      </c>
      <c r="B261" s="5">
        <v>260</v>
      </c>
      <c r="C261" s="5" t="s">
        <v>271</v>
      </c>
      <c r="D261" s="5" t="s">
        <v>12</v>
      </c>
      <c r="E261" s="18">
        <v>25150.88</v>
      </c>
      <c r="F261" s="18">
        <v>78198.17</v>
      </c>
      <c r="G261" s="19">
        <f t="shared" si="13"/>
        <v>0.3216300330301847</v>
      </c>
      <c r="H261" s="18">
        <v>29585.29</v>
      </c>
      <c r="I261" s="18">
        <v>106589.78</v>
      </c>
      <c r="J261" s="19">
        <f aca="true" t="shared" si="14" ref="J261:J324">H261/I261</f>
        <v>0.277562164027358</v>
      </c>
    </row>
    <row r="262" spans="1:10" ht="12.75">
      <c r="A262" s="3" t="s">
        <v>245</v>
      </c>
      <c r="B262" s="5">
        <v>261</v>
      </c>
      <c r="C262" s="5" t="s">
        <v>272</v>
      </c>
      <c r="D262" s="5" t="s">
        <v>12</v>
      </c>
      <c r="E262" s="18">
        <v>20158.343</v>
      </c>
      <c r="F262" s="18">
        <v>109555.913</v>
      </c>
      <c r="G262" s="19">
        <f t="shared" si="13"/>
        <v>0.1840005020997817</v>
      </c>
      <c r="H262" s="18">
        <v>24584.763</v>
      </c>
      <c r="I262" s="18">
        <v>139859.33299999998</v>
      </c>
      <c r="J262" s="19">
        <f t="shared" si="14"/>
        <v>0.17578206954554831</v>
      </c>
    </row>
    <row r="263" spans="1:10" ht="12.75">
      <c r="A263" s="3" t="s">
        <v>245</v>
      </c>
      <c r="B263" s="5">
        <v>262</v>
      </c>
      <c r="C263" s="5" t="s">
        <v>273</v>
      </c>
      <c r="D263" s="5" t="s">
        <v>12</v>
      </c>
      <c r="E263" s="18">
        <v>33835</v>
      </c>
      <c r="F263" s="18">
        <v>127844</v>
      </c>
      <c r="G263" s="19">
        <f t="shared" si="13"/>
        <v>0.26465849003472985</v>
      </c>
      <c r="H263" s="18">
        <v>34055</v>
      </c>
      <c r="I263" s="18">
        <v>159835</v>
      </c>
      <c r="J263" s="19">
        <f t="shared" si="14"/>
        <v>0.213063471705196</v>
      </c>
    </row>
    <row r="264" spans="1:10" ht="12.75">
      <c r="A264" s="3" t="s">
        <v>245</v>
      </c>
      <c r="B264" s="5">
        <v>263</v>
      </c>
      <c r="C264" s="5" t="s">
        <v>274</v>
      </c>
      <c r="D264" s="5" t="s">
        <v>12</v>
      </c>
      <c r="E264" s="18">
        <v>27658</v>
      </c>
      <c r="F264" s="18">
        <v>106161</v>
      </c>
      <c r="G264" s="19">
        <f t="shared" si="13"/>
        <v>0.2605288194346323</v>
      </c>
      <c r="H264" s="18">
        <v>27658</v>
      </c>
      <c r="I264" s="18">
        <v>120707</v>
      </c>
      <c r="J264" s="19">
        <f t="shared" si="14"/>
        <v>0.22913335597769807</v>
      </c>
    </row>
    <row r="265" spans="1:10" ht="12.75">
      <c r="A265" s="3" t="s">
        <v>245</v>
      </c>
      <c r="B265" s="5">
        <v>264</v>
      </c>
      <c r="C265" s="5" t="s">
        <v>275</v>
      </c>
      <c r="D265" s="5" t="s">
        <v>12</v>
      </c>
      <c r="E265" s="18">
        <v>24211.818</v>
      </c>
      <c r="F265" s="18">
        <v>132399.569</v>
      </c>
      <c r="G265" s="19">
        <f t="shared" si="13"/>
        <v>0.18286931130417805</v>
      </c>
      <c r="H265" s="18">
        <v>28505.877999999997</v>
      </c>
      <c r="I265" s="18">
        <v>156081.849</v>
      </c>
      <c r="J265" s="19">
        <f t="shared" si="14"/>
        <v>0.18263416395073587</v>
      </c>
    </row>
    <row r="266" spans="1:10" ht="12.75">
      <c r="A266" s="3" t="s">
        <v>245</v>
      </c>
      <c r="B266" s="5">
        <v>265</v>
      </c>
      <c r="C266" s="5" t="s">
        <v>276</v>
      </c>
      <c r="D266" s="5" t="s">
        <v>12</v>
      </c>
      <c r="E266" s="18">
        <v>22234.07</v>
      </c>
      <c r="F266" s="18">
        <v>110476.67</v>
      </c>
      <c r="G266" s="19">
        <f>E266/F266</f>
        <v>0.20125579454920212</v>
      </c>
      <c r="H266" s="18">
        <v>23553.33</v>
      </c>
      <c r="I266" s="18">
        <v>128997.85</v>
      </c>
      <c r="J266" s="19">
        <f t="shared" si="14"/>
        <v>0.18258699660498218</v>
      </c>
    </row>
    <row r="267" spans="1:10" ht="12.75">
      <c r="A267" s="3" t="s">
        <v>245</v>
      </c>
      <c r="B267" s="5">
        <v>266</v>
      </c>
      <c r="C267" s="5" t="s">
        <v>277</v>
      </c>
      <c r="D267" s="5" t="s">
        <v>20</v>
      </c>
      <c r="E267" s="18">
        <v>155755.71403465245</v>
      </c>
      <c r="F267" s="18">
        <v>710541.4609999999</v>
      </c>
      <c r="G267" s="19">
        <f>E267/F267</f>
        <v>0.21920707317409094</v>
      </c>
      <c r="H267" s="18">
        <v>170824.26099999997</v>
      </c>
      <c r="I267" s="18">
        <v>808541.9209999999</v>
      </c>
      <c r="J267" s="19">
        <f t="shared" si="14"/>
        <v>0.21127446402373984</v>
      </c>
    </row>
    <row r="268" spans="1:10" ht="12.75">
      <c r="A268" s="3" t="s">
        <v>245</v>
      </c>
      <c r="B268" s="5">
        <v>267</v>
      </c>
      <c r="C268" s="5" t="s">
        <v>278</v>
      </c>
      <c r="D268" s="5" t="s">
        <v>12</v>
      </c>
      <c r="E268" s="18">
        <v>21403</v>
      </c>
      <c r="F268" s="38" t="s">
        <v>491</v>
      </c>
      <c r="G268" s="39" t="s">
        <v>491</v>
      </c>
      <c r="H268" s="18">
        <v>21403</v>
      </c>
      <c r="I268" s="38" t="s">
        <v>491</v>
      </c>
      <c r="J268" s="39" t="s">
        <v>491</v>
      </c>
    </row>
    <row r="269" spans="1:10" ht="12.75">
      <c r="A269" s="3" t="s">
        <v>245</v>
      </c>
      <c r="B269" s="5">
        <v>268</v>
      </c>
      <c r="C269" s="5" t="s">
        <v>279</v>
      </c>
      <c r="D269" s="5" t="s">
        <v>12</v>
      </c>
      <c r="E269" s="18">
        <v>20562</v>
      </c>
      <c r="F269" s="38" t="s">
        <v>491</v>
      </c>
      <c r="G269" s="39" t="s">
        <v>491</v>
      </c>
      <c r="H269" s="18">
        <v>20562</v>
      </c>
      <c r="I269" s="38" t="s">
        <v>491</v>
      </c>
      <c r="J269" s="39" t="s">
        <v>491</v>
      </c>
    </row>
    <row r="270" spans="1:10" ht="12.75">
      <c r="A270" s="3" t="s">
        <v>245</v>
      </c>
      <c r="B270" s="5">
        <v>269</v>
      </c>
      <c r="C270" s="5" t="s">
        <v>280</v>
      </c>
      <c r="D270" s="5" t="s">
        <v>12</v>
      </c>
      <c r="E270" s="18">
        <v>13610</v>
      </c>
      <c r="F270" s="38" t="s">
        <v>491</v>
      </c>
      <c r="G270" s="39" t="s">
        <v>491</v>
      </c>
      <c r="H270" s="18">
        <v>13610</v>
      </c>
      <c r="I270" s="38" t="s">
        <v>491</v>
      </c>
      <c r="J270" s="39" t="s">
        <v>491</v>
      </c>
    </row>
    <row r="271" spans="1:10" ht="12.75">
      <c r="A271" s="3" t="s">
        <v>245</v>
      </c>
      <c r="B271" s="5">
        <v>270</v>
      </c>
      <c r="C271" s="5" t="s">
        <v>281</v>
      </c>
      <c r="D271" s="5" t="s">
        <v>12</v>
      </c>
      <c r="E271" s="18">
        <v>13031</v>
      </c>
      <c r="F271" s="38" t="s">
        <v>491</v>
      </c>
      <c r="G271" s="39" t="s">
        <v>491</v>
      </c>
      <c r="H271" s="18">
        <v>13031</v>
      </c>
      <c r="I271" s="38" t="s">
        <v>491</v>
      </c>
      <c r="J271" s="39" t="s">
        <v>491</v>
      </c>
    </row>
    <row r="272" spans="1:10" ht="12.75">
      <c r="A272" s="3" t="s">
        <v>245</v>
      </c>
      <c r="B272" s="5">
        <v>271</v>
      </c>
      <c r="C272" s="5" t="s">
        <v>282</v>
      </c>
      <c r="D272" s="5" t="s">
        <v>20</v>
      </c>
      <c r="E272" s="18">
        <v>72081</v>
      </c>
      <c r="F272" s="18">
        <v>332187</v>
      </c>
      <c r="G272" s="19">
        <f aca="true" t="shared" si="15" ref="G272:G286">E272/F272</f>
        <v>0.2169892259480353</v>
      </c>
      <c r="H272" s="18">
        <v>74471</v>
      </c>
      <c r="I272" s="18">
        <v>462095</v>
      </c>
      <c r="J272" s="19">
        <f t="shared" si="14"/>
        <v>0.16115950183403846</v>
      </c>
    </row>
    <row r="273" spans="1:10" ht="12.75">
      <c r="A273" s="3" t="s">
        <v>283</v>
      </c>
      <c r="B273" s="5">
        <v>272</v>
      </c>
      <c r="C273" s="5" t="s">
        <v>284</v>
      </c>
      <c r="D273" s="5" t="s">
        <v>6</v>
      </c>
      <c r="E273" s="18">
        <v>21323.95</v>
      </c>
      <c r="F273" s="18">
        <v>71426.501</v>
      </c>
      <c r="G273" s="19">
        <f t="shared" si="15"/>
        <v>0.2985439535950389</v>
      </c>
      <c r="H273" s="18">
        <v>23926.74</v>
      </c>
      <c r="I273" s="18">
        <v>75276.099</v>
      </c>
      <c r="J273" s="19">
        <f t="shared" si="14"/>
        <v>0.31785308109550153</v>
      </c>
    </row>
    <row r="274" spans="1:10" ht="12.75">
      <c r="A274" s="3" t="s">
        <v>283</v>
      </c>
      <c r="B274" s="5">
        <v>273</v>
      </c>
      <c r="C274" s="5" t="s">
        <v>285</v>
      </c>
      <c r="D274" s="5" t="s">
        <v>6</v>
      </c>
      <c r="E274" s="18">
        <v>19647</v>
      </c>
      <c r="F274" s="18">
        <v>70903</v>
      </c>
      <c r="G274" s="19">
        <f t="shared" si="15"/>
        <v>0.277096878834464</v>
      </c>
      <c r="H274" s="18">
        <v>21550</v>
      </c>
      <c r="I274" s="18">
        <v>73075</v>
      </c>
      <c r="J274" s="19">
        <f t="shared" si="14"/>
        <v>0.294902497434143</v>
      </c>
    </row>
    <row r="275" spans="1:10" ht="12.75">
      <c r="A275" s="3" t="s">
        <v>283</v>
      </c>
      <c r="B275" s="5">
        <v>274</v>
      </c>
      <c r="C275" s="5" t="s">
        <v>286</v>
      </c>
      <c r="D275" s="5" t="s">
        <v>6</v>
      </c>
      <c r="E275" s="18">
        <v>9752.842999999997</v>
      </c>
      <c r="F275" s="18">
        <v>51332.83900000001</v>
      </c>
      <c r="G275" s="19">
        <f t="shared" si="15"/>
        <v>0.18999227765290744</v>
      </c>
      <c r="H275" s="18">
        <v>9752.842999999997</v>
      </c>
      <c r="I275" s="18">
        <v>60400.278999999995</v>
      </c>
      <c r="J275" s="19">
        <f t="shared" si="14"/>
        <v>0.16147016473218606</v>
      </c>
    </row>
    <row r="276" spans="1:10" ht="12.75">
      <c r="A276" s="3" t="s">
        <v>283</v>
      </c>
      <c r="B276" s="5">
        <v>275</v>
      </c>
      <c r="C276" s="5" t="s">
        <v>287</v>
      </c>
      <c r="D276" s="5" t="s">
        <v>6</v>
      </c>
      <c r="E276" s="18">
        <v>14612.055999999999</v>
      </c>
      <c r="F276" s="18">
        <v>70103.282</v>
      </c>
      <c r="G276" s="19">
        <f t="shared" si="15"/>
        <v>0.2084361185828646</v>
      </c>
      <c r="H276" s="18">
        <v>17732.075999999997</v>
      </c>
      <c r="I276" s="18">
        <v>80142.78199999999</v>
      </c>
      <c r="J276" s="19">
        <f t="shared" si="14"/>
        <v>0.2212560577195835</v>
      </c>
    </row>
    <row r="277" spans="1:10" ht="12.75">
      <c r="A277" s="3" t="s">
        <v>283</v>
      </c>
      <c r="B277" s="5">
        <v>276</v>
      </c>
      <c r="C277" s="5" t="s">
        <v>288</v>
      </c>
      <c r="D277" s="5" t="s">
        <v>6</v>
      </c>
      <c r="E277" s="18">
        <v>16066.85</v>
      </c>
      <c r="F277" s="18">
        <v>80886.44</v>
      </c>
      <c r="G277" s="19">
        <f t="shared" si="15"/>
        <v>0.1986346537194615</v>
      </c>
      <c r="H277" s="18">
        <v>16720.51</v>
      </c>
      <c r="I277" s="18">
        <v>82382.38</v>
      </c>
      <c r="J277" s="19">
        <f t="shared" si="14"/>
        <v>0.2029622110941684</v>
      </c>
    </row>
    <row r="278" spans="1:10" ht="12.75">
      <c r="A278" s="3" t="s">
        <v>283</v>
      </c>
      <c r="B278" s="5">
        <v>277</v>
      </c>
      <c r="C278" s="5" t="s">
        <v>289</v>
      </c>
      <c r="D278" s="5" t="s">
        <v>6</v>
      </c>
      <c r="E278" s="18">
        <v>15424.19</v>
      </c>
      <c r="F278" s="18">
        <v>55143.5</v>
      </c>
      <c r="G278" s="19">
        <f t="shared" si="15"/>
        <v>0.2797100292872233</v>
      </c>
      <c r="H278" s="18">
        <v>17690.58</v>
      </c>
      <c r="I278" s="18">
        <v>67163.48</v>
      </c>
      <c r="J278" s="19">
        <f t="shared" si="14"/>
        <v>0.2633958216578415</v>
      </c>
    </row>
    <row r="279" spans="1:10" ht="12.75">
      <c r="A279" s="3" t="s">
        <v>283</v>
      </c>
      <c r="B279" s="5">
        <v>279</v>
      </c>
      <c r="C279" s="5" t="s">
        <v>290</v>
      </c>
      <c r="D279" s="5" t="s">
        <v>6</v>
      </c>
      <c r="E279" s="18">
        <v>37130.107</v>
      </c>
      <c r="F279" s="18">
        <v>116303.667</v>
      </c>
      <c r="G279" s="19">
        <f t="shared" si="15"/>
        <v>0.31925138697475464</v>
      </c>
      <c r="H279" s="18">
        <v>40564.847</v>
      </c>
      <c r="I279" s="18">
        <v>125776.791</v>
      </c>
      <c r="J279" s="19">
        <f t="shared" si="14"/>
        <v>0.32251456471011414</v>
      </c>
    </row>
    <row r="280" spans="1:10" ht="12.75">
      <c r="A280" s="3" t="s">
        <v>283</v>
      </c>
      <c r="B280" s="5">
        <v>280</v>
      </c>
      <c r="C280" s="5" t="s">
        <v>291</v>
      </c>
      <c r="D280" s="5" t="s">
        <v>12</v>
      </c>
      <c r="E280" s="18">
        <v>20232.76</v>
      </c>
      <c r="F280" s="18">
        <v>65938.81</v>
      </c>
      <c r="G280" s="19">
        <f t="shared" si="15"/>
        <v>0.30684144891301496</v>
      </c>
      <c r="H280" s="18">
        <v>20456.29</v>
      </c>
      <c r="I280" s="18">
        <v>67462.76</v>
      </c>
      <c r="J280" s="19">
        <f t="shared" si="14"/>
        <v>0.3032234376417449</v>
      </c>
    </row>
    <row r="281" spans="1:10" ht="12.75">
      <c r="A281" s="3" t="s">
        <v>283</v>
      </c>
      <c r="B281" s="5">
        <v>281</v>
      </c>
      <c r="C281" s="5" t="s">
        <v>292</v>
      </c>
      <c r="D281" s="5" t="s">
        <v>12</v>
      </c>
      <c r="E281" s="18">
        <v>6617.716</v>
      </c>
      <c r="F281" s="18">
        <v>23491.156</v>
      </c>
      <c r="G281" s="19">
        <f t="shared" si="15"/>
        <v>0.2817109553910417</v>
      </c>
      <c r="H281" s="18">
        <v>6617.716</v>
      </c>
      <c r="I281" s="18">
        <v>24783.886</v>
      </c>
      <c r="J281" s="19">
        <f t="shared" si="14"/>
        <v>0.26701688347017094</v>
      </c>
    </row>
    <row r="282" spans="1:10" ht="12.75">
      <c r="A282" s="3" t="s">
        <v>283</v>
      </c>
      <c r="B282" s="5">
        <v>282</v>
      </c>
      <c r="C282" s="5" t="s">
        <v>293</v>
      </c>
      <c r="D282" s="5" t="s">
        <v>12</v>
      </c>
      <c r="E282" s="18">
        <v>11862.708</v>
      </c>
      <c r="F282" s="18">
        <v>32392.398</v>
      </c>
      <c r="G282" s="19">
        <f t="shared" si="15"/>
        <v>0.3662188887651973</v>
      </c>
      <c r="H282" s="18">
        <v>11930.458</v>
      </c>
      <c r="I282" s="18">
        <v>33002.828</v>
      </c>
      <c r="J282" s="19">
        <f t="shared" si="14"/>
        <v>0.3614980510155069</v>
      </c>
    </row>
    <row r="283" spans="1:10" ht="12.75">
      <c r="A283" s="3" t="s">
        <v>283</v>
      </c>
      <c r="B283" s="5">
        <v>283</v>
      </c>
      <c r="C283" s="5" t="s">
        <v>294</v>
      </c>
      <c r="D283" s="5" t="s">
        <v>12</v>
      </c>
      <c r="E283" s="18">
        <v>10595.97</v>
      </c>
      <c r="F283" s="18">
        <v>62192.14</v>
      </c>
      <c r="G283" s="19">
        <f t="shared" si="15"/>
        <v>0.17037474510444567</v>
      </c>
      <c r="H283" s="18">
        <v>10595.97</v>
      </c>
      <c r="I283" s="18">
        <v>66831.98</v>
      </c>
      <c r="J283" s="19">
        <f t="shared" si="14"/>
        <v>0.15854640248575608</v>
      </c>
    </row>
    <row r="284" spans="1:10" ht="12.75">
      <c r="A284" s="3" t="s">
        <v>283</v>
      </c>
      <c r="B284" s="5">
        <v>284</v>
      </c>
      <c r="C284" s="5" t="s">
        <v>295</v>
      </c>
      <c r="D284" s="5" t="s">
        <v>20</v>
      </c>
      <c r="E284" s="18">
        <v>88020.495</v>
      </c>
      <c r="F284" s="18">
        <v>241057.82</v>
      </c>
      <c r="G284" s="19">
        <f t="shared" si="15"/>
        <v>0.3651426657720542</v>
      </c>
      <c r="H284" s="18">
        <v>100558.535</v>
      </c>
      <c r="I284" s="18">
        <v>268336.85900000005</v>
      </c>
      <c r="J284" s="19">
        <f t="shared" si="14"/>
        <v>0.3747473804931136</v>
      </c>
    </row>
    <row r="285" spans="1:10" ht="12.75">
      <c r="A285" s="3" t="s">
        <v>283</v>
      </c>
      <c r="B285" s="5">
        <v>285</v>
      </c>
      <c r="C285" s="5" t="s">
        <v>296</v>
      </c>
      <c r="D285" s="5" t="s">
        <v>6</v>
      </c>
      <c r="E285" s="18">
        <v>28027.642</v>
      </c>
      <c r="F285" s="18">
        <v>111218.462</v>
      </c>
      <c r="G285" s="19">
        <f t="shared" si="15"/>
        <v>0.2520053010623362</v>
      </c>
      <c r="H285" s="18">
        <v>29690.367</v>
      </c>
      <c r="I285" s="18">
        <v>112921.747</v>
      </c>
      <c r="J285" s="19">
        <f t="shared" si="14"/>
        <v>0.26292868990062646</v>
      </c>
    </row>
    <row r="286" spans="1:10" ht="12.75">
      <c r="A286" s="3" t="s">
        <v>283</v>
      </c>
      <c r="B286" s="5">
        <v>286</v>
      </c>
      <c r="C286" s="5" t="s">
        <v>297</v>
      </c>
      <c r="D286" s="5" t="s">
        <v>12</v>
      </c>
      <c r="E286" s="18">
        <v>18044.19</v>
      </c>
      <c r="F286" s="18">
        <v>58682.87</v>
      </c>
      <c r="G286" s="19">
        <f t="shared" si="15"/>
        <v>0.30748649478118567</v>
      </c>
      <c r="H286" s="18">
        <v>18438.25</v>
      </c>
      <c r="I286" s="18">
        <v>63805.56</v>
      </c>
      <c r="J286" s="19">
        <f t="shared" si="14"/>
        <v>0.28897560024549585</v>
      </c>
    </row>
    <row r="287" spans="1:10" ht="12.75">
      <c r="A287" s="3" t="s">
        <v>283</v>
      </c>
      <c r="B287" s="5">
        <v>287</v>
      </c>
      <c r="C287" s="5" t="s">
        <v>298</v>
      </c>
      <c r="D287" s="5" t="s">
        <v>12</v>
      </c>
      <c r="E287" s="18">
        <v>5364.83</v>
      </c>
      <c r="F287" s="38" t="s">
        <v>491</v>
      </c>
      <c r="G287" s="39" t="s">
        <v>491</v>
      </c>
      <c r="H287" s="18">
        <v>5364.83</v>
      </c>
      <c r="I287" s="38" t="s">
        <v>491</v>
      </c>
      <c r="J287" s="39" t="s">
        <v>491</v>
      </c>
    </row>
    <row r="288" spans="1:10" ht="12.75">
      <c r="A288" s="3" t="s">
        <v>283</v>
      </c>
      <c r="B288" s="5">
        <v>288</v>
      </c>
      <c r="C288" s="5" t="s">
        <v>299</v>
      </c>
      <c r="D288" s="5" t="s">
        <v>12</v>
      </c>
      <c r="E288" s="18">
        <v>6450.617</v>
      </c>
      <c r="F288" s="18">
        <v>32333.707000000002</v>
      </c>
      <c r="G288" s="19">
        <f>E288/F288</f>
        <v>0.19950131297967164</v>
      </c>
      <c r="H288" s="18">
        <v>6450.617</v>
      </c>
      <c r="I288" s="18">
        <v>35036.137</v>
      </c>
      <c r="J288" s="19">
        <f t="shared" si="14"/>
        <v>0.18411324855819577</v>
      </c>
    </row>
    <row r="289" spans="1:10" ht="12.75">
      <c r="A289" s="3" t="s">
        <v>283</v>
      </c>
      <c r="B289" s="5">
        <v>289</v>
      </c>
      <c r="C289" s="5" t="s">
        <v>300</v>
      </c>
      <c r="D289" s="5" t="s">
        <v>12</v>
      </c>
      <c r="E289" s="18">
        <v>4956.686000000001</v>
      </c>
      <c r="F289" s="38" t="s">
        <v>491</v>
      </c>
      <c r="G289" s="39" t="s">
        <v>491</v>
      </c>
      <c r="H289" s="18">
        <v>4956.686000000001</v>
      </c>
      <c r="I289" s="38" t="s">
        <v>491</v>
      </c>
      <c r="J289" s="39" t="s">
        <v>491</v>
      </c>
    </row>
    <row r="290" spans="1:10" ht="12.75">
      <c r="A290" s="3" t="s">
        <v>283</v>
      </c>
      <c r="B290" s="5">
        <v>290</v>
      </c>
      <c r="C290" s="5" t="s">
        <v>301</v>
      </c>
      <c r="D290" s="5" t="s">
        <v>12</v>
      </c>
      <c r="E290" s="18">
        <v>7121.582</v>
      </c>
      <c r="F290" s="18">
        <v>34606.872</v>
      </c>
      <c r="G290" s="19">
        <f aca="true" t="shared" si="16" ref="G290:G321">E290/F290</f>
        <v>0.20578519780695578</v>
      </c>
      <c r="H290" s="18">
        <v>7121.582</v>
      </c>
      <c r="I290" s="18">
        <v>35185.092000000004</v>
      </c>
      <c r="J290" s="19">
        <f t="shared" si="14"/>
        <v>0.2024033928915121</v>
      </c>
    </row>
    <row r="291" spans="1:10" ht="12.75">
      <c r="A291" s="3" t="s">
        <v>283</v>
      </c>
      <c r="B291" s="5">
        <v>291</v>
      </c>
      <c r="C291" s="5" t="s">
        <v>302</v>
      </c>
      <c r="D291" s="5" t="s">
        <v>20</v>
      </c>
      <c r="E291" s="18">
        <v>70543.292</v>
      </c>
      <c r="F291" s="18">
        <v>260002.67799999999</v>
      </c>
      <c r="G291" s="19">
        <f t="shared" si="16"/>
        <v>0.27131755927529333</v>
      </c>
      <c r="H291" s="18">
        <v>78486.582</v>
      </c>
      <c r="I291" s="18">
        <v>276627.48099999997</v>
      </c>
      <c r="J291" s="19">
        <f t="shared" si="14"/>
        <v>0.28372662656751735</v>
      </c>
    </row>
    <row r="292" spans="1:10" ht="12.75">
      <c r="A292" s="3" t="s">
        <v>283</v>
      </c>
      <c r="B292" s="5">
        <v>292</v>
      </c>
      <c r="C292" s="5" t="s">
        <v>303</v>
      </c>
      <c r="D292" s="5" t="s">
        <v>6</v>
      </c>
      <c r="E292" s="18">
        <v>24149.41</v>
      </c>
      <c r="F292" s="18">
        <v>104679.13</v>
      </c>
      <c r="G292" s="19">
        <f t="shared" si="16"/>
        <v>0.23069937627490789</v>
      </c>
      <c r="H292" s="18">
        <v>30935.61</v>
      </c>
      <c r="I292" s="18">
        <v>124988.95</v>
      </c>
      <c r="J292" s="19">
        <f t="shared" si="14"/>
        <v>0.24750675959754842</v>
      </c>
    </row>
    <row r="293" spans="1:10" ht="12.75">
      <c r="A293" s="3" t="s">
        <v>283</v>
      </c>
      <c r="B293" s="5">
        <v>293</v>
      </c>
      <c r="C293" s="5" t="s">
        <v>304</v>
      </c>
      <c r="D293" s="5" t="s">
        <v>6</v>
      </c>
      <c r="E293" s="18">
        <v>17594.41</v>
      </c>
      <c r="F293" s="18">
        <v>84063.36</v>
      </c>
      <c r="G293" s="19">
        <f t="shared" si="16"/>
        <v>0.20929939036460118</v>
      </c>
      <c r="H293" s="18">
        <v>20405.07</v>
      </c>
      <c r="I293" s="18">
        <v>87473.03</v>
      </c>
      <c r="J293" s="19">
        <f t="shared" si="14"/>
        <v>0.2332727013114785</v>
      </c>
    </row>
    <row r="294" spans="1:10" ht="12.75">
      <c r="A294" s="3" t="s">
        <v>283</v>
      </c>
      <c r="B294" s="5">
        <v>294</v>
      </c>
      <c r="C294" s="5" t="s">
        <v>305</v>
      </c>
      <c r="D294" s="5" t="s">
        <v>12</v>
      </c>
      <c r="E294" s="18">
        <v>8402.268</v>
      </c>
      <c r="F294" s="18">
        <v>37597.498999999996</v>
      </c>
      <c r="G294" s="19">
        <f t="shared" si="16"/>
        <v>0.22347943941696763</v>
      </c>
      <c r="H294" s="18">
        <v>8402.268</v>
      </c>
      <c r="I294" s="18">
        <v>43082.289000000004</v>
      </c>
      <c r="J294" s="19">
        <f t="shared" si="14"/>
        <v>0.19502835608386543</v>
      </c>
    </row>
    <row r="295" spans="1:10" ht="12.75">
      <c r="A295" s="3" t="s">
        <v>283</v>
      </c>
      <c r="B295" s="5">
        <v>295</v>
      </c>
      <c r="C295" s="5" t="s">
        <v>306</v>
      </c>
      <c r="D295" s="5" t="s">
        <v>12</v>
      </c>
      <c r="E295" s="18">
        <v>9655.746000000001</v>
      </c>
      <c r="F295" s="18">
        <v>41763.106</v>
      </c>
      <c r="G295" s="19">
        <f t="shared" si="16"/>
        <v>0.2312027750043304</v>
      </c>
      <c r="H295" s="18">
        <v>9655.746000000001</v>
      </c>
      <c r="I295" s="18">
        <v>44476.206</v>
      </c>
      <c r="J295" s="19">
        <f t="shared" si="14"/>
        <v>0.21709913835726008</v>
      </c>
    </row>
    <row r="296" spans="1:10" ht="12.75">
      <c r="A296" s="3" t="s">
        <v>283</v>
      </c>
      <c r="B296" s="5">
        <v>296</v>
      </c>
      <c r="C296" s="5" t="s">
        <v>307</v>
      </c>
      <c r="D296" s="5" t="s">
        <v>12</v>
      </c>
      <c r="E296" s="18">
        <v>6926.554</v>
      </c>
      <c r="F296" s="18">
        <v>31859.334000000003</v>
      </c>
      <c r="G296" s="19">
        <f t="shared" si="16"/>
        <v>0.21741050833014902</v>
      </c>
      <c r="H296" s="18">
        <v>6926.554</v>
      </c>
      <c r="I296" s="18">
        <v>31958.554000000004</v>
      </c>
      <c r="J296" s="19">
        <f t="shared" si="14"/>
        <v>0.21673552564361953</v>
      </c>
    </row>
    <row r="297" spans="1:10" ht="12.75">
      <c r="A297" s="3" t="s">
        <v>283</v>
      </c>
      <c r="B297" s="5">
        <v>297</v>
      </c>
      <c r="C297" s="5" t="s">
        <v>308</v>
      </c>
      <c r="D297" s="5" t="s">
        <v>12</v>
      </c>
      <c r="E297" s="18">
        <v>17017.44</v>
      </c>
      <c r="F297" s="18">
        <v>66435.03</v>
      </c>
      <c r="G297" s="19">
        <f t="shared" si="16"/>
        <v>0.2561516115820223</v>
      </c>
      <c r="H297" s="18">
        <v>17017.44</v>
      </c>
      <c r="I297" s="18">
        <v>67729.03</v>
      </c>
      <c r="J297" s="19">
        <f t="shared" si="14"/>
        <v>0.25125769555536226</v>
      </c>
    </row>
    <row r="298" spans="1:10" ht="12.75">
      <c r="A298" s="3" t="s">
        <v>283</v>
      </c>
      <c r="B298" s="5">
        <v>298</v>
      </c>
      <c r="C298" s="5" t="s">
        <v>309</v>
      </c>
      <c r="D298" s="5" t="s">
        <v>12</v>
      </c>
      <c r="E298" s="18">
        <v>9671.982999999998</v>
      </c>
      <c r="F298" s="18">
        <v>41351.197</v>
      </c>
      <c r="G298" s="19">
        <f t="shared" si="16"/>
        <v>0.23389850117277133</v>
      </c>
      <c r="H298" s="18">
        <v>9671.982999999998</v>
      </c>
      <c r="I298" s="18">
        <v>41546.517</v>
      </c>
      <c r="J298" s="19">
        <f t="shared" si="14"/>
        <v>0.23279888901396953</v>
      </c>
    </row>
    <row r="299" spans="1:10" ht="12.75">
      <c r="A299" s="3" t="s">
        <v>283</v>
      </c>
      <c r="B299" s="5">
        <v>299</v>
      </c>
      <c r="C299" s="5" t="s">
        <v>310</v>
      </c>
      <c r="D299" s="5" t="s">
        <v>12</v>
      </c>
      <c r="E299" s="18">
        <v>7341.58</v>
      </c>
      <c r="F299" s="18">
        <v>32436.42</v>
      </c>
      <c r="G299" s="19">
        <f t="shared" si="16"/>
        <v>0.22633755513092998</v>
      </c>
      <c r="H299" s="18">
        <v>7341.58</v>
      </c>
      <c r="I299" s="18">
        <v>32525.1</v>
      </c>
      <c r="J299" s="19">
        <f t="shared" si="14"/>
        <v>0.22572044359586904</v>
      </c>
    </row>
    <row r="300" spans="1:10" ht="12.75">
      <c r="A300" s="3" t="s">
        <v>283</v>
      </c>
      <c r="B300" s="5">
        <v>300</v>
      </c>
      <c r="C300" s="5" t="s">
        <v>311</v>
      </c>
      <c r="D300" s="5" t="s">
        <v>12</v>
      </c>
      <c r="E300" s="18">
        <v>6276.79</v>
      </c>
      <c r="F300" s="18">
        <v>26529.9</v>
      </c>
      <c r="G300" s="19">
        <f t="shared" si="16"/>
        <v>0.23659305161346253</v>
      </c>
      <c r="H300" s="18">
        <v>6278.31</v>
      </c>
      <c r="I300" s="18">
        <v>26585.84</v>
      </c>
      <c r="J300" s="19">
        <f t="shared" si="14"/>
        <v>0.23615240293329082</v>
      </c>
    </row>
    <row r="301" spans="1:10" ht="12.75">
      <c r="A301" s="3" t="s">
        <v>283</v>
      </c>
      <c r="B301" s="5">
        <v>301</v>
      </c>
      <c r="C301" s="5" t="s">
        <v>312</v>
      </c>
      <c r="D301" s="5" t="s">
        <v>12</v>
      </c>
      <c r="E301" s="18">
        <v>11755.02</v>
      </c>
      <c r="F301" s="38" t="s">
        <v>491</v>
      </c>
      <c r="G301" s="39" t="s">
        <v>491</v>
      </c>
      <c r="H301" s="18">
        <v>11755.02</v>
      </c>
      <c r="I301" s="38" t="s">
        <v>491</v>
      </c>
      <c r="J301" s="39" t="s">
        <v>491</v>
      </c>
    </row>
    <row r="302" spans="1:10" ht="12.75">
      <c r="A302" s="3" t="s">
        <v>283</v>
      </c>
      <c r="B302" s="5">
        <v>302</v>
      </c>
      <c r="C302" s="5" t="s">
        <v>313</v>
      </c>
      <c r="D302" s="5" t="s">
        <v>12</v>
      </c>
      <c r="E302" s="18">
        <v>14014.612000000001</v>
      </c>
      <c r="F302" s="38" t="s">
        <v>491</v>
      </c>
      <c r="G302" s="39" t="s">
        <v>491</v>
      </c>
      <c r="H302" s="18">
        <v>14014.612000000001</v>
      </c>
      <c r="I302" s="38" t="s">
        <v>491</v>
      </c>
      <c r="J302" s="39" t="s">
        <v>491</v>
      </c>
    </row>
    <row r="303" spans="1:10" ht="12.75">
      <c r="A303" s="3" t="s">
        <v>283</v>
      </c>
      <c r="B303" s="5">
        <v>303</v>
      </c>
      <c r="C303" s="5" t="s">
        <v>314</v>
      </c>
      <c r="D303" s="5" t="s">
        <v>12</v>
      </c>
      <c r="E303" s="18">
        <v>12394.106</v>
      </c>
      <c r="F303" s="18">
        <v>37295.806000000004</v>
      </c>
      <c r="G303" s="19">
        <f t="shared" si="16"/>
        <v>0.33231902804299224</v>
      </c>
      <c r="H303" s="18">
        <v>12568.846</v>
      </c>
      <c r="I303" s="18">
        <v>37523.646</v>
      </c>
      <c r="J303" s="19">
        <f t="shared" si="14"/>
        <v>0.3349580155403875</v>
      </c>
    </row>
    <row r="304" spans="1:10" ht="12.75">
      <c r="A304" s="3" t="s">
        <v>283</v>
      </c>
      <c r="B304" s="5">
        <v>304</v>
      </c>
      <c r="C304" s="5" t="s">
        <v>315</v>
      </c>
      <c r="D304" s="5" t="s">
        <v>12</v>
      </c>
      <c r="E304" s="18">
        <v>11090.63</v>
      </c>
      <c r="F304" s="18">
        <v>63871.41</v>
      </c>
      <c r="G304" s="19">
        <f t="shared" si="16"/>
        <v>0.17363997444239918</v>
      </c>
      <c r="H304" s="18">
        <v>11127.69</v>
      </c>
      <c r="I304" s="18">
        <v>67718.31</v>
      </c>
      <c r="J304" s="19">
        <f t="shared" si="14"/>
        <v>0.1643232088928386</v>
      </c>
    </row>
    <row r="305" spans="1:10" ht="12.75">
      <c r="A305" s="3" t="s">
        <v>283</v>
      </c>
      <c r="B305" s="5">
        <v>305</v>
      </c>
      <c r="C305" s="5" t="s">
        <v>316</v>
      </c>
      <c r="D305" s="5" t="s">
        <v>20</v>
      </c>
      <c r="E305" s="18">
        <v>215245.679</v>
      </c>
      <c r="F305" s="18">
        <v>641589.5119999999</v>
      </c>
      <c r="G305" s="19">
        <f t="shared" si="16"/>
        <v>0.33548815087239153</v>
      </c>
      <c r="H305" s="18">
        <v>234842.20900000003</v>
      </c>
      <c r="I305" s="18">
        <v>682907.202</v>
      </c>
      <c r="J305" s="19">
        <f t="shared" si="14"/>
        <v>0.3438859750083585</v>
      </c>
    </row>
    <row r="306" spans="1:10" ht="12.75">
      <c r="A306" s="3" t="s">
        <v>283</v>
      </c>
      <c r="B306" s="5">
        <v>306</v>
      </c>
      <c r="C306" s="5" t="s">
        <v>317</v>
      </c>
      <c r="D306" s="5" t="s">
        <v>6</v>
      </c>
      <c r="E306" s="18">
        <v>19275.56</v>
      </c>
      <c r="F306" s="18">
        <v>76571.44</v>
      </c>
      <c r="G306" s="19">
        <f t="shared" si="16"/>
        <v>0.2517330221293997</v>
      </c>
      <c r="H306" s="18">
        <v>23411.08</v>
      </c>
      <c r="I306" s="18">
        <v>81232.44</v>
      </c>
      <c r="J306" s="19">
        <f t="shared" si="14"/>
        <v>0.288198655610985</v>
      </c>
    </row>
    <row r="307" spans="1:10" ht="12.75">
      <c r="A307" s="3" t="s">
        <v>283</v>
      </c>
      <c r="B307" s="5">
        <v>307</v>
      </c>
      <c r="C307" s="5" t="s">
        <v>318</v>
      </c>
      <c r="D307" s="5" t="s">
        <v>12</v>
      </c>
      <c r="E307" s="18">
        <v>17873.924</v>
      </c>
      <c r="F307" s="18">
        <v>45695.354</v>
      </c>
      <c r="G307" s="19">
        <f t="shared" si="16"/>
        <v>0.391154076626696</v>
      </c>
      <c r="H307" s="18">
        <v>17873.924</v>
      </c>
      <c r="I307" s="18">
        <v>47995.356</v>
      </c>
      <c r="J307" s="19">
        <f t="shared" si="14"/>
        <v>0.37240944728069103</v>
      </c>
    </row>
    <row r="308" spans="1:10" ht="12.75">
      <c r="A308" s="3" t="s">
        <v>283</v>
      </c>
      <c r="B308" s="5">
        <v>308</v>
      </c>
      <c r="C308" s="5" t="s">
        <v>319</v>
      </c>
      <c r="D308" s="5" t="s">
        <v>12</v>
      </c>
      <c r="E308" s="18">
        <v>12930.59</v>
      </c>
      <c r="F308" s="18">
        <v>50083.86</v>
      </c>
      <c r="G308" s="19">
        <f t="shared" si="16"/>
        <v>0.258178782545914</v>
      </c>
      <c r="H308" s="18">
        <v>12930.59</v>
      </c>
      <c r="I308" s="18">
        <v>51906.51</v>
      </c>
      <c r="J308" s="19">
        <f t="shared" si="14"/>
        <v>0.24911306886169</v>
      </c>
    </row>
    <row r="309" spans="1:10" ht="12.75">
      <c r="A309" s="3" t="s">
        <v>283</v>
      </c>
      <c r="B309" s="5">
        <v>309</v>
      </c>
      <c r="C309" s="5" t="s">
        <v>320</v>
      </c>
      <c r="D309" s="5" t="s">
        <v>12</v>
      </c>
      <c r="E309" s="18">
        <v>10464.948</v>
      </c>
      <c r="F309" s="18">
        <v>48585.948000000004</v>
      </c>
      <c r="G309" s="19">
        <f t="shared" si="16"/>
        <v>0.21539042523159163</v>
      </c>
      <c r="H309" s="18">
        <v>10464.948</v>
      </c>
      <c r="I309" s="18">
        <v>52506.948000000004</v>
      </c>
      <c r="J309" s="19">
        <f t="shared" si="14"/>
        <v>0.19930596613613877</v>
      </c>
    </row>
    <row r="310" spans="1:10" ht="12.75">
      <c r="A310" s="3" t="s">
        <v>283</v>
      </c>
      <c r="B310" s="5">
        <v>310</v>
      </c>
      <c r="C310" s="5" t="s">
        <v>321</v>
      </c>
      <c r="D310" s="5" t="s">
        <v>12</v>
      </c>
      <c r="E310" s="18">
        <v>8250.12</v>
      </c>
      <c r="F310" s="18">
        <v>56543.12</v>
      </c>
      <c r="G310" s="19">
        <f t="shared" si="16"/>
        <v>0.14590846773223692</v>
      </c>
      <c r="H310" s="18">
        <v>8250.12</v>
      </c>
      <c r="I310" s="18">
        <v>58874.12</v>
      </c>
      <c r="J310" s="19">
        <f t="shared" si="14"/>
        <v>0.14013152128643283</v>
      </c>
    </row>
    <row r="311" spans="1:10" ht="12.75">
      <c r="A311" s="3" t="s">
        <v>283</v>
      </c>
      <c r="B311" s="5">
        <v>311</v>
      </c>
      <c r="C311" s="5" t="s">
        <v>322</v>
      </c>
      <c r="D311" s="5" t="s">
        <v>12</v>
      </c>
      <c r="E311" s="18">
        <v>15356</v>
      </c>
      <c r="F311" s="18">
        <v>39729.2</v>
      </c>
      <c r="G311" s="19">
        <f t="shared" si="16"/>
        <v>0.3865167181820928</v>
      </c>
      <c r="H311" s="18">
        <v>15609</v>
      </c>
      <c r="I311" s="18">
        <v>42884.6</v>
      </c>
      <c r="J311" s="19">
        <f t="shared" si="14"/>
        <v>0.3639768121889909</v>
      </c>
    </row>
    <row r="312" spans="1:10" ht="12.75">
      <c r="A312" s="3" t="s">
        <v>283</v>
      </c>
      <c r="B312" s="5">
        <v>312</v>
      </c>
      <c r="C312" s="5" t="s">
        <v>323</v>
      </c>
      <c r="D312" s="5" t="s">
        <v>12</v>
      </c>
      <c r="E312" s="18">
        <v>13423.938</v>
      </c>
      <c r="F312" s="18">
        <v>45159.028</v>
      </c>
      <c r="G312" s="19">
        <f t="shared" si="16"/>
        <v>0.29725923241749136</v>
      </c>
      <c r="H312" s="18">
        <v>13423.938</v>
      </c>
      <c r="I312" s="18">
        <v>50572.458000000006</v>
      </c>
      <c r="J312" s="19">
        <f t="shared" si="14"/>
        <v>0.26543969842241005</v>
      </c>
    </row>
    <row r="313" spans="1:10" ht="12.75">
      <c r="A313" s="3" t="s">
        <v>283</v>
      </c>
      <c r="B313" s="5">
        <v>313</v>
      </c>
      <c r="C313" s="5" t="s">
        <v>324</v>
      </c>
      <c r="D313" s="5" t="s">
        <v>6</v>
      </c>
      <c r="E313" s="18">
        <v>42842.36</v>
      </c>
      <c r="F313" s="18">
        <v>133276.28</v>
      </c>
      <c r="G313" s="19">
        <f t="shared" si="16"/>
        <v>0.3214552507017753</v>
      </c>
      <c r="H313" s="18">
        <v>48263.4</v>
      </c>
      <c r="I313" s="18">
        <v>140555.32</v>
      </c>
      <c r="J313" s="19">
        <f t="shared" si="14"/>
        <v>0.34337654384053196</v>
      </c>
    </row>
    <row r="314" spans="1:10" ht="12.75">
      <c r="A314" s="3" t="s">
        <v>283</v>
      </c>
      <c r="B314" s="5">
        <v>314</v>
      </c>
      <c r="C314" s="5" t="s">
        <v>325</v>
      </c>
      <c r="D314" s="5" t="s">
        <v>12</v>
      </c>
      <c r="E314" s="18">
        <v>11098.57</v>
      </c>
      <c r="F314" s="18">
        <v>62410.32</v>
      </c>
      <c r="G314" s="19">
        <f t="shared" si="16"/>
        <v>0.17783228799339595</v>
      </c>
      <c r="H314" s="18">
        <v>11098.57</v>
      </c>
      <c r="I314" s="18">
        <v>62938.34</v>
      </c>
      <c r="J314" s="19">
        <f t="shared" si="14"/>
        <v>0.17634036741356698</v>
      </c>
    </row>
    <row r="315" spans="1:10" ht="12.75">
      <c r="A315" s="3" t="s">
        <v>283</v>
      </c>
      <c r="B315" s="5">
        <v>315</v>
      </c>
      <c r="C315" s="5" t="s">
        <v>326</v>
      </c>
      <c r="D315" s="5" t="s">
        <v>12</v>
      </c>
      <c r="E315" s="18">
        <v>7439.52</v>
      </c>
      <c r="F315" s="18">
        <v>36198.95</v>
      </c>
      <c r="G315" s="19">
        <f t="shared" si="16"/>
        <v>0.20551756335473823</v>
      </c>
      <c r="H315" s="18">
        <v>7439.52</v>
      </c>
      <c r="I315" s="18">
        <v>38011.34</v>
      </c>
      <c r="J315" s="19">
        <f t="shared" si="14"/>
        <v>0.19571843560369093</v>
      </c>
    </row>
    <row r="316" spans="1:10" ht="12.75">
      <c r="A316" s="3" t="s">
        <v>283</v>
      </c>
      <c r="B316" s="5">
        <v>317</v>
      </c>
      <c r="C316" s="5" t="s">
        <v>327</v>
      </c>
      <c r="D316" s="5" t="s">
        <v>12</v>
      </c>
      <c r="E316" s="18">
        <v>4526.04</v>
      </c>
      <c r="F316" s="18">
        <v>39440.74</v>
      </c>
      <c r="G316" s="19">
        <f t="shared" si="16"/>
        <v>0.11475545337131099</v>
      </c>
      <c r="H316" s="18">
        <v>4526.04</v>
      </c>
      <c r="I316" s="18">
        <v>41436.54</v>
      </c>
      <c r="J316" s="19">
        <f t="shared" si="14"/>
        <v>0.10922823189387917</v>
      </c>
    </row>
    <row r="317" spans="1:10" ht="12.75">
      <c r="A317" s="3" t="s">
        <v>283</v>
      </c>
      <c r="B317" s="5">
        <v>318</v>
      </c>
      <c r="C317" s="5" t="s">
        <v>328</v>
      </c>
      <c r="D317" s="5" t="s">
        <v>12</v>
      </c>
      <c r="E317" s="18">
        <v>6375.52</v>
      </c>
      <c r="F317" s="18">
        <v>37623.69</v>
      </c>
      <c r="G317" s="19">
        <f t="shared" si="16"/>
        <v>0.16945493650410154</v>
      </c>
      <c r="H317" s="18">
        <v>6375.52</v>
      </c>
      <c r="I317" s="18">
        <v>37623.69</v>
      </c>
      <c r="J317" s="19">
        <f t="shared" si="14"/>
        <v>0.16945493650410154</v>
      </c>
    </row>
    <row r="318" spans="1:10" ht="12.75">
      <c r="A318" s="3" t="s">
        <v>283</v>
      </c>
      <c r="B318" s="5">
        <v>319</v>
      </c>
      <c r="C318" s="5" t="s">
        <v>329</v>
      </c>
      <c r="D318" s="5" t="s">
        <v>12</v>
      </c>
      <c r="E318" s="18">
        <v>26416.77</v>
      </c>
      <c r="F318" s="18">
        <v>60583.1</v>
      </c>
      <c r="G318" s="19">
        <f t="shared" si="16"/>
        <v>0.4360418994736156</v>
      </c>
      <c r="H318" s="18">
        <v>26416.77</v>
      </c>
      <c r="I318" s="18">
        <v>67980.2</v>
      </c>
      <c r="J318" s="19">
        <f t="shared" si="14"/>
        <v>0.38859506150320244</v>
      </c>
    </row>
    <row r="319" spans="1:10" ht="12.75">
      <c r="A319" s="3" t="s">
        <v>283</v>
      </c>
      <c r="B319" s="5">
        <v>320</v>
      </c>
      <c r="C319" s="5" t="s">
        <v>330</v>
      </c>
      <c r="D319" s="5" t="s">
        <v>12</v>
      </c>
      <c r="E319" s="18">
        <v>7175.87</v>
      </c>
      <c r="F319" s="18">
        <v>40119.87</v>
      </c>
      <c r="G319" s="19">
        <f t="shared" si="16"/>
        <v>0.17886074905028354</v>
      </c>
      <c r="H319" s="18">
        <v>7175.87</v>
      </c>
      <c r="I319" s="18">
        <v>40358.87</v>
      </c>
      <c r="J319" s="19">
        <f t="shared" si="14"/>
        <v>0.17780155886425955</v>
      </c>
    </row>
    <row r="320" spans="1:10" ht="12.75">
      <c r="A320" s="3" t="s">
        <v>283</v>
      </c>
      <c r="B320" s="5">
        <v>321</v>
      </c>
      <c r="C320" s="5" t="s">
        <v>331</v>
      </c>
      <c r="D320" s="5" t="s">
        <v>20</v>
      </c>
      <c r="E320" s="18">
        <v>207819.901</v>
      </c>
      <c r="F320" s="18">
        <v>737594.9219999999</v>
      </c>
      <c r="G320" s="19">
        <f t="shared" si="16"/>
        <v>0.28175343240771394</v>
      </c>
      <c r="H320" s="18">
        <v>255693.002</v>
      </c>
      <c r="I320" s="18">
        <v>810762.6129999999</v>
      </c>
      <c r="J320" s="19">
        <f t="shared" si="14"/>
        <v>0.3153734495154873</v>
      </c>
    </row>
    <row r="321" spans="1:10" ht="12.75">
      <c r="A321" s="3" t="s">
        <v>283</v>
      </c>
      <c r="B321" s="5">
        <v>322</v>
      </c>
      <c r="C321" s="5" t="s">
        <v>332</v>
      </c>
      <c r="D321" s="5" t="s">
        <v>12</v>
      </c>
      <c r="E321" s="18">
        <v>9502.2</v>
      </c>
      <c r="F321" s="18">
        <v>42532.73</v>
      </c>
      <c r="G321" s="19">
        <f t="shared" si="16"/>
        <v>0.22340912516078795</v>
      </c>
      <c r="H321" s="18">
        <v>9910.56</v>
      </c>
      <c r="I321" s="18">
        <v>45692.42</v>
      </c>
      <c r="J321" s="19">
        <f t="shared" si="14"/>
        <v>0.21689724466333804</v>
      </c>
    </row>
    <row r="322" spans="1:10" ht="12.75">
      <c r="A322" s="3" t="s">
        <v>283</v>
      </c>
      <c r="B322" s="5">
        <v>323</v>
      </c>
      <c r="C322" s="5" t="s">
        <v>333</v>
      </c>
      <c r="D322" s="5" t="s">
        <v>12</v>
      </c>
      <c r="E322" s="18">
        <v>9481.14</v>
      </c>
      <c r="F322" s="18">
        <v>40563.27</v>
      </c>
      <c r="G322" s="19">
        <f aca="true" t="shared" si="17" ref="G322:G353">E322/F322</f>
        <v>0.23373707297266716</v>
      </c>
      <c r="H322" s="18">
        <v>9707.5</v>
      </c>
      <c r="I322" s="18">
        <v>40824.25</v>
      </c>
      <c r="J322" s="19">
        <f t="shared" si="14"/>
        <v>0.23778758948419138</v>
      </c>
    </row>
    <row r="323" spans="1:10" ht="12.75">
      <c r="A323" s="3" t="s">
        <v>283</v>
      </c>
      <c r="B323" s="5">
        <v>324</v>
      </c>
      <c r="C323" s="5" t="s">
        <v>334</v>
      </c>
      <c r="D323" s="5" t="s">
        <v>12</v>
      </c>
      <c r="E323" s="18">
        <v>12858.618</v>
      </c>
      <c r="F323" s="18">
        <v>49790.90900000001</v>
      </c>
      <c r="G323" s="19">
        <f t="shared" si="17"/>
        <v>0.2582523247366301</v>
      </c>
      <c r="H323" s="18">
        <v>14139.048</v>
      </c>
      <c r="I323" s="18">
        <v>51071.33900000001</v>
      </c>
      <c r="J323" s="19">
        <f t="shared" si="14"/>
        <v>0.2768489778582073</v>
      </c>
    </row>
    <row r="324" spans="1:10" ht="12.75">
      <c r="A324" s="3" t="s">
        <v>283</v>
      </c>
      <c r="B324" s="5">
        <v>325</v>
      </c>
      <c r="C324" s="5" t="s">
        <v>335</v>
      </c>
      <c r="D324" s="5" t="s">
        <v>12</v>
      </c>
      <c r="E324" s="18">
        <v>8970.02</v>
      </c>
      <c r="F324" s="18">
        <v>46256.72</v>
      </c>
      <c r="G324" s="19">
        <f t="shared" si="17"/>
        <v>0.19391820258764564</v>
      </c>
      <c r="H324" s="18">
        <v>9448.75</v>
      </c>
      <c r="I324" s="18">
        <v>60564.78</v>
      </c>
      <c r="J324" s="19">
        <f t="shared" si="14"/>
        <v>0.15601063852621938</v>
      </c>
    </row>
    <row r="325" spans="1:10" ht="12.75">
      <c r="A325" s="3" t="s">
        <v>283</v>
      </c>
      <c r="B325" s="5">
        <v>326</v>
      </c>
      <c r="C325" s="5" t="s">
        <v>336</v>
      </c>
      <c r="D325" s="5" t="s">
        <v>12</v>
      </c>
      <c r="E325" s="18">
        <v>25453.35</v>
      </c>
      <c r="F325" s="18">
        <v>58929.85</v>
      </c>
      <c r="G325" s="19">
        <f t="shared" si="17"/>
        <v>0.4319262648725561</v>
      </c>
      <c r="H325" s="18">
        <v>25453.35</v>
      </c>
      <c r="I325" s="18">
        <v>58929.85</v>
      </c>
      <c r="J325" s="19">
        <f aca="true" t="shared" si="18" ref="J325:J387">H325/I325</f>
        <v>0.4319262648725561</v>
      </c>
    </row>
    <row r="326" spans="1:10" ht="12.75">
      <c r="A326" s="3" t="s">
        <v>283</v>
      </c>
      <c r="B326" s="5">
        <v>327</v>
      </c>
      <c r="C326" s="5" t="s">
        <v>337</v>
      </c>
      <c r="D326" s="5" t="s">
        <v>20</v>
      </c>
      <c r="E326" s="18">
        <v>97727.23800000001</v>
      </c>
      <c r="F326" s="18">
        <v>297367.56700000004</v>
      </c>
      <c r="G326" s="19">
        <f t="shared" si="17"/>
        <v>0.3286412132497287</v>
      </c>
      <c r="H326" s="18">
        <v>100121.118</v>
      </c>
      <c r="I326" s="18">
        <v>314158.727</v>
      </c>
      <c r="J326" s="19">
        <f t="shared" si="18"/>
        <v>0.3186959628850291</v>
      </c>
    </row>
    <row r="327" spans="1:10" ht="12.75">
      <c r="A327" s="3" t="s">
        <v>283</v>
      </c>
      <c r="B327" s="5">
        <v>328</v>
      </c>
      <c r="C327" s="5" t="s">
        <v>338</v>
      </c>
      <c r="D327" s="5" t="s">
        <v>12</v>
      </c>
      <c r="E327" s="18">
        <v>9685.2</v>
      </c>
      <c r="F327" s="18">
        <v>32298</v>
      </c>
      <c r="G327" s="19">
        <f t="shared" si="17"/>
        <v>0.2998699609882965</v>
      </c>
      <c r="H327" s="18">
        <v>9728.2</v>
      </c>
      <c r="I327" s="18">
        <v>32392</v>
      </c>
      <c r="J327" s="19">
        <f t="shared" si="18"/>
        <v>0.30032724129414673</v>
      </c>
    </row>
    <row r="328" spans="1:10" ht="12.75">
      <c r="A328" s="3" t="s">
        <v>283</v>
      </c>
      <c r="B328" s="5">
        <v>329</v>
      </c>
      <c r="C328" s="5" t="s">
        <v>339</v>
      </c>
      <c r="D328" s="5" t="s">
        <v>12</v>
      </c>
      <c r="E328" s="18">
        <v>10024.3</v>
      </c>
      <c r="F328" s="18">
        <v>44813.41</v>
      </c>
      <c r="G328" s="19">
        <f t="shared" si="17"/>
        <v>0.22368973929901784</v>
      </c>
      <c r="H328" s="18">
        <v>10024.3</v>
      </c>
      <c r="I328" s="18">
        <v>44845.49</v>
      </c>
      <c r="J328" s="19">
        <f t="shared" si="18"/>
        <v>0.2235297239477147</v>
      </c>
    </row>
    <row r="329" spans="1:10" ht="12.75">
      <c r="A329" s="3" t="s">
        <v>283</v>
      </c>
      <c r="B329" s="5">
        <v>330</v>
      </c>
      <c r="C329" s="5" t="s">
        <v>340</v>
      </c>
      <c r="D329" s="5" t="s">
        <v>12</v>
      </c>
      <c r="E329" s="18">
        <v>6848.16</v>
      </c>
      <c r="F329" s="18">
        <v>30131.74</v>
      </c>
      <c r="G329" s="19">
        <f t="shared" si="17"/>
        <v>0.2272739642649246</v>
      </c>
      <c r="H329" s="18">
        <v>6848.16</v>
      </c>
      <c r="I329" s="18">
        <v>30131.74</v>
      </c>
      <c r="J329" s="19">
        <f t="shared" si="18"/>
        <v>0.2272739642649246</v>
      </c>
    </row>
    <row r="330" spans="1:10" ht="12.75">
      <c r="A330" s="3" t="s">
        <v>283</v>
      </c>
      <c r="B330" s="5">
        <v>331</v>
      </c>
      <c r="C330" s="5" t="s">
        <v>341</v>
      </c>
      <c r="D330" s="5" t="s">
        <v>12</v>
      </c>
      <c r="E330" s="18">
        <v>6926.251</v>
      </c>
      <c r="F330" s="18">
        <v>29431.001</v>
      </c>
      <c r="G330" s="19">
        <f t="shared" si="17"/>
        <v>0.23533861454457497</v>
      </c>
      <c r="H330" s="18">
        <v>7715.401</v>
      </c>
      <c r="I330" s="18">
        <v>30230.220999999998</v>
      </c>
      <c r="J330" s="19">
        <f t="shared" si="18"/>
        <v>0.25522145537738544</v>
      </c>
    </row>
    <row r="331" spans="1:10" ht="12.75">
      <c r="A331" s="3" t="s">
        <v>283</v>
      </c>
      <c r="B331" s="5">
        <v>332</v>
      </c>
      <c r="C331" s="5" t="s">
        <v>342</v>
      </c>
      <c r="D331" s="5" t="s">
        <v>12</v>
      </c>
      <c r="E331" s="18">
        <v>6016.5779999999995</v>
      </c>
      <c r="F331" s="18">
        <v>35463.838</v>
      </c>
      <c r="G331" s="19">
        <f t="shared" si="17"/>
        <v>0.16965388799711975</v>
      </c>
      <c r="H331" s="18">
        <v>7216.5779999999995</v>
      </c>
      <c r="I331" s="18">
        <v>38522.878000000004</v>
      </c>
      <c r="J331" s="19">
        <f t="shared" si="18"/>
        <v>0.18733226525806299</v>
      </c>
    </row>
    <row r="332" spans="1:10" ht="12.75">
      <c r="A332" s="3" t="s">
        <v>283</v>
      </c>
      <c r="B332" s="5">
        <v>333</v>
      </c>
      <c r="C332" s="5" t="s">
        <v>343</v>
      </c>
      <c r="D332" s="5" t="s">
        <v>12</v>
      </c>
      <c r="E332" s="18">
        <v>5400.19</v>
      </c>
      <c r="F332" s="18">
        <v>31400.84</v>
      </c>
      <c r="G332" s="19">
        <f t="shared" si="17"/>
        <v>0.17197597261729303</v>
      </c>
      <c r="H332" s="18">
        <v>5400.19</v>
      </c>
      <c r="I332" s="18">
        <v>34969.64</v>
      </c>
      <c r="J332" s="19">
        <f t="shared" si="18"/>
        <v>0.15442509559720946</v>
      </c>
    </row>
    <row r="333" spans="1:10" ht="12.75">
      <c r="A333" s="3" t="s">
        <v>283</v>
      </c>
      <c r="B333" s="5">
        <v>334</v>
      </c>
      <c r="C333" s="5" t="s">
        <v>344</v>
      </c>
      <c r="D333" s="5" t="s">
        <v>12</v>
      </c>
      <c r="E333" s="18">
        <v>14277.18</v>
      </c>
      <c r="F333" s="18">
        <v>50308.32</v>
      </c>
      <c r="G333" s="19">
        <f t="shared" si="17"/>
        <v>0.28379361505214246</v>
      </c>
      <c r="H333" s="18">
        <v>14308.18</v>
      </c>
      <c r="I333" s="18">
        <v>56813.45</v>
      </c>
      <c r="J333" s="19">
        <f t="shared" si="18"/>
        <v>0.2518449416467404</v>
      </c>
    </row>
    <row r="334" spans="1:10" ht="12.75">
      <c r="A334" s="3" t="s">
        <v>283</v>
      </c>
      <c r="B334" s="5">
        <v>335</v>
      </c>
      <c r="C334" s="5" t="s">
        <v>345</v>
      </c>
      <c r="D334" s="5" t="s">
        <v>12</v>
      </c>
      <c r="E334" s="18">
        <v>9484.094000000001</v>
      </c>
      <c r="F334" s="18">
        <v>30566.399</v>
      </c>
      <c r="G334" s="19">
        <f t="shared" si="17"/>
        <v>0.31027842043153336</v>
      </c>
      <c r="H334" s="18">
        <v>9489.384000000002</v>
      </c>
      <c r="I334" s="18">
        <v>32189.599000000002</v>
      </c>
      <c r="J334" s="19">
        <f t="shared" si="18"/>
        <v>0.29479658942007947</v>
      </c>
    </row>
    <row r="335" spans="1:10" ht="12.75">
      <c r="A335" s="3" t="s">
        <v>283</v>
      </c>
      <c r="B335" s="5">
        <v>336</v>
      </c>
      <c r="C335" s="5" t="s">
        <v>346</v>
      </c>
      <c r="D335" s="5" t="s">
        <v>12</v>
      </c>
      <c r="E335" s="18">
        <v>15433.083</v>
      </c>
      <c r="F335" s="18">
        <v>47934.913</v>
      </c>
      <c r="G335" s="19">
        <f t="shared" si="17"/>
        <v>0.32195913237602</v>
      </c>
      <c r="H335" s="18">
        <v>16732.758</v>
      </c>
      <c r="I335" s="18">
        <v>57222.728</v>
      </c>
      <c r="J335" s="19">
        <f t="shared" si="18"/>
        <v>0.29241454549318235</v>
      </c>
    </row>
    <row r="336" spans="1:10" ht="12.75">
      <c r="A336" s="3" t="s">
        <v>283</v>
      </c>
      <c r="B336" s="5">
        <v>337</v>
      </c>
      <c r="C336" s="5" t="s">
        <v>347</v>
      </c>
      <c r="D336" s="5" t="s">
        <v>12</v>
      </c>
      <c r="E336" s="18">
        <v>5040.55</v>
      </c>
      <c r="F336" s="18">
        <v>28259.82</v>
      </c>
      <c r="G336" s="19">
        <f t="shared" si="17"/>
        <v>0.1783645472618014</v>
      </c>
      <c r="H336" s="18">
        <v>5040.55</v>
      </c>
      <c r="I336" s="18">
        <v>28419.32</v>
      </c>
      <c r="J336" s="19">
        <f t="shared" si="18"/>
        <v>0.17736349778953192</v>
      </c>
    </row>
    <row r="337" spans="1:10" ht="12.75">
      <c r="A337" s="3" t="s">
        <v>283</v>
      </c>
      <c r="B337" s="5">
        <v>338</v>
      </c>
      <c r="C337" s="5" t="s">
        <v>348</v>
      </c>
      <c r="D337" s="5" t="s">
        <v>12</v>
      </c>
      <c r="E337" s="18">
        <v>11638.88</v>
      </c>
      <c r="F337" s="18">
        <v>54628.58</v>
      </c>
      <c r="G337" s="19">
        <f t="shared" si="17"/>
        <v>0.21305477828638414</v>
      </c>
      <c r="H337" s="18">
        <v>11638.88</v>
      </c>
      <c r="I337" s="18">
        <v>54628.58</v>
      </c>
      <c r="J337" s="19">
        <f t="shared" si="18"/>
        <v>0.21305477828638414</v>
      </c>
    </row>
    <row r="338" spans="1:10" ht="12.75">
      <c r="A338" s="3" t="s">
        <v>283</v>
      </c>
      <c r="B338" s="5">
        <v>339</v>
      </c>
      <c r="C338" s="5" t="s">
        <v>349</v>
      </c>
      <c r="D338" s="5" t="s">
        <v>20</v>
      </c>
      <c r="E338" s="18">
        <v>156398.46600000001</v>
      </c>
      <c r="F338" s="18">
        <v>580521.483</v>
      </c>
      <c r="G338" s="19">
        <f t="shared" si="17"/>
        <v>0.26941029846435505</v>
      </c>
      <c r="H338" s="18">
        <v>167595.581</v>
      </c>
      <c r="I338" s="18">
        <v>618428.598</v>
      </c>
      <c r="J338" s="19">
        <f t="shared" si="18"/>
        <v>0.27100231383542844</v>
      </c>
    </row>
    <row r="339" spans="1:10" ht="12.75">
      <c r="A339" s="3" t="s">
        <v>283</v>
      </c>
      <c r="B339" s="5">
        <v>340</v>
      </c>
      <c r="C339" s="5" t="s">
        <v>350</v>
      </c>
      <c r="D339" s="5" t="s">
        <v>12</v>
      </c>
      <c r="E339" s="18">
        <v>7112.53</v>
      </c>
      <c r="F339" s="18">
        <v>35878.3</v>
      </c>
      <c r="G339" s="19">
        <f t="shared" si="17"/>
        <v>0.19824044060058585</v>
      </c>
      <c r="H339" s="18">
        <v>7112.53</v>
      </c>
      <c r="I339" s="18">
        <v>40522.24</v>
      </c>
      <c r="J339" s="19">
        <f t="shared" si="18"/>
        <v>0.17552163947501423</v>
      </c>
    </row>
    <row r="340" spans="1:10" ht="12.75">
      <c r="A340" s="3" t="s">
        <v>283</v>
      </c>
      <c r="B340" s="5">
        <v>341</v>
      </c>
      <c r="C340" s="5" t="s">
        <v>351</v>
      </c>
      <c r="D340" s="5" t="s">
        <v>12</v>
      </c>
      <c r="E340" s="18">
        <v>9007.34</v>
      </c>
      <c r="F340" s="18">
        <v>42666.54</v>
      </c>
      <c r="G340" s="19">
        <f t="shared" si="17"/>
        <v>0.2111101579832815</v>
      </c>
      <c r="H340" s="18">
        <v>9014.14</v>
      </c>
      <c r="I340" s="18">
        <v>43205.3</v>
      </c>
      <c r="J340" s="19">
        <f t="shared" si="18"/>
        <v>0.20863505171819197</v>
      </c>
    </row>
    <row r="341" spans="1:10" ht="12.75">
      <c r="A341" s="3" t="s">
        <v>283</v>
      </c>
      <c r="B341" s="5">
        <v>342</v>
      </c>
      <c r="C341" s="5" t="s">
        <v>352</v>
      </c>
      <c r="D341" s="5" t="s">
        <v>12</v>
      </c>
      <c r="E341" s="18">
        <v>19816.355</v>
      </c>
      <c r="F341" s="18">
        <v>56618.225000000006</v>
      </c>
      <c r="G341" s="19">
        <f t="shared" si="17"/>
        <v>0.3499995805237624</v>
      </c>
      <c r="H341" s="18">
        <v>19816.355</v>
      </c>
      <c r="I341" s="18">
        <v>59535.075</v>
      </c>
      <c r="J341" s="19">
        <f t="shared" si="18"/>
        <v>0.33285176847429854</v>
      </c>
    </row>
    <row r="342" spans="1:10" ht="12.75">
      <c r="A342" s="3" t="s">
        <v>283</v>
      </c>
      <c r="B342" s="5">
        <v>343</v>
      </c>
      <c r="C342" s="5" t="s">
        <v>353</v>
      </c>
      <c r="D342" s="5" t="s">
        <v>12</v>
      </c>
      <c r="E342" s="18">
        <v>8159.62</v>
      </c>
      <c r="F342" s="18">
        <v>32979.69</v>
      </c>
      <c r="G342" s="19">
        <f t="shared" si="17"/>
        <v>0.24741348387446938</v>
      </c>
      <c r="H342" s="18">
        <v>8417.62</v>
      </c>
      <c r="I342" s="18">
        <v>34697.39</v>
      </c>
      <c r="J342" s="19">
        <f t="shared" si="18"/>
        <v>0.2426009564408159</v>
      </c>
    </row>
    <row r="343" spans="1:10" ht="12.75">
      <c r="A343" s="3" t="s">
        <v>283</v>
      </c>
      <c r="B343" s="5">
        <v>344</v>
      </c>
      <c r="C343" s="5" t="s">
        <v>354</v>
      </c>
      <c r="D343" s="5" t="s">
        <v>12</v>
      </c>
      <c r="E343" s="18">
        <v>12111.69</v>
      </c>
      <c r="F343" s="18">
        <v>38713.4</v>
      </c>
      <c r="G343" s="19">
        <f t="shared" si="17"/>
        <v>0.3128552387545398</v>
      </c>
      <c r="H343" s="18">
        <v>12321.76</v>
      </c>
      <c r="I343" s="18">
        <v>45993.47</v>
      </c>
      <c r="J343" s="19">
        <f t="shared" si="18"/>
        <v>0.2679023783158783</v>
      </c>
    </row>
    <row r="344" spans="1:10" ht="12.75">
      <c r="A344" s="3" t="s">
        <v>283</v>
      </c>
      <c r="B344" s="5">
        <v>345</v>
      </c>
      <c r="C344" s="5" t="s">
        <v>355</v>
      </c>
      <c r="D344" s="5" t="s">
        <v>12</v>
      </c>
      <c r="E344" s="18">
        <v>14333.01</v>
      </c>
      <c r="F344" s="18">
        <v>53869.75</v>
      </c>
      <c r="G344" s="19">
        <f t="shared" si="17"/>
        <v>0.2660678766840388</v>
      </c>
      <c r="H344" s="18">
        <v>14333.01</v>
      </c>
      <c r="I344" s="18">
        <v>54048.74</v>
      </c>
      <c r="J344" s="19">
        <f t="shared" si="18"/>
        <v>0.2651867555099342</v>
      </c>
    </row>
    <row r="345" spans="1:10" ht="12.75">
      <c r="A345" s="3" t="s">
        <v>283</v>
      </c>
      <c r="B345" s="5">
        <v>346</v>
      </c>
      <c r="C345" s="5" t="s">
        <v>356</v>
      </c>
      <c r="D345" s="5" t="s">
        <v>12</v>
      </c>
      <c r="E345" s="18">
        <v>4815.44</v>
      </c>
      <c r="F345" s="18">
        <v>19760.3</v>
      </c>
      <c r="G345" s="19">
        <f t="shared" si="17"/>
        <v>0.24369265648800878</v>
      </c>
      <c r="H345" s="18">
        <v>4815.44</v>
      </c>
      <c r="I345" s="18">
        <v>22937.2</v>
      </c>
      <c r="J345" s="19">
        <f t="shared" si="18"/>
        <v>0.2099401845037755</v>
      </c>
    </row>
    <row r="346" spans="1:10" ht="12.75">
      <c r="A346" s="3" t="s">
        <v>283</v>
      </c>
      <c r="B346" s="5">
        <v>347</v>
      </c>
      <c r="C346" s="5" t="s">
        <v>357</v>
      </c>
      <c r="D346" s="5" t="s">
        <v>20</v>
      </c>
      <c r="E346" s="18">
        <v>124919.58500000002</v>
      </c>
      <c r="F346" s="18">
        <v>410798.964</v>
      </c>
      <c r="G346" s="19">
        <f t="shared" si="17"/>
        <v>0.30408933796629545</v>
      </c>
      <c r="H346" s="18">
        <v>146594.58500000002</v>
      </c>
      <c r="I346" s="18">
        <v>457055.524</v>
      </c>
      <c r="J346" s="19">
        <f t="shared" si="18"/>
        <v>0.32073692867127457</v>
      </c>
    </row>
    <row r="347" spans="1:10" ht="12.75">
      <c r="A347" s="3" t="s">
        <v>358</v>
      </c>
      <c r="B347" s="5">
        <v>348</v>
      </c>
      <c r="C347" s="5" t="s">
        <v>359</v>
      </c>
      <c r="D347" s="5" t="s">
        <v>6</v>
      </c>
      <c r="E347" s="18">
        <v>451</v>
      </c>
      <c r="F347" s="18">
        <v>2194</v>
      </c>
      <c r="G347" s="19">
        <f t="shared" si="17"/>
        <v>0.20556061987237922</v>
      </c>
      <c r="H347" s="18">
        <v>1037</v>
      </c>
      <c r="I347" s="18">
        <v>3614</v>
      </c>
      <c r="J347" s="19">
        <f t="shared" si="18"/>
        <v>0.28693967902601</v>
      </c>
    </row>
    <row r="348" spans="1:10" ht="12.75">
      <c r="A348" s="3" t="s">
        <v>358</v>
      </c>
      <c r="B348" s="5">
        <v>349</v>
      </c>
      <c r="C348" s="5" t="s">
        <v>360</v>
      </c>
      <c r="D348" s="5" t="s">
        <v>6</v>
      </c>
      <c r="E348" s="18">
        <v>30181.04</v>
      </c>
      <c r="F348" s="18">
        <v>81645.87</v>
      </c>
      <c r="G348" s="19">
        <f t="shared" si="17"/>
        <v>0.36965788961523716</v>
      </c>
      <c r="H348" s="18">
        <v>35683.78</v>
      </c>
      <c r="I348" s="18">
        <v>99208.43</v>
      </c>
      <c r="J348" s="19">
        <f t="shared" si="18"/>
        <v>0.35968495822381225</v>
      </c>
    </row>
    <row r="349" spans="1:10" ht="12.75">
      <c r="A349" s="3" t="s">
        <v>358</v>
      </c>
      <c r="B349" s="5">
        <v>350</v>
      </c>
      <c r="C349" s="5" t="s">
        <v>361</v>
      </c>
      <c r="D349" s="5" t="s">
        <v>6</v>
      </c>
      <c r="E349" s="18">
        <v>31087.889000000003</v>
      </c>
      <c r="F349" s="18">
        <v>178644.622</v>
      </c>
      <c r="G349" s="19">
        <f t="shared" si="17"/>
        <v>0.17402085017706273</v>
      </c>
      <c r="H349" s="18">
        <v>37747.639</v>
      </c>
      <c r="I349" s="18">
        <v>190580.332</v>
      </c>
      <c r="J349" s="19">
        <f t="shared" si="18"/>
        <v>0.19806681310640178</v>
      </c>
    </row>
    <row r="350" spans="1:10" ht="12.75">
      <c r="A350" s="3" t="s">
        <v>358</v>
      </c>
      <c r="B350" s="5">
        <v>351</v>
      </c>
      <c r="C350" s="5" t="s">
        <v>362</v>
      </c>
      <c r="D350" s="5" t="s">
        <v>12</v>
      </c>
      <c r="E350" s="18">
        <v>7606.1759999999995</v>
      </c>
      <c r="F350" s="18">
        <v>35498.666</v>
      </c>
      <c r="G350" s="19">
        <f t="shared" si="17"/>
        <v>0.21426653046624344</v>
      </c>
      <c r="H350" s="18">
        <v>8710.706</v>
      </c>
      <c r="I350" s="18">
        <v>39847.496</v>
      </c>
      <c r="J350" s="19">
        <f t="shared" si="18"/>
        <v>0.21860108851005344</v>
      </c>
    </row>
    <row r="351" spans="1:10" ht="12.75">
      <c r="A351" s="3" t="s">
        <v>358</v>
      </c>
      <c r="B351" s="5">
        <v>352</v>
      </c>
      <c r="C351" s="5" t="s">
        <v>363</v>
      </c>
      <c r="D351" s="5" t="s">
        <v>12</v>
      </c>
      <c r="E351" s="18">
        <v>7966.074999999999</v>
      </c>
      <c r="F351" s="18">
        <v>34407.725</v>
      </c>
      <c r="G351" s="19">
        <f t="shared" si="17"/>
        <v>0.23151995663764458</v>
      </c>
      <c r="H351" s="18">
        <v>7966.074999999999</v>
      </c>
      <c r="I351" s="18">
        <v>38738.14</v>
      </c>
      <c r="J351" s="19">
        <f t="shared" si="18"/>
        <v>0.20563906785405803</v>
      </c>
    </row>
    <row r="352" spans="1:10" ht="12.75">
      <c r="A352" s="3" t="s">
        <v>358</v>
      </c>
      <c r="B352" s="5">
        <v>353</v>
      </c>
      <c r="C352" s="5" t="s">
        <v>364</v>
      </c>
      <c r="D352" s="5" t="s">
        <v>12</v>
      </c>
      <c r="E352" s="18">
        <v>10409.203</v>
      </c>
      <c r="F352" s="18">
        <v>39766.953</v>
      </c>
      <c r="G352" s="19">
        <f t="shared" si="17"/>
        <v>0.26175510605502006</v>
      </c>
      <c r="H352" s="18">
        <v>10409.203</v>
      </c>
      <c r="I352" s="18">
        <v>44013.753000000004</v>
      </c>
      <c r="J352" s="19">
        <f t="shared" si="18"/>
        <v>0.23649887343167483</v>
      </c>
    </row>
    <row r="353" spans="1:10" ht="12.75">
      <c r="A353" s="3" t="s">
        <v>358</v>
      </c>
      <c r="B353" s="5">
        <v>354</v>
      </c>
      <c r="C353" s="5" t="s">
        <v>365</v>
      </c>
      <c r="D353" s="5" t="s">
        <v>12</v>
      </c>
      <c r="E353" s="18">
        <v>10084.07</v>
      </c>
      <c r="F353" s="18">
        <v>40556.19</v>
      </c>
      <c r="G353" s="19">
        <f t="shared" si="17"/>
        <v>0.2486444116175607</v>
      </c>
      <c r="H353" s="18">
        <v>10084.07</v>
      </c>
      <c r="I353" s="18">
        <v>40556.19</v>
      </c>
      <c r="J353" s="19">
        <f t="shared" si="18"/>
        <v>0.2486444116175607</v>
      </c>
    </row>
    <row r="354" spans="1:10" ht="12.75">
      <c r="A354" s="3" t="s">
        <v>358</v>
      </c>
      <c r="B354" s="5">
        <v>355</v>
      </c>
      <c r="C354" s="5" t="s">
        <v>366</v>
      </c>
      <c r="D354" s="5" t="s">
        <v>12</v>
      </c>
      <c r="E354" s="18">
        <v>12294.93</v>
      </c>
      <c r="F354" s="18">
        <v>40691.05</v>
      </c>
      <c r="G354" s="19">
        <f aca="true" t="shared" si="19" ref="G354:G385">E354/F354</f>
        <v>0.3021531761898501</v>
      </c>
      <c r="H354" s="18">
        <v>12653.342000000002</v>
      </c>
      <c r="I354" s="18">
        <v>44328.452000000005</v>
      </c>
      <c r="J354" s="19">
        <f t="shared" si="18"/>
        <v>0.2854451583375842</v>
      </c>
    </row>
    <row r="355" spans="1:10" ht="12.75">
      <c r="A355" s="3" t="s">
        <v>358</v>
      </c>
      <c r="B355" s="5">
        <v>356</v>
      </c>
      <c r="C355" s="5" t="s">
        <v>367</v>
      </c>
      <c r="D355" s="5" t="s">
        <v>12</v>
      </c>
      <c r="E355" s="18">
        <v>8994</v>
      </c>
      <c r="F355" s="18">
        <v>34668</v>
      </c>
      <c r="G355" s="19">
        <f t="shared" si="19"/>
        <v>0.2594323295257875</v>
      </c>
      <c r="H355" s="18">
        <v>9220.7</v>
      </c>
      <c r="I355" s="18">
        <v>36660.54</v>
      </c>
      <c r="J355" s="19">
        <f t="shared" si="18"/>
        <v>0.2515156623443081</v>
      </c>
    </row>
    <row r="356" spans="1:10" ht="12.75">
      <c r="A356" s="3" t="s">
        <v>358</v>
      </c>
      <c r="B356" s="5">
        <v>357</v>
      </c>
      <c r="C356" s="5" t="s">
        <v>368</v>
      </c>
      <c r="D356" s="5" t="s">
        <v>20</v>
      </c>
      <c r="E356" s="18">
        <v>86068.464</v>
      </c>
      <c r="F356" s="18">
        <v>303465.03900000005</v>
      </c>
      <c r="G356" s="19">
        <f t="shared" si="19"/>
        <v>0.2836190431807863</v>
      </c>
      <c r="H356" s="18">
        <v>87758.106</v>
      </c>
      <c r="I356" s="18">
        <v>322760.681</v>
      </c>
      <c r="J356" s="19">
        <f t="shared" si="18"/>
        <v>0.27189837909655423</v>
      </c>
    </row>
    <row r="357" spans="1:10" ht="12.75">
      <c r="A357" s="3" t="s">
        <v>358</v>
      </c>
      <c r="B357" s="5">
        <v>358</v>
      </c>
      <c r="C357" s="5" t="s">
        <v>369</v>
      </c>
      <c r="D357" s="5" t="s">
        <v>12</v>
      </c>
      <c r="E357" s="18">
        <v>6068.02</v>
      </c>
      <c r="F357" s="18">
        <v>18643.54</v>
      </c>
      <c r="G357" s="19">
        <f t="shared" si="19"/>
        <v>0.3254757411950735</v>
      </c>
      <c r="H357" s="18">
        <v>6657.43</v>
      </c>
      <c r="I357" s="18">
        <v>19268.71</v>
      </c>
      <c r="J357" s="19">
        <f t="shared" si="18"/>
        <v>0.3455047068537541</v>
      </c>
    </row>
    <row r="358" spans="1:10" ht="12.75">
      <c r="A358" s="3" t="s">
        <v>358</v>
      </c>
      <c r="B358" s="5">
        <v>359</v>
      </c>
      <c r="C358" s="5" t="s">
        <v>370</v>
      </c>
      <c r="D358" s="5" t="s">
        <v>12</v>
      </c>
      <c r="E358" s="18">
        <v>7195.744</v>
      </c>
      <c r="F358" s="18">
        <v>25951.834</v>
      </c>
      <c r="G358" s="19">
        <f t="shared" si="19"/>
        <v>0.27727304359298843</v>
      </c>
      <c r="H358" s="18">
        <v>7195.744</v>
      </c>
      <c r="I358" s="18">
        <v>26003.394</v>
      </c>
      <c r="J358" s="19">
        <f t="shared" si="18"/>
        <v>0.2767232615865452</v>
      </c>
    </row>
    <row r="359" spans="1:10" ht="12.75">
      <c r="A359" s="3" t="s">
        <v>358</v>
      </c>
      <c r="B359" s="5">
        <v>360</v>
      </c>
      <c r="C359" s="5" t="s">
        <v>371</v>
      </c>
      <c r="D359" s="5" t="s">
        <v>6</v>
      </c>
      <c r="E359" s="18">
        <v>14919.16</v>
      </c>
      <c r="F359" s="18">
        <v>63412.3</v>
      </c>
      <c r="G359" s="19">
        <f t="shared" si="19"/>
        <v>0.2352723367548567</v>
      </c>
      <c r="H359" s="18">
        <v>26369.01</v>
      </c>
      <c r="I359" s="18">
        <v>81798.85</v>
      </c>
      <c r="J359" s="19">
        <f t="shared" si="18"/>
        <v>0.3223640674654961</v>
      </c>
    </row>
    <row r="360" spans="1:10" ht="12.75">
      <c r="A360" s="3" t="s">
        <v>358</v>
      </c>
      <c r="B360" s="5">
        <v>361</v>
      </c>
      <c r="C360" s="5" t="s">
        <v>372</v>
      </c>
      <c r="D360" s="5" t="s">
        <v>12</v>
      </c>
      <c r="E360" s="18">
        <v>22042.145</v>
      </c>
      <c r="F360" s="18">
        <v>48431.875</v>
      </c>
      <c r="G360" s="19">
        <f t="shared" si="19"/>
        <v>0.4551164909473358</v>
      </c>
      <c r="H360" s="18">
        <v>22043.985</v>
      </c>
      <c r="I360" s="18">
        <v>48560.665</v>
      </c>
      <c r="J360" s="19">
        <f t="shared" si="18"/>
        <v>0.4539473460670277</v>
      </c>
    </row>
    <row r="361" spans="1:10" ht="12.75">
      <c r="A361" s="3" t="s">
        <v>358</v>
      </c>
      <c r="B361" s="5">
        <v>362</v>
      </c>
      <c r="C361" s="5" t="s">
        <v>373</v>
      </c>
      <c r="D361" s="5" t="s">
        <v>12</v>
      </c>
      <c r="E361" s="18">
        <v>10293.98</v>
      </c>
      <c r="F361" s="18">
        <v>33289.24</v>
      </c>
      <c r="G361" s="19">
        <f t="shared" si="19"/>
        <v>0.3092284473902078</v>
      </c>
      <c r="H361" s="18">
        <v>11204.52</v>
      </c>
      <c r="I361" s="18">
        <v>34199.78</v>
      </c>
      <c r="J361" s="19">
        <f t="shared" si="18"/>
        <v>0.3276196513544824</v>
      </c>
    </row>
    <row r="362" spans="1:10" ht="12.75">
      <c r="A362" s="3" t="s">
        <v>358</v>
      </c>
      <c r="B362" s="5">
        <v>363</v>
      </c>
      <c r="C362" s="5" t="s">
        <v>374</v>
      </c>
      <c r="D362" s="5" t="s">
        <v>6</v>
      </c>
      <c r="E362" s="18">
        <v>29353.38</v>
      </c>
      <c r="F362" s="18">
        <v>132082.89</v>
      </c>
      <c r="G362" s="19">
        <f t="shared" si="19"/>
        <v>0.22223453772097201</v>
      </c>
      <c r="H362" s="18">
        <v>47675.06</v>
      </c>
      <c r="I362" s="18">
        <v>164892.38</v>
      </c>
      <c r="J362" s="19">
        <f t="shared" si="18"/>
        <v>0.2891283393447289</v>
      </c>
    </row>
    <row r="363" spans="1:10" ht="12.75">
      <c r="A363" s="3" t="s">
        <v>358</v>
      </c>
      <c r="B363" s="5">
        <v>364</v>
      </c>
      <c r="C363" s="5" t="s">
        <v>375</v>
      </c>
      <c r="D363" s="5" t="s">
        <v>12</v>
      </c>
      <c r="E363" s="18">
        <v>13994.667</v>
      </c>
      <c r="F363" s="18">
        <v>41280.667</v>
      </c>
      <c r="G363" s="19">
        <f t="shared" si="19"/>
        <v>0.339012618182744</v>
      </c>
      <c r="H363" s="18">
        <v>13994.667</v>
      </c>
      <c r="I363" s="18">
        <v>46197.047</v>
      </c>
      <c r="J363" s="19">
        <f t="shared" si="18"/>
        <v>0.3029342330041139</v>
      </c>
    </row>
    <row r="364" spans="1:10" ht="12.75">
      <c r="A364" s="3" t="s">
        <v>358</v>
      </c>
      <c r="B364" s="5">
        <v>365</v>
      </c>
      <c r="C364" s="5" t="s">
        <v>376</v>
      </c>
      <c r="D364" s="5" t="s">
        <v>12</v>
      </c>
      <c r="E364" s="18">
        <v>8575.592</v>
      </c>
      <c r="F364" s="18">
        <v>30158.896999999997</v>
      </c>
      <c r="G364" s="19">
        <f t="shared" si="19"/>
        <v>0.28434700380454897</v>
      </c>
      <c r="H364" s="18">
        <v>8592.752</v>
      </c>
      <c r="I364" s="18">
        <v>33439.096999999994</v>
      </c>
      <c r="J364" s="19">
        <f t="shared" si="18"/>
        <v>0.25696722611857614</v>
      </c>
    </row>
    <row r="365" spans="1:10" ht="12.75">
      <c r="A365" s="3" t="s">
        <v>358</v>
      </c>
      <c r="B365" s="5">
        <v>366</v>
      </c>
      <c r="C365" s="5" t="s">
        <v>377</v>
      </c>
      <c r="D365" s="5" t="s">
        <v>12</v>
      </c>
      <c r="E365" s="18">
        <v>11869.87</v>
      </c>
      <c r="F365" s="18">
        <v>43750.24</v>
      </c>
      <c r="G365" s="19">
        <f t="shared" si="19"/>
        <v>0.27130982595752623</v>
      </c>
      <c r="H365" s="18">
        <v>11869.87</v>
      </c>
      <c r="I365" s="18">
        <v>43969.91</v>
      </c>
      <c r="J365" s="19">
        <f t="shared" si="18"/>
        <v>0.2699543847144559</v>
      </c>
    </row>
    <row r="366" spans="1:10" ht="12.75">
      <c r="A366" s="3" t="s">
        <v>358</v>
      </c>
      <c r="B366" s="5">
        <v>367</v>
      </c>
      <c r="C366" s="5" t="s">
        <v>378</v>
      </c>
      <c r="D366" s="5" t="s">
        <v>12</v>
      </c>
      <c r="E366" s="18">
        <v>7294.835999999999</v>
      </c>
      <c r="F366" s="18">
        <v>43801.445999999996</v>
      </c>
      <c r="G366" s="19">
        <f t="shared" si="19"/>
        <v>0.16654326891399887</v>
      </c>
      <c r="H366" s="18">
        <v>7294.835999999999</v>
      </c>
      <c r="I366" s="18">
        <v>44052.64599999999</v>
      </c>
      <c r="J366" s="19">
        <f t="shared" si="18"/>
        <v>0.16559359453686393</v>
      </c>
    </row>
    <row r="367" spans="1:10" ht="12.75">
      <c r="A367" s="3" t="s">
        <v>358</v>
      </c>
      <c r="B367" s="5">
        <v>368</v>
      </c>
      <c r="C367" s="5" t="s">
        <v>379</v>
      </c>
      <c r="D367" s="5" t="s">
        <v>20</v>
      </c>
      <c r="E367" s="18">
        <v>152966.373</v>
      </c>
      <c r="F367" s="18">
        <v>391601.05799999996</v>
      </c>
      <c r="G367" s="19">
        <f t="shared" si="19"/>
        <v>0.3906178746840873</v>
      </c>
      <c r="H367" s="18">
        <v>176265.38</v>
      </c>
      <c r="I367" s="18">
        <v>427191.41500000004</v>
      </c>
      <c r="J367" s="19">
        <f t="shared" si="18"/>
        <v>0.41261451848230607</v>
      </c>
    </row>
    <row r="368" spans="1:10" ht="12.75">
      <c r="A368" s="3" t="s">
        <v>358</v>
      </c>
      <c r="B368" s="5">
        <v>369</v>
      </c>
      <c r="C368" s="5" t="s">
        <v>380</v>
      </c>
      <c r="D368" s="5" t="s">
        <v>6</v>
      </c>
      <c r="E368" s="18">
        <v>21825.08</v>
      </c>
      <c r="F368" s="18">
        <v>76361.1</v>
      </c>
      <c r="G368" s="19">
        <f t="shared" si="19"/>
        <v>0.2858141121592015</v>
      </c>
      <c r="H368" s="18">
        <v>25078.08</v>
      </c>
      <c r="I368" s="18">
        <v>96402.78</v>
      </c>
      <c r="J368" s="19">
        <f t="shared" si="18"/>
        <v>0.26013855617026815</v>
      </c>
    </row>
    <row r="369" spans="1:10" ht="12.75">
      <c r="A369" s="3" t="s">
        <v>358</v>
      </c>
      <c r="B369" s="5">
        <v>370</v>
      </c>
      <c r="C369" s="5" t="s">
        <v>381</v>
      </c>
      <c r="D369" s="5" t="s">
        <v>6</v>
      </c>
      <c r="E369" s="18">
        <v>21945.539809429527</v>
      </c>
      <c r="F369" s="18">
        <v>87338</v>
      </c>
      <c r="G369" s="19">
        <f t="shared" si="19"/>
        <v>0.2512713802632248</v>
      </c>
      <c r="H369" s="18">
        <v>25758</v>
      </c>
      <c r="I369" s="18">
        <v>102632</v>
      </c>
      <c r="J369" s="19">
        <f t="shared" si="18"/>
        <v>0.2509743549770052</v>
      </c>
    </row>
    <row r="370" spans="1:10" ht="12.75">
      <c r="A370" s="3" t="s">
        <v>358</v>
      </c>
      <c r="B370" s="5">
        <v>371</v>
      </c>
      <c r="C370" s="5" t="s">
        <v>382</v>
      </c>
      <c r="D370" s="5" t="s">
        <v>12</v>
      </c>
      <c r="E370" s="18">
        <v>4984.155</v>
      </c>
      <c r="F370" s="18">
        <v>19589.385</v>
      </c>
      <c r="G370" s="19">
        <f t="shared" si="19"/>
        <v>0.2544314178316471</v>
      </c>
      <c r="H370" s="18">
        <v>5641.924999999999</v>
      </c>
      <c r="I370" s="18">
        <v>21541.074999999997</v>
      </c>
      <c r="J370" s="19">
        <f t="shared" si="18"/>
        <v>0.26191473730999965</v>
      </c>
    </row>
    <row r="371" spans="1:10" ht="12.75">
      <c r="A371" s="3" t="s">
        <v>358</v>
      </c>
      <c r="B371" s="5">
        <v>372</v>
      </c>
      <c r="C371" s="5" t="s">
        <v>383</v>
      </c>
      <c r="D371" s="5" t="s">
        <v>12</v>
      </c>
      <c r="E371" s="18">
        <v>8558.53</v>
      </c>
      <c r="F371" s="18">
        <v>39064.67</v>
      </c>
      <c r="G371" s="19">
        <f t="shared" si="19"/>
        <v>0.2190861973235663</v>
      </c>
      <c r="H371" s="18">
        <v>8883.24</v>
      </c>
      <c r="I371" s="18">
        <v>42133.73</v>
      </c>
      <c r="J371" s="19">
        <f t="shared" si="18"/>
        <v>0.21083440749252438</v>
      </c>
    </row>
    <row r="372" spans="1:10" ht="12.75">
      <c r="A372" s="3" t="s">
        <v>358</v>
      </c>
      <c r="B372" s="5">
        <v>373</v>
      </c>
      <c r="C372" s="5" t="s">
        <v>384</v>
      </c>
      <c r="D372" s="5" t="s">
        <v>12</v>
      </c>
      <c r="E372" s="18">
        <v>3383.96</v>
      </c>
      <c r="F372" s="18">
        <v>13785.6</v>
      </c>
      <c r="G372" s="19">
        <f t="shared" si="19"/>
        <v>0.24547063602599814</v>
      </c>
      <c r="H372" s="18">
        <v>3383.96</v>
      </c>
      <c r="I372" s="18">
        <v>13792.93</v>
      </c>
      <c r="J372" s="19">
        <f t="shared" si="18"/>
        <v>0.2453401851528283</v>
      </c>
    </row>
    <row r="373" spans="1:10" ht="12.75">
      <c r="A373" s="3" t="s">
        <v>358</v>
      </c>
      <c r="B373" s="5">
        <v>374</v>
      </c>
      <c r="C373" s="5" t="s">
        <v>385</v>
      </c>
      <c r="D373" s="5" t="s">
        <v>12</v>
      </c>
      <c r="E373" s="18">
        <v>5153.54</v>
      </c>
      <c r="F373" s="18">
        <v>23172.58</v>
      </c>
      <c r="G373" s="19">
        <f t="shared" si="19"/>
        <v>0.22239819648912634</v>
      </c>
      <c r="H373" s="18">
        <v>6193.04</v>
      </c>
      <c r="I373" s="18">
        <v>26387.48</v>
      </c>
      <c r="J373" s="19">
        <f t="shared" si="18"/>
        <v>0.23469615135662822</v>
      </c>
    </row>
    <row r="374" spans="1:10" ht="12.75">
      <c r="A374" s="3" t="s">
        <v>358</v>
      </c>
      <c r="B374" s="5">
        <v>375</v>
      </c>
      <c r="C374" s="5" t="s">
        <v>386</v>
      </c>
      <c r="D374" s="5" t="s">
        <v>12</v>
      </c>
      <c r="E374" s="18">
        <v>9660.543</v>
      </c>
      <c r="F374" s="18">
        <v>32097.483</v>
      </c>
      <c r="G374" s="19">
        <f t="shared" si="19"/>
        <v>0.30097509514998416</v>
      </c>
      <c r="H374" s="18">
        <v>10213.723</v>
      </c>
      <c r="I374" s="18">
        <v>32720.843</v>
      </c>
      <c r="J374" s="19">
        <f t="shared" si="18"/>
        <v>0.3121473062292435</v>
      </c>
    </row>
    <row r="375" spans="1:10" ht="12.75">
      <c r="A375" s="3" t="s">
        <v>358</v>
      </c>
      <c r="B375" s="5">
        <v>376</v>
      </c>
      <c r="C375" s="5" t="s">
        <v>387</v>
      </c>
      <c r="D375" s="5" t="s">
        <v>12</v>
      </c>
      <c r="E375" s="18">
        <v>3667.26</v>
      </c>
      <c r="F375" s="18">
        <v>17244.14</v>
      </c>
      <c r="G375" s="19">
        <f t="shared" si="19"/>
        <v>0.2126670277555158</v>
      </c>
      <c r="H375" s="18">
        <v>3930.65</v>
      </c>
      <c r="I375" s="18">
        <v>17507.53</v>
      </c>
      <c r="J375" s="19">
        <f t="shared" si="18"/>
        <v>0.22451196713642646</v>
      </c>
    </row>
    <row r="376" spans="1:10" ht="12.75">
      <c r="A376" s="3" t="s">
        <v>358</v>
      </c>
      <c r="B376" s="5">
        <v>377</v>
      </c>
      <c r="C376" s="5" t="s">
        <v>388</v>
      </c>
      <c r="D376" s="5" t="s">
        <v>20</v>
      </c>
      <c r="E376" s="18">
        <v>79052.93800000001</v>
      </c>
      <c r="F376" s="18">
        <v>207568.41700000002</v>
      </c>
      <c r="G376" s="19">
        <f t="shared" si="19"/>
        <v>0.3808524396079005</v>
      </c>
      <c r="H376" s="18">
        <v>90901.158</v>
      </c>
      <c r="I376" s="18">
        <v>224341.947</v>
      </c>
      <c r="J376" s="19">
        <f t="shared" si="18"/>
        <v>0.40519019833593584</v>
      </c>
    </row>
    <row r="377" spans="1:10" ht="12.75">
      <c r="A377" s="3" t="s">
        <v>358</v>
      </c>
      <c r="B377" s="5">
        <v>378</v>
      </c>
      <c r="C377" s="5" t="s">
        <v>389</v>
      </c>
      <c r="D377" s="5" t="s">
        <v>12</v>
      </c>
      <c r="E377" s="18">
        <v>5480.32</v>
      </c>
      <c r="F377" s="18">
        <v>35461.94</v>
      </c>
      <c r="G377" s="19">
        <f t="shared" si="19"/>
        <v>0.15454089652173567</v>
      </c>
      <c r="H377" s="18">
        <v>5483.08</v>
      </c>
      <c r="I377" s="18">
        <v>39706.73</v>
      </c>
      <c r="J377" s="19">
        <f t="shared" si="18"/>
        <v>0.13808943723142147</v>
      </c>
    </row>
    <row r="378" spans="1:10" ht="12.75">
      <c r="A378" s="3" t="s">
        <v>358</v>
      </c>
      <c r="B378" s="5">
        <v>379</v>
      </c>
      <c r="C378" s="5" t="s">
        <v>390</v>
      </c>
      <c r="D378" s="5" t="s">
        <v>12</v>
      </c>
      <c r="E378" s="18">
        <v>8289.33</v>
      </c>
      <c r="F378" s="18">
        <v>37930.14</v>
      </c>
      <c r="G378" s="19">
        <f t="shared" si="19"/>
        <v>0.21854203543672657</v>
      </c>
      <c r="H378" s="18">
        <v>8289.33</v>
      </c>
      <c r="I378" s="18">
        <v>38202.22</v>
      </c>
      <c r="J378" s="19">
        <f t="shared" si="18"/>
        <v>0.2169855573838379</v>
      </c>
    </row>
    <row r="379" spans="1:10" ht="12.75">
      <c r="A379" s="3" t="s">
        <v>358</v>
      </c>
      <c r="B379" s="5">
        <v>380</v>
      </c>
      <c r="C379" s="5" t="s">
        <v>391</v>
      </c>
      <c r="D379" s="5" t="s">
        <v>12</v>
      </c>
      <c r="E379" s="18">
        <v>7274.55</v>
      </c>
      <c r="F379" s="18">
        <v>51866.54</v>
      </c>
      <c r="G379" s="19">
        <f t="shared" si="19"/>
        <v>0.14025516257687518</v>
      </c>
      <c r="H379" s="18">
        <v>7274.55</v>
      </c>
      <c r="I379" s="18">
        <v>51866.54</v>
      </c>
      <c r="J379" s="19">
        <f t="shared" si="18"/>
        <v>0.14025516257687518</v>
      </c>
    </row>
    <row r="380" spans="1:10" ht="12.75">
      <c r="A380" s="3" t="s">
        <v>358</v>
      </c>
      <c r="B380" s="5">
        <v>381</v>
      </c>
      <c r="C380" s="5" t="s">
        <v>392</v>
      </c>
      <c r="D380" s="5" t="s">
        <v>12</v>
      </c>
      <c r="E380" s="18">
        <v>12242.35</v>
      </c>
      <c r="F380" s="18">
        <v>36019.21</v>
      </c>
      <c r="G380" s="19">
        <f t="shared" si="19"/>
        <v>0.3398839119458756</v>
      </c>
      <c r="H380" s="18">
        <v>12245.69</v>
      </c>
      <c r="I380" s="18">
        <v>36022.55</v>
      </c>
      <c r="J380" s="19">
        <f t="shared" si="18"/>
        <v>0.33994511771098934</v>
      </c>
    </row>
    <row r="381" spans="1:10" ht="12.75">
      <c r="A381" s="3" t="s">
        <v>358</v>
      </c>
      <c r="B381" s="5">
        <v>382</v>
      </c>
      <c r="C381" s="5" t="s">
        <v>393</v>
      </c>
      <c r="D381" s="5" t="s">
        <v>12</v>
      </c>
      <c r="E381" s="18">
        <v>13895.42</v>
      </c>
      <c r="F381" s="18">
        <v>38120.16</v>
      </c>
      <c r="G381" s="19">
        <f t="shared" si="19"/>
        <v>0.3645163084310244</v>
      </c>
      <c r="H381" s="18">
        <v>13895.42</v>
      </c>
      <c r="I381" s="18">
        <v>38432.74</v>
      </c>
      <c r="J381" s="19">
        <f t="shared" si="18"/>
        <v>0.361551635402524</v>
      </c>
    </row>
    <row r="382" spans="1:10" ht="12.75">
      <c r="A382" s="3" t="s">
        <v>358</v>
      </c>
      <c r="B382" s="5">
        <v>383</v>
      </c>
      <c r="C382" s="5" t="s">
        <v>394</v>
      </c>
      <c r="D382" s="5" t="s">
        <v>12</v>
      </c>
      <c r="E382" s="18">
        <v>12848.479000000001</v>
      </c>
      <c r="F382" s="18">
        <v>49658.409</v>
      </c>
      <c r="G382" s="19">
        <f t="shared" si="19"/>
        <v>0.2587372261563998</v>
      </c>
      <c r="H382" s="18">
        <v>12848.479000000001</v>
      </c>
      <c r="I382" s="18">
        <v>53732.998999999996</v>
      </c>
      <c r="J382" s="19">
        <f t="shared" si="18"/>
        <v>0.23911710195070263</v>
      </c>
    </row>
    <row r="383" spans="1:10" ht="12.75">
      <c r="A383" s="3" t="s">
        <v>358</v>
      </c>
      <c r="B383" s="5">
        <v>384</v>
      </c>
      <c r="C383" s="5" t="s">
        <v>395</v>
      </c>
      <c r="D383" s="5" t="s">
        <v>20</v>
      </c>
      <c r="E383" s="18">
        <v>85067.449</v>
      </c>
      <c r="F383" s="18">
        <v>287402.22900000005</v>
      </c>
      <c r="G383" s="19">
        <f t="shared" si="19"/>
        <v>0.2959874364787894</v>
      </c>
      <c r="H383" s="18">
        <v>97942.549</v>
      </c>
      <c r="I383" s="18">
        <v>311082.329</v>
      </c>
      <c r="J383" s="19">
        <f t="shared" si="18"/>
        <v>0.31484446356964235</v>
      </c>
    </row>
    <row r="384" spans="1:10" ht="12.75">
      <c r="A384" s="3" t="s">
        <v>358</v>
      </c>
      <c r="B384" s="5">
        <v>385</v>
      </c>
      <c r="C384" s="5" t="s">
        <v>396</v>
      </c>
      <c r="D384" s="5" t="s">
        <v>6</v>
      </c>
      <c r="E384" s="18">
        <v>21979.35</v>
      </c>
      <c r="F384" s="18">
        <v>106641.24</v>
      </c>
      <c r="G384" s="19">
        <f t="shared" si="19"/>
        <v>0.20610553665730066</v>
      </c>
      <c r="H384" s="18">
        <v>27189.32</v>
      </c>
      <c r="I384" s="18">
        <v>113860.36</v>
      </c>
      <c r="J384" s="19">
        <f t="shared" si="18"/>
        <v>0.23879531032573584</v>
      </c>
    </row>
    <row r="385" spans="1:10" ht="12.75">
      <c r="A385" s="3" t="s">
        <v>358</v>
      </c>
      <c r="B385" s="5">
        <v>386</v>
      </c>
      <c r="C385" s="5" t="s">
        <v>397</v>
      </c>
      <c r="D385" s="5" t="s">
        <v>12</v>
      </c>
      <c r="E385" s="18">
        <v>3147.38</v>
      </c>
      <c r="F385" s="18">
        <v>14661.38</v>
      </c>
      <c r="G385" s="19">
        <f t="shared" si="19"/>
        <v>0.2146714702163098</v>
      </c>
      <c r="H385" s="18">
        <v>3292.9</v>
      </c>
      <c r="I385" s="18">
        <v>15423.9</v>
      </c>
      <c r="J385" s="19">
        <f t="shared" si="18"/>
        <v>0.2134933447441957</v>
      </c>
    </row>
    <row r="386" spans="1:10" ht="12.75">
      <c r="A386" s="3" t="s">
        <v>358</v>
      </c>
      <c r="B386" s="5">
        <v>387</v>
      </c>
      <c r="C386" s="5" t="s">
        <v>398</v>
      </c>
      <c r="D386" s="5" t="s">
        <v>12</v>
      </c>
      <c r="E386" s="18">
        <v>9575.71</v>
      </c>
      <c r="F386" s="18">
        <v>37059.71</v>
      </c>
      <c r="G386" s="19">
        <f aca="true" t="shared" si="20" ref="G386:G397">E386/F386</f>
        <v>0.2583859938461472</v>
      </c>
      <c r="H386" s="18">
        <v>9575.71</v>
      </c>
      <c r="I386" s="18">
        <v>37673.71</v>
      </c>
      <c r="J386" s="19">
        <f t="shared" si="18"/>
        <v>0.25417486093087194</v>
      </c>
    </row>
    <row r="387" spans="1:10" ht="12.75">
      <c r="A387" s="3" t="s">
        <v>358</v>
      </c>
      <c r="B387" s="5">
        <v>388</v>
      </c>
      <c r="C387" s="5" t="s">
        <v>399</v>
      </c>
      <c r="D387" s="5" t="s">
        <v>12</v>
      </c>
      <c r="E387" s="18">
        <v>17503.133</v>
      </c>
      <c r="F387" s="18">
        <v>53783.613000000005</v>
      </c>
      <c r="G387" s="19">
        <f t="shared" si="20"/>
        <v>0.3254361695633947</v>
      </c>
      <c r="H387" s="18">
        <v>17503.133</v>
      </c>
      <c r="I387" s="18">
        <v>54176.213</v>
      </c>
      <c r="J387" s="19">
        <f t="shared" si="18"/>
        <v>0.3230778238412493</v>
      </c>
    </row>
    <row r="388" spans="1:10" ht="12.75">
      <c r="A388" s="3" t="s">
        <v>358</v>
      </c>
      <c r="B388" s="5">
        <v>389</v>
      </c>
      <c r="C388" s="5" t="s">
        <v>400</v>
      </c>
      <c r="D388" s="5" t="s">
        <v>12</v>
      </c>
      <c r="E388" s="18">
        <v>9122.75</v>
      </c>
      <c r="F388" s="18">
        <v>43419.19</v>
      </c>
      <c r="G388" s="19">
        <f t="shared" si="20"/>
        <v>0.21010870999666276</v>
      </c>
      <c r="H388" s="18">
        <v>9122.75</v>
      </c>
      <c r="I388" s="18">
        <v>43419.19</v>
      </c>
      <c r="J388" s="19">
        <f aca="true" t="shared" si="21" ref="J388:J397">H388/I388</f>
        <v>0.21010870999666276</v>
      </c>
    </row>
    <row r="389" spans="1:10" ht="12.75">
      <c r="A389" s="3" t="s">
        <v>358</v>
      </c>
      <c r="B389" s="5">
        <v>390</v>
      </c>
      <c r="C389" s="5" t="s">
        <v>401</v>
      </c>
      <c r="D389" s="5" t="s">
        <v>12</v>
      </c>
      <c r="E389" s="18">
        <v>11255.315</v>
      </c>
      <c r="F389" s="18">
        <v>35661.849</v>
      </c>
      <c r="G389" s="19">
        <f t="shared" si="20"/>
        <v>0.31561221068486944</v>
      </c>
      <c r="H389" s="18">
        <v>12466.195</v>
      </c>
      <c r="I389" s="18">
        <v>36879.689</v>
      </c>
      <c r="J389" s="19">
        <f t="shared" si="21"/>
        <v>0.3380233222682545</v>
      </c>
    </row>
    <row r="390" spans="1:10" ht="12.75">
      <c r="A390" s="3" t="s">
        <v>358</v>
      </c>
      <c r="B390" s="5">
        <v>391</v>
      </c>
      <c r="C390" s="5" t="s">
        <v>402</v>
      </c>
      <c r="D390" s="5" t="s">
        <v>20</v>
      </c>
      <c r="E390" s="18">
        <v>108732.288</v>
      </c>
      <c r="F390" s="18">
        <v>269127.262</v>
      </c>
      <c r="G390" s="19">
        <f t="shared" si="20"/>
        <v>0.4040181109559982</v>
      </c>
      <c r="H390" s="18">
        <v>110088.688</v>
      </c>
      <c r="I390" s="18">
        <v>298852.662</v>
      </c>
      <c r="J390" s="19">
        <f t="shared" si="21"/>
        <v>0.3683711139236899</v>
      </c>
    </row>
    <row r="391" spans="1:10" ht="12.75">
      <c r="A391" s="3" t="s">
        <v>358</v>
      </c>
      <c r="B391" s="5">
        <v>392</v>
      </c>
      <c r="C391" s="5" t="s">
        <v>403</v>
      </c>
      <c r="D391" s="5" t="s">
        <v>6</v>
      </c>
      <c r="E391" s="18">
        <v>49061.97</v>
      </c>
      <c r="F391" s="18">
        <v>132102.56</v>
      </c>
      <c r="G391" s="19">
        <f t="shared" si="20"/>
        <v>0.3713930297792867</v>
      </c>
      <c r="H391" s="18">
        <v>60905.72600000001</v>
      </c>
      <c r="I391" s="18">
        <v>144821.276</v>
      </c>
      <c r="J391" s="19">
        <f t="shared" si="21"/>
        <v>0.4205578605729175</v>
      </c>
    </row>
    <row r="392" spans="1:10" ht="12.75">
      <c r="A392" s="3" t="s">
        <v>358</v>
      </c>
      <c r="B392" s="5">
        <v>393</v>
      </c>
      <c r="C392" s="5" t="s">
        <v>404</v>
      </c>
      <c r="D392" s="5" t="s">
        <v>6</v>
      </c>
      <c r="E392" s="18">
        <v>23147.45</v>
      </c>
      <c r="F392" s="18">
        <v>83384.02</v>
      </c>
      <c r="G392" s="19">
        <f t="shared" si="20"/>
        <v>0.2776005522401055</v>
      </c>
      <c r="H392" s="18">
        <v>27296.39</v>
      </c>
      <c r="I392" s="18">
        <v>92105.91</v>
      </c>
      <c r="J392" s="19">
        <f t="shared" si="21"/>
        <v>0.296358724429301</v>
      </c>
    </row>
    <row r="393" spans="1:10" ht="12.75">
      <c r="A393" s="3" t="s">
        <v>358</v>
      </c>
      <c r="B393" s="5">
        <v>394</v>
      </c>
      <c r="C393" s="5" t="s">
        <v>405</v>
      </c>
      <c r="D393" s="5" t="s">
        <v>12</v>
      </c>
      <c r="E393" s="18">
        <v>13503.96</v>
      </c>
      <c r="F393" s="18">
        <v>50470.35</v>
      </c>
      <c r="G393" s="19">
        <f t="shared" si="20"/>
        <v>0.26756224198960377</v>
      </c>
      <c r="H393" s="18">
        <v>13529.29</v>
      </c>
      <c r="I393" s="18">
        <v>53495.68</v>
      </c>
      <c r="J393" s="19">
        <f t="shared" si="21"/>
        <v>0.25290434666874034</v>
      </c>
    </row>
    <row r="394" spans="1:10" ht="12.75">
      <c r="A394" s="3" t="s">
        <v>358</v>
      </c>
      <c r="B394" s="5">
        <v>395</v>
      </c>
      <c r="C394" s="5" t="s">
        <v>406</v>
      </c>
      <c r="D394" s="5" t="s">
        <v>12</v>
      </c>
      <c r="E394" s="18">
        <v>8954.82</v>
      </c>
      <c r="F394" s="18">
        <v>44137.66</v>
      </c>
      <c r="G394" s="19">
        <f t="shared" si="20"/>
        <v>0.20288388645886526</v>
      </c>
      <c r="H394" s="18">
        <v>8954.82</v>
      </c>
      <c r="I394" s="18">
        <v>49718.46</v>
      </c>
      <c r="J394" s="19">
        <f t="shared" si="21"/>
        <v>0.18011056657828903</v>
      </c>
    </row>
    <row r="395" spans="1:10" ht="12.75">
      <c r="A395" s="3" t="s">
        <v>358</v>
      </c>
      <c r="B395" s="5">
        <v>396</v>
      </c>
      <c r="C395" s="5" t="s">
        <v>407</v>
      </c>
      <c r="D395" s="5" t="s">
        <v>12</v>
      </c>
      <c r="E395" s="18">
        <v>8170.428</v>
      </c>
      <c r="F395" s="18">
        <v>50335.01</v>
      </c>
      <c r="G395" s="19">
        <f t="shared" si="20"/>
        <v>0.16232097698997178</v>
      </c>
      <c r="H395" s="18">
        <v>8170.428</v>
      </c>
      <c r="I395" s="18">
        <v>54511.325000000004</v>
      </c>
      <c r="J395" s="19">
        <f t="shared" si="21"/>
        <v>0.14988496427118583</v>
      </c>
    </row>
    <row r="396" spans="1:10" ht="12.75">
      <c r="A396" s="3" t="s">
        <v>358</v>
      </c>
      <c r="B396" s="5">
        <v>397</v>
      </c>
      <c r="C396" s="5" t="s">
        <v>408</v>
      </c>
      <c r="D396" s="5" t="s">
        <v>12</v>
      </c>
      <c r="E396" s="18">
        <v>5825.81</v>
      </c>
      <c r="F396" s="18">
        <v>30750.62</v>
      </c>
      <c r="G396" s="19">
        <f t="shared" si="20"/>
        <v>0.1894534158986063</v>
      </c>
      <c r="H396" s="18">
        <v>7001.06</v>
      </c>
      <c r="I396" s="18">
        <v>34886.31</v>
      </c>
      <c r="J396" s="19">
        <f t="shared" si="21"/>
        <v>0.20068215870351439</v>
      </c>
    </row>
    <row r="397" spans="1:10" ht="12.75">
      <c r="A397" s="3" t="s">
        <v>358</v>
      </c>
      <c r="B397" s="5">
        <v>398</v>
      </c>
      <c r="C397" s="5" t="s">
        <v>409</v>
      </c>
      <c r="D397" s="5" t="s">
        <v>20</v>
      </c>
      <c r="E397" s="18">
        <v>69091.318</v>
      </c>
      <c r="F397" s="18">
        <v>223149.31699999998</v>
      </c>
      <c r="G397" s="19">
        <f t="shared" si="20"/>
        <v>0.30961922236132144</v>
      </c>
      <c r="H397" s="18">
        <v>87615.818</v>
      </c>
      <c r="I397" s="18">
        <v>258843.197</v>
      </c>
      <c r="J397" s="19">
        <f t="shared" si="21"/>
        <v>0.33848993914257675</v>
      </c>
    </row>
    <row r="398" ht="12.75">
      <c r="F398" s="4"/>
    </row>
    <row r="399" spans="1:10" ht="12.75">
      <c r="A399" s="40" t="s">
        <v>492</v>
      </c>
      <c r="D399" s="5"/>
      <c r="E399" s="12"/>
      <c r="F399" s="12"/>
      <c r="G399" s="17"/>
      <c r="H399" s="12"/>
      <c r="I399" s="12"/>
      <c r="J399" s="20"/>
    </row>
    <row r="400" spans="1:10" ht="14.25">
      <c r="A400" s="37" t="s">
        <v>504</v>
      </c>
      <c r="D400" s="5"/>
      <c r="E400" s="12"/>
      <c r="F400" s="12"/>
      <c r="G400" s="17"/>
      <c r="H400" s="12"/>
      <c r="I400" s="12"/>
      <c r="J400" s="20"/>
    </row>
    <row r="401" spans="1:10" ht="12.75">
      <c r="A401" t="s">
        <v>505</v>
      </c>
      <c r="D401" s="5"/>
      <c r="E401" s="12"/>
      <c r="F401" s="12"/>
      <c r="G401" s="17"/>
      <c r="H401" s="12"/>
      <c r="I401" s="12"/>
      <c r="J401" s="20"/>
    </row>
    <row r="402" spans="1:6" ht="12.75">
      <c r="A402" t="s">
        <v>509</v>
      </c>
      <c r="F402" s="4"/>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for Environment, Food and Rural Affairs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 Waste Management Bulletin</dc:title>
  <dc:subject>Municipal Waste Management</dc:subject>
  <dc:creator>Environment Statistics and Indicators Division, Defra</dc:creator>
  <cp:keywords>Municipal waste disposal</cp:keywords>
  <dc:description>http://www.defra.gov.uk/environment/statistics/wastats/index.htm</dc:description>
  <cp:lastModifiedBy>m183099</cp:lastModifiedBy>
  <dcterms:created xsi:type="dcterms:W3CDTF">2006-11-20T12:04:33Z</dcterms:created>
  <dcterms:modified xsi:type="dcterms:W3CDTF">2013-03-14T14:17:24Z</dcterms:modified>
  <cp:category>Environment, Waste management</cp:category>
  <cp:version/>
  <cp:contentType/>
  <cp:contentStatus/>
</cp:coreProperties>
</file>

<file path=docProps/custom.xml><?xml version="1.0" encoding="utf-8"?>
<Properties xmlns="http://schemas.openxmlformats.org/officeDocument/2006/custom-properties" xmlns:vt="http://schemas.openxmlformats.org/officeDocument/2006/docPropsVTypes"/>
</file>