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65" yWindow="65521" windowWidth="11715" windowHeight="12270" tabRatio="546" activeTab="0"/>
  </bookViews>
  <sheets>
    <sheet name="Contents" sheetId="1" r:id="rId1"/>
    <sheet name="1.1" sheetId="2" r:id="rId2"/>
    <sheet name="1.2" sheetId="3" r:id="rId3"/>
    <sheet name="1.3" sheetId="4" r:id="rId4"/>
    <sheet name="1.4" sheetId="5" r:id="rId5"/>
    <sheet name="1.5" sheetId="6" r:id="rId6"/>
    <sheet name="2.1" sheetId="7" r:id="rId7"/>
    <sheet name="2.2" sheetId="8" r:id="rId8"/>
    <sheet name="2.3" sheetId="9" r:id="rId9"/>
    <sheet name="3.1" sheetId="10" r:id="rId10"/>
    <sheet name="3.2" sheetId="11" r:id="rId11"/>
    <sheet name="4.1" sheetId="12" r:id="rId12"/>
    <sheet name="4.2" sheetId="13" r:id="rId13"/>
    <sheet name="4.3" sheetId="14" r:id="rId14"/>
    <sheet name="4.4" sheetId="15" r:id="rId15"/>
    <sheet name="5.2" sheetId="16" r:id="rId16"/>
  </sheets>
  <definedNames>
    <definedName name="OLE_LINK6" localSheetId="2">'1.2'!$A$240</definedName>
    <definedName name="stpa_17" localSheetId="7">'2.2'!$A$1</definedName>
  </definedNames>
  <calcPr fullCalcOnLoad="1"/>
</workbook>
</file>

<file path=xl/sharedStrings.xml><?xml version="1.0" encoding="utf-8"?>
<sst xmlns="http://schemas.openxmlformats.org/spreadsheetml/2006/main" count="2120" uniqueCount="625">
  <si>
    <t>Table 7: Reconviction rates and offender characteristics for open prisons, 2007</t>
  </si>
  <si>
    <t>Reoffending by offenders on home detention curfew</t>
  </si>
  <si>
    <t xml:space="preserve">Reconviction rates by individual prison </t>
  </si>
  <si>
    <t>Table 1: Proven reoffending rates while on HDC and the number of offences per offender in England and Wales, 2003/04 to 2008/09</t>
  </si>
  <si>
    <t>Table 2: Proven reoffences committed while on home detention curfew by offence category in England and Wales, 2003/04 to 2008/09</t>
  </si>
  <si>
    <r>
      <t>1</t>
    </r>
    <r>
      <rPr>
        <sz val="8"/>
        <rFont val="Arial"/>
        <family val="2"/>
      </rPr>
      <t xml:space="preserve"> The total number offences committed whilst on HDC that resulted in a conviction or caution within nine months of the end of the quarter. Breach offences have been excluded.</t>
    </r>
  </si>
  <si>
    <t>Table 1: Number of offenders that spent time in prison during the one-year follow up</t>
  </si>
  <si>
    <t>Table 1: Restricted patients who were discharged for the first time and were reconvicted within two years, 1999 to 2007</t>
  </si>
  <si>
    <t>Reoffending rates for offenders entering the justice system for the first time</t>
  </si>
  <si>
    <t>Table 1: Proven reoffending of first time entrants to the Criminal Justice System in England and Wales by gender and age group, 2000 to 2009</t>
  </si>
  <si>
    <t>Number of SFO Review list offences
(with 1 year follow up period)</t>
  </si>
  <si>
    <t xml:space="preserve">SFO Review list severity rate (with 1 year follow up period) </t>
  </si>
  <si>
    <t>Number of severity list offences
(with 1 year follow up period)</t>
  </si>
  <si>
    <t>Severity rate
(for offenders under probation supervision with 1 year follow up period)</t>
  </si>
  <si>
    <t>Number of SFO Review list offences
(with SFO operational follow up period)1</t>
  </si>
  <si>
    <t>SFO Review list severity rate
(with SFO operational follow up period)1</t>
  </si>
  <si>
    <r>
      <t xml:space="preserve">1 </t>
    </r>
    <r>
      <rPr>
        <sz val="10"/>
        <rFont val="Arial"/>
        <family val="2"/>
      </rPr>
      <t>Offenders with unknown length of probation period are removed from the calculation. In 2008 Q1 data, 2,643 offenders are removed due to unknown length of probation period.</t>
    </r>
  </si>
  <si>
    <t>Percentage of offences in SFO Review list that are also in severity list</t>
  </si>
  <si>
    <t>Percentage of offences in severity list that are also in the SFO list</t>
  </si>
  <si>
    <t>Number of SFO Review list offences
(with SFO operational follow up period)</t>
  </si>
  <si>
    <t>Grievous bodily harm</t>
  </si>
  <si>
    <r>
      <t xml:space="preserve">. </t>
    </r>
    <r>
      <rPr>
        <sz val="8"/>
        <rFont val="Arial"/>
        <family val="2"/>
      </rPr>
      <t>Data is not applicable because grievous bodily harm is not on the SFO list.</t>
    </r>
  </si>
  <si>
    <t>Reconviction rates over different follow up years</t>
  </si>
  <si>
    <t>Table 1: Reconviction rate, frequency rates and severity rates for different follow up periods, n=42,721</t>
  </si>
  <si>
    <t>Table 2a: Reconviction rates, frequency and severity rates for different follow up periods by index disposal</t>
  </si>
  <si>
    <t>Table 2b: Reconviction rates, frequency and severity rates for different follow up periods by index disposal and custodial sentence length</t>
  </si>
  <si>
    <t>Table 1: Number of offenders and reoffending rates for pilot countries, 2004</t>
  </si>
  <si>
    <t>Table 2: Summary of main methodological differences between pilot countries</t>
  </si>
  <si>
    <r>
      <t>1</t>
    </r>
    <r>
      <rPr>
        <sz val="8"/>
        <rFont val="Arial"/>
        <family val="2"/>
      </rPr>
      <t xml:space="preserve"> The Public Prosecutor may dispose of cases without referring to the court system, through either fines or community service or training programmes – these are usually for minor offences such as shoplifting and minor property damage.</t>
    </r>
  </si>
  <si>
    <t>Italic and bracketed figures in brackets show the estimated impact where direct adjustments could not be made</t>
  </si>
  <si>
    <r>
      <t>45.1%</t>
    </r>
    <r>
      <rPr>
        <vertAlign val="superscript"/>
        <sz val="10"/>
        <rFont val="Arial"/>
        <family val="2"/>
      </rPr>
      <t>1</t>
    </r>
  </si>
  <si>
    <r>
      <t>44.3%</t>
    </r>
    <r>
      <rPr>
        <vertAlign val="superscript"/>
        <sz val="10"/>
        <rFont val="Arial"/>
        <family val="2"/>
      </rPr>
      <t>1</t>
    </r>
  </si>
  <si>
    <t>Table 4: Cumulative adjustments to cohort size and reoffending rates from Steps 1 to 5</t>
  </si>
  <si>
    <t>History of adult reoffending rates and long run data</t>
  </si>
  <si>
    <t>Table 1: Reoffending rates for custodial and community sentences for England and Wales, 1971 to 2006</t>
  </si>
  <si>
    <r>
      <t xml:space="preserve">Figures in </t>
    </r>
    <r>
      <rPr>
        <i/>
        <sz val="10"/>
        <rFont val="Arial"/>
        <family val="2"/>
      </rPr>
      <t xml:space="preserve">italics </t>
    </r>
    <r>
      <rPr>
        <sz val="10"/>
        <rFont val="Arial"/>
        <family val="0"/>
      </rPr>
      <t>represent where raw data had to be calculated from other sources.</t>
    </r>
  </si>
  <si>
    <t>Prisoners’ backgrounds and reconviction</t>
  </si>
  <si>
    <t>Table 3: Drug usage ‘ever’ reported by sample, by drug class</t>
  </si>
  <si>
    <t>Percentage of Sample</t>
  </si>
  <si>
    <t>Heard voices saying “quite a few words or sentences” when there was noone around to account for it</t>
  </si>
  <si>
    <t>Number of offenders</t>
  </si>
  <si>
    <t>Reoffending rate</t>
  </si>
  <si>
    <t>Average number of previous offences</t>
  </si>
  <si>
    <t>Community orders</t>
  </si>
  <si>
    <t xml:space="preserve">Unpaid work                                                                                                   </t>
  </si>
  <si>
    <t>Supervision</t>
  </si>
  <si>
    <t>Accredited programme and supervision</t>
  </si>
  <si>
    <t xml:space="preserve">Unpaid work and supervision                                                                                                  </t>
  </si>
  <si>
    <t>Drug rehabilitation and supervision</t>
  </si>
  <si>
    <t>Accredited programme, unpaid work and supervision</t>
  </si>
  <si>
    <t>Curfew</t>
  </si>
  <si>
    <t xml:space="preserve">Specified activity and supervision                                                                                                  </t>
  </si>
  <si>
    <t>Curfew and unpaid work</t>
  </si>
  <si>
    <t>Curfew and supervision</t>
  </si>
  <si>
    <t>Accredited programme, drug rehabilitation and supervision</t>
  </si>
  <si>
    <t xml:space="preserve">Alcohol treatment and supervision                                                                                                 </t>
  </si>
  <si>
    <t>Accredited programme, curfew and supervision</t>
  </si>
  <si>
    <t>Accredited programme, specified activity and supervision</t>
  </si>
  <si>
    <t xml:space="preserve">Specified activity, unpaid work and supervision                                                                                                  </t>
  </si>
  <si>
    <t xml:space="preserve">Specified activity and unpaid work                                                                                                  </t>
  </si>
  <si>
    <t>Curfew, unpaid work and supervision</t>
  </si>
  <si>
    <t>Accredited programme, alcohol treatment and supervision</t>
  </si>
  <si>
    <t>Drug rehabilitation</t>
  </si>
  <si>
    <t>Drug rehabilitation, specified activity and supervision</t>
  </si>
  <si>
    <t xml:space="preserve">Mental health and supervision                                                                                                 </t>
  </si>
  <si>
    <t xml:space="preserve">Alcohol treatment, unpaid work and supervision                                                                                                 </t>
  </si>
  <si>
    <t>Drug rehabilitation, curfew and supervision</t>
  </si>
  <si>
    <t>*</t>
  </si>
  <si>
    <t>Curfew, specified activity and supervision</t>
  </si>
  <si>
    <t>Accredited programme, specified activity, unpaid work and supervision</t>
  </si>
  <si>
    <t>Accredited programme, curfew, unpaid work and supervision</t>
  </si>
  <si>
    <t>Accredited programme, drug rehabilitation, specified activity and supervision</t>
  </si>
  <si>
    <t>Italics mean less than or equal to 50 offenders - treat the data with caution.</t>
  </si>
  <si>
    <t>Suspended sentence orders</t>
  </si>
  <si>
    <t>Residential</t>
  </si>
  <si>
    <t>1 requirement</t>
  </si>
  <si>
    <t>2 requirements</t>
  </si>
  <si>
    <t>3 requirements</t>
  </si>
  <si>
    <t>4 requirements</t>
  </si>
  <si>
    <t>5 requirements</t>
  </si>
  <si>
    <t>6 requirements</t>
  </si>
  <si>
    <t>-</t>
  </si>
  <si>
    <t>Note: Columns do not add up to total number or requirements given due to a recording error for a small number of people.</t>
  </si>
  <si>
    <t>Disposal received</t>
  </si>
  <si>
    <t>Year</t>
  </si>
  <si>
    <t>Number of matched pairs of offenders</t>
  </si>
  <si>
    <t>Fine</t>
  </si>
  <si>
    <r>
      <t>Caution</t>
    </r>
    <r>
      <rPr>
        <vertAlign val="superscript"/>
        <sz val="10"/>
        <rFont val="Arial"/>
        <family val="2"/>
      </rPr>
      <t>1</t>
    </r>
  </si>
  <si>
    <t>Fines compared with cautions</t>
  </si>
  <si>
    <t>.</t>
  </si>
  <si>
    <t>Conditional discharges compared with cautions</t>
  </si>
  <si>
    <t>Fines compared with conditional discharges</t>
  </si>
  <si>
    <r>
      <t>1</t>
    </r>
    <r>
      <rPr>
        <sz val="8"/>
        <rFont val="Arial"/>
        <family val="2"/>
      </rPr>
      <t xml:space="preserve"> The figures for cautions include juveniles who received reprimands or warnings.</t>
    </r>
  </si>
  <si>
    <t xml:space="preserve">Year </t>
  </si>
  <si>
    <t>Number of occasions</t>
  </si>
  <si>
    <t>Number of occasions 
that were followed by reoffending</t>
  </si>
  <si>
    <t>Average number of previous offences per occasion</t>
  </si>
  <si>
    <t>Males</t>
  </si>
  <si>
    <t>Females</t>
  </si>
  <si>
    <t>Number of occasions that were followed by reoffending</t>
  </si>
  <si>
    <t xml:space="preserve">    </t>
  </si>
  <si>
    <t>Financial Year</t>
  </si>
  <si>
    <t>2003/04</t>
  </si>
  <si>
    <t>2004/05</t>
  </si>
  <si>
    <t>2005/06</t>
  </si>
  <si>
    <t>2006/07</t>
  </si>
  <si>
    <t>2007/08</t>
  </si>
  <si>
    <t>2008/09</t>
  </si>
  <si>
    <t>Offence Category</t>
  </si>
  <si>
    <t>Number</t>
  </si>
  <si>
    <t>Violence against the person</t>
  </si>
  <si>
    <t>Sexual offences</t>
  </si>
  <si>
    <t>Burglary</t>
  </si>
  <si>
    <t>Robbery</t>
  </si>
  <si>
    <t>Theft and handling stolen goods</t>
  </si>
  <si>
    <t>Criminal damage</t>
  </si>
  <si>
    <t>Drug offences</t>
  </si>
  <si>
    <t>Fraud and forgery</t>
  </si>
  <si>
    <t>Indictable motoring offences</t>
  </si>
  <si>
    <t>Other indictable offences</t>
  </si>
  <si>
    <t>Summary motoring offences</t>
  </si>
  <si>
    <t>Summary offences excluding motoring</t>
  </si>
  <si>
    <t>All offences</t>
  </si>
  <si>
    <t>Percentage</t>
  </si>
  <si>
    <t>All offences (100%)</t>
  </si>
  <si>
    <t xml:space="preserve">Total number in cohort </t>
  </si>
  <si>
    <t>Number who spent time in prison</t>
  </si>
  <si>
    <t>Proportion who spent time in prison</t>
  </si>
  <si>
    <t>Total</t>
  </si>
  <si>
    <t>Reoffenders</t>
  </si>
  <si>
    <t>Non-reoffenders</t>
  </si>
  <si>
    <t>Number of first time entrants</t>
  </si>
  <si>
    <t>Juveniles</t>
  </si>
  <si>
    <t>Adults</t>
  </si>
  <si>
    <t>All ages</t>
  </si>
  <si>
    <t>Follow up period</t>
  </si>
  <si>
    <t>3 month</t>
  </si>
  <si>
    <t>6 month</t>
  </si>
  <si>
    <t>9 month</t>
  </si>
  <si>
    <t>1 Year</t>
  </si>
  <si>
    <t>2 Year</t>
  </si>
  <si>
    <t>3 Year</t>
  </si>
  <si>
    <t>4 Year</t>
  </si>
  <si>
    <t>5 Year</t>
  </si>
  <si>
    <t>6 Year</t>
  </si>
  <si>
    <t>7 Year</t>
  </si>
  <si>
    <t>8 Year</t>
  </si>
  <si>
    <t>9 Year</t>
  </si>
  <si>
    <t>Index Disposal</t>
  </si>
  <si>
    <t>Court Orders</t>
  </si>
  <si>
    <t>Custody</t>
  </si>
  <si>
    <t>Less than 12 months</t>
  </si>
  <si>
    <t>12 months to less than 2 years</t>
  </si>
  <si>
    <t>2 years to less than 4 years</t>
  </si>
  <si>
    <t>4 years and over</t>
  </si>
  <si>
    <t xml:space="preserve">3 month   </t>
  </si>
  <si>
    <t>2000 Q1</t>
  </si>
  <si>
    <t>..</t>
  </si>
  <si>
    <t>2002 Q1</t>
  </si>
  <si>
    <t>2003 Q1</t>
  </si>
  <si>
    <t>2004 Q1</t>
  </si>
  <si>
    <t>2005 Q1</t>
  </si>
  <si>
    <t>2006 Q1</t>
  </si>
  <si>
    <t>2007 Q1</t>
  </si>
  <si>
    <t>2008 Q1</t>
  </si>
  <si>
    <t xml:space="preserve">Comparison of reoffending rates for offenders commencing court orders under probation supervision or discharged from short custodial sentences </t>
  </si>
  <si>
    <t>A comparison of reoffending following a caution, a conditional discharge or a fine in 2005, 2006 and 2007 in England and Wales</t>
  </si>
  <si>
    <t>Reoffending rates following a penalty notice for disorder</t>
  </si>
  <si>
    <t>Reoffending rates for mentally disordered offenders</t>
  </si>
  <si>
    <t>Comparison of serious reoffending and serious further offences</t>
  </si>
  <si>
    <t>Comparison of reoffending rates across countries</t>
  </si>
  <si>
    <t>All</t>
  </si>
  <si>
    <t>Disposal type</t>
  </si>
  <si>
    <t>Custody (under 12M)</t>
  </si>
  <si>
    <t>Community Orders (COs)</t>
  </si>
  <si>
    <t>Suspended Sentence Orders (SSOs)</t>
  </si>
  <si>
    <t>COs &amp; SSOs</t>
  </si>
  <si>
    <t>Suspended Sentence Orders (SSO)</t>
  </si>
  <si>
    <t>Community Orders (CO)</t>
  </si>
  <si>
    <t>Group 1</t>
  </si>
  <si>
    <t>Group 2</t>
  </si>
  <si>
    <t>Sentence type</t>
  </si>
  <si>
    <t>Number of matches</t>
  </si>
  <si>
    <t>Probation supervision (CO &amp; SSO)</t>
  </si>
  <si>
    <t>Custody (over 12M and under 24M)</t>
  </si>
  <si>
    <t>Custody (&lt;12M)</t>
  </si>
  <si>
    <t>Gender</t>
  </si>
  <si>
    <t>Age</t>
  </si>
  <si>
    <t>18-20</t>
  </si>
  <si>
    <t>21-24</t>
  </si>
  <si>
    <t>25-29</t>
  </si>
  <si>
    <t>30-34</t>
  </si>
  <si>
    <t>35-39</t>
  </si>
  <si>
    <t>40-49</t>
  </si>
  <si>
    <t>50+</t>
  </si>
  <si>
    <t>Top 6 Offence Types</t>
  </si>
  <si>
    <t>Shoplifting</t>
  </si>
  <si>
    <t>Common assault &amp; battery</t>
  </si>
  <si>
    <t>Driving whilst disqualified</t>
  </si>
  <si>
    <t>Malicious wounding</t>
  </si>
  <si>
    <t>Driving in excess of the prescribed limit</t>
  </si>
  <si>
    <t>Burglary in a building other than a dwelling</t>
  </si>
  <si>
    <t>Previous Court Convictions</t>
  </si>
  <si>
    <t>0</t>
  </si>
  <si>
    <t>1</t>
  </si>
  <si>
    <t>2</t>
  </si>
  <si>
    <t>3</t>
  </si>
  <si>
    <t>4</t>
  </si>
  <si>
    <t>5</t>
  </si>
  <si>
    <t>6-10</t>
  </si>
  <si>
    <t>11+</t>
  </si>
  <si>
    <t>Sensitivity checks</t>
  </si>
  <si>
    <t>Number of matched offenders</t>
  </si>
  <si>
    <t>Controlling for court area</t>
  </si>
  <si>
    <t>Time in prison counts for reoffending period (custody under 3 months only)</t>
  </si>
  <si>
    <t>2008 Q1 reoffending cohort</t>
  </si>
  <si>
    <t>Convicted for just one offence</t>
  </si>
  <si>
    <t>Low/high custodial rates</t>
  </si>
  <si>
    <t>Number matched on the PNC</t>
  </si>
  <si>
    <t>All first discharges</t>
  </si>
  <si>
    <t>of which:</t>
  </si>
  <si>
    <t>discharged by Mental Health Review Tribunal</t>
  </si>
  <si>
    <t>discharged with consent of Secretary of State</t>
  </si>
  <si>
    <t xml:space="preserve">Percentage points difference </t>
  </si>
  <si>
    <t>Grave offences</t>
  </si>
  <si>
    <t>Sexual or violent offences</t>
  </si>
  <si>
    <r>
      <t>Any offence</t>
    </r>
    <r>
      <rPr>
        <vertAlign val="superscript"/>
        <sz val="10"/>
        <rFont val="Arial"/>
        <family val="2"/>
      </rPr>
      <t>1</t>
    </r>
  </si>
  <si>
    <r>
      <t>1</t>
    </r>
    <r>
      <rPr>
        <sz val="8"/>
        <rFont val="Arial"/>
        <family val="2"/>
      </rPr>
      <t xml:space="preserve"> All offences recorded on the Police National Computer PNC including all grave, sexual or violent offences. The PNC covers recordable offences which are all offences that can attract a custodial sentence plus a number of other offences which have been defined by legislation as recordable offences.</t>
    </r>
  </si>
  <si>
    <t>Percentage points difference</t>
  </si>
  <si>
    <t>*Data based on less than or equal to 50 offenders or offences are removed as they make the data unreliable for interpretation.</t>
  </si>
  <si>
    <t>All other requirement combinations</t>
  </si>
  <si>
    <t>* Data based on less than or equal to 50 offenders or offences are removed as they make the data unreliable for interpretation.</t>
  </si>
  <si>
    <t xml:space="preserve"> - Nil values.</t>
  </si>
  <si>
    <t>Category B prisons</t>
  </si>
  <si>
    <t>Under 12 months sentences</t>
  </si>
  <si>
    <t>Discharging method</t>
  </si>
  <si>
    <t>Proportional method</t>
  </si>
  <si>
    <t>Prison</t>
  </si>
  <si>
    <t>Prison size</t>
  </si>
  <si>
    <t>Average number of previous custodial sentences</t>
  </si>
  <si>
    <t>Average age</t>
  </si>
  <si>
    <t>Albany</t>
  </si>
  <si>
    <t>Dovegate</t>
  </si>
  <si>
    <t>Garth</t>
  </si>
  <si>
    <t>Gartree</t>
  </si>
  <si>
    <t>Grendon</t>
  </si>
  <si>
    <t>Kingston (Portsmouth)</t>
  </si>
  <si>
    <t>Lowdham Grange</t>
  </si>
  <si>
    <t>Parkhurst</t>
  </si>
  <si>
    <t>Rye Hill</t>
  </si>
  <si>
    <t>Swaleside</t>
  </si>
  <si>
    <t>12 months and over sentences</t>
  </si>
  <si>
    <t>Category C prisons</t>
  </si>
  <si>
    <t>Acklington</t>
  </si>
  <si>
    <t>Ashwell</t>
  </si>
  <si>
    <t>Blundeston</t>
  </si>
  <si>
    <t>Brockhill</t>
  </si>
  <si>
    <t>Buckley Hall</t>
  </si>
  <si>
    <t>Bullwood Hall</t>
  </si>
  <si>
    <t>Camp Hill</t>
  </si>
  <si>
    <t>Canterbury</t>
  </si>
  <si>
    <t>Channings Wood</t>
  </si>
  <si>
    <t>Coldingley</t>
  </si>
  <si>
    <t>Dartmoor</t>
  </si>
  <si>
    <t>Edmunds Hill</t>
  </si>
  <si>
    <t>Elmley</t>
  </si>
  <si>
    <t>Erlestoke</t>
  </si>
  <si>
    <t>Everthorpe</t>
  </si>
  <si>
    <t>Featherstone</t>
  </si>
  <si>
    <t>Guys Marsh</t>
  </si>
  <si>
    <t>Haverigg</t>
  </si>
  <si>
    <t>Highpoint</t>
  </si>
  <si>
    <t>Kennet</t>
  </si>
  <si>
    <t>Lancaster</t>
  </si>
  <si>
    <t>Lindholme</t>
  </si>
  <si>
    <t>Littlehey</t>
  </si>
  <si>
    <t>Maidstone</t>
  </si>
  <si>
    <t>Moorland</t>
  </si>
  <si>
    <t>Mount</t>
  </si>
  <si>
    <t>Onley</t>
  </si>
  <si>
    <t>Ranby</t>
  </si>
  <si>
    <t>Risley</t>
  </si>
  <si>
    <t>Shepton Mallet</t>
  </si>
  <si>
    <t>Stafford</t>
  </si>
  <si>
    <t>Stocken</t>
  </si>
  <si>
    <t>Usk</t>
  </si>
  <si>
    <t>Verne</t>
  </si>
  <si>
    <t>Wayland</t>
  </si>
  <si>
    <t>Wealstun</t>
  </si>
  <si>
    <t>Weare</t>
  </si>
  <si>
    <t>Wellingborough</t>
  </si>
  <si>
    <t>Whatton</t>
  </si>
  <si>
    <t>Wolds</t>
  </si>
  <si>
    <t>Wymott</t>
  </si>
  <si>
    <t>Frankland</t>
  </si>
  <si>
    <t>Full Sutton</t>
  </si>
  <si>
    <t>Long Lartin</t>
  </si>
  <si>
    <t>Wakefield</t>
  </si>
  <si>
    <t>Whitemoor</t>
  </si>
  <si>
    <t>Female prisons</t>
  </si>
  <si>
    <t>Bronzefield</t>
  </si>
  <si>
    <t>Cookham Wood</t>
  </si>
  <si>
    <t>Downview</t>
  </si>
  <si>
    <t>Drake Hall</t>
  </si>
  <si>
    <t>Eastwood Park</t>
  </si>
  <si>
    <t>Foston Hall</t>
  </si>
  <si>
    <t>Holloway</t>
  </si>
  <si>
    <t>Low Newton</t>
  </si>
  <si>
    <t>Morton Hall</t>
  </si>
  <si>
    <t>New Hall</t>
  </si>
  <si>
    <t>Peterborough Female</t>
  </si>
  <si>
    <t>Send</t>
  </si>
  <si>
    <t>Styal</t>
  </si>
  <si>
    <t>Size of prison</t>
  </si>
  <si>
    <t>Male local prisons</t>
  </si>
  <si>
    <t>Altcourse</t>
  </si>
  <si>
    <t>Bedford</t>
  </si>
  <si>
    <t>Belmarsh</t>
  </si>
  <si>
    <t>Birmingham</t>
  </si>
  <si>
    <t>Blakenhurst</t>
  </si>
  <si>
    <t>Bristol</t>
  </si>
  <si>
    <t>Brixton</t>
  </si>
  <si>
    <t>Bullingdon</t>
  </si>
  <si>
    <t>Cardiff</t>
  </si>
  <si>
    <t>Chelmsford</t>
  </si>
  <si>
    <t>Doncaster</t>
  </si>
  <si>
    <t>Dorchester</t>
  </si>
  <si>
    <t>Durham</t>
  </si>
  <si>
    <t>Exeter</t>
  </si>
  <si>
    <t>Forest Bank</t>
  </si>
  <si>
    <t>Gloucester</t>
  </si>
  <si>
    <t>High Down</t>
  </si>
  <si>
    <t>Holme House</t>
  </si>
  <si>
    <t>Hull</t>
  </si>
  <si>
    <t>Leeds</t>
  </si>
  <si>
    <t>Leicester</t>
  </si>
  <si>
    <t>Lewes</t>
  </si>
  <si>
    <t>Lincoln</t>
  </si>
  <si>
    <t>Liverpool</t>
  </si>
  <si>
    <t>Manchester</t>
  </si>
  <si>
    <t>Norwich</t>
  </si>
  <si>
    <t>Nottingham</t>
  </si>
  <si>
    <t>Parc</t>
  </si>
  <si>
    <t>Pentonville</t>
  </si>
  <si>
    <t>Peterborough Male</t>
  </si>
  <si>
    <t>Preston</t>
  </si>
  <si>
    <t>Shrewsbury</t>
  </si>
  <si>
    <t>Swansea</t>
  </si>
  <si>
    <t>Wandsworth</t>
  </si>
  <si>
    <t>Winchester</t>
  </si>
  <si>
    <t>Woodhill</t>
  </si>
  <si>
    <t>Wormwood Scrubs</t>
  </si>
  <si>
    <t>Open prisons</t>
  </si>
  <si>
    <t>Askham Grange</t>
  </si>
  <si>
    <t>Blantyre House</t>
  </si>
  <si>
    <t>East Sutton Park</t>
  </si>
  <si>
    <t>Ford</t>
  </si>
  <si>
    <t>Hewell Grange</t>
  </si>
  <si>
    <t>Hollesley Bay</t>
  </si>
  <si>
    <t>Kirkham</t>
  </si>
  <si>
    <t>Kirklevington</t>
  </si>
  <si>
    <t>Latchmere House</t>
  </si>
  <si>
    <t>Leyhill</t>
  </si>
  <si>
    <t>Moorland Open</t>
  </si>
  <si>
    <t>North Sea Camp</t>
  </si>
  <si>
    <t>Prescoed</t>
  </si>
  <si>
    <t>Spring Hill</t>
  </si>
  <si>
    <t>Standford Hill</t>
  </si>
  <si>
    <t>Sudbury</t>
  </si>
  <si>
    <t>Number of SFO convictions</t>
  </si>
  <si>
    <t>Notes</t>
  </si>
  <si>
    <t>2004 - 2005</t>
  </si>
  <si>
    <t>These numbers are under-reported because of flawed HMI Probation review. More details can be found in Offender management caseload statistics 2006.</t>
  </si>
  <si>
    <t>2005 - 2006</t>
  </si>
  <si>
    <t>2006 - 2007</t>
  </si>
  <si>
    <t>These numbers are based on the offences in line with Probation Circular 41/2006.</t>
  </si>
  <si>
    <t>2007 - 2008</t>
  </si>
  <si>
    <t>2008 - 2009</t>
  </si>
  <si>
    <t>Number of offenders commencing probation supervision</t>
  </si>
  <si>
    <t>Other</t>
  </si>
  <si>
    <t xml:space="preserve">Grievous bodily harm </t>
  </si>
  <si>
    <t>Murder/Manslaughter</t>
  </si>
  <si>
    <t>All offenders</t>
  </si>
  <si>
    <r>
      <t>2000</t>
    </r>
    <r>
      <rPr>
        <vertAlign val="superscript"/>
        <sz val="10"/>
        <rFont val="Arial"/>
        <family val="2"/>
      </rPr>
      <t>1</t>
    </r>
  </si>
  <si>
    <r>
      <t>1</t>
    </r>
    <r>
      <rPr>
        <sz val="8"/>
        <rFont val="Arial"/>
        <family val="2"/>
      </rPr>
      <t xml:space="preserve"> Figures for 2000 include juvenile offenders given a caution.</t>
    </r>
  </si>
  <si>
    <r>
      <t>All offenders</t>
    </r>
    <r>
      <rPr>
        <vertAlign val="superscript"/>
        <sz val="10"/>
        <rFont val="Arial"/>
        <family val="2"/>
      </rPr>
      <t>1</t>
    </r>
  </si>
  <si>
    <t>Conditional discharge</t>
  </si>
  <si>
    <t>Number of offences</t>
  </si>
  <si>
    <t>First time entrants per 100,000 of the population</t>
  </si>
  <si>
    <r>
      <t>Males and females</t>
    </r>
    <r>
      <rPr>
        <vertAlign val="superscript"/>
        <sz val="10"/>
        <rFont val="Arial"/>
        <family val="2"/>
      </rPr>
      <t>1</t>
    </r>
  </si>
  <si>
    <r>
      <t>1</t>
    </r>
    <r>
      <rPr>
        <sz val="8"/>
        <rFont val="Arial"/>
        <family val="2"/>
      </rPr>
      <t xml:space="preserve"> Including offenders whose gender is not recorded on the PNC.</t>
    </r>
  </si>
  <si>
    <t>The number of offenders in this table are rounded to nearest 100.</t>
  </si>
  <si>
    <r>
      <t xml:space="preserve">* </t>
    </r>
    <r>
      <rPr>
        <sz val="8"/>
        <rFont val="Arial"/>
        <family val="2"/>
      </rPr>
      <t>Data has been removed as it is unreliable for interpretation</t>
    </r>
  </si>
  <si>
    <r>
      <t>1</t>
    </r>
    <r>
      <rPr>
        <sz val="8"/>
        <rFont val="Arial"/>
        <family val="2"/>
      </rPr>
      <t xml:space="preserve"> This includes those with an unrecorded gender.</t>
    </r>
  </si>
  <si>
    <t>Number of offenders on HDC</t>
  </si>
  <si>
    <t>Number of offenders who reoffended whilst on HDC</t>
  </si>
  <si>
    <t>Reconviction frequency rate</t>
  </si>
  <si>
    <t>. Data is not applicable</t>
  </si>
  <si>
    <t>Number of offenders first discharged</t>
  </si>
  <si>
    <t>Percentage of total number of offenders first released and matched who committed:</t>
  </si>
  <si>
    <t>Number of offenders who were reconvicted by committing:</t>
  </si>
  <si>
    <t>Proven reoffending rate</t>
  </si>
  <si>
    <t>Proven reoffending frequency rate</t>
  </si>
  <si>
    <t>Difference in proven reoffending rate (percentage points)</t>
  </si>
  <si>
    <t>Proven reoffending rates</t>
  </si>
  <si>
    <t>One year proven reoffending rates for first time entrants</t>
  </si>
  <si>
    <t>Number of proven reoffences</t>
  </si>
  <si>
    <t>Proven reoffending frequency rate for reoffenders</t>
  </si>
  <si>
    <t>Reconviction rate</t>
  </si>
  <si>
    <t>Reconviction frequency rate of reoffenders</t>
  </si>
  <si>
    <t xml:space="preserve">Reconviction rate </t>
  </si>
  <si>
    <t>Reconviction severity rate</t>
  </si>
  <si>
    <t>High security prisons</t>
  </si>
  <si>
    <t>England and Wales</t>
  </si>
  <si>
    <t>Scotland</t>
  </si>
  <si>
    <t>Netherlands</t>
  </si>
  <si>
    <t>The Netherlands</t>
  </si>
  <si>
    <t>General definition of recidivism</t>
  </si>
  <si>
    <t>An offence committed in the follow up period (either one or two years) which is proved by a court conviction within the follow up period or in a extra six months.</t>
  </si>
  <si>
    <t>A further court conviction during the follow period (two years).</t>
  </si>
  <si>
    <t>An offence committed in the follow up period (two years) which is registered with the public prosecutor whether or not it has been disposed of.</t>
  </si>
  <si>
    <t>Cohort selection period</t>
  </si>
  <si>
    <t>Offenders with qualifying index offence in January to March.</t>
  </si>
  <si>
    <t>Offenders with qualifying index offence in whole year.</t>
  </si>
  <si>
    <t>Disposals which include offender in the cohort</t>
  </si>
  <si>
    <t>Either a custodial sentence or a court order under probation supervision (Community sentences and Suspended Sentence orders).</t>
  </si>
  <si>
    <t>Either a custodial sentence or a non-custodial court sentence.</t>
  </si>
  <si>
    <r>
      <t>Either a custodial sentence, non-custodial court sentence or a disposal from the public prosecutors office</t>
    </r>
    <r>
      <rPr>
        <vertAlign val="superscript"/>
        <sz val="10"/>
        <rFont val="Arial"/>
        <family val="2"/>
      </rPr>
      <t>1</t>
    </r>
    <r>
      <rPr>
        <sz val="10"/>
        <rFont val="Arial"/>
        <family val="0"/>
      </rPr>
      <t>.</t>
    </r>
  </si>
  <si>
    <t>Start of follow up period</t>
  </si>
  <si>
    <t>Release from custody, or commencement of court order under probation supervision.</t>
  </si>
  <si>
    <t>Estimated release date from custody, or conviction date for non-custodial sentences.</t>
  </si>
  <si>
    <t>Estimated release date from custody, or registration date of the index offence.</t>
  </si>
  <si>
    <t>Data source and offences included</t>
  </si>
  <si>
    <t>The Police National Computer (extract from the operational police system), includes all indictable, triable either way, and serious summary offences.</t>
  </si>
  <si>
    <t>The Scottish Offenders Index. Based on data from Scottish courts, includes all indictable, triable either way, and some serious summary offences.</t>
  </si>
  <si>
    <t>Research and policy database for judicial documentation, includes all offences dealt with by either the Public prosecutor or the court.</t>
  </si>
  <si>
    <t>Original data</t>
  </si>
  <si>
    <t>Adjustments</t>
  </si>
  <si>
    <t>1. Age 18 year or more at conviction date</t>
  </si>
  <si>
    <t>2. Use full year cohort selection.</t>
  </si>
  <si>
    <t>(49.7%)</t>
  </si>
  <si>
    <t xml:space="preserve">3. Offence date within 2 years and an decision date within 2.5 years. </t>
  </si>
  <si>
    <t>(40.6%)</t>
  </si>
  <si>
    <t>Table 3: Initial adjustments to reoffending rates by assuming common definitions of cohort period, follow up period and reoffending measure</t>
  </si>
  <si>
    <t>England &amp; Wales</t>
  </si>
  <si>
    <t>Percentage reconvicted</t>
  </si>
  <si>
    <t>Offender group adjustment (cumulative)</t>
  </si>
  <si>
    <t>Step 1. Age 18+ at index conviction</t>
  </si>
  <si>
    <t>Step 2a. Cohort selection for full year 2004</t>
  </si>
  <si>
    <t>Step 2b. Proven reoffending in 2 years + 6 months</t>
  </si>
  <si>
    <t>**</t>
  </si>
  <si>
    <t>Step 4a. Harmonise disposals for cohort selection</t>
  </si>
  <si>
    <t>Step 4b. Harmonise disposals for counting recidivism</t>
  </si>
  <si>
    <t>Step 5a. Harmonise offences for cohort selection</t>
  </si>
  <si>
    <t>Step 5b. Harmonise offences for counting recidivism</t>
  </si>
  <si>
    <t>Step 6. Combined impacts + impacts of missing steps</t>
  </si>
  <si>
    <r>
      <t>1</t>
    </r>
    <r>
      <rPr>
        <sz val="10"/>
        <rFont val="Arial"/>
        <family val="2"/>
      </rPr>
      <t xml:space="preserve"> These rates are estimated.</t>
    </r>
  </si>
  <si>
    <t>* Estimated that the England &amp; Wales reconviction rate will drop 5 precentage points if they would change over to a one-year selection period.</t>
  </si>
  <si>
    <t>** Scotland were not able to provide fully adjusted data here which removed psuedo reconvictions and used offence date and extra six month waiting period. Best estimate of combined impact would be to reduce reoffending rate by 4 percentage points</t>
  </si>
  <si>
    <t>Percentage of male offenders</t>
  </si>
  <si>
    <t>Percentage of offenders aged under 22</t>
  </si>
  <si>
    <t>Average offender's age</t>
  </si>
  <si>
    <t>Percentage of first time offenders</t>
  </si>
  <si>
    <t>Percentage with more than 5 previous contacts</t>
  </si>
  <si>
    <t>Average number of previous contacts</t>
  </si>
  <si>
    <t>Table 5: Main differences in offender characteristics in reconciled datasets</t>
  </si>
  <si>
    <t>Custodial discharge</t>
  </si>
  <si>
    <t>Adjusted custodial discharge</t>
  </si>
  <si>
    <t>Community sentences</t>
  </si>
  <si>
    <t>Adjusted community sentences</t>
  </si>
  <si>
    <t>Break 1</t>
  </si>
  <si>
    <t>Break 2</t>
  </si>
  <si>
    <t>Break 3</t>
  </si>
  <si>
    <t>Issue</t>
  </si>
  <si>
    <t>Percentage of sample</t>
  </si>
  <si>
    <t>Abused as a child</t>
  </si>
  <si>
    <t>Observed violence in the home</t>
  </si>
  <si>
    <t>Taken into care</t>
  </si>
  <si>
    <t>Drug Use</t>
  </si>
  <si>
    <t>Never</t>
  </si>
  <si>
    <t>More than a year ago</t>
  </si>
  <si>
    <t>Drug</t>
  </si>
  <si>
    <t>Drug class</t>
  </si>
  <si>
    <t>Cannabis</t>
  </si>
  <si>
    <t>B</t>
  </si>
  <si>
    <t>Cocaine</t>
  </si>
  <si>
    <t>A</t>
  </si>
  <si>
    <t>Crack Cocaine</t>
  </si>
  <si>
    <t>Ecstasy</t>
  </si>
  <si>
    <t>Amphetamines</t>
  </si>
  <si>
    <t>Heroin</t>
  </si>
  <si>
    <t>LSD</t>
  </si>
  <si>
    <t>Unprescribed tranquilizers</t>
  </si>
  <si>
    <t>C</t>
  </si>
  <si>
    <t>Unprescribed methadone</t>
  </si>
  <si>
    <t>None of these</t>
  </si>
  <si>
    <t>Mental health illness or depression as a long-standing limiting illness</t>
  </si>
  <si>
    <t>Attempted suicide in the year before custody</t>
  </si>
  <si>
    <t>Self-harmed in the year before custody</t>
  </si>
  <si>
    <t>Suicidal thoughts in the year before custody</t>
  </si>
  <si>
    <t>Prescribed anti-psychotic medication in the year before custody</t>
  </si>
  <si>
    <t>Treated/counselled for a mental health or emotional problem in the year before custody</t>
  </si>
  <si>
    <t>Said they needed help for an emotional or mental health problem at the time of interview</t>
  </si>
  <si>
    <t>Factors</t>
  </si>
  <si>
    <t>Having a job</t>
  </si>
  <si>
    <t>Having a place to live</t>
  </si>
  <si>
    <t>Having enough money to support myself</t>
  </si>
  <si>
    <t>Avoiding certain people</t>
  </si>
  <si>
    <t>Not using drugs</t>
  </si>
  <si>
    <t>Fear of returning to prison</t>
  </si>
  <si>
    <t>Getting support from my family</t>
  </si>
  <si>
    <t>Seeing my children</t>
  </si>
  <si>
    <t>Not drinking too much alcohol</t>
  </si>
  <si>
    <t>Getting support from my friends</t>
  </si>
  <si>
    <t>Having treatment and support for my drug or alcohol problems</t>
  </si>
  <si>
    <t>Having access to healthcare</t>
  </si>
  <si>
    <t>Something else – specify</t>
  </si>
  <si>
    <t>During the twelve months before custody (but not the four weeks before)</t>
  </si>
  <si>
    <t>During the four weeks before custody</t>
  </si>
  <si>
    <t>Table 1: Number of SFO notifications received under the NOMS SFO Review Process which resulted in a conviction for England and Wales, financial years 2004 to 2008</t>
  </si>
  <si>
    <t>The cases submitted after 30th November 2008 are in line with the revised criteria in Probation Circular 22/2008 which provides an amended list of eligible offences which excludes section 18 wounding. Caution should be exercised in comparing data for 2008-2009 and for previous years.</t>
  </si>
  <si>
    <t>Table 2: Numbers of offences and severity rates for SFO Review and severity offence lists for England and Wales, 2000 to 2008</t>
  </si>
  <si>
    <t>Table 3: Percentage of offences committed by the adult reoffending cohort that are common in both SFO Review and severe offence lists for England and Wales, 2000 to 2008</t>
  </si>
  <si>
    <t>Table 4: Number of offences committed by the adult reoffending cohort by category in both SFO Review and severe offence list for England and Wales, 2000 to 2008</t>
  </si>
  <si>
    <t>Table 2: Drug usage and associated reconviction rates</t>
  </si>
  <si>
    <t>Table 1: Early childhood experiences and associated reconviction rates</t>
  </si>
  <si>
    <t>Table 4: Proportion of sample reporting mental health issues</t>
  </si>
  <si>
    <t>Table 5: Factors to help reduce reoffending in future</t>
  </si>
  <si>
    <t>Report Tables</t>
  </si>
  <si>
    <t>Paper title</t>
  </si>
  <si>
    <t>Paper number</t>
  </si>
  <si>
    <t>One year proven reoffending rate</t>
  </si>
  <si>
    <t>Table 1: Published reconviction rates for under twelve month custodial sentences, community orders and suspended sentence orders for England and Wales, first quarter 2008</t>
  </si>
  <si>
    <t>Table 2: Number of offenders, proven reoffending rates and average number of previous offences by disposal type, 2007</t>
  </si>
  <si>
    <t>One year reconviction rate</t>
  </si>
  <si>
    <t>Table 3: Comparisons between sentencing groups using matching by variable method, 2007</t>
  </si>
  <si>
    <t>Table 4: Proven reoffending rate comparison across offender characteristics using the matching by variable method, 2007</t>
  </si>
  <si>
    <t>Number of offenders in each group</t>
  </si>
  <si>
    <t>Table 5: Comparisons between sentencing groups using propensity score matching, 2007</t>
  </si>
  <si>
    <t>&lt; 0.001</t>
  </si>
  <si>
    <t>Table 6: Control for additional factors when comparing proven reoffending rates between short term custody and commencements of a court order</t>
  </si>
  <si>
    <t>Custody &lt;12M proven reoffending rate</t>
  </si>
  <si>
    <t>COs &amp; SSOs proven reoffending rate</t>
  </si>
  <si>
    <t>Randomly generated factor with 0.57 correlation with reoffending1</t>
  </si>
  <si>
    <t>1 Analysis carried out using propensity score matching</t>
  </si>
  <si>
    <t>Table A: Logistic regression model with statistically significant offender characteristics affecting offenders receiving a short term custodial sentence, a community order or a suspended sentence order</t>
  </si>
  <si>
    <t>Offender characteristic</t>
  </si>
  <si>
    <t>Coefficient</t>
  </si>
  <si>
    <t>SE</t>
  </si>
  <si>
    <t>P-Value</t>
  </si>
  <si>
    <t>Male</t>
  </si>
  <si>
    <t>Age (Squared)</t>
  </si>
  <si>
    <t>Age of First Offence</t>
  </si>
  <si>
    <t>Age of First Offence (Squared)</t>
  </si>
  <si>
    <t>Number of previous offences</t>
  </si>
  <si>
    <t>Number of previous offences (Squared)</t>
  </si>
  <si>
    <t>Number of previous convictions</t>
  </si>
  <si>
    <t>Number of previous convictions (Squared)</t>
  </si>
  <si>
    <t>Number of previous custodial sentences</t>
  </si>
  <si>
    <t>Number of previous custodial sentences (squared)</t>
  </si>
  <si>
    <t>Copas rate</t>
  </si>
  <si>
    <t>Career Length (in days)</t>
  </si>
  <si>
    <t>Violence</t>
  </si>
  <si>
    <t>reference category</t>
  </si>
  <si>
    <t>Public order or riot</t>
  </si>
  <si>
    <t>Sexual</t>
  </si>
  <si>
    <t>Sexual (child)</t>
  </si>
  <si>
    <t>Domestic burglary</t>
  </si>
  <si>
    <t>Other burglary</t>
  </si>
  <si>
    <t>Theft</t>
  </si>
  <si>
    <t>Handling</t>
  </si>
  <si>
    <t>Absconding or bail offences</t>
  </si>
  <si>
    <t>Taking and driving away and related offences</t>
  </si>
  <si>
    <t>Theft from vehicles</t>
  </si>
  <si>
    <t>Other motoring offences</t>
  </si>
  <si>
    <t>Drink driving offences</t>
  </si>
  <si>
    <t>Criminal or malicious damage</t>
  </si>
  <si>
    <t>Drugs import/export/ production/supply</t>
  </si>
  <si>
    <t>Drugs possession/small scale supply</t>
  </si>
  <si>
    <t>Ethnicity</t>
  </si>
  <si>
    <t>Unknown</t>
  </si>
  <si>
    <t>White North European</t>
  </si>
  <si>
    <t>White South European</t>
  </si>
  <si>
    <t>Black</t>
  </si>
  <si>
    <t>Asian</t>
  </si>
  <si>
    <t>Chinese, Japanese or SE Asian</t>
  </si>
  <si>
    <t>Middle Eastern</t>
  </si>
  <si>
    <t>Constant</t>
  </si>
  <si>
    <t>Reconviction rates for different requirement combinations on court orders under probation supervision</t>
  </si>
  <si>
    <t>Table 1: Community orders detail: Reconviction rates, reconviction frequency rates and average number of previous offences, by requirement type, 2006 to 2008 cohorts</t>
  </si>
  <si>
    <t>Table 2: Suspended sentence orders detail: Reconviction rates, reconviction frequency rates and average number of previous offences, by requirement type, 2006 to 2008 cohorts</t>
  </si>
  <si>
    <t>Table 4: Suspended sentence orders: Reconviction rates, reconviction frequency rates and average number of previous offences, by number of requirements, 2006 to 2008 cohorts</t>
  </si>
  <si>
    <t>Table 3: Community orders: Reconviction rates, reconviction frequency rates and average number of previous offences, by number of requirements, 2006 to 2008 cohorts</t>
  </si>
  <si>
    <t>Table 1: Number of offences and proven reoffending rates for the original datasets taken from the Police National Computer database before matching</t>
  </si>
  <si>
    <t>Table 2: Comparison of proven reoffending rates of matched pairs of offenders who had been cautioned, conditionally discharged or fined, 2005 to 2007</t>
  </si>
  <si>
    <t>Reoffending following cautions, reprimands or warnings</t>
  </si>
  <si>
    <t>Table 1: Proven reoffending following a reprimand or warning given to a juvenile offender, 2000 to 2008</t>
  </si>
  <si>
    <t>Table 2: Proven reoffending following a caution given to an adult offender, 2000 to 2008</t>
  </si>
  <si>
    <t>Table 1: Proven reoffending following a penalty notice for disorder given to a juvenile offender, 2004 to 2008</t>
  </si>
  <si>
    <t>Table 2: Proven reoffending following a penalty notice for disorder given to an adult offender, 2004 to 2008</t>
  </si>
  <si>
    <t>Table 1: Number of moves that offenders have during their entire custodial sentence, for offenders discharged in 2007</t>
  </si>
  <si>
    <t>Sentence length</t>
  </si>
  <si>
    <t>Number of moves</t>
  </si>
  <si>
    <t>Percentage of the total population</t>
  </si>
  <si>
    <t>Under 12 months</t>
  </si>
  <si>
    <t>No moves</t>
  </si>
  <si>
    <t>Between 3 and 6</t>
  </si>
  <si>
    <t>Between 7 and 10</t>
  </si>
  <si>
    <t>More than 10</t>
  </si>
  <si>
    <t>12 months and over</t>
  </si>
  <si>
    <t>Table 2: Reconviction rates and offender characteristics for prisons where the main function is Category B, 2007</t>
  </si>
  <si>
    <t>Table 3: Reconviction rates and offender characteristics for prisons where the main function is Category C, 2007</t>
  </si>
  <si>
    <t>Table 4: Reconviction rates and offender characteristics for prisons where the main function is High Security, 2007</t>
  </si>
  <si>
    <t>Table 5: Reconviction rates and offender characteristics for female prisons, 2007</t>
  </si>
  <si>
    <t>Table 6: Reconviction rates and offender characteristics for male local prisons, 2007</t>
  </si>
  <si>
    <t>Time spent in prison: analysis on the number of days an offender spends in prison in their one-year follow up period</t>
  </si>
  <si>
    <r>
      <t>Proven reoffending rate</t>
    </r>
    <r>
      <rPr>
        <vertAlign val="superscript"/>
        <sz val="10"/>
        <color indexed="8"/>
        <rFont val="Arial"/>
        <family val="2"/>
      </rPr>
      <t>1</t>
    </r>
  </si>
  <si>
    <r>
      <t>7.4</t>
    </r>
    <r>
      <rPr>
        <vertAlign val="superscript"/>
        <sz val="10"/>
        <color indexed="8"/>
        <rFont val="Arial"/>
        <family val="2"/>
      </rPr>
      <t xml:space="preserve">† </t>
    </r>
  </si>
  <si>
    <r>
      <t>6.6</t>
    </r>
    <r>
      <rPr>
        <vertAlign val="superscript"/>
        <sz val="10"/>
        <color indexed="8"/>
        <rFont val="Arial"/>
        <family val="2"/>
      </rPr>
      <t xml:space="preserve">† </t>
    </r>
  </si>
  <si>
    <r>
      <t>7.8</t>
    </r>
    <r>
      <rPr>
        <vertAlign val="superscript"/>
        <sz val="10"/>
        <color indexed="8"/>
        <rFont val="Arial"/>
        <family val="2"/>
      </rPr>
      <t xml:space="preserve">† </t>
    </r>
  </si>
  <si>
    <r>
      <t>†</t>
    </r>
    <r>
      <rPr>
        <sz val="9"/>
        <color indexed="8"/>
        <rFont val="Arial"/>
        <family val="2"/>
      </rPr>
      <t xml:space="preserve"> A statistical significant test should not be carried out in this data as it is non-randomly selected data. However, if such a test was to be carried out all the percentage points differences would be statistically significant at the 0.001 level with the exception of the CO vs SSO comparison.</t>
    </r>
  </si>
  <si>
    <r>
      <t xml:space="preserve">1 </t>
    </r>
    <r>
      <rPr>
        <sz val="9"/>
        <color indexed="8"/>
        <rFont val="Arial"/>
        <family val="2"/>
      </rPr>
      <t>Reoffending rates change for the same group of offenders depending on the matching group.</t>
    </r>
  </si>
  <si>
    <r>
      <t>p-value</t>
    </r>
    <r>
      <rPr>
        <vertAlign val="superscript"/>
        <sz val="10"/>
        <color indexed="8"/>
        <rFont val="Arial"/>
        <family val="2"/>
      </rPr>
      <t>†</t>
    </r>
  </si>
  <si>
    <r>
      <t>†</t>
    </r>
    <r>
      <rPr>
        <sz val="9"/>
        <color indexed="8"/>
        <rFont val="Arial"/>
        <family val="2"/>
      </rPr>
      <t xml:space="preserve"> A statistical significant test can be carried out in this data because the matching arises from a statistical model and thus we are testing whether the uncertainty in the model would be the reason for the difference.</t>
    </r>
  </si>
  <si>
    <t>. Indicates where data is not available.</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</si>
</sst>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0.0%"/>
    <numFmt numFmtId="167" formatCode="#,##0.0"/>
    <numFmt numFmtId="168" formatCode="_-* #,##0.0_-;\-* #,##0.0_-;_-* &quot;-&quot;??_-;_-@_-"/>
    <numFmt numFmtId="169" formatCode="&quot;£&quot;#,##0.00"/>
    <numFmt numFmtId="170" formatCode="&quot;Yes&quot;;&quot;Yes&quot;;&quot;No&quot;"/>
    <numFmt numFmtId="171" formatCode="&quot;True&quot;;&quot;True&quot;;&quot;False&quot;"/>
    <numFmt numFmtId="172" formatCode="&quot;On&quot;;&quot;On&quot;;&quot;Off&quot;"/>
    <numFmt numFmtId="173" formatCode="[$€-2]\ #,##0.00_);[Red]\([$€-2]\ #,##0.00\)"/>
    <numFmt numFmtId="174" formatCode="0.00000"/>
    <numFmt numFmtId="175" formatCode="0.0000"/>
    <numFmt numFmtId="176" formatCode="0.000"/>
    <numFmt numFmtId="177" formatCode="0.000000"/>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
    <numFmt numFmtId="187" formatCode="####.0"/>
    <numFmt numFmtId="188" formatCode="####.0%"/>
  </numFmts>
  <fonts count="24">
    <font>
      <sz val="10"/>
      <name val="Arial"/>
      <family val="0"/>
    </font>
    <font>
      <sz val="8"/>
      <name val="Arial"/>
      <family val="0"/>
    </font>
    <font>
      <b/>
      <sz val="10"/>
      <color indexed="8"/>
      <name val="Arial"/>
      <family val="2"/>
    </font>
    <font>
      <sz val="10"/>
      <color indexed="8"/>
      <name val="Arial"/>
      <family val="2"/>
    </font>
    <font>
      <i/>
      <sz val="10"/>
      <name val="Arial"/>
      <family val="2"/>
    </font>
    <font>
      <vertAlign val="superscript"/>
      <sz val="10"/>
      <name val="Arial"/>
      <family val="2"/>
    </font>
    <font>
      <b/>
      <sz val="10"/>
      <name val="Arial"/>
      <family val="2"/>
    </font>
    <font>
      <vertAlign val="superscript"/>
      <sz val="8"/>
      <name val="Arial"/>
      <family val="2"/>
    </font>
    <font>
      <b/>
      <sz val="12"/>
      <name val="Arial"/>
      <family val="2"/>
    </font>
    <font>
      <sz val="11"/>
      <name val="Arial"/>
      <family val="2"/>
    </font>
    <font>
      <u val="single"/>
      <sz val="10"/>
      <color indexed="12"/>
      <name val="Arial"/>
      <family val="0"/>
    </font>
    <font>
      <u val="single"/>
      <sz val="10"/>
      <color indexed="36"/>
      <name val="Arial"/>
      <family val="0"/>
    </font>
    <font>
      <sz val="8"/>
      <color indexed="8"/>
      <name val="Arial"/>
      <family val="2"/>
    </font>
    <font>
      <i/>
      <sz val="8"/>
      <name val="Arial"/>
      <family val="2"/>
    </font>
    <font>
      <sz val="11"/>
      <color indexed="8"/>
      <name val="Calibri"/>
      <family val="2"/>
    </font>
    <font>
      <sz val="12"/>
      <name val="Arial"/>
      <family val="2"/>
    </font>
    <font>
      <i/>
      <sz val="10"/>
      <color indexed="8"/>
      <name val="Arial"/>
      <family val="2"/>
    </font>
    <font>
      <sz val="10"/>
      <color indexed="10"/>
      <name val="Arial"/>
      <family val="2"/>
    </font>
    <font>
      <sz val="9"/>
      <color indexed="8"/>
      <name val="Arial"/>
      <family val="2"/>
    </font>
    <font>
      <sz val="11"/>
      <color indexed="8"/>
      <name val="Arial"/>
      <family val="2"/>
    </font>
    <font>
      <b/>
      <sz val="11"/>
      <color indexed="8"/>
      <name val="Arial"/>
      <family val="2"/>
    </font>
    <font>
      <sz val="10"/>
      <color indexed="8"/>
      <name val="Calibri"/>
      <family val="2"/>
    </font>
    <font>
      <vertAlign val="superscript"/>
      <sz val="10"/>
      <color indexed="8"/>
      <name val="Arial"/>
      <family val="2"/>
    </font>
    <font>
      <vertAlign val="superscript"/>
      <sz val="9"/>
      <color indexed="8"/>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right/>
      <top style="thin"/>
      <bottom style="medium"/>
    </border>
    <border>
      <left/>
      <right/>
      <top/>
      <bottom style="thin"/>
    </border>
    <border>
      <left>
        <color indexed="63"/>
      </left>
      <right>
        <color indexed="63"/>
      </right>
      <top style="thin"/>
      <bottom style="medium"/>
    </border>
    <border>
      <left/>
      <right/>
      <top style="thin"/>
      <bottom style="thin"/>
    </border>
    <border>
      <left/>
      <right/>
      <top/>
      <bottom style="medium"/>
    </border>
    <border>
      <left/>
      <right/>
      <top style="medium"/>
      <bottom style="hair"/>
    </border>
    <border>
      <left/>
      <right/>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medium"/>
      <bottom style="hair"/>
    </border>
    <border>
      <left>
        <color indexed="63"/>
      </left>
      <right>
        <color indexed="63"/>
      </right>
      <top style="hair"/>
      <bottom style="hair"/>
    </border>
    <border>
      <left/>
      <right/>
      <top style="medium"/>
      <bottom>
        <color indexed="63"/>
      </bottom>
    </border>
    <border>
      <left/>
      <right/>
      <top>
        <color indexed="63"/>
      </top>
      <bottom style="thin"/>
    </border>
    <border>
      <left/>
      <right/>
      <top style="medium"/>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cellStyleXfs>
  <cellXfs count="528">
    <xf numFmtId="0" fontId="0" fillId="0" borderId="0" xfId="0" applyAlignment="1">
      <alignment/>
    </xf>
    <xf numFmtId="0" fontId="0" fillId="2" borderId="0" xfId="0" applyFill="1" applyAlignment="1">
      <alignment/>
    </xf>
    <xf numFmtId="0" fontId="0" fillId="2" borderId="0" xfId="25" applyFont="1" applyFill="1" applyBorder="1" applyAlignment="1">
      <alignment horizontal="center" vertical="center"/>
      <protection/>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3" fillId="2" borderId="0" xfId="25" applyFont="1" applyFill="1" applyBorder="1" applyAlignment="1">
      <alignment horizontal="left" vertical="top" wrapText="1"/>
      <protection/>
    </xf>
    <xf numFmtId="165" fontId="0" fillId="2" borderId="0" xfId="15" applyNumberFormat="1" applyFont="1" applyFill="1" applyBorder="1" applyAlignment="1">
      <alignment horizontal="right" vertical="center" indent="2"/>
    </xf>
    <xf numFmtId="166" fontId="0" fillId="2" borderId="0" xfId="26" applyNumberFormat="1" applyFont="1" applyFill="1" applyBorder="1" applyAlignment="1">
      <alignment horizontal="right" vertical="center" indent="2"/>
    </xf>
    <xf numFmtId="164" fontId="0" fillId="2" borderId="0" xfId="0" applyNumberFormat="1" applyFont="1" applyFill="1" applyBorder="1" applyAlignment="1">
      <alignment horizontal="right" vertical="center" indent="2"/>
    </xf>
    <xf numFmtId="1" fontId="0" fillId="2" borderId="0" xfId="0" applyNumberFormat="1" applyFont="1" applyFill="1" applyBorder="1" applyAlignment="1">
      <alignment horizontal="right" vertical="center" indent="2"/>
    </xf>
    <xf numFmtId="0" fontId="3" fillId="2" borderId="0" xfId="24" applyFont="1" applyFill="1" applyBorder="1" applyAlignment="1">
      <alignment vertical="top" wrapText="1"/>
      <protection/>
    </xf>
    <xf numFmtId="165" fontId="4" fillId="2" borderId="0" xfId="15" applyNumberFormat="1" applyFont="1" applyFill="1" applyBorder="1" applyAlignment="1">
      <alignment horizontal="right" vertical="center" indent="2"/>
    </xf>
    <xf numFmtId="0" fontId="3" fillId="2" borderId="2" xfId="25" applyFont="1" applyFill="1" applyBorder="1" applyAlignment="1">
      <alignment horizontal="left" vertical="top" wrapText="1"/>
      <protection/>
    </xf>
    <xf numFmtId="165" fontId="0" fillId="2" borderId="2" xfId="15" applyNumberFormat="1" applyFont="1" applyFill="1" applyBorder="1" applyAlignment="1">
      <alignment horizontal="right" vertical="center" indent="2"/>
    </xf>
    <xf numFmtId="166" fontId="0" fillId="2" borderId="2" xfId="26" applyNumberFormat="1" applyFont="1" applyFill="1" applyBorder="1" applyAlignment="1">
      <alignment horizontal="right" vertical="center" indent="2"/>
    </xf>
    <xf numFmtId="164" fontId="0" fillId="2" borderId="2" xfId="0" applyNumberFormat="1" applyFont="1" applyFill="1" applyBorder="1" applyAlignment="1">
      <alignment horizontal="right" vertical="center" indent="2"/>
    </xf>
    <xf numFmtId="0" fontId="5" fillId="2" borderId="0" xfId="0" applyFont="1" applyFill="1" applyAlignment="1">
      <alignment vertical="center"/>
    </xf>
    <xf numFmtId="0" fontId="3" fillId="2" borderId="0" xfId="0" applyFont="1" applyFill="1" applyAlignment="1">
      <alignment/>
    </xf>
    <xf numFmtId="0" fontId="3" fillId="2" borderId="0" xfId="0" applyFont="1" applyFill="1" applyBorder="1" applyAlignment="1">
      <alignment/>
    </xf>
    <xf numFmtId="0" fontId="2" fillId="2" borderId="0" xfId="25" applyFont="1" applyFill="1" applyBorder="1" applyAlignment="1">
      <alignment horizontal="center" vertical="center"/>
      <protection/>
    </xf>
    <xf numFmtId="0" fontId="3" fillId="2" borderId="0" xfId="0" applyFont="1" applyFill="1" applyBorder="1" applyAlignment="1">
      <alignment horizontal="center" wrapText="1"/>
    </xf>
    <xf numFmtId="0" fontId="3" fillId="2" borderId="0" xfId="0" applyFont="1" applyFill="1" applyBorder="1" applyAlignment="1">
      <alignment/>
    </xf>
    <xf numFmtId="0" fontId="5" fillId="2" borderId="0" xfId="0" applyFont="1" applyFill="1" applyBorder="1" applyAlignment="1">
      <alignment vertical="center"/>
    </xf>
    <xf numFmtId="0" fontId="4" fillId="2" borderId="0" xfId="0" applyFont="1" applyFill="1" applyBorder="1" applyAlignment="1">
      <alignment vertical="center"/>
    </xf>
    <xf numFmtId="0" fontId="2" fillId="2" borderId="0" xfId="0" applyFont="1" applyFill="1" applyAlignment="1">
      <alignment wrapText="1"/>
    </xf>
    <xf numFmtId="0" fontId="2" fillId="2" borderId="0" xfId="0" applyFont="1" applyFill="1" applyBorder="1" applyAlignment="1">
      <alignment vertical="top" wrapText="1"/>
    </xf>
    <xf numFmtId="0" fontId="0" fillId="2" borderId="2" xfId="0" applyFill="1" applyBorder="1" applyAlignment="1">
      <alignment/>
    </xf>
    <xf numFmtId="0" fontId="0" fillId="2" borderId="1" xfId="0" applyFill="1" applyBorder="1" applyAlignment="1">
      <alignment horizontal="center" vertical="center" wrapText="1"/>
    </xf>
    <xf numFmtId="0" fontId="0" fillId="2" borderId="0" xfId="0" applyFill="1" applyBorder="1" applyAlignment="1">
      <alignment/>
    </xf>
    <xf numFmtId="0" fontId="0" fillId="2" borderId="0" xfId="0" applyFill="1" applyAlignment="1">
      <alignment horizontal="left"/>
    </xf>
    <xf numFmtId="0" fontId="0" fillId="2" borderId="2" xfId="0" applyFill="1" applyBorder="1" applyAlignment="1">
      <alignment horizontal="left"/>
    </xf>
    <xf numFmtId="0" fontId="0" fillId="2" borderId="0" xfId="0" applyFill="1" applyAlignment="1">
      <alignment horizontal="right"/>
    </xf>
    <xf numFmtId="0" fontId="0" fillId="2" borderId="2" xfId="0" applyFill="1" applyBorder="1" applyAlignment="1">
      <alignment horizontal="right"/>
    </xf>
    <xf numFmtId="0" fontId="0" fillId="2" borderId="0" xfId="0" applyFont="1" applyFill="1" applyBorder="1" applyAlignment="1">
      <alignment horizontal="left" vertical="center"/>
    </xf>
    <xf numFmtId="0" fontId="0" fillId="2" borderId="0" xfId="0" applyFont="1" applyFill="1" applyBorder="1" applyAlignment="1">
      <alignment vertical="center"/>
    </xf>
    <xf numFmtId="0" fontId="0" fillId="2" borderId="3" xfId="0" applyFont="1" applyFill="1" applyBorder="1" applyAlignment="1">
      <alignment horizontal="center" vertical="center" wrapText="1"/>
    </xf>
    <xf numFmtId="0" fontId="0" fillId="2" borderId="3" xfId="0" applyFont="1" applyFill="1" applyBorder="1" applyAlignment="1">
      <alignment horizontal="center" vertical="center"/>
    </xf>
    <xf numFmtId="166" fontId="0" fillId="2" borderId="3" xfId="0" applyNumberFormat="1" applyFont="1" applyFill="1" applyBorder="1" applyAlignment="1">
      <alignment horizontal="center" vertical="center" wrapText="1"/>
    </xf>
    <xf numFmtId="0" fontId="0" fillId="2" borderId="0" xfId="0" applyFont="1" applyFill="1" applyAlignment="1">
      <alignment horizontal="left" vertical="center"/>
    </xf>
    <xf numFmtId="3" fontId="0" fillId="2" borderId="0" xfId="0" applyNumberFormat="1" applyFont="1" applyFill="1" applyBorder="1" applyAlignment="1">
      <alignment horizontal="right"/>
    </xf>
    <xf numFmtId="166" fontId="0" fillId="2" borderId="0" xfId="0" applyNumberFormat="1" applyFont="1" applyFill="1" applyBorder="1" applyAlignment="1">
      <alignment horizontal="right"/>
    </xf>
    <xf numFmtId="164" fontId="0" fillId="2" borderId="0" xfId="0" applyNumberFormat="1" applyFont="1" applyFill="1" applyBorder="1" applyAlignment="1">
      <alignment horizontal="right"/>
    </xf>
    <xf numFmtId="0" fontId="0" fillId="2" borderId="0" xfId="0" applyFont="1" applyFill="1" applyBorder="1" applyAlignment="1">
      <alignment horizontal="center"/>
    </xf>
    <xf numFmtId="0" fontId="0" fillId="2" borderId="0" xfId="0" applyFont="1" applyFill="1" applyAlignment="1">
      <alignment horizontal="center" vertical="center"/>
    </xf>
    <xf numFmtId="0" fontId="0" fillId="2" borderId="0" xfId="0" applyFont="1" applyFill="1" applyAlignment="1">
      <alignment/>
    </xf>
    <xf numFmtId="0" fontId="0" fillId="2" borderId="0" xfId="0" applyFont="1" applyFill="1" applyBorder="1" applyAlignment="1">
      <alignment horizontal="left" wrapText="1"/>
    </xf>
    <xf numFmtId="3" fontId="0" fillId="2" borderId="0" xfId="0" applyNumberFormat="1" applyFont="1" applyFill="1" applyBorder="1" applyAlignment="1">
      <alignment horizontal="right" wrapText="1"/>
    </xf>
    <xf numFmtId="0" fontId="7" fillId="2" borderId="0" xfId="0" applyFont="1" applyFill="1" applyAlignment="1">
      <alignment horizontal="left"/>
    </xf>
    <xf numFmtId="0" fontId="0" fillId="2" borderId="2" xfId="0" applyFont="1" applyFill="1" applyBorder="1" applyAlignment="1">
      <alignment/>
    </xf>
    <xf numFmtId="0" fontId="0" fillId="2" borderId="2" xfId="0" applyFont="1" applyFill="1" applyBorder="1" applyAlignment="1">
      <alignment horizontal="center"/>
    </xf>
    <xf numFmtId="3" fontId="0" fillId="2" borderId="2" xfId="0" applyNumberFormat="1" applyFont="1" applyFill="1" applyBorder="1" applyAlignment="1">
      <alignment horizontal="right"/>
    </xf>
    <xf numFmtId="166" fontId="0" fillId="2" borderId="2" xfId="0" applyNumberFormat="1" applyFont="1" applyFill="1" applyBorder="1" applyAlignment="1">
      <alignment horizontal="right"/>
    </xf>
    <xf numFmtId="164" fontId="0" fillId="2" borderId="2" xfId="0" applyNumberFormat="1" applyFont="1" applyFill="1" applyBorder="1" applyAlignment="1">
      <alignment horizontal="right"/>
    </xf>
    <xf numFmtId="3" fontId="0" fillId="2" borderId="2" xfId="0" applyNumberFormat="1" applyFont="1" applyFill="1" applyBorder="1" applyAlignment="1">
      <alignment horizontal="right" wrapText="1"/>
    </xf>
    <xf numFmtId="3" fontId="0" fillId="2" borderId="0" xfId="0" applyNumberFormat="1" applyFont="1" applyFill="1" applyAlignment="1">
      <alignment horizontal="right"/>
    </xf>
    <xf numFmtId="166" fontId="0" fillId="2" borderId="0" xfId="26" applyNumberFormat="1" applyFont="1" applyFill="1" applyBorder="1" applyAlignment="1">
      <alignment horizontal="right"/>
    </xf>
    <xf numFmtId="164" fontId="0" fillId="2" borderId="0" xfId="0" applyNumberFormat="1" applyFont="1" applyFill="1" applyAlignment="1">
      <alignment horizontal="right"/>
    </xf>
    <xf numFmtId="166" fontId="0" fillId="2" borderId="2" xfId="26" applyNumberFormat="1" applyFont="1" applyFill="1" applyBorder="1" applyAlignment="1">
      <alignment horizontal="right"/>
    </xf>
    <xf numFmtId="3" fontId="0" fillId="2" borderId="0" xfId="0" applyNumberFormat="1" applyFont="1" applyFill="1" applyAlignment="1">
      <alignment horizontal="right" wrapText="1"/>
    </xf>
    <xf numFmtId="3" fontId="0" fillId="2" borderId="4" xfId="0" applyNumberFormat="1" applyFont="1" applyFill="1" applyBorder="1" applyAlignment="1">
      <alignment/>
    </xf>
    <xf numFmtId="164" fontId="0" fillId="2" borderId="4" xfId="0" applyNumberFormat="1" applyFont="1" applyFill="1" applyBorder="1" applyAlignment="1">
      <alignment/>
    </xf>
    <xf numFmtId="3" fontId="0" fillId="2" borderId="0" xfId="0" applyNumberFormat="1" applyFont="1" applyFill="1" applyBorder="1" applyAlignment="1">
      <alignment/>
    </xf>
    <xf numFmtId="164" fontId="0" fillId="2" borderId="0" xfId="0" applyNumberFormat="1" applyFont="1" applyFill="1" applyBorder="1" applyAlignment="1">
      <alignment/>
    </xf>
    <xf numFmtId="0" fontId="0" fillId="2" borderId="2" xfId="0" applyFont="1" applyFill="1" applyBorder="1" applyAlignment="1">
      <alignment/>
    </xf>
    <xf numFmtId="3" fontId="0" fillId="2" borderId="2" xfId="0" applyNumberFormat="1" applyFont="1" applyFill="1" applyBorder="1" applyAlignment="1">
      <alignment/>
    </xf>
    <xf numFmtId="164" fontId="0" fillId="2" borderId="2" xfId="0" applyNumberFormat="1" applyFont="1" applyFill="1" applyBorder="1" applyAlignment="1">
      <alignment/>
    </xf>
    <xf numFmtId="167" fontId="0" fillId="2" borderId="2" xfId="0" applyNumberFormat="1" applyFont="1" applyFill="1" applyBorder="1" applyAlignment="1">
      <alignment/>
    </xf>
    <xf numFmtId="166" fontId="0" fillId="2" borderId="2" xfId="0" applyNumberFormat="1" applyFill="1" applyBorder="1" applyAlignment="1">
      <alignment/>
    </xf>
    <xf numFmtId="0" fontId="0" fillId="2" borderId="0" xfId="0" applyFont="1" applyFill="1" applyBorder="1" applyAlignment="1">
      <alignment/>
    </xf>
    <xf numFmtId="0" fontId="0" fillId="2" borderId="5" xfId="0" applyFont="1" applyFill="1" applyBorder="1" applyAlignment="1">
      <alignment/>
    </xf>
    <xf numFmtId="3" fontId="0" fillId="2" borderId="0" xfId="0" applyNumberFormat="1" applyFont="1" applyFill="1" applyAlignment="1">
      <alignment/>
    </xf>
    <xf numFmtId="3" fontId="0" fillId="2" borderId="0" xfId="0" applyNumberFormat="1" applyFont="1" applyFill="1" applyBorder="1" applyAlignment="1">
      <alignment/>
    </xf>
    <xf numFmtId="0" fontId="6" fillId="2" borderId="3" xfId="0" applyFont="1" applyFill="1" applyBorder="1" applyAlignment="1">
      <alignment/>
    </xf>
    <xf numFmtId="3" fontId="6" fillId="2" borderId="0" xfId="0" applyNumberFormat="1" applyFont="1" applyFill="1" applyBorder="1" applyAlignment="1">
      <alignment/>
    </xf>
    <xf numFmtId="3" fontId="6" fillId="2" borderId="0" xfId="0" applyNumberFormat="1" applyFont="1" applyFill="1" applyBorder="1" applyAlignment="1">
      <alignment/>
    </xf>
    <xf numFmtId="166" fontId="0" fillId="2" borderId="0" xfId="0" applyNumberFormat="1" applyFont="1" applyFill="1" applyAlignment="1">
      <alignment/>
    </xf>
    <xf numFmtId="166" fontId="4" fillId="2" borderId="0" xfId="0" applyNumberFormat="1" applyFont="1" applyFill="1" applyAlignment="1">
      <alignment/>
    </xf>
    <xf numFmtId="0" fontId="6" fillId="2" borderId="0" xfId="0" applyFont="1" applyFill="1" applyBorder="1" applyAlignment="1">
      <alignment/>
    </xf>
    <xf numFmtId="3" fontId="6" fillId="2" borderId="3" xfId="0" applyNumberFormat="1" applyFont="1" applyFill="1" applyBorder="1" applyAlignment="1">
      <alignment/>
    </xf>
    <xf numFmtId="0" fontId="6" fillId="2" borderId="2" xfId="0" applyFont="1" applyFill="1" applyBorder="1" applyAlignment="1">
      <alignment/>
    </xf>
    <xf numFmtId="166" fontId="0" fillId="2" borderId="2" xfId="0" applyNumberFormat="1" applyFont="1" applyFill="1" applyBorder="1" applyAlignment="1">
      <alignment/>
    </xf>
    <xf numFmtId="3" fontId="0" fillId="2" borderId="0" xfId="0" applyNumberFormat="1" applyFont="1" applyFill="1" applyBorder="1" applyAlignment="1">
      <alignment horizontal="right" vertical="center" indent="2"/>
    </xf>
    <xf numFmtId="3" fontId="0" fillId="2" borderId="2" xfId="0" applyNumberFormat="1" applyFont="1" applyFill="1" applyBorder="1" applyAlignment="1">
      <alignment horizontal="right" vertical="center" indent="2"/>
    </xf>
    <xf numFmtId="0" fontId="0" fillId="2" borderId="0" xfId="0" applyFill="1" applyBorder="1" applyAlignment="1">
      <alignment horizontal="right" wrapText="1"/>
    </xf>
    <xf numFmtId="164" fontId="0" fillId="2" borderId="0" xfId="0" applyNumberFormat="1" applyFill="1" applyBorder="1" applyAlignment="1">
      <alignment/>
    </xf>
    <xf numFmtId="164" fontId="0" fillId="2" borderId="0" xfId="0" applyNumberFormat="1" applyFill="1" applyAlignment="1">
      <alignment/>
    </xf>
    <xf numFmtId="164" fontId="0" fillId="2" borderId="0" xfId="0" applyNumberFormat="1" applyFill="1" applyBorder="1" applyAlignment="1">
      <alignment/>
    </xf>
    <xf numFmtId="0" fontId="1" fillId="2" borderId="0" xfId="0" applyFont="1" applyFill="1" applyAlignment="1">
      <alignment/>
    </xf>
    <xf numFmtId="0" fontId="1" fillId="2" borderId="0" xfId="0" applyFont="1" applyFill="1" applyAlignment="1">
      <alignment/>
    </xf>
    <xf numFmtId="0" fontId="0" fillId="2" borderId="0" xfId="22" applyFill="1">
      <alignment/>
      <protection/>
    </xf>
    <xf numFmtId="0" fontId="0" fillId="2" borderId="1" xfId="22" applyFont="1" applyFill="1" applyBorder="1" applyAlignment="1">
      <alignment horizontal="center" vertical="center" wrapText="1"/>
      <protection/>
    </xf>
    <xf numFmtId="2" fontId="0" fillId="2" borderId="1" xfId="22" applyNumberFormat="1" applyFont="1" applyFill="1" applyBorder="1" applyAlignment="1">
      <alignment horizontal="center" vertical="center" wrapText="1"/>
      <protection/>
    </xf>
    <xf numFmtId="0" fontId="0" fillId="2" borderId="0" xfId="22" applyFill="1" applyBorder="1" applyAlignment="1">
      <alignment horizontal="right" indent="1"/>
      <protection/>
    </xf>
    <xf numFmtId="166" fontId="0" fillId="2" borderId="0" xfId="26" applyNumberFormat="1" applyFont="1" applyFill="1" applyBorder="1" applyAlignment="1">
      <alignment vertical="center" wrapText="1"/>
    </xf>
    <xf numFmtId="168" fontId="0" fillId="2" borderId="0" xfId="15" applyNumberFormat="1" applyFont="1" applyFill="1" applyBorder="1" applyAlignment="1">
      <alignment horizontal="right" vertical="center" indent="2"/>
    </xf>
    <xf numFmtId="164" fontId="0" fillId="2" borderId="0" xfId="0" applyNumberFormat="1" applyFont="1" applyFill="1" applyBorder="1" applyAlignment="1">
      <alignment vertical="center"/>
    </xf>
    <xf numFmtId="0" fontId="0" fillId="2" borderId="2" xfId="22" applyFill="1" applyBorder="1" applyAlignment="1">
      <alignment horizontal="right" indent="1"/>
      <protection/>
    </xf>
    <xf numFmtId="166" fontId="0" fillId="2" borderId="2" xfId="26" applyNumberFormat="1" applyFont="1" applyFill="1" applyBorder="1" applyAlignment="1">
      <alignment vertical="center" wrapText="1"/>
    </xf>
    <xf numFmtId="168" fontId="0" fillId="2" borderId="2" xfId="15" applyNumberFormat="1" applyFont="1" applyFill="1" applyBorder="1" applyAlignment="1">
      <alignment horizontal="right" vertical="center" indent="2"/>
    </xf>
    <xf numFmtId="164" fontId="0" fillId="2" borderId="2" xfId="0" applyNumberFormat="1" applyFont="1" applyFill="1" applyBorder="1" applyAlignment="1">
      <alignment vertical="center"/>
    </xf>
    <xf numFmtId="0" fontId="0" fillId="2" borderId="0" xfId="22" applyFill="1" applyBorder="1">
      <alignment/>
      <protection/>
    </xf>
    <xf numFmtId="0" fontId="0" fillId="2" borderId="0" xfId="22" applyFill="1" applyAlignment="1">
      <alignment wrapText="1"/>
      <protection/>
    </xf>
    <xf numFmtId="169" fontId="0" fillId="2" borderId="1" xfId="22" applyNumberFormat="1" applyFont="1" applyFill="1" applyBorder="1" applyAlignment="1">
      <alignment horizontal="center" vertical="center" wrapText="1"/>
      <protection/>
    </xf>
    <xf numFmtId="169" fontId="6" fillId="2" borderId="0" xfId="22" applyNumberFormat="1" applyFont="1" applyFill="1" applyBorder="1" applyAlignment="1">
      <alignment horizontal="center" vertical="center" wrapText="1"/>
      <protection/>
    </xf>
    <xf numFmtId="169" fontId="0" fillId="2" borderId="0" xfId="22" applyNumberFormat="1" applyFont="1" applyFill="1" applyBorder="1" applyAlignment="1">
      <alignment horizontal="center" vertical="center" wrapText="1"/>
      <protection/>
    </xf>
    <xf numFmtId="3" fontId="0" fillId="2" borderId="0" xfId="22" applyNumberFormat="1" applyFill="1" applyBorder="1" applyAlignment="1">
      <alignment horizontal="right" vertical="center" indent="1"/>
      <protection/>
    </xf>
    <xf numFmtId="164" fontId="0" fillId="2" borderId="0" xfId="22" applyNumberFormat="1" applyFill="1" applyBorder="1" applyAlignment="1">
      <alignment horizontal="center" vertical="center"/>
      <protection/>
    </xf>
    <xf numFmtId="0" fontId="0" fillId="2" borderId="0" xfId="22" applyFont="1" applyFill="1" applyBorder="1" applyAlignment="1">
      <alignment horizontal="center" vertical="center" wrapText="1"/>
      <protection/>
    </xf>
    <xf numFmtId="2" fontId="0" fillId="2" borderId="0" xfId="22" applyNumberFormat="1" applyFont="1" applyFill="1" applyBorder="1" applyAlignment="1">
      <alignment vertical="center" wrapText="1"/>
      <protection/>
    </xf>
    <xf numFmtId="169" fontId="6" fillId="2" borderId="0" xfId="22" applyNumberFormat="1" applyFont="1" applyFill="1" applyBorder="1" applyAlignment="1">
      <alignment vertical="center" wrapText="1"/>
      <protection/>
    </xf>
    <xf numFmtId="169" fontId="6" fillId="2" borderId="2" xfId="22" applyNumberFormat="1" applyFont="1" applyFill="1" applyBorder="1" applyAlignment="1">
      <alignment vertical="center" wrapText="1"/>
      <protection/>
    </xf>
    <xf numFmtId="165" fontId="0" fillId="2" borderId="0" xfId="15" applyNumberFormat="1" applyFont="1" applyFill="1" applyBorder="1" applyAlignment="1">
      <alignment horizontal="right" vertical="center"/>
    </xf>
    <xf numFmtId="0" fontId="0" fillId="2" borderId="0" xfId="22" applyFont="1" applyFill="1" applyBorder="1" applyAlignment="1">
      <alignment horizontal="right" vertical="center"/>
      <protection/>
    </xf>
    <xf numFmtId="166" fontId="0" fillId="2" borderId="0" xfId="26" applyNumberFormat="1" applyFont="1" applyFill="1" applyBorder="1" applyAlignment="1">
      <alignment horizontal="right" vertical="center" indent="1"/>
    </xf>
    <xf numFmtId="0" fontId="8" fillId="2" borderId="0" xfId="0" applyFont="1" applyFill="1" applyAlignment="1">
      <alignment/>
    </xf>
    <xf numFmtId="0" fontId="9" fillId="2" borderId="3" xfId="0" applyFont="1" applyFill="1" applyBorder="1" applyAlignment="1">
      <alignment vertical="center" wrapText="1"/>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center" vertical="top"/>
    </xf>
    <xf numFmtId="0" fontId="3" fillId="2" borderId="0" xfId="0" applyFont="1" applyFill="1" applyBorder="1" applyAlignment="1">
      <alignment horizontal="right" vertical="center"/>
    </xf>
    <xf numFmtId="0" fontId="0" fillId="2" borderId="0" xfId="0" applyFill="1" applyBorder="1" applyAlignment="1">
      <alignment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0" fillId="2" borderId="0" xfId="0" applyFont="1" applyFill="1" applyBorder="1" applyAlignment="1">
      <alignment horizontal="right" vertical="center" wrapText="1"/>
    </xf>
    <xf numFmtId="0" fontId="4" fillId="2" borderId="0" xfId="0" applyFont="1" applyFill="1" applyBorder="1" applyAlignment="1">
      <alignment horizontal="right" vertical="center" wrapText="1"/>
    </xf>
    <xf numFmtId="3" fontId="0" fillId="2" borderId="0" xfId="0" applyNumberFormat="1" applyFont="1" applyFill="1" applyBorder="1" applyAlignment="1">
      <alignment horizontal="right" vertical="center" wrapText="1"/>
    </xf>
    <xf numFmtId="0" fontId="0" fillId="2" borderId="2" xfId="0" applyFont="1" applyFill="1" applyBorder="1" applyAlignment="1">
      <alignment vertical="center" wrapText="1"/>
    </xf>
    <xf numFmtId="0" fontId="0" fillId="2" borderId="2" xfId="0" applyFill="1" applyBorder="1" applyAlignment="1">
      <alignment vertical="center" wrapText="1"/>
    </xf>
    <xf numFmtId="164" fontId="3" fillId="2" borderId="0" xfId="0" applyNumberFormat="1" applyFont="1" applyFill="1" applyBorder="1" applyAlignment="1">
      <alignment/>
    </xf>
    <xf numFmtId="0" fontId="7" fillId="2" borderId="0" xfId="0" applyFont="1" applyFill="1" applyAlignment="1">
      <alignment vertical="center"/>
    </xf>
    <xf numFmtId="0" fontId="12" fillId="2" borderId="0" xfId="0" applyFont="1" applyFill="1" applyAlignment="1">
      <alignment/>
    </xf>
    <xf numFmtId="0" fontId="13" fillId="2" borderId="0" xfId="0" applyFont="1" applyFill="1" applyAlignment="1">
      <alignment vertical="center"/>
    </xf>
    <xf numFmtId="0" fontId="13" fillId="2" borderId="0" xfId="0" applyFont="1" applyFill="1" applyBorder="1" applyAlignment="1">
      <alignment vertical="center"/>
    </xf>
    <xf numFmtId="0" fontId="1" fillId="2" borderId="0" xfId="0" applyFont="1" applyFill="1" applyAlignment="1">
      <alignment vertical="center"/>
    </xf>
    <xf numFmtId="0" fontId="1" fillId="2" borderId="0" xfId="0" applyFont="1" applyFill="1" applyBorder="1" applyAlignment="1">
      <alignment vertical="center"/>
    </xf>
    <xf numFmtId="0" fontId="13" fillId="2" borderId="0" xfId="0" applyFont="1" applyFill="1" applyAlignment="1">
      <alignment/>
    </xf>
    <xf numFmtId="165" fontId="0" fillId="2" borderId="0" xfId="15" applyNumberFormat="1" applyFill="1" applyAlignment="1">
      <alignment/>
    </xf>
    <xf numFmtId="0" fontId="2" fillId="2" borderId="0" xfId="24" applyFont="1" applyFill="1" applyBorder="1" applyAlignment="1">
      <alignment vertical="top" wrapText="1"/>
      <protection/>
    </xf>
    <xf numFmtId="3" fontId="0" fillId="2" borderId="2" xfId="0" applyNumberFormat="1" applyFill="1" applyBorder="1" applyAlignment="1">
      <alignment horizontal="right" indent="1"/>
    </xf>
    <xf numFmtId="0" fontId="0" fillId="2" borderId="6" xfId="0" applyFill="1" applyBorder="1" applyAlignment="1">
      <alignment horizontal="center" vertical="center" wrapText="1"/>
    </xf>
    <xf numFmtId="0" fontId="0" fillId="2" borderId="6" xfId="0" applyFill="1" applyBorder="1" applyAlignment="1">
      <alignment horizontal="center" vertical="center"/>
    </xf>
    <xf numFmtId="0" fontId="0" fillId="2" borderId="0" xfId="0" applyFill="1" applyAlignment="1">
      <alignment vertical="top"/>
    </xf>
    <xf numFmtId="1" fontId="0" fillId="2" borderId="0" xfId="0" applyNumberFormat="1" applyFill="1" applyAlignment="1">
      <alignment horizontal="right" vertical="top" indent="1"/>
    </xf>
    <xf numFmtId="0" fontId="0" fillId="2" borderId="0" xfId="0" applyFill="1" applyAlignment="1">
      <alignment horizontal="right" vertical="top" indent="1"/>
    </xf>
    <xf numFmtId="0" fontId="0" fillId="2" borderId="2" xfId="0" applyFill="1" applyBorder="1" applyAlignment="1">
      <alignment vertical="top"/>
    </xf>
    <xf numFmtId="1" fontId="0" fillId="2" borderId="2" xfId="0" applyNumberFormat="1" applyFill="1" applyBorder="1" applyAlignment="1">
      <alignment horizontal="right" vertical="top" indent="1"/>
    </xf>
    <xf numFmtId="0" fontId="0" fillId="2" borderId="1" xfId="0" applyFont="1" applyFill="1" applyBorder="1" applyAlignment="1">
      <alignment horizontal="center" vertical="center" wrapText="1"/>
    </xf>
    <xf numFmtId="0" fontId="0" fillId="2" borderId="0" xfId="0" applyFill="1" applyAlignment="1">
      <alignment/>
    </xf>
    <xf numFmtId="3" fontId="0" fillId="2" borderId="0" xfId="0" applyNumberFormat="1" applyFont="1" applyFill="1" applyBorder="1" applyAlignment="1">
      <alignment horizontal="right" wrapText="1" indent="1"/>
    </xf>
    <xf numFmtId="4" fontId="0" fillId="2" borderId="0" xfId="0" applyNumberFormat="1" applyFont="1" applyFill="1" applyBorder="1" applyAlignment="1">
      <alignment horizontal="right" wrapText="1" indent="1"/>
    </xf>
    <xf numFmtId="3" fontId="0" fillId="2" borderId="0" xfId="0" applyNumberFormat="1" applyFill="1" applyAlignment="1">
      <alignment horizontal="right" wrapText="1" indent="1"/>
    </xf>
    <xf numFmtId="0" fontId="0" fillId="2" borderId="0" xfId="0" applyFill="1" applyAlignment="1">
      <alignment horizontal="right" indent="1"/>
    </xf>
    <xf numFmtId="4" fontId="0" fillId="2" borderId="0" xfId="0" applyNumberFormat="1" applyFill="1" applyAlignment="1">
      <alignment horizontal="right" indent="1"/>
    </xf>
    <xf numFmtId="0" fontId="0" fillId="2" borderId="2" xfId="0" applyFill="1" applyBorder="1" applyAlignment="1">
      <alignment/>
    </xf>
    <xf numFmtId="4" fontId="0" fillId="2" borderId="2" xfId="0" applyNumberFormat="1" applyFill="1" applyBorder="1" applyAlignment="1">
      <alignment horizontal="right" indent="1"/>
    </xf>
    <xf numFmtId="0" fontId="7" fillId="2" borderId="0" xfId="0" applyFont="1" applyFill="1" applyAlignment="1">
      <alignment/>
    </xf>
    <xf numFmtId="9" fontId="0" fillId="2" borderId="0" xfId="0" applyNumberFormat="1" applyFill="1" applyAlignment="1">
      <alignment horizontal="right" indent="1"/>
    </xf>
    <xf numFmtId="9" fontId="0" fillId="2" borderId="2" xfId="0" applyNumberFormat="1" applyFill="1" applyBorder="1" applyAlignment="1">
      <alignment horizontal="right" indent="1"/>
    </xf>
    <xf numFmtId="0" fontId="0" fillId="2" borderId="2" xfId="0" applyFill="1" applyBorder="1" applyAlignment="1">
      <alignment horizontal="right" indent="1"/>
    </xf>
    <xf numFmtId="166" fontId="0" fillId="2" borderId="0" xfId="26" applyNumberFormat="1" applyFont="1" applyFill="1" applyBorder="1" applyAlignment="1">
      <alignment horizontal="left" vertical="center" indent="2"/>
    </xf>
    <xf numFmtId="0" fontId="12" fillId="2" borderId="0" xfId="0" applyFont="1" applyFill="1" applyAlignment="1">
      <alignment horizontal="left"/>
    </xf>
    <xf numFmtId="0" fontId="3" fillId="2" borderId="0" xfId="0" applyFont="1" applyFill="1" applyAlignment="1">
      <alignment horizontal="left"/>
    </xf>
    <xf numFmtId="0" fontId="3" fillId="2" borderId="0" xfId="0" applyFont="1" applyFill="1" applyBorder="1" applyAlignment="1">
      <alignment horizontal="left"/>
    </xf>
    <xf numFmtId="166" fontId="0" fillId="2" borderId="0" xfId="26" applyNumberFormat="1" applyFont="1" applyFill="1" applyBorder="1" applyAlignment="1">
      <alignment horizontal="right" vertical="center"/>
    </xf>
    <xf numFmtId="166" fontId="0" fillId="2" borderId="0" xfId="26" applyNumberFormat="1" applyFont="1" applyFill="1" applyBorder="1" applyAlignment="1">
      <alignment vertical="center"/>
    </xf>
    <xf numFmtId="166" fontId="0" fillId="2" borderId="2" xfId="26" applyNumberFormat="1" applyFont="1" applyFill="1" applyBorder="1" applyAlignment="1">
      <alignment vertical="center"/>
    </xf>
    <xf numFmtId="164" fontId="0" fillId="2" borderId="0" xfId="0" applyNumberFormat="1" applyFont="1" applyFill="1" applyBorder="1" applyAlignment="1">
      <alignment horizontal="right" vertical="center"/>
    </xf>
    <xf numFmtId="166" fontId="0" fillId="2" borderId="2" xfId="26" applyNumberFormat="1" applyFont="1" applyFill="1" applyBorder="1" applyAlignment="1">
      <alignment horizontal="right" vertical="center"/>
    </xf>
    <xf numFmtId="0" fontId="3" fillId="2" borderId="0" xfId="0" applyFont="1" applyFill="1" applyBorder="1" applyAlignment="1">
      <alignment horizontal="center" vertical="center" wrapText="1"/>
    </xf>
    <xf numFmtId="164" fontId="3" fillId="2" borderId="0" xfId="0" applyNumberFormat="1" applyFont="1" applyFill="1" applyBorder="1" applyAlignment="1">
      <alignment horizontal="center" vertical="center" wrapText="1"/>
    </xf>
    <xf numFmtId="164" fontId="3" fillId="2" borderId="0" xfId="0" applyNumberFormat="1" applyFont="1" applyFill="1" applyBorder="1" applyAlignment="1">
      <alignment horizontal="right" vertical="center" wrapText="1"/>
    </xf>
    <xf numFmtId="166" fontId="0" fillId="2" borderId="0" xfId="26" applyNumberFormat="1" applyFill="1" applyAlignment="1">
      <alignment horizontal="right"/>
    </xf>
    <xf numFmtId="166" fontId="0" fillId="2" borderId="2" xfId="26" applyNumberFormat="1" applyFill="1" applyBorder="1" applyAlignment="1">
      <alignment horizontal="right"/>
    </xf>
    <xf numFmtId="166" fontId="0" fillId="2" borderId="0" xfId="0" applyNumberFormat="1" applyFont="1" applyFill="1" applyBorder="1" applyAlignment="1">
      <alignment horizontal="right" vertical="center" wrapText="1"/>
    </xf>
    <xf numFmtId="168" fontId="0" fillId="2" borderId="0" xfId="15" applyNumberFormat="1" applyFill="1" applyBorder="1" applyAlignment="1">
      <alignment horizontal="center" vertical="center"/>
    </xf>
    <xf numFmtId="168" fontId="0" fillId="2" borderId="0" xfId="15" applyNumberFormat="1" applyFont="1" applyFill="1" applyBorder="1" applyAlignment="1">
      <alignment horizontal="center" vertical="center" wrapText="1"/>
    </xf>
    <xf numFmtId="0" fontId="7" fillId="2" borderId="7" xfId="0" applyFont="1" applyFill="1" applyBorder="1" applyAlignment="1">
      <alignment horizontal="left"/>
    </xf>
    <xf numFmtId="0" fontId="7" fillId="2" borderId="0" xfId="0" applyFont="1" applyFill="1" applyBorder="1" applyAlignment="1">
      <alignment horizontal="left"/>
    </xf>
    <xf numFmtId="0" fontId="1" fillId="2" borderId="7" xfId="0" applyFont="1" applyFill="1" applyBorder="1" applyAlignment="1">
      <alignment horizontal="left"/>
    </xf>
    <xf numFmtId="0" fontId="1" fillId="2" borderId="0" xfId="0" applyFont="1" applyFill="1" applyBorder="1" applyAlignment="1">
      <alignment horizontal="left"/>
    </xf>
    <xf numFmtId="0" fontId="0" fillId="2" borderId="1" xfId="0" applyFill="1" applyBorder="1" applyAlignment="1">
      <alignment vertical="center" wrapText="1"/>
    </xf>
    <xf numFmtId="0" fontId="0" fillId="2" borderId="0" xfId="0" applyFill="1" applyAlignment="1">
      <alignment vertical="center" wrapText="1"/>
    </xf>
    <xf numFmtId="3" fontId="0" fillId="2" borderId="0" xfId="0" applyNumberFormat="1" applyFill="1" applyAlignment="1">
      <alignment horizontal="right" vertical="center" wrapText="1" indent="1"/>
    </xf>
    <xf numFmtId="166" fontId="0" fillId="2" borderId="2" xfId="0" applyNumberFormat="1" applyFill="1" applyBorder="1" applyAlignment="1">
      <alignment vertical="center" wrapText="1"/>
    </xf>
    <xf numFmtId="0" fontId="6" fillId="2" borderId="0" xfId="0" applyFont="1" applyFill="1" applyBorder="1" applyAlignment="1">
      <alignment vertical="center"/>
    </xf>
    <xf numFmtId="0" fontId="2" fillId="2" borderId="0" xfId="0" applyFont="1" applyFill="1" applyAlignment="1">
      <alignment horizontal="left"/>
    </xf>
    <xf numFmtId="0" fontId="2" fillId="2" borderId="0" xfId="0" applyFont="1" applyFill="1" applyBorder="1" applyAlignment="1">
      <alignment horizontal="left" vertical="top"/>
    </xf>
    <xf numFmtId="0" fontId="6" fillId="2" borderId="0" xfId="0" applyFont="1" applyFill="1" applyAlignment="1">
      <alignment horizontal="left" vertical="top"/>
    </xf>
    <xf numFmtId="0" fontId="6" fillId="2" borderId="0" xfId="0" applyFont="1" applyFill="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left"/>
    </xf>
    <xf numFmtId="0" fontId="6" fillId="2" borderId="0" xfId="0" applyFont="1" applyFill="1" applyBorder="1" applyAlignment="1">
      <alignment horizontal="left" vertical="top"/>
    </xf>
    <xf numFmtId="0" fontId="7" fillId="2" borderId="0" xfId="0" applyFont="1" applyFill="1" applyAlignment="1">
      <alignment/>
    </xf>
    <xf numFmtId="0" fontId="1" fillId="2" borderId="0" xfId="0" applyFont="1" applyFill="1" applyAlignment="1">
      <alignment/>
    </xf>
    <xf numFmtId="0" fontId="7" fillId="2" borderId="0" xfId="0" applyFont="1" applyFill="1" applyAlignment="1">
      <alignment horizontal="left" vertical="center"/>
    </xf>
    <xf numFmtId="0" fontId="1" fillId="2" borderId="0" xfId="0" applyFont="1" applyFill="1" applyAlignment="1">
      <alignment horizontal="left" vertical="center"/>
    </xf>
    <xf numFmtId="0" fontId="6" fillId="0" borderId="0" xfId="0" applyFont="1" applyBorder="1" applyAlignment="1">
      <alignment horizontal="left" vertical="center"/>
    </xf>
    <xf numFmtId="0" fontId="6" fillId="2" borderId="0" xfId="22" applyFont="1" applyFill="1" applyAlignment="1">
      <alignment horizontal="left"/>
      <protection/>
    </xf>
    <xf numFmtId="0" fontId="6" fillId="2" borderId="0" xfId="22" applyFont="1" applyFill="1" applyAlignment="1">
      <alignment horizontal="left" vertical="center"/>
      <protection/>
    </xf>
    <xf numFmtId="169" fontId="0" fillId="2" borderId="7" xfId="22" applyNumberFormat="1" applyFont="1" applyFill="1" applyBorder="1" applyAlignment="1">
      <alignment horizontal="left" vertical="center"/>
      <protection/>
    </xf>
    <xf numFmtId="0" fontId="6" fillId="2" borderId="0" xfId="22" applyFont="1" applyFill="1" applyBorder="1" applyAlignment="1">
      <alignment horizontal="left"/>
      <protection/>
    </xf>
    <xf numFmtId="0" fontId="0" fillId="2" borderId="4" xfId="0" applyFont="1" applyFill="1" applyBorder="1" applyAlignment="1">
      <alignment vertical="top" wrapText="1"/>
    </xf>
    <xf numFmtId="0" fontId="0" fillId="2" borderId="5" xfId="0" applyFont="1" applyFill="1" applyBorder="1" applyAlignment="1">
      <alignment vertical="top" wrapText="1"/>
    </xf>
    <xf numFmtId="0" fontId="0" fillId="2" borderId="3" xfId="0" applyFont="1" applyFill="1" applyBorder="1" applyAlignment="1">
      <alignment vertical="top" wrapText="1"/>
    </xf>
    <xf numFmtId="0" fontId="0" fillId="2" borderId="2" xfId="0" applyFont="1" applyFill="1" applyBorder="1" applyAlignment="1">
      <alignment vertical="top" wrapText="1"/>
    </xf>
    <xf numFmtId="0" fontId="3" fillId="2" borderId="3" xfId="0" applyFont="1" applyFill="1" applyBorder="1" applyAlignment="1">
      <alignment horizontal="right" vertical="center" wrapText="1"/>
    </xf>
    <xf numFmtId="0" fontId="3" fillId="2" borderId="3" xfId="0" applyFont="1" applyFill="1" applyBorder="1" applyAlignment="1">
      <alignment horizontal="center" vertical="center" wrapText="1"/>
    </xf>
    <xf numFmtId="0" fontId="2" fillId="2" borderId="0" xfId="0" applyFont="1" applyFill="1" applyBorder="1" applyAlignment="1">
      <alignment vertical="center"/>
    </xf>
    <xf numFmtId="3" fontId="3" fillId="2" borderId="0" xfId="0" applyNumberFormat="1" applyFont="1" applyFill="1" applyBorder="1" applyAlignment="1">
      <alignment horizontal="center" vertical="center"/>
    </xf>
    <xf numFmtId="166"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wrapText="1"/>
    </xf>
    <xf numFmtId="0" fontId="0" fillId="2" borderId="0" xfId="0" applyFont="1" applyFill="1" applyBorder="1" applyAlignment="1">
      <alignment horizontal="center" vertical="center"/>
    </xf>
    <xf numFmtId="49" fontId="16" fillId="2" borderId="0" xfId="0" applyNumberFormat="1" applyFont="1" applyFill="1" applyBorder="1" applyAlignment="1">
      <alignment horizontal="center" vertical="center"/>
    </xf>
    <xf numFmtId="0" fontId="3" fillId="2" borderId="2" xfId="0" applyFont="1" applyFill="1" applyBorder="1" applyAlignment="1">
      <alignment vertical="center" wrapText="1"/>
    </xf>
    <xf numFmtId="0" fontId="3" fillId="2" borderId="2" xfId="0" applyFont="1" applyFill="1" applyBorder="1" applyAlignment="1">
      <alignment horizontal="center" vertical="center"/>
    </xf>
    <xf numFmtId="49" fontId="16" fillId="2" borderId="2" xfId="0" applyNumberFormat="1" applyFont="1" applyFill="1" applyBorder="1" applyAlignment="1">
      <alignment horizontal="center" vertical="center"/>
    </xf>
    <xf numFmtId="3" fontId="3" fillId="2" borderId="2" xfId="0" applyNumberFormat="1" applyFont="1" applyFill="1" applyBorder="1" applyAlignment="1">
      <alignment horizontal="center" vertical="center"/>
    </xf>
    <xf numFmtId="166" fontId="3" fillId="2" borderId="2" xfId="0" applyNumberFormat="1" applyFont="1" applyFill="1" applyBorder="1" applyAlignment="1">
      <alignment horizontal="center" vertical="center"/>
    </xf>
    <xf numFmtId="0" fontId="1" fillId="2" borderId="2" xfId="0" applyFont="1" applyFill="1" applyBorder="1" applyAlignment="1">
      <alignment/>
    </xf>
    <xf numFmtId="0" fontId="6" fillId="2" borderId="5" xfId="0" applyFont="1" applyFill="1" applyBorder="1" applyAlignment="1">
      <alignment horizontal="left" vertical="center"/>
    </xf>
    <xf numFmtId="3" fontId="0" fillId="2" borderId="5" xfId="0" applyNumberFormat="1" applyFont="1" applyFill="1" applyBorder="1" applyAlignment="1">
      <alignment horizontal="right" vertical="center" indent="1"/>
    </xf>
    <xf numFmtId="164" fontId="0" fillId="2" borderId="5" xfId="0" applyNumberFormat="1" applyFont="1" applyFill="1" applyBorder="1" applyAlignment="1">
      <alignment horizontal="right" vertical="center"/>
    </xf>
    <xf numFmtId="164" fontId="0" fillId="2" borderId="5" xfId="26" applyNumberFormat="1" applyFont="1" applyFill="1" applyBorder="1" applyAlignment="1">
      <alignment horizontal="right" vertical="center"/>
    </xf>
    <xf numFmtId="164" fontId="0" fillId="2" borderId="0" xfId="0" applyNumberFormat="1" applyFont="1" applyFill="1" applyBorder="1" applyAlignment="1">
      <alignment horizontal="center" vertical="center"/>
    </xf>
    <xf numFmtId="164" fontId="0" fillId="2" borderId="0" xfId="26" applyNumberFormat="1" applyFont="1" applyFill="1" applyBorder="1" applyAlignment="1">
      <alignment horizontal="center" vertical="center"/>
    </xf>
    <xf numFmtId="0" fontId="6" fillId="2" borderId="0" xfId="0" applyFont="1" applyFill="1" applyBorder="1" applyAlignment="1">
      <alignment horizontal="center" vertical="center"/>
    </xf>
    <xf numFmtId="3" fontId="0" fillId="2" borderId="2" xfId="0" applyNumberFormat="1" applyFont="1" applyFill="1" applyBorder="1" applyAlignment="1">
      <alignment horizontal="right" vertical="center" indent="1"/>
    </xf>
    <xf numFmtId="3" fontId="0" fillId="2" borderId="0" xfId="0" applyNumberFormat="1" applyFont="1" applyFill="1" applyBorder="1" applyAlignment="1">
      <alignment horizontal="center" vertical="center"/>
    </xf>
    <xf numFmtId="0" fontId="5" fillId="2" borderId="0" xfId="0" applyFont="1" applyFill="1" applyBorder="1" applyAlignment="1">
      <alignment vertical="top"/>
    </xf>
    <xf numFmtId="0" fontId="0" fillId="2" borderId="0" xfId="0" applyNumberFormat="1" applyFont="1" applyFill="1" applyBorder="1" applyAlignment="1">
      <alignment vertical="center"/>
    </xf>
    <xf numFmtId="164" fontId="0" fillId="2" borderId="0" xfId="0" applyNumberFormat="1" applyFont="1" applyFill="1" applyBorder="1" applyAlignment="1">
      <alignment horizontal="right" vertical="center" indent="1"/>
    </xf>
    <xf numFmtId="164" fontId="0" fillId="2" borderId="2" xfId="0" applyNumberFormat="1" applyFont="1" applyFill="1" applyBorder="1" applyAlignment="1">
      <alignment horizontal="right" vertical="center" indent="1"/>
    </xf>
    <xf numFmtId="9" fontId="0" fillId="2" borderId="0" xfId="26" applyFill="1" applyAlignment="1">
      <alignment horizontal="right" vertical="center" indent="1"/>
    </xf>
    <xf numFmtId="9" fontId="0" fillId="2" borderId="0" xfId="26" applyNumberFormat="1" applyFill="1" applyAlignment="1">
      <alignment horizontal="right" vertical="center" indent="1"/>
    </xf>
    <xf numFmtId="0" fontId="0" fillId="2" borderId="0" xfId="0" applyFill="1" applyAlignment="1">
      <alignment horizontal="right" vertical="center" indent="1"/>
    </xf>
    <xf numFmtId="9" fontId="0" fillId="2" borderId="0" xfId="0" applyNumberFormat="1" applyFill="1" applyAlignment="1">
      <alignment horizontal="right" vertical="center" indent="1"/>
    </xf>
    <xf numFmtId="9" fontId="4" fillId="2" borderId="0" xfId="26" applyFont="1" applyFill="1" applyAlignment="1">
      <alignment horizontal="right" vertical="center" indent="1"/>
    </xf>
    <xf numFmtId="9" fontId="4" fillId="2" borderId="0" xfId="0" applyNumberFormat="1" applyFont="1" applyFill="1" applyAlignment="1">
      <alignment horizontal="right" vertical="center" indent="1"/>
    </xf>
    <xf numFmtId="0" fontId="0" fillId="2" borderId="2" xfId="0" applyFill="1" applyBorder="1" applyAlignment="1">
      <alignment horizontal="center" vertical="center"/>
    </xf>
    <xf numFmtId="9" fontId="0" fillId="2" borderId="2" xfId="26" applyNumberFormat="1" applyFill="1" applyBorder="1" applyAlignment="1">
      <alignment horizontal="right" vertical="center" indent="1"/>
    </xf>
    <xf numFmtId="9" fontId="0" fillId="2" borderId="2" xfId="26" applyFont="1" applyFill="1" applyBorder="1" applyAlignment="1">
      <alignment horizontal="right" vertical="center" indent="1"/>
    </xf>
    <xf numFmtId="9" fontId="0" fillId="2" borderId="2" xfId="0" applyNumberFormat="1" applyFill="1" applyBorder="1" applyAlignment="1">
      <alignment horizontal="right" vertical="center" indent="1"/>
    </xf>
    <xf numFmtId="0" fontId="0" fillId="2" borderId="2" xfId="0" applyFill="1" applyBorder="1" applyAlignment="1">
      <alignment horizontal="right" vertical="center" indent="1"/>
    </xf>
    <xf numFmtId="0" fontId="0" fillId="2" borderId="0" xfId="0" applyFont="1" applyFill="1" applyBorder="1" applyAlignment="1" quotePrefix="1">
      <alignment horizontal="center"/>
    </xf>
    <xf numFmtId="0" fontId="0" fillId="2" borderId="0" xfId="0" applyFont="1" applyFill="1" applyBorder="1" applyAlignment="1">
      <alignment horizontal="center" wrapText="1"/>
    </xf>
    <xf numFmtId="0" fontId="0" fillId="2" borderId="4" xfId="0" applyFont="1" applyFill="1" applyBorder="1" applyAlignment="1">
      <alignment horizontal="center"/>
    </xf>
    <xf numFmtId="0" fontId="0" fillId="2" borderId="2" xfId="0" applyFont="1" applyFill="1" applyBorder="1" applyAlignment="1">
      <alignment horizontal="center"/>
    </xf>
    <xf numFmtId="49" fontId="0" fillId="2" borderId="6" xfId="0" applyNumberFormat="1" applyFill="1" applyBorder="1" applyAlignment="1">
      <alignment horizontal="center" vertical="center"/>
    </xf>
    <xf numFmtId="49" fontId="0" fillId="2" borderId="6" xfId="0" applyNumberFormat="1" applyFill="1" applyBorder="1" applyAlignment="1">
      <alignment horizontal="center" vertical="center" wrapText="1"/>
    </xf>
    <xf numFmtId="0" fontId="6" fillId="2" borderId="0" xfId="0" applyFont="1" applyFill="1" applyAlignment="1">
      <alignment/>
    </xf>
    <xf numFmtId="0" fontId="0" fillId="2" borderId="0" xfId="0" applyFont="1" applyFill="1" applyAlignment="1">
      <alignment/>
    </xf>
    <xf numFmtId="0" fontId="0" fillId="2" borderId="1" xfId="0" applyFont="1" applyFill="1" applyBorder="1" applyAlignment="1">
      <alignment horizontal="center" vertical="center" wrapText="1"/>
    </xf>
    <xf numFmtId="0" fontId="0" fillId="2" borderId="0" xfId="0" applyFont="1" applyFill="1" applyAlignment="1">
      <alignment horizontal="left" vertical="top" wrapText="1"/>
    </xf>
    <xf numFmtId="9" fontId="0" fillId="2" borderId="0" xfId="0" applyNumberFormat="1" applyFont="1" applyFill="1" applyAlignment="1">
      <alignment horizontal="right" vertical="top" wrapText="1" indent="1"/>
    </xf>
    <xf numFmtId="0" fontId="0" fillId="2" borderId="2" xfId="0" applyFont="1" applyFill="1" applyBorder="1" applyAlignment="1">
      <alignment horizontal="left" vertical="top" wrapText="1"/>
    </xf>
    <xf numFmtId="9" fontId="0" fillId="2" borderId="2" xfId="0" applyNumberFormat="1" applyFont="1" applyFill="1" applyBorder="1" applyAlignment="1">
      <alignment horizontal="right" vertical="top" wrapText="1" indent="1"/>
    </xf>
    <xf numFmtId="0" fontId="0" fillId="2" borderId="0" xfId="0" applyFont="1" applyFill="1" applyAlignment="1">
      <alignment horizontal="left" vertical="center" wrapText="1"/>
    </xf>
    <xf numFmtId="9" fontId="0" fillId="2" borderId="0" xfId="0" applyNumberFormat="1" applyFont="1" applyFill="1" applyAlignment="1">
      <alignment horizontal="right" vertical="center" wrapText="1" indent="1"/>
    </xf>
    <xf numFmtId="0" fontId="0" fillId="2" borderId="2" xfId="0" applyFont="1" applyFill="1" applyBorder="1" applyAlignment="1">
      <alignment horizontal="left" vertical="center" wrapText="1"/>
    </xf>
    <xf numFmtId="9" fontId="0" fillId="2" borderId="2" xfId="0" applyNumberFormat="1" applyFont="1" applyFill="1" applyBorder="1" applyAlignment="1">
      <alignment horizontal="right" vertical="center" wrapText="1" indent="1"/>
    </xf>
    <xf numFmtId="0" fontId="0" fillId="2" borderId="0" xfId="0" applyFont="1" applyFill="1" applyAlignment="1">
      <alignment wrapText="1"/>
    </xf>
    <xf numFmtId="9" fontId="0" fillId="2" borderId="0" xfId="0" applyNumberFormat="1" applyFont="1" applyFill="1" applyAlignment="1">
      <alignment horizontal="right" wrapText="1" indent="1"/>
    </xf>
    <xf numFmtId="0" fontId="0" fillId="2" borderId="0" xfId="0" applyFont="1" applyFill="1" applyAlignment="1">
      <alignment horizontal="right" vertical="top" wrapText="1" indent="1"/>
    </xf>
    <xf numFmtId="0" fontId="0" fillId="2" borderId="2" xfId="0" applyFont="1" applyFill="1" applyBorder="1" applyAlignment="1">
      <alignment wrapText="1"/>
    </xf>
    <xf numFmtId="9" fontId="0" fillId="2" borderId="2" xfId="0" applyNumberFormat="1" applyFont="1" applyFill="1" applyBorder="1" applyAlignment="1">
      <alignment horizontal="right" wrapText="1" indent="1"/>
    </xf>
    <xf numFmtId="0" fontId="0" fillId="2" borderId="2" xfId="0" applyFont="1" applyFill="1" applyBorder="1" applyAlignment="1">
      <alignment horizontal="right" vertical="top" wrapText="1" indent="1"/>
    </xf>
    <xf numFmtId="0" fontId="0" fillId="2" borderId="1" xfId="0" applyFont="1" applyFill="1" applyBorder="1" applyAlignment="1">
      <alignment horizontal="center" vertical="center"/>
    </xf>
    <xf numFmtId="9" fontId="0" fillId="2" borderId="0" xfId="0" applyNumberFormat="1" applyFont="1" applyFill="1" applyAlignment="1">
      <alignment horizontal="right" vertical="center" indent="1"/>
    </xf>
    <xf numFmtId="0" fontId="0" fillId="2" borderId="2" xfId="0" applyFont="1" applyFill="1" applyBorder="1" applyAlignment="1">
      <alignment/>
    </xf>
    <xf numFmtId="9" fontId="0" fillId="2" borderId="2" xfId="0" applyNumberFormat="1" applyFont="1" applyFill="1" applyBorder="1" applyAlignment="1">
      <alignment horizontal="right" vertical="center" indent="1"/>
    </xf>
    <xf numFmtId="0" fontId="0" fillId="2" borderId="0" xfId="0" applyFont="1" applyFill="1" applyAlignment="1">
      <alignment horizontal="justify"/>
    </xf>
    <xf numFmtId="0" fontId="17" fillId="2" borderId="0" xfId="0" applyFont="1" applyFill="1" applyAlignment="1">
      <alignment/>
    </xf>
    <xf numFmtId="0" fontId="17" fillId="2" borderId="0" xfId="0" applyFont="1" applyFill="1" applyAlignment="1">
      <alignment vertical="center"/>
    </xf>
    <xf numFmtId="0" fontId="0" fillId="2" borderId="0" xfId="0" applyFont="1" applyFill="1" applyAlignment="1">
      <alignment vertical="center"/>
    </xf>
    <xf numFmtId="0" fontId="15" fillId="0" borderId="0" xfId="0" applyFont="1" applyAlignment="1">
      <alignment/>
    </xf>
    <xf numFmtId="0" fontId="0" fillId="2" borderId="0" xfId="0" applyFont="1" applyFill="1" applyAlignment="1">
      <alignment vertical="center"/>
    </xf>
    <xf numFmtId="0" fontId="3" fillId="2" borderId="8" xfId="0" applyFont="1" applyFill="1" applyBorder="1" applyAlignment="1">
      <alignment horizontal="center" vertical="center" wrapText="1"/>
    </xf>
    <xf numFmtId="0" fontId="3" fillId="2" borderId="0" xfId="0" applyFont="1" applyFill="1" applyBorder="1" applyAlignment="1">
      <alignment horizontal="right" vertical="center" indent="1"/>
    </xf>
    <xf numFmtId="165" fontId="3" fillId="2" borderId="0" xfId="0" applyNumberFormat="1" applyFont="1" applyFill="1" applyBorder="1" applyAlignment="1">
      <alignment vertical="center"/>
    </xf>
    <xf numFmtId="166" fontId="3" fillId="2" borderId="0" xfId="26" applyNumberFormat="1" applyFont="1" applyFill="1" applyBorder="1" applyAlignment="1">
      <alignment horizontal="right" vertical="center" indent="1"/>
    </xf>
    <xf numFmtId="168" fontId="3" fillId="2" borderId="0" xfId="0" applyNumberFormat="1" applyFont="1" applyFill="1" applyBorder="1" applyAlignment="1">
      <alignment horizontal="right" vertical="center" indent="2"/>
    </xf>
    <xf numFmtId="0" fontId="3" fillId="2" borderId="9" xfId="0" applyFont="1" applyFill="1" applyBorder="1" applyAlignment="1">
      <alignment horizontal="right" vertical="center"/>
    </xf>
    <xf numFmtId="165" fontId="3" fillId="2" borderId="9" xfId="0" applyNumberFormat="1" applyFont="1" applyFill="1" applyBorder="1" applyAlignment="1">
      <alignment vertical="center"/>
    </xf>
    <xf numFmtId="166" fontId="3" fillId="2" borderId="9" xfId="26" applyNumberFormat="1" applyFont="1" applyFill="1" applyBorder="1" applyAlignment="1">
      <alignment horizontal="right" vertical="center" indent="1"/>
    </xf>
    <xf numFmtId="168" fontId="3" fillId="2" borderId="9" xfId="0" applyNumberFormat="1" applyFont="1" applyFill="1" applyBorder="1" applyAlignment="1">
      <alignment horizontal="right" vertical="center" indent="2"/>
    </xf>
    <xf numFmtId="0" fontId="0" fillId="2" borderId="10" xfId="0" applyFill="1" applyBorder="1" applyAlignment="1">
      <alignment horizontal="center" vertical="center" wrapText="1"/>
    </xf>
    <xf numFmtId="164" fontId="0" fillId="2" borderId="10" xfId="0" applyNumberFormat="1" applyFill="1" applyBorder="1" applyAlignment="1">
      <alignment horizontal="center" vertical="center" wrapText="1"/>
    </xf>
    <xf numFmtId="0" fontId="0" fillId="2" borderId="0" xfId="0" applyFill="1" applyBorder="1" applyAlignment="1">
      <alignment horizontal="right" indent="1"/>
    </xf>
    <xf numFmtId="3" fontId="0" fillId="2" borderId="0" xfId="0" applyNumberFormat="1" applyFont="1" applyFill="1" applyBorder="1" applyAlignment="1">
      <alignment horizontal="right" vertical="center" indent="1"/>
    </xf>
    <xf numFmtId="3" fontId="0" fillId="2" borderId="0" xfId="0" applyNumberFormat="1" applyFill="1" applyBorder="1" applyAlignment="1">
      <alignment horizontal="right" indent="1"/>
    </xf>
    <xf numFmtId="166" fontId="0" fillId="2" borderId="0" xfId="26" applyNumberFormat="1" applyFill="1" applyBorder="1" applyAlignment="1">
      <alignment horizontal="right" indent="1"/>
    </xf>
    <xf numFmtId="0" fontId="0" fillId="2" borderId="3" xfId="0" applyFont="1" applyFill="1" applyBorder="1" applyAlignment="1">
      <alignment horizontal="right" indent="1"/>
    </xf>
    <xf numFmtId="3" fontId="0" fillId="2" borderId="3" xfId="0" applyNumberFormat="1" applyFont="1" applyFill="1" applyBorder="1" applyAlignment="1">
      <alignment horizontal="right" vertical="center" indent="1"/>
    </xf>
    <xf numFmtId="166" fontId="0" fillId="2" borderId="3" xfId="26" applyNumberFormat="1" applyFont="1" applyFill="1" applyBorder="1" applyAlignment="1">
      <alignment horizontal="right" vertical="center" indent="1"/>
    </xf>
    <xf numFmtId="168" fontId="3" fillId="2" borderId="3" xfId="0" applyNumberFormat="1" applyFont="1" applyFill="1" applyBorder="1" applyAlignment="1">
      <alignment horizontal="right" vertical="center" indent="2"/>
    </xf>
    <xf numFmtId="0" fontId="15" fillId="2" borderId="0" xfId="0" applyFont="1" applyFill="1" applyAlignment="1">
      <alignment/>
    </xf>
    <xf numFmtId="0" fontId="3" fillId="2" borderId="9" xfId="0" applyFont="1" applyFill="1" applyBorder="1" applyAlignment="1">
      <alignment/>
    </xf>
    <xf numFmtId="166" fontId="3" fillId="2" borderId="0" xfId="26" applyNumberFormat="1" applyFont="1" applyFill="1" applyBorder="1" applyAlignment="1">
      <alignment horizontal="right" indent="1"/>
    </xf>
    <xf numFmtId="165" fontId="3" fillId="2" borderId="0" xfId="0" applyNumberFormat="1" applyFont="1" applyFill="1" applyBorder="1" applyAlignment="1">
      <alignment/>
    </xf>
    <xf numFmtId="164" fontId="3" fillId="2" borderId="0" xfId="0" applyNumberFormat="1" applyFont="1" applyFill="1" applyBorder="1" applyAlignment="1">
      <alignment horizontal="right" indent="1"/>
    </xf>
    <xf numFmtId="166" fontId="3" fillId="2" borderId="9" xfId="26" applyNumberFormat="1" applyFont="1" applyFill="1" applyBorder="1" applyAlignment="1">
      <alignment horizontal="right" indent="1"/>
    </xf>
    <xf numFmtId="165" fontId="3" fillId="2" borderId="9" xfId="0" applyNumberFormat="1" applyFont="1" applyFill="1" applyBorder="1" applyAlignment="1">
      <alignment/>
    </xf>
    <xf numFmtId="164" fontId="3" fillId="2" borderId="9" xfId="0" applyNumberFormat="1" applyFont="1" applyFill="1" applyBorder="1" applyAlignment="1">
      <alignment horizontal="right" indent="1"/>
    </xf>
    <xf numFmtId="0" fontId="19" fillId="2" borderId="0" xfId="0" applyFont="1" applyFill="1" applyBorder="1" applyAlignment="1">
      <alignment horizontal="justify" vertical="top"/>
    </xf>
    <xf numFmtId="0" fontId="0" fillId="2" borderId="0" xfId="0" applyFill="1" applyAlignment="1">
      <alignment horizontal="justify" vertical="top"/>
    </xf>
    <xf numFmtId="0" fontId="0" fillId="2" borderId="0" xfId="0" applyFill="1" applyAlignment="1">
      <alignment/>
    </xf>
    <xf numFmtId="0" fontId="3" fillId="2" borderId="11" xfId="0" applyFont="1" applyFill="1" applyBorder="1" applyAlignment="1">
      <alignment/>
    </xf>
    <xf numFmtId="0" fontId="2" fillId="2" borderId="11" xfId="0" applyFont="1" applyFill="1" applyBorder="1" applyAlignment="1">
      <alignment horizontal="center" vertical="center"/>
    </xf>
    <xf numFmtId="0" fontId="2" fillId="2" borderId="12" xfId="0" applyFont="1" applyFill="1" applyBorder="1" applyAlignment="1">
      <alignment horizontal="right"/>
    </xf>
    <xf numFmtId="3" fontId="3" fillId="2" borderId="12" xfId="0" applyNumberFormat="1" applyFont="1" applyFill="1" applyBorder="1" applyAlignment="1">
      <alignment horizontal="right"/>
    </xf>
    <xf numFmtId="2" fontId="3" fillId="2" borderId="12" xfId="26" applyNumberFormat="1" applyFont="1" applyFill="1" applyBorder="1" applyAlignment="1">
      <alignment horizontal="right"/>
    </xf>
    <xf numFmtId="0" fontId="3" fillId="2" borderId="12" xfId="0" applyFont="1" applyFill="1" applyBorder="1" applyAlignment="1">
      <alignment/>
    </xf>
    <xf numFmtId="0" fontId="3" fillId="2" borderId="0" xfId="0" applyFont="1" applyFill="1" applyBorder="1" applyAlignment="1">
      <alignment horizontal="right"/>
    </xf>
    <xf numFmtId="3" fontId="3" fillId="2" borderId="0" xfId="0" applyNumberFormat="1" applyFont="1" applyFill="1" applyBorder="1" applyAlignment="1">
      <alignment horizontal="right"/>
    </xf>
    <xf numFmtId="166" fontId="3" fillId="2" borderId="0" xfId="26" applyNumberFormat="1" applyFont="1" applyFill="1" applyBorder="1" applyAlignment="1">
      <alignment horizontal="right"/>
    </xf>
    <xf numFmtId="164" fontId="3" fillId="2" borderId="0" xfId="0" applyNumberFormat="1" applyFont="1" applyFill="1" applyBorder="1" applyAlignment="1">
      <alignment horizontal="right"/>
    </xf>
    <xf numFmtId="0" fontId="2" fillId="2" borderId="8" xfId="0" applyFont="1" applyFill="1" applyBorder="1" applyAlignment="1">
      <alignment horizontal="right"/>
    </xf>
    <xf numFmtId="3" fontId="3" fillId="2" borderId="8" xfId="0" applyNumberFormat="1" applyFont="1" applyFill="1" applyBorder="1" applyAlignment="1">
      <alignment horizontal="right"/>
    </xf>
    <xf numFmtId="0" fontId="0" fillId="2" borderId="5" xfId="0" applyFont="1" applyFill="1" applyBorder="1" applyAlignment="1">
      <alignment horizontal="center" vertical="center" wrapText="1"/>
    </xf>
    <xf numFmtId="2" fontId="3" fillId="2" borderId="8" xfId="26" applyNumberFormat="1" applyFont="1" applyFill="1" applyBorder="1" applyAlignment="1">
      <alignment horizontal="right"/>
    </xf>
    <xf numFmtId="0" fontId="3" fillId="2" borderId="8" xfId="0" applyFont="1" applyFill="1" applyBorder="1" applyAlignment="1">
      <alignment horizontal="right"/>
    </xf>
    <xf numFmtId="49" fontId="3" fillId="2" borderId="0" xfId="0" applyNumberFormat="1" applyFont="1" applyFill="1" applyBorder="1" applyAlignment="1">
      <alignment horizontal="right"/>
    </xf>
    <xf numFmtId="0" fontId="3" fillId="2" borderId="8" xfId="0" applyFont="1" applyFill="1" applyBorder="1" applyAlignment="1">
      <alignment/>
    </xf>
    <xf numFmtId="49" fontId="3" fillId="2" borderId="12" xfId="0" applyNumberFormat="1" applyFont="1" applyFill="1" applyBorder="1" applyAlignment="1">
      <alignment horizontal="right"/>
    </xf>
    <xf numFmtId="166" fontId="3" fillId="2" borderId="12" xfId="26" applyNumberFormat="1" applyFont="1" applyFill="1" applyBorder="1" applyAlignment="1">
      <alignment horizontal="right"/>
    </xf>
    <xf numFmtId="164" fontId="3" fillId="2" borderId="12" xfId="0" applyNumberFormat="1" applyFont="1" applyFill="1" applyBorder="1" applyAlignment="1">
      <alignment horizontal="right"/>
    </xf>
    <xf numFmtId="0" fontId="19" fillId="2" borderId="0" xfId="0" applyFont="1" applyFill="1" applyBorder="1" applyAlignment="1">
      <alignment vertical="top"/>
    </xf>
    <xf numFmtId="0" fontId="15" fillId="2" borderId="0" xfId="0" applyFont="1" applyFill="1" applyAlignment="1">
      <alignment/>
    </xf>
    <xf numFmtId="0" fontId="3" fillId="2" borderId="0" xfId="0" applyFont="1" applyFill="1" applyBorder="1" applyAlignment="1">
      <alignment/>
    </xf>
    <xf numFmtId="0" fontId="3" fillId="2" borderId="8" xfId="0" applyFont="1" applyFill="1" applyBorder="1" applyAlignment="1">
      <alignment horizontal="center" vertical="center"/>
    </xf>
    <xf numFmtId="165" fontId="3" fillId="2" borderId="0" xfId="0" applyNumberFormat="1" applyFont="1" applyFill="1" applyBorder="1" applyAlignment="1">
      <alignment/>
    </xf>
    <xf numFmtId="0" fontId="3" fillId="2" borderId="9" xfId="0" applyFont="1" applyFill="1" applyBorder="1" applyAlignment="1">
      <alignment/>
    </xf>
    <xf numFmtId="166" fontId="3" fillId="2" borderId="9" xfId="26" applyNumberFormat="1" applyFont="1" applyFill="1" applyBorder="1" applyAlignment="1">
      <alignment horizontal="right"/>
    </xf>
    <xf numFmtId="165" fontId="3" fillId="2" borderId="9" xfId="0" applyNumberFormat="1" applyFont="1" applyFill="1" applyBorder="1" applyAlignment="1">
      <alignment/>
    </xf>
    <xf numFmtId="164" fontId="3" fillId="2" borderId="9" xfId="0" applyNumberFormat="1" applyFont="1" applyFill="1" applyBorder="1" applyAlignment="1">
      <alignment horizontal="right"/>
    </xf>
    <xf numFmtId="176" fontId="3" fillId="2" borderId="9" xfId="0" applyNumberFormat="1" applyFont="1" applyFill="1" applyBorder="1" applyAlignment="1">
      <alignment horizontal="right"/>
    </xf>
    <xf numFmtId="0" fontId="19" fillId="2" borderId="0" xfId="0" applyFont="1" applyFill="1" applyAlignment="1">
      <alignment horizontal="justify" vertical="top"/>
    </xf>
    <xf numFmtId="0" fontId="3" fillId="2" borderId="5" xfId="0" applyFont="1" applyFill="1" applyBorder="1" applyAlignment="1">
      <alignment horizontal="center"/>
    </xf>
    <xf numFmtId="0" fontId="3" fillId="2" borderId="5" xfId="0" applyFont="1" applyFill="1" applyBorder="1" applyAlignment="1">
      <alignment/>
    </xf>
    <xf numFmtId="165" fontId="3" fillId="2" borderId="13" xfId="0" applyNumberFormat="1" applyFont="1" applyFill="1" applyBorder="1" applyAlignment="1">
      <alignment vertical="center"/>
    </xf>
    <xf numFmtId="165" fontId="3" fillId="2" borderId="14" xfId="0" applyNumberFormat="1" applyFont="1" applyFill="1" applyBorder="1" applyAlignment="1">
      <alignment vertical="center"/>
    </xf>
    <xf numFmtId="0" fontId="18" fillId="2" borderId="0" xfId="0" applyFont="1" applyFill="1" applyBorder="1" applyAlignment="1">
      <alignment vertical="center"/>
    </xf>
    <xf numFmtId="0" fontId="19" fillId="2" borderId="0" xfId="0" applyFont="1" applyFill="1" applyBorder="1" applyAlignment="1">
      <alignment/>
    </xf>
    <xf numFmtId="0" fontId="3" fillId="2" borderId="13" xfId="0" applyFont="1" applyFill="1" applyBorder="1" applyAlignment="1">
      <alignment horizontal="left" vertical="center"/>
    </xf>
    <xf numFmtId="166" fontId="3" fillId="2" borderId="13" xfId="26" applyNumberFormat="1" applyFont="1" applyFill="1" applyBorder="1" applyAlignment="1">
      <alignment horizontal="right" vertical="center"/>
    </xf>
    <xf numFmtId="0" fontId="3" fillId="2" borderId="14" xfId="0" applyFont="1" applyFill="1" applyBorder="1" applyAlignment="1">
      <alignment horizontal="left" vertical="center"/>
    </xf>
    <xf numFmtId="166" fontId="3" fillId="2" borderId="14" xfId="26" applyNumberFormat="1" applyFont="1" applyFill="1" applyBorder="1" applyAlignment="1">
      <alignment horizontal="right" vertical="center"/>
    </xf>
    <xf numFmtId="0" fontId="3" fillId="2" borderId="9" xfId="0" applyFont="1" applyFill="1" applyBorder="1" applyAlignment="1">
      <alignment horizontal="left" vertical="center"/>
    </xf>
    <xf numFmtId="166" fontId="3" fillId="2" borderId="9" xfId="26" applyNumberFormat="1" applyFont="1" applyFill="1" applyBorder="1" applyAlignment="1">
      <alignment horizontal="right" vertical="center"/>
    </xf>
    <xf numFmtId="0" fontId="3" fillId="2" borderId="8" xfId="0" applyFont="1" applyFill="1" applyBorder="1" applyAlignment="1">
      <alignment horizontal="center"/>
    </xf>
    <xf numFmtId="176" fontId="16" fillId="2" borderId="0" xfId="0" applyNumberFormat="1" applyFont="1" applyFill="1" applyBorder="1" applyAlignment="1">
      <alignment horizontal="center" vertical="center"/>
    </xf>
    <xf numFmtId="176" fontId="3" fillId="2" borderId="0" xfId="0" applyNumberFormat="1" applyFont="1" applyFill="1" applyBorder="1" applyAlignment="1">
      <alignment horizontal="right" vertical="center"/>
    </xf>
    <xf numFmtId="2" fontId="3" fillId="2" borderId="0" xfId="0" applyNumberFormat="1" applyFont="1" applyFill="1" applyBorder="1" applyAlignment="1">
      <alignment horizontal="right" vertical="center"/>
    </xf>
    <xf numFmtId="0" fontId="2" fillId="2" borderId="11" xfId="0" applyFont="1" applyFill="1" applyBorder="1" applyAlignment="1">
      <alignment horizontal="right" vertical="center"/>
    </xf>
    <xf numFmtId="176" fontId="3" fillId="2" borderId="11" xfId="0" applyNumberFormat="1" applyFont="1" applyFill="1" applyBorder="1" applyAlignment="1">
      <alignment horizontal="right" vertical="center"/>
    </xf>
    <xf numFmtId="2" fontId="3" fillId="2" borderId="11" xfId="0" applyNumberFormat="1" applyFont="1" applyFill="1" applyBorder="1" applyAlignment="1">
      <alignment horizontal="right" vertical="center"/>
    </xf>
    <xf numFmtId="0" fontId="3" fillId="2" borderId="0" xfId="0" applyFont="1" applyFill="1" applyBorder="1" applyAlignment="1">
      <alignment horizontal="right" vertical="top"/>
    </xf>
    <xf numFmtId="0" fontId="3" fillId="2" borderId="11" xfId="0" applyFont="1" applyFill="1" applyBorder="1" applyAlignment="1">
      <alignment horizontal="right" vertical="center"/>
    </xf>
    <xf numFmtId="0" fontId="0" fillId="2" borderId="5" xfId="0" applyFont="1" applyFill="1" applyBorder="1" applyAlignment="1">
      <alignment horizontal="left" vertical="center"/>
    </xf>
    <xf numFmtId="0" fontId="0" fillId="2" borderId="4" xfId="0" applyFont="1" applyFill="1" applyBorder="1" applyAlignment="1">
      <alignment horizontal="left" vertical="center"/>
    </xf>
    <xf numFmtId="0" fontId="0" fillId="2" borderId="4" xfId="0" applyFont="1" applyFill="1" applyBorder="1" applyAlignment="1">
      <alignment vertical="center"/>
    </xf>
    <xf numFmtId="0" fontId="3" fillId="2" borderId="0" xfId="23" applyFont="1" applyFill="1">
      <alignment/>
      <protection/>
    </xf>
    <xf numFmtId="0" fontId="20" fillId="2" borderId="0" xfId="23" applyFont="1" applyFill="1" applyBorder="1">
      <alignment/>
      <protection/>
    </xf>
    <xf numFmtId="3" fontId="3" fillId="2" borderId="0" xfId="23" applyNumberFormat="1" applyFont="1" applyFill="1">
      <alignment/>
      <protection/>
    </xf>
    <xf numFmtId="0" fontId="21" fillId="2" borderId="0" xfId="23" applyFont="1" applyFill="1">
      <alignment/>
      <protection/>
    </xf>
    <xf numFmtId="3" fontId="3" fillId="2" borderId="0" xfId="23" applyNumberFormat="1" applyFont="1" applyFill="1" applyBorder="1">
      <alignment/>
      <protection/>
    </xf>
    <xf numFmtId="0" fontId="3" fillId="2" borderId="0" xfId="23" applyFont="1" applyFill="1" applyBorder="1">
      <alignment/>
      <protection/>
    </xf>
    <xf numFmtId="0" fontId="3" fillId="2" borderId="2" xfId="23" applyFont="1" applyFill="1" applyBorder="1">
      <alignment/>
      <protection/>
    </xf>
    <xf numFmtId="3" fontId="3" fillId="2" borderId="2" xfId="23" applyNumberFormat="1" applyFont="1" applyFill="1" applyBorder="1">
      <alignment/>
      <protection/>
    </xf>
    <xf numFmtId="3" fontId="3" fillId="2" borderId="2" xfId="23" applyNumberFormat="1" applyFont="1" applyFill="1" applyBorder="1" applyAlignment="1">
      <alignment horizontal="right"/>
      <protection/>
    </xf>
    <xf numFmtId="3" fontId="21" fillId="2" borderId="0" xfId="23" applyNumberFormat="1" applyFont="1" applyFill="1" applyAlignment="1">
      <alignment horizontal="right"/>
      <protection/>
    </xf>
    <xf numFmtId="0" fontId="3" fillId="2" borderId="0" xfId="23" applyFont="1" applyFill="1" applyBorder="1" applyAlignment="1">
      <alignment horizontal="center"/>
      <protection/>
    </xf>
    <xf numFmtId="0" fontId="3" fillId="2" borderId="3" xfId="23" applyFont="1" applyFill="1" applyBorder="1" applyAlignment="1">
      <alignment horizontal="center" vertical="center" wrapText="1"/>
      <protection/>
    </xf>
    <xf numFmtId="3" fontId="3" fillId="2" borderId="3" xfId="23" applyNumberFormat="1" applyFont="1" applyFill="1" applyBorder="1" applyAlignment="1">
      <alignment horizontal="center" vertical="center" wrapText="1"/>
      <protection/>
    </xf>
    <xf numFmtId="164" fontId="3" fillId="2" borderId="3" xfId="23" applyNumberFormat="1" applyFont="1" applyFill="1" applyBorder="1" applyAlignment="1">
      <alignment horizontal="center" vertical="center" wrapText="1"/>
      <protection/>
    </xf>
    <xf numFmtId="0" fontId="2" fillId="2" borderId="0" xfId="23" applyFont="1" applyFill="1" applyBorder="1">
      <alignment/>
      <protection/>
    </xf>
    <xf numFmtId="3" fontId="2" fillId="2" borderId="0" xfId="23" applyNumberFormat="1" applyFont="1" applyFill="1" applyBorder="1">
      <alignment/>
      <protection/>
    </xf>
    <xf numFmtId="3" fontId="2" fillId="2" borderId="0" xfId="23" applyNumberFormat="1" applyFont="1" applyFill="1" applyBorder="1">
      <alignment/>
      <protection/>
    </xf>
    <xf numFmtId="3" fontId="2" fillId="2" borderId="0" xfId="23" applyNumberFormat="1" applyFont="1" applyFill="1" applyBorder="1" applyAlignment="1">
      <alignment horizontal="right"/>
      <protection/>
    </xf>
    <xf numFmtId="3" fontId="2" fillId="2" borderId="0" xfId="23" applyNumberFormat="1" applyFont="1" applyFill="1" applyBorder="1" applyAlignment="1">
      <alignment horizontal="right"/>
      <protection/>
    </xf>
    <xf numFmtId="167" fontId="2" fillId="2" borderId="0" xfId="23" applyNumberFormat="1" applyFont="1" applyFill="1" applyBorder="1">
      <alignment/>
      <protection/>
    </xf>
    <xf numFmtId="167" fontId="2" fillId="2" borderId="0" xfId="23" applyNumberFormat="1" applyFont="1" applyFill="1" applyBorder="1" applyAlignment="1">
      <alignment horizontal="right"/>
      <protection/>
    </xf>
    <xf numFmtId="167" fontId="2" fillId="2" borderId="0" xfId="23" applyNumberFormat="1" applyFont="1" applyFill="1" applyBorder="1" applyAlignment="1">
      <alignment horizontal="right"/>
      <protection/>
    </xf>
    <xf numFmtId="166" fontId="2" fillId="2" borderId="0" xfId="26" applyNumberFormat="1" applyFont="1" applyFill="1" applyBorder="1" applyAlignment="1">
      <alignment horizontal="right"/>
    </xf>
    <xf numFmtId="0" fontId="3" fillId="2" borderId="0" xfId="23" applyFont="1" applyFill="1" applyBorder="1">
      <alignment/>
      <protection/>
    </xf>
    <xf numFmtId="3" fontId="3" fillId="2" borderId="0" xfId="23" applyNumberFormat="1" applyFont="1" applyFill="1" applyBorder="1">
      <alignment/>
      <protection/>
    </xf>
    <xf numFmtId="3" fontId="3" fillId="2" borderId="0" xfId="23" applyNumberFormat="1" applyFont="1" applyFill="1" applyBorder="1" applyAlignment="1">
      <alignment horizontal="right"/>
      <protection/>
    </xf>
    <xf numFmtId="167" fontId="3" fillId="2" borderId="0" xfId="23" applyNumberFormat="1" applyFont="1" applyFill="1" applyBorder="1">
      <alignment/>
      <protection/>
    </xf>
    <xf numFmtId="167" fontId="3" fillId="2" borderId="0" xfId="23" applyNumberFormat="1" applyFont="1" applyFill="1" applyBorder="1" applyAlignment="1">
      <alignment horizontal="right"/>
      <protection/>
    </xf>
    <xf numFmtId="3" fontId="3" fillId="2" borderId="0" xfId="23" applyNumberFormat="1" applyFont="1" applyFill="1" applyBorder="1" applyAlignment="1">
      <alignment horizontal="right"/>
      <protection/>
    </xf>
    <xf numFmtId="167" fontId="3" fillId="2" borderId="0" xfId="23" applyNumberFormat="1" applyFont="1" applyFill="1" applyBorder="1" applyAlignment="1">
      <alignment horizontal="right"/>
      <protection/>
    </xf>
    <xf numFmtId="0" fontId="3" fillId="2" borderId="2" xfId="23" applyFont="1" applyFill="1" applyBorder="1">
      <alignment/>
      <protection/>
    </xf>
    <xf numFmtId="3" fontId="3" fillId="2" borderId="2" xfId="23" applyNumberFormat="1" applyFont="1" applyFill="1" applyBorder="1">
      <alignment/>
      <protection/>
    </xf>
    <xf numFmtId="3" fontId="3" fillId="2" borderId="2" xfId="23" applyNumberFormat="1" applyFont="1" applyFill="1" applyBorder="1" applyAlignment="1">
      <alignment horizontal="right"/>
      <protection/>
    </xf>
    <xf numFmtId="167" fontId="3" fillId="2" borderId="2" xfId="23" applyNumberFormat="1" applyFont="1" applyFill="1" applyBorder="1">
      <alignment/>
      <protection/>
    </xf>
    <xf numFmtId="167" fontId="3" fillId="2" borderId="2" xfId="23" applyNumberFormat="1" applyFont="1" applyFill="1" applyBorder="1" applyAlignment="1">
      <alignment horizontal="right"/>
      <protection/>
    </xf>
    <xf numFmtId="0" fontId="21" fillId="2" borderId="0" xfId="23" applyFont="1" applyFill="1" applyBorder="1">
      <alignment/>
      <protection/>
    </xf>
    <xf numFmtId="0" fontId="3" fillId="2" borderId="7" xfId="23" applyFont="1" applyFill="1" applyBorder="1">
      <alignment/>
      <protection/>
    </xf>
    <xf numFmtId="3" fontId="3" fillId="2" borderId="7" xfId="23" applyNumberFormat="1" applyFont="1" applyFill="1" applyBorder="1">
      <alignment/>
      <protection/>
    </xf>
    <xf numFmtId="3" fontId="3" fillId="2" borderId="7" xfId="23" applyNumberFormat="1" applyFont="1" applyFill="1" applyBorder="1">
      <alignment/>
      <protection/>
    </xf>
    <xf numFmtId="3" fontId="3" fillId="2" borderId="7" xfId="23" applyNumberFormat="1" applyFont="1" applyFill="1" applyBorder="1" applyAlignment="1">
      <alignment horizontal="right"/>
      <protection/>
    </xf>
    <xf numFmtId="3" fontId="3" fillId="2" borderId="7" xfId="23" applyNumberFormat="1" applyFont="1" applyFill="1" applyBorder="1" applyAlignment="1">
      <alignment horizontal="right"/>
      <protection/>
    </xf>
    <xf numFmtId="167" fontId="3" fillId="2" borderId="7" xfId="23" applyNumberFormat="1" applyFont="1" applyFill="1" applyBorder="1">
      <alignment/>
      <protection/>
    </xf>
    <xf numFmtId="167" fontId="3" fillId="2" borderId="7" xfId="23" applyNumberFormat="1" applyFont="1" applyFill="1" applyBorder="1" applyAlignment="1">
      <alignment horizontal="right"/>
      <protection/>
    </xf>
    <xf numFmtId="167" fontId="3" fillId="2" borderId="7" xfId="23" applyNumberFormat="1" applyFont="1" applyFill="1" applyBorder="1" applyAlignment="1">
      <alignment horizontal="right"/>
      <protection/>
    </xf>
    <xf numFmtId="167" fontId="3" fillId="2" borderId="2" xfId="23" applyNumberFormat="1" applyFont="1" applyFill="1" applyBorder="1" applyAlignment="1">
      <alignment horizontal="right"/>
      <protection/>
    </xf>
    <xf numFmtId="166" fontId="3" fillId="2" borderId="0" xfId="26" applyNumberFormat="1" applyFont="1" applyFill="1" applyBorder="1" applyAlignment="1">
      <alignment horizontal="right"/>
    </xf>
    <xf numFmtId="166" fontId="3" fillId="2" borderId="2" xfId="26" applyNumberFormat="1" applyFont="1" applyFill="1" applyBorder="1" applyAlignment="1">
      <alignment horizontal="right"/>
    </xf>
    <xf numFmtId="167" fontId="3" fillId="2" borderId="0" xfId="23" applyNumberFormat="1" applyFont="1" applyFill="1" applyBorder="1">
      <alignment/>
      <protection/>
    </xf>
    <xf numFmtId="0" fontId="3" fillId="2" borderId="7" xfId="23" applyFont="1" applyFill="1" applyBorder="1">
      <alignment/>
      <protection/>
    </xf>
    <xf numFmtId="167" fontId="3" fillId="2" borderId="7" xfId="23" applyNumberFormat="1" applyFont="1" applyFill="1" applyBorder="1">
      <alignment/>
      <protection/>
    </xf>
    <xf numFmtId="0" fontId="6" fillId="2" borderId="5"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4" xfId="0" applyFill="1" applyBorder="1" applyAlignment="1">
      <alignment horizontal="left"/>
    </xf>
    <xf numFmtId="166" fontId="0" fillId="2" borderId="4" xfId="0" applyNumberFormat="1" applyFill="1" applyBorder="1" applyAlignment="1">
      <alignment horizontal="right" indent="1"/>
    </xf>
    <xf numFmtId="0" fontId="0" fillId="2" borderId="0" xfId="0" applyFill="1" applyBorder="1" applyAlignment="1">
      <alignment horizontal="left" vertical="top" wrapText="1"/>
    </xf>
    <xf numFmtId="0" fontId="0" fillId="2" borderId="0" xfId="0" applyFill="1" applyBorder="1" applyAlignment="1">
      <alignment horizontal="left"/>
    </xf>
    <xf numFmtId="166" fontId="0" fillId="2" borderId="0" xfId="0" applyNumberFormat="1" applyFill="1" applyBorder="1" applyAlignment="1">
      <alignment horizontal="right" indent="1"/>
    </xf>
    <xf numFmtId="0" fontId="0" fillId="2" borderId="3" xfId="0" applyFill="1" applyBorder="1" applyAlignment="1">
      <alignment horizontal="left" vertical="top" wrapText="1"/>
    </xf>
    <xf numFmtId="0" fontId="0" fillId="2" borderId="3" xfId="0" applyFill="1" applyBorder="1" applyAlignment="1">
      <alignment horizontal="left"/>
    </xf>
    <xf numFmtId="166" fontId="0" fillId="2" borderId="3" xfId="0" applyNumberFormat="1" applyFill="1" applyBorder="1" applyAlignment="1">
      <alignment horizontal="right" indent="1"/>
    </xf>
    <xf numFmtId="0" fontId="0" fillId="2" borderId="2" xfId="0" applyFill="1" applyBorder="1" applyAlignment="1">
      <alignment horizontal="left" vertical="top" wrapText="1"/>
    </xf>
    <xf numFmtId="166" fontId="0" fillId="2" borderId="2" xfId="0" applyNumberFormat="1" applyFill="1" applyBorder="1" applyAlignment="1">
      <alignment horizontal="right" indent="1"/>
    </xf>
    <xf numFmtId="0" fontId="6" fillId="2" borderId="5" xfId="0" applyFont="1" applyFill="1" applyBorder="1" applyAlignment="1">
      <alignment/>
    </xf>
    <xf numFmtId="0" fontId="6" fillId="2" borderId="5" xfId="0" applyFont="1" applyFill="1" applyBorder="1" applyAlignment="1">
      <alignment horizontal="right"/>
    </xf>
    <xf numFmtId="0" fontId="6" fillId="2" borderId="5" xfId="0" applyFont="1" applyFill="1" applyBorder="1" applyAlignment="1">
      <alignment horizontal="right"/>
    </xf>
    <xf numFmtId="49" fontId="0" fillId="2" borderId="1" xfId="0" applyNumberFormat="1" applyFont="1" applyFill="1" applyBorder="1" applyAlignment="1">
      <alignment horizontal="center" vertical="center" wrapText="1"/>
    </xf>
    <xf numFmtId="166" fontId="0" fillId="2" borderId="0" xfId="0" applyNumberFormat="1" applyFill="1" applyBorder="1" applyAlignment="1">
      <alignment/>
    </xf>
    <xf numFmtId="0" fontId="0" fillId="2" borderId="4" xfId="0" applyFont="1" applyFill="1" applyBorder="1" applyAlignment="1">
      <alignment vertical="center" wrapText="1"/>
    </xf>
    <xf numFmtId="0" fontId="0" fillId="2" borderId="4" xfId="0" applyFont="1" applyFill="1" applyBorder="1" applyAlignment="1">
      <alignment horizontal="center" vertical="center" wrapText="1"/>
    </xf>
    <xf numFmtId="0" fontId="0" fillId="2" borderId="3" xfId="0" applyFont="1" applyFill="1" applyBorder="1" applyAlignment="1">
      <alignment vertical="center" wrapText="1"/>
    </xf>
    <xf numFmtId="0" fontId="0" fillId="2" borderId="3" xfId="0" applyFont="1" applyFill="1" applyBorder="1" applyAlignment="1">
      <alignment horizontal="right" vertical="center" wrapText="1"/>
    </xf>
    <xf numFmtId="0" fontId="4" fillId="2" borderId="3" xfId="0" applyFont="1" applyFill="1" applyBorder="1" applyAlignment="1">
      <alignment horizontal="right" vertical="center" wrapText="1"/>
    </xf>
    <xf numFmtId="166" fontId="0" fillId="2" borderId="3" xfId="0" applyNumberFormat="1" applyFont="1" applyFill="1" applyBorder="1" applyAlignment="1">
      <alignment horizontal="right" vertical="center" wrapText="1"/>
    </xf>
    <xf numFmtId="3" fontId="0" fillId="2" borderId="0" xfId="0" applyNumberFormat="1" applyFill="1" applyBorder="1" applyAlignment="1">
      <alignment/>
    </xf>
    <xf numFmtId="0" fontId="0" fillId="2" borderId="0" xfId="0" applyNumberFormat="1" applyFill="1" applyBorder="1" applyAlignment="1">
      <alignment horizontal="left"/>
    </xf>
    <xf numFmtId="0" fontId="0" fillId="2" borderId="3" xfId="0" applyNumberFormat="1" applyFill="1" applyBorder="1" applyAlignment="1">
      <alignment horizontal="left"/>
    </xf>
    <xf numFmtId="164" fontId="0" fillId="2" borderId="3" xfId="0" applyNumberFormat="1" applyFill="1" applyBorder="1" applyAlignment="1">
      <alignment/>
    </xf>
    <xf numFmtId="164" fontId="0" fillId="2" borderId="3" xfId="0" applyNumberFormat="1" applyFill="1" applyBorder="1" applyAlignment="1">
      <alignment/>
    </xf>
    <xf numFmtId="0" fontId="0" fillId="2" borderId="0" xfId="0" applyFill="1" applyAlignment="1">
      <alignment vertical="top" wrapText="1"/>
    </xf>
    <xf numFmtId="0" fontId="0" fillId="2" borderId="2" xfId="0" applyFill="1" applyBorder="1" applyAlignment="1">
      <alignment vertical="top" wrapText="1"/>
    </xf>
    <xf numFmtId="0" fontId="5" fillId="2" borderId="7" xfId="0" applyFont="1" applyFill="1" applyBorder="1" applyAlignment="1">
      <alignment vertical="top"/>
    </xf>
    <xf numFmtId="0" fontId="0" fillId="2" borderId="7" xfId="0" applyFont="1" applyFill="1" applyBorder="1" applyAlignment="1">
      <alignment vertical="top"/>
    </xf>
    <xf numFmtId="0" fontId="0" fillId="2" borderId="15" xfId="0" applyFill="1" applyBorder="1" applyAlignment="1">
      <alignment/>
    </xf>
    <xf numFmtId="0" fontId="0" fillId="2" borderId="15" xfId="0" applyFill="1" applyBorder="1" applyAlignment="1">
      <alignment horizontal="right" indent="1"/>
    </xf>
    <xf numFmtId="0" fontId="0" fillId="2" borderId="16" xfId="0" applyFill="1" applyBorder="1" applyAlignment="1">
      <alignment/>
    </xf>
    <xf numFmtId="0" fontId="0" fillId="2" borderId="16" xfId="0" applyFill="1" applyBorder="1" applyAlignment="1">
      <alignment horizontal="right" indent="1"/>
    </xf>
    <xf numFmtId="49" fontId="0" fillId="2" borderId="0" xfId="0" applyNumberFormat="1" applyFill="1" applyBorder="1" applyAlignment="1">
      <alignment wrapText="1"/>
    </xf>
    <xf numFmtId="49" fontId="0" fillId="2" borderId="15" xfId="0" applyNumberFormat="1" applyFill="1" applyBorder="1" applyAlignment="1">
      <alignment wrapText="1"/>
    </xf>
    <xf numFmtId="0" fontId="0" fillId="2" borderId="5" xfId="0" applyFont="1" applyFill="1" applyBorder="1" applyAlignment="1">
      <alignment vertical="top"/>
    </xf>
    <xf numFmtId="0" fontId="6" fillId="2" borderId="5" xfId="0" applyFont="1" applyFill="1" applyBorder="1" applyAlignment="1">
      <alignment horizontal="center" vertical="top"/>
    </xf>
    <xf numFmtId="0" fontId="0" fillId="2" borderId="5" xfId="0" applyFill="1" applyBorder="1" applyAlignment="1">
      <alignment vertical="top" wrapText="1"/>
    </xf>
    <xf numFmtId="0" fontId="3" fillId="2" borderId="5" xfId="0" applyFont="1" applyFill="1" applyBorder="1" applyAlignment="1">
      <alignment horizontal="right" vertical="center"/>
    </xf>
    <xf numFmtId="0" fontId="2" fillId="2" borderId="5" xfId="0" applyFont="1" applyFill="1" applyBorder="1" applyAlignment="1">
      <alignment horizontal="center" vertical="center" wrapText="1"/>
    </xf>
    <xf numFmtId="0" fontId="16" fillId="2" borderId="7" xfId="0" applyFont="1" applyFill="1" applyBorder="1" applyAlignment="1">
      <alignment vertical="center"/>
    </xf>
    <xf numFmtId="0" fontId="0" fillId="2" borderId="7" xfId="0" applyFill="1" applyBorder="1" applyAlignment="1">
      <alignment/>
    </xf>
    <xf numFmtId="166" fontId="0" fillId="2" borderId="5" xfId="0" applyNumberFormat="1" applyFont="1" applyFill="1" applyBorder="1" applyAlignment="1">
      <alignment horizontal="right" vertical="center"/>
    </xf>
    <xf numFmtId="166" fontId="0" fillId="2" borderId="5" xfId="26" applyNumberFormat="1" applyFont="1" applyFill="1" applyBorder="1" applyAlignment="1">
      <alignment horizontal="right" vertical="center"/>
    </xf>
    <xf numFmtId="166" fontId="0" fillId="2" borderId="2" xfId="0" applyNumberFormat="1" applyFont="1" applyFill="1" applyBorder="1" applyAlignment="1">
      <alignment horizontal="right" vertical="center"/>
    </xf>
    <xf numFmtId="3" fontId="0" fillId="2" borderId="10" xfId="0" applyNumberFormat="1" applyFont="1" applyFill="1" applyBorder="1" applyAlignment="1">
      <alignment horizontal="right" vertical="center" indent="1"/>
    </xf>
    <xf numFmtId="0" fontId="0" fillId="2" borderId="5" xfId="0" applyFont="1" applyFill="1" applyBorder="1" applyAlignment="1">
      <alignment/>
    </xf>
    <xf numFmtId="0" fontId="0" fillId="2" borderId="5" xfId="0" applyFill="1" applyBorder="1" applyAlignment="1">
      <alignment vertical="center"/>
    </xf>
    <xf numFmtId="0" fontId="0" fillId="2" borderId="5" xfId="0"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top" wrapText="1"/>
    </xf>
    <xf numFmtId="0" fontId="0" fillId="2" borderId="2" xfId="0" applyFont="1" applyFill="1" applyBorder="1" applyAlignment="1">
      <alignment horizontal="left" vertical="top" wrapText="1"/>
    </xf>
    <xf numFmtId="9" fontId="0" fillId="2" borderId="2" xfId="0" applyNumberFormat="1" applyFont="1" applyFill="1" applyBorder="1" applyAlignment="1">
      <alignment horizontal="center" vertical="top" wrapText="1"/>
    </xf>
    <xf numFmtId="0" fontId="0" fillId="2" borderId="17" xfId="0" applyFont="1" applyFill="1" applyBorder="1" applyAlignment="1">
      <alignment horizontal="left" vertical="top" wrapText="1"/>
    </xf>
    <xf numFmtId="9" fontId="0" fillId="2" borderId="17" xfId="0" applyNumberFormat="1" applyFont="1" applyFill="1" applyBorder="1" applyAlignment="1">
      <alignment horizontal="center" vertical="top" wrapText="1"/>
    </xf>
    <xf numFmtId="0" fontId="0" fillId="2" borderId="0" xfId="0" applyFont="1" applyFill="1" applyBorder="1" applyAlignment="1">
      <alignment horizontal="left" vertical="top" wrapText="1"/>
    </xf>
    <xf numFmtId="9" fontId="0" fillId="2" borderId="0" xfId="0" applyNumberFormat="1" applyFont="1" applyFill="1" applyBorder="1" applyAlignment="1">
      <alignment horizontal="center" vertical="top" wrapText="1"/>
    </xf>
    <xf numFmtId="9" fontId="0" fillId="2" borderId="18" xfId="0" applyNumberFormat="1" applyFont="1" applyFill="1" applyBorder="1" applyAlignment="1">
      <alignment horizontal="center" vertical="top" wrapText="1"/>
    </xf>
    <xf numFmtId="0" fontId="0" fillId="2" borderId="0" xfId="0" applyFont="1" applyFill="1" applyBorder="1" applyAlignment="1">
      <alignment/>
    </xf>
    <xf numFmtId="0" fontId="15" fillId="2" borderId="0" xfId="0" applyFont="1" applyFill="1" applyBorder="1" applyAlignment="1">
      <alignment/>
    </xf>
    <xf numFmtId="0" fontId="0" fillId="2" borderId="18" xfId="0" applyFont="1" applyFill="1" applyBorder="1" applyAlignment="1">
      <alignment horizontal="left" vertical="top" wrapText="1"/>
    </xf>
    <xf numFmtId="0" fontId="0" fillId="2" borderId="15" xfId="0" applyFill="1" applyBorder="1" applyAlignment="1">
      <alignment horizontal="right" vertical="top" indent="1"/>
    </xf>
    <xf numFmtId="0" fontId="1" fillId="2" borderId="0" xfId="0" applyFont="1" applyFill="1" applyBorder="1" applyAlignment="1">
      <alignment/>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0" xfId="0" applyFont="1" applyFill="1" applyBorder="1" applyAlignment="1">
      <alignment horizontal="right" vertical="center" wrapText="1"/>
    </xf>
    <xf numFmtId="0" fontId="0" fillId="2" borderId="5" xfId="0" applyFont="1" applyFill="1" applyBorder="1" applyAlignment="1">
      <alignment horizontal="center" vertical="center" wrapText="1"/>
    </xf>
    <xf numFmtId="0" fontId="7" fillId="2" borderId="0" xfId="0" applyFont="1" applyFill="1" applyAlignment="1">
      <alignment horizontal="left" vertical="center" wrapText="1"/>
    </xf>
    <xf numFmtId="0" fontId="0" fillId="2" borderId="3" xfId="0" applyFill="1" applyBorder="1" applyAlignment="1">
      <alignment horizontal="center"/>
    </xf>
    <xf numFmtId="0" fontId="0" fillId="2" borderId="5" xfId="0" applyFill="1" applyBorder="1" applyAlignment="1">
      <alignment horizontal="center"/>
    </xf>
    <xf numFmtId="0" fontId="0" fillId="2" borderId="0" xfId="0" applyFill="1" applyBorder="1" applyAlignment="1">
      <alignment horizontal="right" vertical="top" indent="1"/>
    </xf>
    <xf numFmtId="0" fontId="15" fillId="2" borderId="3" xfId="0" applyFont="1" applyFill="1" applyBorder="1" applyAlignment="1">
      <alignment/>
    </xf>
    <xf numFmtId="0" fontId="17" fillId="2" borderId="3" xfId="0" applyFont="1" applyFill="1" applyBorder="1" applyAlignment="1">
      <alignment vertical="center"/>
    </xf>
    <xf numFmtId="0" fontId="23" fillId="2" borderId="0" xfId="0" applyFont="1" applyFill="1" applyBorder="1" applyAlignment="1">
      <alignment vertical="top"/>
    </xf>
    <xf numFmtId="0" fontId="15" fillId="0" borderId="2" xfId="0" applyFont="1" applyBorder="1" applyAlignment="1">
      <alignment/>
    </xf>
    <xf numFmtId="0" fontId="17" fillId="2" borderId="2" xfId="0" applyFont="1" applyFill="1" applyBorder="1" applyAlignment="1">
      <alignment/>
    </xf>
    <xf numFmtId="0" fontId="3" fillId="2" borderId="0" xfId="0" applyFont="1" applyFill="1" applyBorder="1" applyAlignment="1">
      <alignment horizontal="center" wrapText="1"/>
    </xf>
    <xf numFmtId="0" fontId="2" fillId="2" borderId="0" xfId="24" applyFont="1" applyFill="1" applyBorder="1" applyAlignment="1">
      <alignment vertical="top" wrapText="1"/>
      <protection/>
    </xf>
    <xf numFmtId="0" fontId="3" fillId="2" borderId="0" xfId="24" applyFont="1" applyFill="1" applyBorder="1" applyAlignment="1">
      <alignment vertical="top" wrapText="1"/>
      <protection/>
    </xf>
    <xf numFmtId="0" fontId="3" fillId="2" borderId="0" xfId="25" applyFont="1" applyFill="1" applyBorder="1" applyAlignment="1">
      <alignment horizontal="left" vertical="top" wrapText="1"/>
      <protection/>
    </xf>
    <xf numFmtId="0" fontId="3" fillId="2" borderId="0" xfId="25" applyFont="1" applyFill="1" applyBorder="1" applyAlignment="1">
      <alignment horizontal="center" vertical="center"/>
      <protection/>
    </xf>
    <xf numFmtId="0" fontId="3" fillId="2" borderId="2" xfId="24" applyFont="1" applyFill="1" applyBorder="1" applyAlignment="1">
      <alignment vertical="top" wrapText="1"/>
      <protection/>
    </xf>
    <xf numFmtId="0" fontId="2" fillId="2" borderId="0" xfId="25" applyFont="1" applyFill="1" applyBorder="1" applyAlignment="1">
      <alignment horizontal="left" vertical="top" wrapText="1"/>
      <protection/>
    </xf>
    <xf numFmtId="0" fontId="2" fillId="2" borderId="0" xfId="25" applyFont="1" applyFill="1" applyBorder="1" applyAlignment="1">
      <alignment horizontal="center" vertical="center"/>
      <protection/>
    </xf>
    <xf numFmtId="0" fontId="3" fillId="2" borderId="2" xfId="25" applyFont="1" applyFill="1" applyBorder="1" applyAlignment="1">
      <alignment horizontal="center" vertical="center"/>
      <protection/>
    </xf>
    <xf numFmtId="0" fontId="0" fillId="2" borderId="3" xfId="0" applyFont="1" applyFill="1" applyBorder="1" applyAlignment="1">
      <alignment horizontal="center"/>
    </xf>
    <xf numFmtId="0" fontId="0" fillId="2" borderId="5" xfId="0" applyFont="1" applyFill="1" applyBorder="1" applyAlignment="1">
      <alignment horizontal="center" vertical="center"/>
    </xf>
    <xf numFmtId="0" fontId="0" fillId="2" borderId="5" xfId="0" applyFont="1" applyFill="1" applyBorder="1" applyAlignment="1">
      <alignment horizontal="center" wrapText="1"/>
    </xf>
    <xf numFmtId="0" fontId="0" fillId="2" borderId="3" xfId="0" applyFont="1" applyFill="1" applyBorder="1" applyAlignment="1">
      <alignment horizontal="center" wrapText="1"/>
    </xf>
    <xf numFmtId="0" fontId="7" fillId="2" borderId="0" xfId="0" applyFont="1" applyFill="1" applyBorder="1" applyAlignment="1">
      <alignment horizontal="left"/>
    </xf>
    <xf numFmtId="0" fontId="1" fillId="2" borderId="0" xfId="0" applyFont="1" applyFill="1" applyBorder="1" applyAlignment="1">
      <alignment horizontal="left"/>
    </xf>
    <xf numFmtId="0" fontId="0" fillId="2" borderId="3" xfId="0" applyFont="1" applyFill="1" applyBorder="1" applyAlignment="1">
      <alignment horizontal="center" vertical="center" wrapText="1"/>
    </xf>
    <xf numFmtId="0" fontId="3" fillId="2" borderId="3" xfId="23" applyFont="1" applyFill="1" applyBorder="1" applyAlignment="1">
      <alignment horizontal="center"/>
      <protection/>
    </xf>
    <xf numFmtId="164" fontId="3" fillId="2" borderId="3" xfId="23" applyNumberFormat="1" applyFont="1" applyFill="1" applyBorder="1" applyAlignment="1">
      <alignment horizontal="center"/>
      <protection/>
    </xf>
    <xf numFmtId="0" fontId="6" fillId="2" borderId="3" xfId="0" applyFont="1" applyFill="1" applyBorder="1" applyAlignment="1">
      <alignment horizontal="center"/>
    </xf>
    <xf numFmtId="0" fontId="6" fillId="2" borderId="5" xfId="0" applyFont="1" applyFill="1" applyBorder="1" applyAlignment="1">
      <alignment horizontal="center"/>
    </xf>
    <xf numFmtId="0" fontId="0" fillId="2" borderId="5" xfId="0" applyFont="1" applyFill="1" applyBorder="1" applyAlignment="1">
      <alignment/>
    </xf>
    <xf numFmtId="0" fontId="7" fillId="2" borderId="7" xfId="0" applyFont="1" applyFill="1" applyBorder="1" applyAlignment="1">
      <alignment wrapText="1"/>
    </xf>
    <xf numFmtId="0" fontId="0" fillId="0" borderId="7" xfId="0" applyBorder="1" applyAlignment="1">
      <alignment wrapText="1"/>
    </xf>
    <xf numFmtId="0" fontId="0" fillId="2" borderId="0" xfId="0" applyFill="1" applyAlignment="1">
      <alignment vertical="top" wrapText="1"/>
    </xf>
    <xf numFmtId="0" fontId="0" fillId="2" borderId="7" xfId="0" applyFill="1" applyBorder="1" applyAlignment="1">
      <alignment horizontal="right" vertical="top" indent="1"/>
    </xf>
    <xf numFmtId="0" fontId="0" fillId="2" borderId="16" xfId="0" applyFill="1" applyBorder="1" applyAlignment="1">
      <alignment horizontal="right" vertical="top" indent="1"/>
    </xf>
    <xf numFmtId="0" fontId="0" fillId="2" borderId="0" xfId="0" applyFill="1" applyAlignment="1">
      <alignment horizontal="right" vertical="top" indent="1"/>
    </xf>
    <xf numFmtId="0" fontId="0" fillId="2" borderId="2" xfId="0" applyFill="1" applyBorder="1" applyAlignment="1">
      <alignment horizontal="right" vertical="top" indent="1"/>
    </xf>
    <xf numFmtId="169" fontId="0" fillId="2" borderId="0" xfId="22" applyNumberFormat="1" applyFont="1" applyFill="1" applyBorder="1" applyAlignment="1">
      <alignment horizontal="left" vertical="center" wrapText="1"/>
      <protection/>
    </xf>
    <xf numFmtId="0" fontId="2"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0" xfId="0" applyFill="1" applyAlignment="1">
      <alignment vertical="center" wrapText="1"/>
    </xf>
    <xf numFmtId="0" fontId="0" fillId="2" borderId="5" xfId="0" applyFill="1" applyBorder="1" applyAlignment="1">
      <alignment horizontal="center" vertical="center"/>
    </xf>
    <xf numFmtId="0" fontId="0" fillId="0" borderId="5" xfId="0" applyBorder="1" applyAlignment="1">
      <alignment horizontal="center" vertical="center"/>
    </xf>
  </cellXfs>
  <cellStyles count="14">
    <cellStyle name="Normal" xfId="0"/>
    <cellStyle name="Comma" xfId="15"/>
    <cellStyle name="Comma [0]" xfId="16"/>
    <cellStyle name="Currency" xfId="17"/>
    <cellStyle name="Currency [0]" xfId="18"/>
    <cellStyle name="Followed Hyperlink" xfId="19"/>
    <cellStyle name="Hyperlink" xfId="20"/>
    <cellStyle name="Normal 2" xfId="21"/>
    <cellStyle name="Normal_Appendix_B_1y-7y_2000-2007" xfId="22"/>
    <cellStyle name="Normal_Compendia tables 2007 data 07.09.10" xfId="23"/>
    <cellStyle name="Normal_Sheet1" xfId="24"/>
    <cellStyle name="Normal_SSO" xfId="25"/>
    <cellStyle name="Percent" xfId="26"/>
    <cellStyle name="Percent 2" xfId="27"/>
  </cellStyles>
  <dxfs count="1">
    <dxf>
      <font>
        <b val="0"/>
        <i/>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1"/>
  <sheetViews>
    <sheetView tabSelected="1" workbookViewId="0" topLeftCell="A1">
      <selection activeCell="D16" sqref="D16"/>
    </sheetView>
  </sheetViews>
  <sheetFormatPr defaultColWidth="9.140625" defaultRowHeight="12.75"/>
  <cols>
    <col min="1" max="1" width="15.8515625" style="1" customWidth="1"/>
    <col min="2" max="2" width="75.140625" style="1" customWidth="1"/>
    <col min="3" max="16384" width="9.140625" style="1" customWidth="1"/>
  </cols>
  <sheetData>
    <row r="1" ht="15.75">
      <c r="A1" s="114" t="s">
        <v>528</v>
      </c>
    </row>
    <row r="2" spans="1:2" ht="13.5" thickBot="1">
      <c r="A2" s="26"/>
      <c r="B2" s="26"/>
    </row>
    <row r="3" spans="1:2" ht="18.75" customHeight="1">
      <c r="A3" s="115" t="s">
        <v>530</v>
      </c>
      <c r="B3" s="115" t="s">
        <v>529</v>
      </c>
    </row>
    <row r="5" spans="1:2" ht="12.75">
      <c r="A5" s="118">
        <v>1.1</v>
      </c>
      <c r="B5" s="274" t="s">
        <v>165</v>
      </c>
    </row>
    <row r="6" spans="1:2" ht="12.75">
      <c r="A6" s="118">
        <v>1.2</v>
      </c>
      <c r="B6" s="274" t="s">
        <v>588</v>
      </c>
    </row>
    <row r="7" spans="1:2" ht="12.75">
      <c r="A7" s="118">
        <v>1.3</v>
      </c>
      <c r="B7" s="274" t="s">
        <v>166</v>
      </c>
    </row>
    <row r="8" spans="1:2" ht="12.75">
      <c r="A8" s="118">
        <v>1.4</v>
      </c>
      <c r="B8" s="274" t="s">
        <v>595</v>
      </c>
    </row>
    <row r="9" spans="1:2" ht="12.75">
      <c r="A9" s="118">
        <v>1.5</v>
      </c>
      <c r="B9" s="274" t="s">
        <v>167</v>
      </c>
    </row>
    <row r="10" spans="1:2" ht="12.75">
      <c r="A10" s="118">
        <v>2.1</v>
      </c>
      <c r="B10" s="274" t="s">
        <v>2</v>
      </c>
    </row>
    <row r="11" spans="1:2" ht="12.75">
      <c r="A11" s="118">
        <v>2.2</v>
      </c>
      <c r="B11" s="274" t="s">
        <v>1</v>
      </c>
    </row>
    <row r="12" spans="1:2" ht="12.75">
      <c r="A12" s="118">
        <v>2.3</v>
      </c>
      <c r="B12" s="274" t="s">
        <v>615</v>
      </c>
    </row>
    <row r="13" spans="1:2" ht="12.75">
      <c r="A13" s="118">
        <v>3.1</v>
      </c>
      <c r="B13" s="274" t="s">
        <v>168</v>
      </c>
    </row>
    <row r="14" spans="1:2" ht="12.75">
      <c r="A14" s="118">
        <v>3.2</v>
      </c>
      <c r="B14" s="274" t="s">
        <v>8</v>
      </c>
    </row>
    <row r="15" spans="1:2" ht="12.75">
      <c r="A15" s="118">
        <v>4.1</v>
      </c>
      <c r="B15" s="274" t="s">
        <v>169</v>
      </c>
    </row>
    <row r="16" spans="1:2" ht="12.75">
      <c r="A16" s="118">
        <v>4.2</v>
      </c>
      <c r="B16" s="274" t="s">
        <v>22</v>
      </c>
    </row>
    <row r="17" spans="1:2" ht="12.75">
      <c r="A17" s="118">
        <v>4.3</v>
      </c>
      <c r="B17" s="274" t="s">
        <v>170</v>
      </c>
    </row>
    <row r="18" spans="1:2" ht="12.75">
      <c r="A18" s="118">
        <v>4.4</v>
      </c>
      <c r="B18" s="274" t="s">
        <v>33</v>
      </c>
    </row>
    <row r="19" spans="1:2" ht="12.75">
      <c r="A19" s="116">
        <v>5.2</v>
      </c>
      <c r="B19" s="274" t="s">
        <v>36</v>
      </c>
    </row>
    <row r="20" spans="1:2" ht="13.5" thickBot="1">
      <c r="A20" s="26"/>
      <c r="B20" s="492"/>
    </row>
    <row r="21" ht="12.75">
      <c r="B21" s="272"/>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11"/>
  <sheetViews>
    <sheetView workbookViewId="0" topLeftCell="A1">
      <selection activeCell="A1" sqref="A1"/>
    </sheetView>
  </sheetViews>
  <sheetFormatPr defaultColWidth="9.140625" defaultRowHeight="12.75"/>
  <cols>
    <col min="1" max="1" width="18.421875" style="117" customWidth="1"/>
    <col min="2" max="2" width="9.140625" style="117" customWidth="1"/>
    <col min="3" max="3" width="10.8515625" style="117" customWidth="1"/>
    <col min="4" max="4" width="1.421875" style="117" customWidth="1"/>
    <col min="5" max="5" width="8.421875" style="117" customWidth="1"/>
    <col min="6" max="6" width="9.140625" style="117" customWidth="1"/>
    <col min="7" max="7" width="8.57421875" style="117" customWidth="1"/>
    <col min="8" max="8" width="1.1484375" style="117" customWidth="1"/>
    <col min="9" max="9" width="8.7109375" style="117" customWidth="1"/>
    <col min="10" max="10" width="9.140625" style="117" customWidth="1"/>
    <col min="11" max="11" width="8.57421875" style="117" customWidth="1"/>
    <col min="12" max="16384" width="9.140625" style="117" customWidth="1"/>
  </cols>
  <sheetData>
    <row r="1" spans="1:11" ht="15">
      <c r="A1" s="275" t="s">
        <v>7</v>
      </c>
      <c r="B1" s="196"/>
      <c r="C1" s="196"/>
      <c r="D1" s="196"/>
      <c r="E1" s="196"/>
      <c r="F1" s="196"/>
      <c r="G1" s="196"/>
      <c r="H1" s="196"/>
      <c r="I1" s="196"/>
      <c r="J1" s="196"/>
      <c r="K1" s="196"/>
    </row>
    <row r="2" spans="1:11" ht="42" customHeight="1">
      <c r="A2" s="429"/>
      <c r="B2" s="483" t="s">
        <v>398</v>
      </c>
      <c r="C2" s="483"/>
      <c r="D2" s="430"/>
      <c r="E2" s="483" t="s">
        <v>400</v>
      </c>
      <c r="F2" s="483"/>
      <c r="G2" s="483"/>
      <c r="H2" s="430"/>
      <c r="I2" s="483" t="s">
        <v>399</v>
      </c>
      <c r="J2" s="483"/>
      <c r="K2" s="483"/>
    </row>
    <row r="3" spans="1:11" ht="38.25">
      <c r="A3" s="122"/>
      <c r="B3" s="35" t="s">
        <v>128</v>
      </c>
      <c r="C3" s="35" t="s">
        <v>218</v>
      </c>
      <c r="D3" s="121"/>
      <c r="E3" s="35" t="s">
        <v>224</v>
      </c>
      <c r="F3" s="35" t="s">
        <v>225</v>
      </c>
      <c r="G3" s="35" t="s">
        <v>226</v>
      </c>
      <c r="H3" s="121"/>
      <c r="I3" s="35" t="s">
        <v>224</v>
      </c>
      <c r="J3" s="35" t="s">
        <v>225</v>
      </c>
      <c r="K3" s="35" t="s">
        <v>226</v>
      </c>
    </row>
    <row r="4" spans="1:11" ht="17.25" customHeight="1">
      <c r="A4" s="122" t="s">
        <v>219</v>
      </c>
      <c r="B4" s="125">
        <v>1719</v>
      </c>
      <c r="C4" s="125">
        <v>1550</v>
      </c>
      <c r="D4" s="125"/>
      <c r="E4" s="124">
        <v>14</v>
      </c>
      <c r="F4" s="124">
        <v>24</v>
      </c>
      <c r="G4" s="123">
        <v>90</v>
      </c>
      <c r="H4" s="123"/>
      <c r="I4" s="173">
        <f>E4/C4</f>
        <v>0.00903225806451613</v>
      </c>
      <c r="J4" s="173">
        <f>F4/C4</f>
        <v>0.015483870967741935</v>
      </c>
      <c r="K4" s="173">
        <f>G4/C4</f>
        <v>0.05806451612903226</v>
      </c>
    </row>
    <row r="5" spans="1:11" ht="12.75">
      <c r="A5" s="122" t="s">
        <v>220</v>
      </c>
      <c r="B5" s="482"/>
      <c r="C5" s="482"/>
      <c r="D5" s="123"/>
      <c r="E5" s="124"/>
      <c r="F5" s="124"/>
      <c r="G5" s="123"/>
      <c r="H5" s="123"/>
      <c r="I5" s="173"/>
      <c r="J5" s="173"/>
      <c r="K5" s="173"/>
    </row>
    <row r="6" spans="1:11" ht="38.25">
      <c r="A6" s="122" t="s">
        <v>221</v>
      </c>
      <c r="B6" s="125">
        <v>1472</v>
      </c>
      <c r="C6" s="125">
        <v>1336</v>
      </c>
      <c r="D6" s="123"/>
      <c r="E6" s="124">
        <v>13</v>
      </c>
      <c r="F6" s="124">
        <v>23</v>
      </c>
      <c r="G6" s="123">
        <v>84</v>
      </c>
      <c r="H6" s="123"/>
      <c r="I6" s="173">
        <f>E6/C6</f>
        <v>0.009730538922155689</v>
      </c>
      <c r="J6" s="173">
        <f>F6/C6</f>
        <v>0.01721556886227545</v>
      </c>
      <c r="K6" s="173">
        <f>G6/C6</f>
        <v>0.06287425149700598</v>
      </c>
    </row>
    <row r="7" spans="1:11" ht="38.25">
      <c r="A7" s="431" t="s">
        <v>222</v>
      </c>
      <c r="B7" s="432">
        <v>247</v>
      </c>
      <c r="C7" s="432">
        <v>214</v>
      </c>
      <c r="D7" s="432"/>
      <c r="E7" s="433">
        <v>1</v>
      </c>
      <c r="F7" s="433">
        <v>1</v>
      </c>
      <c r="G7" s="433">
        <v>6</v>
      </c>
      <c r="H7" s="432"/>
      <c r="I7" s="434">
        <f>E7/C7</f>
        <v>0.004672897196261682</v>
      </c>
      <c r="J7" s="434">
        <f>F7/C7</f>
        <v>0.004672897196261682</v>
      </c>
      <c r="K7" s="434">
        <f>G7/C7</f>
        <v>0.028037383177570093</v>
      </c>
    </row>
    <row r="8" spans="1:11" ht="12.75">
      <c r="A8" s="132" t="s">
        <v>72</v>
      </c>
      <c r="B8" s="123"/>
      <c r="C8" s="123"/>
      <c r="D8" s="123"/>
      <c r="E8" s="124"/>
      <c r="F8" s="124"/>
      <c r="G8" s="124"/>
      <c r="H8" s="123"/>
      <c r="I8" s="173"/>
      <c r="J8" s="173"/>
      <c r="K8" s="173"/>
    </row>
    <row r="9" spans="1:11" ht="12.75">
      <c r="A9" s="194" t="s">
        <v>227</v>
      </c>
      <c r="B9" s="195"/>
      <c r="C9" s="195"/>
      <c r="D9" s="195"/>
      <c r="E9" s="195"/>
      <c r="F9" s="195"/>
      <c r="G9" s="195"/>
      <c r="H9" s="195"/>
      <c r="I9" s="195"/>
      <c r="J9" s="195"/>
      <c r="K9" s="195"/>
    </row>
    <row r="10" spans="1:11" ht="12.75">
      <c r="A10" s="195"/>
      <c r="B10" s="195"/>
      <c r="C10" s="195"/>
      <c r="D10" s="195"/>
      <c r="E10" s="195"/>
      <c r="F10" s="195"/>
      <c r="G10" s="195"/>
      <c r="H10" s="195"/>
      <c r="I10" s="195"/>
      <c r="J10" s="195"/>
      <c r="K10" s="195"/>
    </row>
    <row r="11" spans="1:11" ht="11.25" customHeight="1">
      <c r="A11" s="195"/>
      <c r="B11" s="195"/>
      <c r="C11" s="195"/>
      <c r="D11" s="195"/>
      <c r="E11" s="195"/>
      <c r="F11" s="195"/>
      <c r="G11" s="195"/>
      <c r="H11" s="195"/>
      <c r="I11" s="195"/>
      <c r="J11" s="195"/>
      <c r="K11" s="195"/>
    </row>
  </sheetData>
  <mergeCells count="4">
    <mergeCell ref="B5:C5"/>
    <mergeCell ref="B2:C2"/>
    <mergeCell ref="E2:G2"/>
    <mergeCell ref="I2:K2"/>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46"/>
  <sheetViews>
    <sheetView workbookViewId="0" topLeftCell="A1">
      <selection activeCell="A1" sqref="A1"/>
    </sheetView>
  </sheetViews>
  <sheetFormatPr defaultColWidth="9.140625" defaultRowHeight="12.75"/>
  <cols>
    <col min="1" max="4" width="9.140625" style="1" customWidth="1"/>
    <col min="5" max="5" width="3.00390625" style="1" customWidth="1"/>
    <col min="6" max="8" width="9.140625" style="1" customWidth="1"/>
    <col min="9" max="9" width="2.8515625" style="1" customWidth="1"/>
    <col min="10" max="16384" width="9.140625" style="1" customWidth="1"/>
  </cols>
  <sheetData>
    <row r="1" spans="1:12" ht="14.25" customHeight="1">
      <c r="A1" s="275" t="s">
        <v>9</v>
      </c>
      <c r="B1" s="187"/>
      <c r="C1" s="187"/>
      <c r="D1" s="187"/>
      <c r="E1" s="187"/>
      <c r="F1" s="187"/>
      <c r="G1" s="187"/>
      <c r="H1" s="187"/>
      <c r="I1" s="187"/>
      <c r="J1" s="187"/>
      <c r="K1" s="187"/>
      <c r="L1" s="187"/>
    </row>
    <row r="2" spans="1:12" ht="14.25" customHeight="1">
      <c r="A2" s="414"/>
      <c r="B2" s="486" t="s">
        <v>131</v>
      </c>
      <c r="C2" s="486"/>
      <c r="D2" s="486"/>
      <c r="E2" s="486"/>
      <c r="F2" s="486"/>
      <c r="G2" s="486"/>
      <c r="H2" s="486"/>
      <c r="I2" s="486"/>
      <c r="J2" s="486"/>
      <c r="K2" s="486"/>
      <c r="L2" s="486"/>
    </row>
    <row r="3" spans="1:12" ht="14.25">
      <c r="A3" s="417"/>
      <c r="B3" s="485" t="s">
        <v>389</v>
      </c>
      <c r="C3" s="485"/>
      <c r="D3" s="485"/>
      <c r="E3" s="28"/>
      <c r="F3" s="485" t="s">
        <v>97</v>
      </c>
      <c r="G3" s="485"/>
      <c r="H3" s="485"/>
      <c r="I3" s="28"/>
      <c r="J3" s="485" t="s">
        <v>98</v>
      </c>
      <c r="K3" s="485"/>
      <c r="L3" s="485"/>
    </row>
    <row r="4" spans="1:12" ht="12.75">
      <c r="A4" s="417"/>
      <c r="B4" s="83" t="s">
        <v>132</v>
      </c>
      <c r="C4" s="83" t="s">
        <v>133</v>
      </c>
      <c r="D4" s="83" t="s">
        <v>134</v>
      </c>
      <c r="E4" s="83"/>
      <c r="F4" s="83" t="s">
        <v>132</v>
      </c>
      <c r="G4" s="83" t="s">
        <v>133</v>
      </c>
      <c r="H4" s="83" t="s">
        <v>134</v>
      </c>
      <c r="I4" s="83"/>
      <c r="J4" s="83" t="s">
        <v>132</v>
      </c>
      <c r="K4" s="83" t="s">
        <v>133</v>
      </c>
      <c r="L4" s="83" t="s">
        <v>134</v>
      </c>
    </row>
    <row r="5" spans="1:12" ht="12.75">
      <c r="A5" s="417">
        <v>2000</v>
      </c>
      <c r="B5" s="435">
        <v>88600</v>
      </c>
      <c r="C5" s="435">
        <v>182500</v>
      </c>
      <c r="D5" s="435">
        <v>271100</v>
      </c>
      <c r="E5" s="435"/>
      <c r="F5" s="435">
        <v>64300</v>
      </c>
      <c r="G5" s="435">
        <v>136200</v>
      </c>
      <c r="H5" s="435">
        <v>200500</v>
      </c>
      <c r="I5" s="435"/>
      <c r="J5" s="435">
        <v>24300</v>
      </c>
      <c r="K5" s="435">
        <v>44800</v>
      </c>
      <c r="L5" s="435">
        <v>69100</v>
      </c>
    </row>
    <row r="6" spans="1:12" ht="12.75">
      <c r="A6" s="417">
        <v>2001</v>
      </c>
      <c r="B6" s="435">
        <v>90600</v>
      </c>
      <c r="C6" s="435">
        <v>180700</v>
      </c>
      <c r="D6" s="435">
        <v>271400</v>
      </c>
      <c r="E6" s="435"/>
      <c r="F6" s="435">
        <v>65700</v>
      </c>
      <c r="G6" s="435">
        <v>134200</v>
      </c>
      <c r="H6" s="435">
        <v>199800</v>
      </c>
      <c r="I6" s="435"/>
      <c r="J6" s="435">
        <v>24900</v>
      </c>
      <c r="K6" s="435">
        <v>45100</v>
      </c>
      <c r="L6" s="435">
        <v>70000</v>
      </c>
    </row>
    <row r="7" spans="1:12" ht="12.75">
      <c r="A7" s="417">
        <v>2002</v>
      </c>
      <c r="B7" s="435">
        <v>83400</v>
      </c>
      <c r="C7" s="435">
        <v>186500</v>
      </c>
      <c r="D7" s="435">
        <v>269900</v>
      </c>
      <c r="E7" s="435"/>
      <c r="F7" s="435">
        <v>60300</v>
      </c>
      <c r="G7" s="435">
        <v>138500</v>
      </c>
      <c r="H7" s="435">
        <v>198800</v>
      </c>
      <c r="I7" s="435"/>
      <c r="J7" s="435">
        <v>23000</v>
      </c>
      <c r="K7" s="435">
        <v>46800</v>
      </c>
      <c r="L7" s="435">
        <v>69800</v>
      </c>
    </row>
    <row r="8" spans="1:12" ht="12.75">
      <c r="A8" s="417">
        <v>2003</v>
      </c>
      <c r="B8" s="435">
        <v>85700</v>
      </c>
      <c r="C8" s="435">
        <v>195700</v>
      </c>
      <c r="D8" s="435">
        <v>281300</v>
      </c>
      <c r="E8" s="435"/>
      <c r="F8" s="435">
        <v>61400</v>
      </c>
      <c r="G8" s="435">
        <v>145200</v>
      </c>
      <c r="H8" s="435">
        <v>206600</v>
      </c>
      <c r="I8" s="435"/>
      <c r="J8" s="435">
        <v>24100</v>
      </c>
      <c r="K8" s="435">
        <v>48900</v>
      </c>
      <c r="L8" s="435">
        <v>73000</v>
      </c>
    </row>
    <row r="9" spans="1:12" ht="12.75">
      <c r="A9" s="417">
        <v>2004</v>
      </c>
      <c r="B9" s="435">
        <v>94600</v>
      </c>
      <c r="C9" s="435">
        <v>194400</v>
      </c>
      <c r="D9" s="435">
        <v>288900</v>
      </c>
      <c r="E9" s="435"/>
      <c r="F9" s="435">
        <v>65900</v>
      </c>
      <c r="G9" s="435">
        <v>141800</v>
      </c>
      <c r="H9" s="435">
        <v>207700</v>
      </c>
      <c r="I9" s="435"/>
      <c r="J9" s="435">
        <v>28500</v>
      </c>
      <c r="K9" s="435">
        <v>50700</v>
      </c>
      <c r="L9" s="435">
        <v>79300</v>
      </c>
    </row>
    <row r="10" spans="1:12" ht="12.75">
      <c r="A10" s="417">
        <v>2005</v>
      </c>
      <c r="B10" s="435">
        <v>105600</v>
      </c>
      <c r="C10" s="435">
        <v>210300</v>
      </c>
      <c r="D10" s="435">
        <v>315900</v>
      </c>
      <c r="E10" s="435"/>
      <c r="F10" s="435">
        <v>72400</v>
      </c>
      <c r="G10" s="435">
        <v>152300</v>
      </c>
      <c r="H10" s="435">
        <v>224700</v>
      </c>
      <c r="I10" s="435"/>
      <c r="J10" s="435">
        <v>33000</v>
      </c>
      <c r="K10" s="435">
        <v>56000</v>
      </c>
      <c r="L10" s="435">
        <v>89000</v>
      </c>
    </row>
    <row r="11" spans="1:12" ht="12.75">
      <c r="A11" s="417">
        <v>2006</v>
      </c>
      <c r="B11" s="435">
        <v>108800</v>
      </c>
      <c r="C11" s="435">
        <v>220500</v>
      </c>
      <c r="D11" s="435">
        <v>329200</v>
      </c>
      <c r="E11" s="435"/>
      <c r="F11" s="435">
        <v>74600</v>
      </c>
      <c r="G11" s="435">
        <v>159900</v>
      </c>
      <c r="H11" s="435">
        <v>234500</v>
      </c>
      <c r="I11" s="435"/>
      <c r="J11" s="435">
        <v>33800</v>
      </c>
      <c r="K11" s="435">
        <v>58800</v>
      </c>
      <c r="L11" s="435">
        <v>92600</v>
      </c>
    </row>
    <row r="12" spans="1:12" ht="12.75">
      <c r="A12" s="436">
        <v>2007</v>
      </c>
      <c r="B12" s="435">
        <v>105400</v>
      </c>
      <c r="C12" s="435">
        <v>222400</v>
      </c>
      <c r="D12" s="435">
        <v>327800</v>
      </c>
      <c r="E12" s="435"/>
      <c r="F12" s="435">
        <v>71300</v>
      </c>
      <c r="G12" s="435">
        <v>160100</v>
      </c>
      <c r="H12" s="435">
        <v>231400</v>
      </c>
      <c r="I12" s="435"/>
      <c r="J12" s="435">
        <v>33600</v>
      </c>
      <c r="K12" s="435">
        <v>60400</v>
      </c>
      <c r="L12" s="435">
        <v>94100</v>
      </c>
    </row>
    <row r="13" spans="1:12" ht="12.75">
      <c r="A13" s="436">
        <v>2008</v>
      </c>
      <c r="B13" s="435">
        <v>84200</v>
      </c>
      <c r="C13" s="435">
        <v>208800</v>
      </c>
      <c r="D13" s="435">
        <v>293000</v>
      </c>
      <c r="E13" s="435"/>
      <c r="F13" s="435">
        <v>57300</v>
      </c>
      <c r="G13" s="435">
        <v>151100</v>
      </c>
      <c r="H13" s="435">
        <v>208500</v>
      </c>
      <c r="I13" s="435"/>
      <c r="J13" s="435">
        <v>26400</v>
      </c>
      <c r="K13" s="435">
        <v>55700</v>
      </c>
      <c r="L13" s="435">
        <v>82100</v>
      </c>
    </row>
    <row r="14" spans="1:12" ht="12.75">
      <c r="A14" s="417">
        <v>2009</v>
      </c>
      <c r="B14" s="435">
        <v>66700</v>
      </c>
      <c r="C14" s="435">
        <v>194000</v>
      </c>
      <c r="D14" s="435">
        <v>260700</v>
      </c>
      <c r="E14" s="435"/>
      <c r="F14" s="435">
        <v>44300</v>
      </c>
      <c r="G14" s="435">
        <v>139000</v>
      </c>
      <c r="H14" s="435">
        <v>183300</v>
      </c>
      <c r="I14" s="435"/>
      <c r="J14" s="435">
        <v>22000</v>
      </c>
      <c r="K14" s="435">
        <v>52900</v>
      </c>
      <c r="L14" s="435">
        <v>75000</v>
      </c>
    </row>
    <row r="15" spans="1:12" ht="21" customHeight="1">
      <c r="A15" s="417"/>
      <c r="B15" s="485" t="s">
        <v>388</v>
      </c>
      <c r="C15" s="485"/>
      <c r="D15" s="485"/>
      <c r="E15" s="485"/>
      <c r="F15" s="485"/>
      <c r="G15" s="485"/>
      <c r="H15" s="485"/>
      <c r="I15" s="485"/>
      <c r="J15" s="485"/>
      <c r="K15" s="485"/>
      <c r="L15" s="485"/>
    </row>
    <row r="16" spans="1:12" ht="14.25">
      <c r="A16" s="417"/>
      <c r="B16" s="485" t="s">
        <v>389</v>
      </c>
      <c r="C16" s="485"/>
      <c r="D16" s="485"/>
      <c r="E16" s="28"/>
      <c r="F16" s="485" t="s">
        <v>97</v>
      </c>
      <c r="G16" s="485"/>
      <c r="H16" s="485"/>
      <c r="I16" s="28"/>
      <c r="J16" s="485" t="s">
        <v>98</v>
      </c>
      <c r="K16" s="485"/>
      <c r="L16" s="485"/>
    </row>
    <row r="17" spans="1:12" ht="12.75">
      <c r="A17" s="417"/>
      <c r="B17" s="83" t="s">
        <v>132</v>
      </c>
      <c r="C17" s="83" t="s">
        <v>133</v>
      </c>
      <c r="D17" s="83" t="s">
        <v>134</v>
      </c>
      <c r="E17" s="83"/>
      <c r="F17" s="83" t="s">
        <v>132</v>
      </c>
      <c r="G17" s="83" t="s">
        <v>133</v>
      </c>
      <c r="H17" s="83" t="s">
        <v>134</v>
      </c>
      <c r="I17" s="83"/>
      <c r="J17" s="83" t="s">
        <v>132</v>
      </c>
      <c r="K17" s="83" t="s">
        <v>133</v>
      </c>
      <c r="L17" s="83" t="s">
        <v>134</v>
      </c>
    </row>
    <row r="18" spans="1:12" ht="12.75">
      <c r="A18" s="417">
        <v>2000</v>
      </c>
      <c r="B18" s="435">
        <v>1663.8379362784672</v>
      </c>
      <c r="C18" s="435">
        <v>452.78449161501015</v>
      </c>
      <c r="D18" s="435">
        <v>594.1654155114029</v>
      </c>
      <c r="E18" s="435"/>
      <c r="F18" s="435">
        <v>2355.360087960418</v>
      </c>
      <c r="G18" s="435">
        <v>703.2677714108719</v>
      </c>
      <c r="H18" s="435">
        <v>907.2422452996674</v>
      </c>
      <c r="I18" s="435"/>
      <c r="J18" s="435">
        <v>935.0244428192001</v>
      </c>
      <c r="K18" s="435">
        <v>214.20174893678023</v>
      </c>
      <c r="L18" s="435">
        <v>293.80358683777615</v>
      </c>
    </row>
    <row r="19" spans="1:12" ht="12.75">
      <c r="A19" s="417">
        <v>2001</v>
      </c>
      <c r="B19" s="435">
        <v>1674.9209986509711</v>
      </c>
      <c r="C19" s="435">
        <v>445.6779863729511</v>
      </c>
      <c r="D19" s="435">
        <v>590.3987990340056</v>
      </c>
      <c r="E19" s="435"/>
      <c r="F19" s="435">
        <v>2366.289543849535</v>
      </c>
      <c r="G19" s="435">
        <v>687.2118753457495</v>
      </c>
      <c r="H19" s="435">
        <v>896.2023840489366</v>
      </c>
      <c r="I19" s="435"/>
      <c r="J19" s="435">
        <v>942.9774641475074</v>
      </c>
      <c r="K19" s="435">
        <v>214.474228568983</v>
      </c>
      <c r="L19" s="435">
        <v>295.6150247835402</v>
      </c>
    </row>
    <row r="20" spans="1:12" ht="12.75">
      <c r="A20" s="417">
        <v>2002</v>
      </c>
      <c r="B20" s="435">
        <v>1522.264619429281</v>
      </c>
      <c r="C20" s="435">
        <v>457.1589669416422</v>
      </c>
      <c r="D20" s="435">
        <v>583.2461615602739</v>
      </c>
      <c r="E20" s="435"/>
      <c r="F20" s="435">
        <v>2142.91302183344</v>
      </c>
      <c r="G20" s="435">
        <v>704.3216908399277</v>
      </c>
      <c r="H20" s="435">
        <v>884.3200242038104</v>
      </c>
      <c r="I20" s="435"/>
      <c r="J20" s="435">
        <v>863.75234521576</v>
      </c>
      <c r="K20" s="435">
        <v>221.41180257104452</v>
      </c>
      <c r="L20" s="435">
        <v>293.36012037356153</v>
      </c>
    </row>
    <row r="21" spans="1:12" ht="12.75">
      <c r="A21" s="417">
        <v>2003</v>
      </c>
      <c r="B21" s="435">
        <v>1558.0151699801736</v>
      </c>
      <c r="C21" s="435">
        <v>476.6219909674213</v>
      </c>
      <c r="D21" s="435">
        <v>604.3403631863989</v>
      </c>
      <c r="E21" s="435"/>
      <c r="F21" s="435">
        <v>2174.3086782565592</v>
      </c>
      <c r="G21" s="435">
        <v>732.640641085162</v>
      </c>
      <c r="H21" s="435">
        <v>912.4806211822075</v>
      </c>
      <c r="I21" s="435"/>
      <c r="J21" s="435">
        <v>902.4089174833545</v>
      </c>
      <c r="K21" s="435">
        <v>230.27477572932122</v>
      </c>
      <c r="L21" s="435">
        <v>305.43019545022986</v>
      </c>
    </row>
    <row r="22" spans="1:12" ht="12.75">
      <c r="A22" s="417">
        <v>2004</v>
      </c>
      <c r="B22" s="435">
        <v>1720.2619134230629</v>
      </c>
      <c r="C22" s="435">
        <v>470.11755599632346</v>
      </c>
      <c r="D22" s="435">
        <v>616.8573868488472</v>
      </c>
      <c r="E22" s="435"/>
      <c r="F22" s="435">
        <v>2333.557545934081</v>
      </c>
      <c r="G22" s="435">
        <v>709.4502964946082</v>
      </c>
      <c r="H22" s="435">
        <v>910.5891740689754</v>
      </c>
      <c r="I22" s="435"/>
      <c r="J22" s="435">
        <v>1066.399820439922</v>
      </c>
      <c r="K22" s="435">
        <v>237.61453714585366</v>
      </c>
      <c r="L22" s="435">
        <v>329.8087046261271</v>
      </c>
    </row>
    <row r="23" spans="1:12" ht="12.75">
      <c r="A23" s="417">
        <v>2005</v>
      </c>
      <c r="B23" s="435">
        <v>1927.9843658679135</v>
      </c>
      <c r="C23" s="435">
        <v>503.8955625086849</v>
      </c>
      <c r="D23" s="435">
        <v>669.0373821878642</v>
      </c>
      <c r="E23" s="435"/>
      <c r="F23" s="435">
        <v>2571.9210947218767</v>
      </c>
      <c r="G23" s="435">
        <v>753.9717891610982</v>
      </c>
      <c r="H23" s="435">
        <v>976.1756847752888</v>
      </c>
      <c r="I23" s="435"/>
      <c r="J23" s="435">
        <v>1238.381485516775</v>
      </c>
      <c r="K23" s="435">
        <v>260.23459702435144</v>
      </c>
      <c r="L23" s="435">
        <v>367.8341908953776</v>
      </c>
    </row>
    <row r="24" spans="1:12" ht="12.75">
      <c r="A24" s="417">
        <v>2006</v>
      </c>
      <c r="B24" s="435">
        <v>2004.2016806722686</v>
      </c>
      <c r="C24" s="435">
        <v>523.7318052991805</v>
      </c>
      <c r="D24" s="435">
        <v>692.7905689640295</v>
      </c>
      <c r="E24" s="435"/>
      <c r="F24" s="435">
        <v>2672.366204251353</v>
      </c>
      <c r="G24" s="435">
        <v>783.8604849500783</v>
      </c>
      <c r="H24" s="435">
        <v>1011.0254486499534</v>
      </c>
      <c r="I24" s="435"/>
      <c r="J24" s="435">
        <v>1281.753707285622</v>
      </c>
      <c r="K24" s="435">
        <v>270.90334923818085</v>
      </c>
      <c r="L24" s="435">
        <v>380.45971341899525</v>
      </c>
    </row>
    <row r="25" spans="1:12" ht="12.75">
      <c r="A25" s="436">
        <v>2007</v>
      </c>
      <c r="B25" s="435">
        <v>1955.5798727674019</v>
      </c>
      <c r="C25" s="435">
        <v>523.8381268697145</v>
      </c>
      <c r="D25" s="435">
        <v>685.1835208497491</v>
      </c>
      <c r="E25" s="435"/>
      <c r="F25" s="435">
        <v>2573.898916967509</v>
      </c>
      <c r="G25" s="435">
        <v>776.8569376783184</v>
      </c>
      <c r="H25" s="435">
        <v>989.7729605803449</v>
      </c>
      <c r="I25" s="435"/>
      <c r="J25" s="435">
        <v>1281.5408085430968</v>
      </c>
      <c r="K25" s="435">
        <v>276.7279186237078</v>
      </c>
      <c r="L25" s="435">
        <v>384.41196426089857</v>
      </c>
    </row>
    <row r="26" spans="1:12" ht="12.75">
      <c r="A26" s="436">
        <v>2008</v>
      </c>
      <c r="B26" s="435">
        <v>1580.8049535603716</v>
      </c>
      <c r="C26" s="435">
        <v>487.6113159867624</v>
      </c>
      <c r="D26" s="435">
        <v>608.6198875106965</v>
      </c>
      <c r="E26" s="435"/>
      <c r="F26" s="435">
        <v>2096.798975672215</v>
      </c>
      <c r="G26" s="435">
        <v>725.9043667031677</v>
      </c>
      <c r="H26" s="435">
        <v>884.9953512462479</v>
      </c>
      <c r="I26" s="435"/>
      <c r="J26" s="435">
        <v>1015.9469974192058</v>
      </c>
      <c r="K26" s="435">
        <v>253.38819303948526</v>
      </c>
      <c r="L26" s="435">
        <v>333.89043413197993</v>
      </c>
    </row>
    <row r="27" spans="1:12" ht="12.75">
      <c r="A27" s="417">
        <v>2009</v>
      </c>
      <c r="B27" s="435">
        <v>1270.5714285714287</v>
      </c>
      <c r="C27" s="435">
        <v>449.39132449180516</v>
      </c>
      <c r="D27" s="435">
        <v>538.4334176692312</v>
      </c>
      <c r="E27" s="435"/>
      <c r="F27" s="435">
        <v>1647.2315124489037</v>
      </c>
      <c r="G27" s="435">
        <v>661.1333932810932</v>
      </c>
      <c r="H27" s="435">
        <v>773.0552989755075</v>
      </c>
      <c r="I27" s="435"/>
      <c r="J27" s="435">
        <v>861.5649183147033</v>
      </c>
      <c r="K27" s="435">
        <v>238.9814438575105</v>
      </c>
      <c r="L27" s="435">
        <v>303.45318849260957</v>
      </c>
    </row>
    <row r="28" spans="1:12" ht="20.25" customHeight="1">
      <c r="A28" s="417"/>
      <c r="B28" s="485" t="s">
        <v>405</v>
      </c>
      <c r="C28" s="485"/>
      <c r="D28" s="485"/>
      <c r="E28" s="485"/>
      <c r="F28" s="485"/>
      <c r="G28" s="485"/>
      <c r="H28" s="485"/>
      <c r="I28" s="485"/>
      <c r="J28" s="485"/>
      <c r="K28" s="485"/>
      <c r="L28" s="485"/>
    </row>
    <row r="29" spans="1:12" ht="14.25">
      <c r="A29" s="417"/>
      <c r="B29" s="486" t="s">
        <v>389</v>
      </c>
      <c r="C29" s="486"/>
      <c r="D29" s="486"/>
      <c r="E29" s="28"/>
      <c r="F29" s="486" t="s">
        <v>97</v>
      </c>
      <c r="G29" s="486"/>
      <c r="H29" s="486"/>
      <c r="I29" s="28"/>
      <c r="J29" s="486" t="s">
        <v>98</v>
      </c>
      <c r="K29" s="486"/>
      <c r="L29" s="486"/>
    </row>
    <row r="30" spans="1:12" ht="12.75">
      <c r="A30" s="417"/>
      <c r="B30" s="83" t="s">
        <v>132</v>
      </c>
      <c r="C30" s="83" t="s">
        <v>133</v>
      </c>
      <c r="D30" s="83" t="s">
        <v>134</v>
      </c>
      <c r="E30" s="83"/>
      <c r="F30" s="83" t="s">
        <v>132</v>
      </c>
      <c r="G30" s="83" t="s">
        <v>133</v>
      </c>
      <c r="H30" s="83" t="s">
        <v>134</v>
      </c>
      <c r="I30" s="83"/>
      <c r="J30" s="83" t="s">
        <v>132</v>
      </c>
      <c r="K30" s="83" t="s">
        <v>133</v>
      </c>
      <c r="L30" s="83" t="s">
        <v>134</v>
      </c>
    </row>
    <row r="31" spans="1:12" ht="12.75">
      <c r="A31" s="417">
        <v>2000</v>
      </c>
      <c r="B31" s="84">
        <v>22.792675321730258</v>
      </c>
      <c r="C31" s="84">
        <v>10.266878138437667</v>
      </c>
      <c r="D31" s="84">
        <v>14.469799576935369</v>
      </c>
      <c r="E31" s="86"/>
      <c r="F31" s="84">
        <v>25.342390708885723</v>
      </c>
      <c r="G31" s="84">
        <v>10.990562761877571</v>
      </c>
      <c r="H31" s="84">
        <v>15.729628595941742</v>
      </c>
      <c r="I31" s="86"/>
      <c r="J31" s="84">
        <v>16.132491853318484</v>
      </c>
      <c r="K31" s="84">
        <v>8.414528155162161</v>
      </c>
      <c r="L31" s="84">
        <v>11.16751269035533</v>
      </c>
    </row>
    <row r="32" spans="1:12" ht="12.75">
      <c r="A32" s="417">
        <v>2001</v>
      </c>
      <c r="B32" s="84">
        <v>21.628600241586046</v>
      </c>
      <c r="C32" s="84">
        <v>10.16085899748821</v>
      </c>
      <c r="D32" s="84">
        <v>14.101148409893993</v>
      </c>
      <c r="E32" s="86"/>
      <c r="F32" s="84">
        <v>23.98346601347214</v>
      </c>
      <c r="G32" s="84">
        <v>10.933001934905379</v>
      </c>
      <c r="H32" s="84">
        <v>15.362312816302778</v>
      </c>
      <c r="I32" s="86"/>
      <c r="J32" s="84">
        <v>15.501188988754988</v>
      </c>
      <c r="K32" s="84">
        <v>8.239614937153545</v>
      </c>
      <c r="L32" s="84">
        <v>10.86411840111875</v>
      </c>
    </row>
    <row r="33" spans="1:12" ht="12.75">
      <c r="A33" s="417">
        <v>2002</v>
      </c>
      <c r="B33" s="84">
        <v>22.12103301448681</v>
      </c>
      <c r="C33" s="84">
        <v>10.366367445988608</v>
      </c>
      <c r="D33" s="84">
        <v>14.101203046132737</v>
      </c>
      <c r="E33" s="86"/>
      <c r="F33" s="84">
        <v>24.51560098884212</v>
      </c>
      <c r="G33" s="84">
        <v>11.207146011970941</v>
      </c>
      <c r="H33" s="84">
        <v>15.374556714403774</v>
      </c>
      <c r="I33" s="86"/>
      <c r="J33" s="84">
        <v>15.94664109159074</v>
      </c>
      <c r="K33" s="84">
        <v>8.142471288346252</v>
      </c>
      <c r="L33" s="84">
        <v>10.756739390753234</v>
      </c>
    </row>
    <row r="34" spans="1:12" ht="12.75">
      <c r="A34" s="417">
        <v>2003</v>
      </c>
      <c r="B34" s="84">
        <v>23.165670066830813</v>
      </c>
      <c r="C34" s="84">
        <v>10.006355445655599</v>
      </c>
      <c r="D34" s="84">
        <v>14.12463169327526</v>
      </c>
      <c r="E34" s="86"/>
      <c r="F34" s="84">
        <v>25.318713689550773</v>
      </c>
      <c r="G34" s="84">
        <v>10.837906213075657</v>
      </c>
      <c r="H34" s="84">
        <v>15.28313640382606</v>
      </c>
      <c r="I34" s="86"/>
      <c r="J34" s="84">
        <v>17.765126329787233</v>
      </c>
      <c r="K34" s="84">
        <v>7.892367291383101</v>
      </c>
      <c r="L34" s="84">
        <v>11.200378729862571</v>
      </c>
    </row>
    <row r="35" spans="1:12" ht="12.75">
      <c r="A35" s="417">
        <v>2004</v>
      </c>
      <c r="B35" s="84">
        <v>23.48211250849762</v>
      </c>
      <c r="C35" s="84">
        <v>9.446178436814877</v>
      </c>
      <c r="D35" s="84">
        <v>14.176780152507787</v>
      </c>
      <c r="E35" s="86"/>
      <c r="F35" s="84">
        <v>25.848388671875</v>
      </c>
      <c r="G35" s="84">
        <v>10.328459798938718</v>
      </c>
      <c r="H35" s="84">
        <v>15.426137075554442</v>
      </c>
      <c r="I35" s="86"/>
      <c r="J35" s="84">
        <v>18.123989597244677</v>
      </c>
      <c r="K35" s="84">
        <v>7.333845718215283</v>
      </c>
      <c r="L35" s="84">
        <v>11.275290130430317</v>
      </c>
    </row>
    <row r="36" spans="1:12" ht="12.75">
      <c r="A36" s="417">
        <v>2005</v>
      </c>
      <c r="B36" s="84">
        <v>23.9639485468184</v>
      </c>
      <c r="C36" s="84">
        <v>9.688503772316427</v>
      </c>
      <c r="D36" s="84">
        <v>14.595670418447781</v>
      </c>
      <c r="E36" s="86"/>
      <c r="F36" s="84">
        <v>26.61382125107588</v>
      </c>
      <c r="G36" s="84">
        <v>10.794899676554719</v>
      </c>
      <c r="H36" s="84">
        <v>16.060198598076862</v>
      </c>
      <c r="I36" s="86"/>
      <c r="J36" s="84">
        <v>18.25059245305949</v>
      </c>
      <c r="K36" s="84">
        <v>7.0198262909077584</v>
      </c>
      <c r="L36" s="84">
        <v>11.244970738844184</v>
      </c>
    </row>
    <row r="37" spans="1:12" ht="12.75">
      <c r="A37" s="417">
        <v>2006</v>
      </c>
      <c r="B37" s="84">
        <v>23.967262426529615</v>
      </c>
      <c r="C37" s="84">
        <v>9.595585793314166</v>
      </c>
      <c r="D37" s="84">
        <v>14.475906389138684</v>
      </c>
      <c r="E37" s="86"/>
      <c r="F37" s="84">
        <v>26.86347957313787</v>
      </c>
      <c r="G37" s="84">
        <v>10.647849497755368</v>
      </c>
      <c r="H37" s="84">
        <v>15.969734759036678</v>
      </c>
      <c r="I37" s="86"/>
      <c r="J37" s="84">
        <v>17.741170893576676</v>
      </c>
      <c r="K37" s="84">
        <v>7.015855237828568</v>
      </c>
      <c r="L37" s="84">
        <v>10.998525755275375</v>
      </c>
    </row>
    <row r="38" spans="1:12" ht="12.75">
      <c r="A38" s="436">
        <v>2007</v>
      </c>
      <c r="B38" s="84">
        <v>21.844419906332103</v>
      </c>
      <c r="C38" s="84">
        <v>9.472496766824314</v>
      </c>
      <c r="D38" s="84">
        <v>13.573542682965309</v>
      </c>
      <c r="E38" s="86"/>
      <c r="F38" s="84">
        <v>24.649098083427283</v>
      </c>
      <c r="G38" s="84">
        <v>10.510181159899048</v>
      </c>
      <c r="H38" s="84">
        <v>15.023075054651445</v>
      </c>
      <c r="I38" s="86"/>
      <c r="J38" s="84">
        <v>15.984144015259895</v>
      </c>
      <c r="K38" s="84">
        <v>7.004341534008683</v>
      </c>
      <c r="L38" s="84">
        <v>10.269051979151993</v>
      </c>
    </row>
    <row r="39" spans="1:12" ht="12.75">
      <c r="A39" s="437">
        <v>2008</v>
      </c>
      <c r="B39" s="438">
        <v>21.31825933478826</v>
      </c>
      <c r="C39" s="438">
        <v>9.37331322231919</v>
      </c>
      <c r="D39" s="438">
        <v>12.924072800493466</v>
      </c>
      <c r="E39" s="439"/>
      <c r="F39" s="438">
        <v>23.722743073843883</v>
      </c>
      <c r="G39" s="438">
        <v>10.440954288324374</v>
      </c>
      <c r="H39" s="438">
        <v>14.237465058741462</v>
      </c>
      <c r="I39" s="439"/>
      <c r="J39" s="438">
        <v>16.212316804616904</v>
      </c>
      <c r="K39" s="438">
        <v>6.77207582061951</v>
      </c>
      <c r="L39" s="438">
        <v>9.86407670401552</v>
      </c>
    </row>
    <row r="40" spans="1:12" ht="12.75">
      <c r="A40" s="179" t="s">
        <v>391</v>
      </c>
      <c r="B40" s="179"/>
      <c r="C40" s="179"/>
      <c r="D40" s="179"/>
      <c r="E40" s="179"/>
      <c r="F40" s="179"/>
      <c r="G40" s="179"/>
      <c r="H40" s="179"/>
      <c r="I40" s="179"/>
      <c r="J40" s="179"/>
      <c r="K40" s="179"/>
      <c r="L40" s="179"/>
    </row>
    <row r="41" spans="1:12" ht="12.75">
      <c r="A41" s="47" t="s">
        <v>390</v>
      </c>
      <c r="B41" s="47"/>
      <c r="C41" s="47"/>
      <c r="D41" s="47"/>
      <c r="E41" s="47"/>
      <c r="F41" s="47"/>
      <c r="G41" s="47"/>
      <c r="H41" s="47"/>
      <c r="I41" s="47"/>
      <c r="J41" s="47"/>
      <c r="K41" s="47"/>
      <c r="L41" s="47"/>
    </row>
    <row r="42" spans="1:12" ht="12.75">
      <c r="A42" s="47"/>
      <c r="B42" s="87"/>
      <c r="C42" s="87"/>
      <c r="D42" s="87"/>
      <c r="E42" s="87"/>
      <c r="F42" s="87"/>
      <c r="G42" s="87"/>
      <c r="H42" s="87"/>
      <c r="I42" s="87"/>
      <c r="J42" s="87"/>
      <c r="K42" s="87"/>
      <c r="L42" s="87"/>
    </row>
    <row r="43" spans="1:12" ht="36.75" customHeight="1">
      <c r="A43" s="484"/>
      <c r="B43" s="484"/>
      <c r="C43" s="484"/>
      <c r="D43" s="484"/>
      <c r="E43" s="484"/>
      <c r="F43" s="484"/>
      <c r="G43" s="484"/>
      <c r="H43" s="484"/>
      <c r="I43" s="484"/>
      <c r="J43" s="484"/>
      <c r="K43" s="484"/>
      <c r="L43" s="484"/>
    </row>
    <row r="44" spans="1:12" ht="12.75">
      <c r="A44" s="88"/>
      <c r="B44" s="87"/>
      <c r="C44" s="87"/>
      <c r="D44" s="87"/>
      <c r="E44" s="87"/>
      <c r="F44" s="87"/>
      <c r="G44" s="87"/>
      <c r="H44" s="87"/>
      <c r="I44" s="87"/>
      <c r="J44" s="87"/>
      <c r="K44" s="87"/>
      <c r="L44" s="87"/>
    </row>
    <row r="45" spans="1:12" ht="12.75">
      <c r="A45" s="88" t="s">
        <v>100</v>
      </c>
      <c r="B45" s="87"/>
      <c r="C45" s="87"/>
      <c r="D45" s="87"/>
      <c r="E45" s="87"/>
      <c r="F45" s="87"/>
      <c r="G45" s="87"/>
      <c r="H45" s="87"/>
      <c r="I45" s="87"/>
      <c r="J45" s="87"/>
      <c r="K45" s="87"/>
      <c r="L45" s="87"/>
    </row>
    <row r="46" spans="1:12" ht="12.75">
      <c r="A46" s="88" t="s">
        <v>100</v>
      </c>
      <c r="B46" s="87"/>
      <c r="C46" s="87"/>
      <c r="D46" s="87"/>
      <c r="E46" s="87"/>
      <c r="F46" s="87"/>
      <c r="G46" s="87"/>
      <c r="H46" s="87"/>
      <c r="I46" s="87"/>
      <c r="J46" s="87"/>
      <c r="K46" s="87"/>
      <c r="L46" s="87"/>
    </row>
  </sheetData>
  <mergeCells count="13">
    <mergeCell ref="J16:L16"/>
    <mergeCell ref="B2:L2"/>
    <mergeCell ref="B3:D3"/>
    <mergeCell ref="F3:H3"/>
    <mergeCell ref="J3:L3"/>
    <mergeCell ref="B15:L15"/>
    <mergeCell ref="B16:D16"/>
    <mergeCell ref="F16:H16"/>
    <mergeCell ref="A43:L43"/>
    <mergeCell ref="B28:L28"/>
    <mergeCell ref="B29:D29"/>
    <mergeCell ref="F29:H29"/>
    <mergeCell ref="J29:L29"/>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69"/>
  <sheetViews>
    <sheetView workbookViewId="0" topLeftCell="A1">
      <selection activeCell="B29" sqref="B29"/>
    </sheetView>
  </sheetViews>
  <sheetFormatPr defaultColWidth="9.140625" defaultRowHeight="12.75"/>
  <cols>
    <col min="1" max="1" width="11.8515625" style="1" customWidth="1"/>
    <col min="2" max="2" width="25.140625" style="1" customWidth="1"/>
    <col min="3" max="3" width="48.8515625" style="1" customWidth="1"/>
    <col min="4" max="4" width="21.7109375" style="1" customWidth="1"/>
    <col min="5" max="5" width="20.140625" style="1" customWidth="1"/>
    <col min="6" max="6" width="15.140625" style="1" customWidth="1"/>
    <col min="7" max="7" width="18.140625" style="1" customWidth="1"/>
    <col min="8" max="8" width="26.57421875" style="1" customWidth="1"/>
    <col min="9" max="16384" width="9.140625" style="1" customWidth="1"/>
  </cols>
  <sheetData>
    <row r="1" ht="15.75" thickBot="1">
      <c r="A1" s="296" t="s">
        <v>519</v>
      </c>
    </row>
    <row r="2" spans="1:3" ht="13.5" thickBot="1">
      <c r="A2" s="139" t="s">
        <v>84</v>
      </c>
      <c r="B2" s="139" t="s">
        <v>369</v>
      </c>
      <c r="C2" s="140" t="s">
        <v>370</v>
      </c>
    </row>
    <row r="3" spans="1:3" ht="12.75">
      <c r="A3" s="141" t="s">
        <v>371</v>
      </c>
      <c r="B3" s="142">
        <v>326</v>
      </c>
      <c r="C3" s="516" t="s">
        <v>372</v>
      </c>
    </row>
    <row r="4" spans="1:3" ht="12.75">
      <c r="A4" s="141" t="s">
        <v>373</v>
      </c>
      <c r="B4" s="142">
        <v>349</v>
      </c>
      <c r="C4" s="516"/>
    </row>
    <row r="5" spans="1:3" ht="12" customHeight="1">
      <c r="A5" s="141"/>
      <c r="B5" s="143"/>
      <c r="C5" s="440"/>
    </row>
    <row r="6" spans="1:3" ht="12.75">
      <c r="A6" s="141" t="s">
        <v>374</v>
      </c>
      <c r="B6" s="143">
        <v>605</v>
      </c>
      <c r="C6" s="516" t="s">
        <v>375</v>
      </c>
    </row>
    <row r="7" spans="1:3" ht="12.75">
      <c r="A7" s="141" t="s">
        <v>376</v>
      </c>
      <c r="B7" s="142">
        <v>672</v>
      </c>
      <c r="C7" s="516"/>
    </row>
    <row r="8" spans="1:3" ht="12.75">
      <c r="A8" s="141"/>
      <c r="B8" s="143"/>
      <c r="C8" s="440"/>
    </row>
    <row r="9" spans="1:3" ht="77.25" thickBot="1">
      <c r="A9" s="144" t="s">
        <v>377</v>
      </c>
      <c r="B9" s="145">
        <v>592</v>
      </c>
      <c r="C9" s="441" t="s">
        <v>520</v>
      </c>
    </row>
    <row r="10" ht="12.75">
      <c r="A10" s="272"/>
    </row>
    <row r="11" ht="15.75" thickBot="1">
      <c r="A11" s="296" t="s">
        <v>521</v>
      </c>
    </row>
    <row r="12" spans="1:8" ht="51">
      <c r="A12" s="146" t="s">
        <v>84</v>
      </c>
      <c r="B12" s="146" t="s">
        <v>378</v>
      </c>
      <c r="C12" s="146" t="s">
        <v>14</v>
      </c>
      <c r="D12" s="146" t="s">
        <v>15</v>
      </c>
      <c r="E12" s="146" t="s">
        <v>10</v>
      </c>
      <c r="F12" s="146" t="s">
        <v>11</v>
      </c>
      <c r="G12" s="146" t="s">
        <v>12</v>
      </c>
      <c r="H12" s="146" t="s">
        <v>13</v>
      </c>
    </row>
    <row r="13" spans="1:8" ht="12.75">
      <c r="A13" s="147" t="s">
        <v>156</v>
      </c>
      <c r="B13" s="148">
        <v>34894</v>
      </c>
      <c r="C13" s="148">
        <v>105</v>
      </c>
      <c r="D13" s="149">
        <v>0.31455019322369</v>
      </c>
      <c r="E13" s="148">
        <v>129</v>
      </c>
      <c r="F13" s="149">
        <v>0.369691064366366</v>
      </c>
      <c r="G13" s="148">
        <v>271</v>
      </c>
      <c r="H13" s="149">
        <v>0.776637817389809</v>
      </c>
    </row>
    <row r="14" spans="1:8" ht="12.75">
      <c r="A14" s="147" t="s">
        <v>158</v>
      </c>
      <c r="B14" s="148">
        <v>35010</v>
      </c>
      <c r="C14" s="148">
        <v>111</v>
      </c>
      <c r="D14" s="149">
        <v>0.33673097925009</v>
      </c>
      <c r="E14" s="148">
        <v>156</v>
      </c>
      <c r="F14" s="149">
        <v>0.445586975149957</v>
      </c>
      <c r="G14" s="148">
        <v>290</v>
      </c>
      <c r="H14" s="149">
        <v>0.828334761496715</v>
      </c>
    </row>
    <row r="15" spans="1:8" ht="12.75">
      <c r="A15" s="147" t="s">
        <v>159</v>
      </c>
      <c r="B15" s="148">
        <v>36913</v>
      </c>
      <c r="C15" s="148">
        <v>112</v>
      </c>
      <c r="D15" s="149">
        <v>0.320540339429323</v>
      </c>
      <c r="E15" s="148">
        <v>138</v>
      </c>
      <c r="F15" s="149">
        <v>0.373852030449976</v>
      </c>
      <c r="G15" s="148">
        <v>303</v>
      </c>
      <c r="H15" s="149">
        <v>0.820849023379297</v>
      </c>
    </row>
    <row r="16" spans="1:8" ht="12.75">
      <c r="A16" s="147" t="s">
        <v>160</v>
      </c>
      <c r="B16" s="148">
        <v>38016</v>
      </c>
      <c r="C16" s="148">
        <v>123</v>
      </c>
      <c r="D16" s="149">
        <v>0.342828474273928</v>
      </c>
      <c r="E16" s="148">
        <v>170</v>
      </c>
      <c r="F16" s="149">
        <v>0.447180134680134</v>
      </c>
      <c r="G16" s="148">
        <v>289</v>
      </c>
      <c r="H16" s="149">
        <v>0.760206228956228</v>
      </c>
    </row>
    <row r="17" spans="1:8" ht="12.75">
      <c r="A17" s="147" t="s">
        <v>161</v>
      </c>
      <c r="B17" s="148">
        <v>35565</v>
      </c>
      <c r="C17" s="148">
        <v>107</v>
      </c>
      <c r="D17" s="149">
        <v>0.3183955246087</v>
      </c>
      <c r="E17" s="148">
        <v>140</v>
      </c>
      <c r="F17" s="149">
        <v>0.393645437930549</v>
      </c>
      <c r="G17" s="148">
        <v>283</v>
      </c>
      <c r="H17" s="149">
        <v>0.795726135245325</v>
      </c>
    </row>
    <row r="18" spans="1:8" ht="12.75">
      <c r="A18" s="147" t="s">
        <v>162</v>
      </c>
      <c r="B18" s="148">
        <v>42845</v>
      </c>
      <c r="C18" s="148">
        <v>74</v>
      </c>
      <c r="D18" s="149">
        <v>0.186252548387908</v>
      </c>
      <c r="E18" s="148">
        <v>119</v>
      </c>
      <c r="F18" s="149">
        <v>0.277745361185669</v>
      </c>
      <c r="G18" s="148">
        <v>276</v>
      </c>
      <c r="H18" s="149">
        <v>0.644182518380207</v>
      </c>
    </row>
    <row r="19" spans="1:8" ht="12.75">
      <c r="A19" s="147" t="s">
        <v>163</v>
      </c>
      <c r="B19" s="150">
        <v>43557</v>
      </c>
      <c r="C19" s="151">
        <v>138</v>
      </c>
      <c r="D19" s="152">
        <v>0.337375317817328</v>
      </c>
      <c r="E19" s="151">
        <v>178</v>
      </c>
      <c r="F19" s="152">
        <v>0.408659916890511</v>
      </c>
      <c r="G19" s="151">
        <v>327</v>
      </c>
      <c r="H19" s="152">
        <v>0.750740409119085</v>
      </c>
    </row>
    <row r="20" spans="1:8" ht="13.5" thickBot="1">
      <c r="A20" s="153" t="s">
        <v>164</v>
      </c>
      <c r="B20" s="138">
        <v>45387</v>
      </c>
      <c r="C20" s="138">
        <v>129</v>
      </c>
      <c r="D20" s="154">
        <v>0.301796743402582</v>
      </c>
      <c r="E20" s="138">
        <v>175</v>
      </c>
      <c r="F20" s="154">
        <v>0.385572961420671</v>
      </c>
      <c r="G20" s="138">
        <v>375</v>
      </c>
      <c r="H20" s="154">
        <v>0.826227774472866</v>
      </c>
    </row>
    <row r="21" spans="1:8" s="44" customFormat="1" ht="14.25">
      <c r="A21" s="442" t="s">
        <v>16</v>
      </c>
      <c r="B21" s="443"/>
      <c r="C21" s="443"/>
      <c r="D21" s="443"/>
      <c r="E21" s="443"/>
      <c r="F21" s="443"/>
      <c r="G21" s="443"/>
      <c r="H21" s="443"/>
    </row>
    <row r="23" ht="15.75" thickBot="1">
      <c r="A23" s="296" t="s">
        <v>522</v>
      </c>
    </row>
    <row r="24" spans="1:3" ht="39" thickBot="1">
      <c r="A24" s="139" t="s">
        <v>84</v>
      </c>
      <c r="B24" s="139" t="s">
        <v>17</v>
      </c>
      <c r="C24" s="139" t="s">
        <v>18</v>
      </c>
    </row>
    <row r="25" spans="1:3" ht="12.75">
      <c r="A25" s="147" t="s">
        <v>156</v>
      </c>
      <c r="B25" s="156">
        <v>0.23255813953488372</v>
      </c>
      <c r="C25" s="156">
        <v>0.11070110701107011</v>
      </c>
    </row>
    <row r="26" spans="1:3" ht="12.75">
      <c r="A26" s="147" t="s">
        <v>158</v>
      </c>
      <c r="B26" s="156">
        <v>0.14743589743589744</v>
      </c>
      <c r="C26" s="156">
        <v>0.07931034482758621</v>
      </c>
    </row>
    <row r="27" spans="1:3" ht="12.75">
      <c r="A27" s="147" t="s">
        <v>159</v>
      </c>
      <c r="B27" s="156">
        <v>0.2463768115942029</v>
      </c>
      <c r="C27" s="156">
        <v>0.11221122112211221</v>
      </c>
    </row>
    <row r="28" spans="1:3" ht="12.75">
      <c r="A28" s="147" t="s">
        <v>160</v>
      </c>
      <c r="B28" s="156">
        <v>0.4176470588235294</v>
      </c>
      <c r="C28" s="156">
        <v>0.24567474048442905</v>
      </c>
    </row>
    <row r="29" spans="1:3" ht="12.75">
      <c r="A29" s="147" t="s">
        <v>161</v>
      </c>
      <c r="B29" s="156">
        <v>0.45714285714285713</v>
      </c>
      <c r="C29" s="156">
        <v>0.22614840989399293</v>
      </c>
    </row>
    <row r="30" spans="1:3" ht="12.75">
      <c r="A30" s="147" t="s">
        <v>162</v>
      </c>
      <c r="B30" s="156">
        <v>0.3697478991596639</v>
      </c>
      <c r="C30" s="156">
        <v>0.15942028985507245</v>
      </c>
    </row>
    <row r="31" spans="1:3" ht="12.75">
      <c r="A31" s="147" t="s">
        <v>163</v>
      </c>
      <c r="B31" s="156">
        <v>0.30337078651685395</v>
      </c>
      <c r="C31" s="156">
        <v>0.1651376146788991</v>
      </c>
    </row>
    <row r="32" spans="1:3" ht="13.5" thickBot="1">
      <c r="A32" s="153" t="s">
        <v>164</v>
      </c>
      <c r="B32" s="157">
        <v>0.3028571428571429</v>
      </c>
      <c r="C32" s="157">
        <v>0.14133333333333334</v>
      </c>
    </row>
    <row r="35" ht="15.75" thickBot="1">
      <c r="A35" s="296" t="s">
        <v>523</v>
      </c>
    </row>
    <row r="36" spans="1:5" ht="51.75" thickBot="1">
      <c r="A36" s="139" t="s">
        <v>84</v>
      </c>
      <c r="B36" s="248" t="s">
        <v>108</v>
      </c>
      <c r="C36" s="249" t="s">
        <v>19</v>
      </c>
      <c r="D36" s="249" t="s">
        <v>10</v>
      </c>
      <c r="E36" s="249" t="s">
        <v>12</v>
      </c>
    </row>
    <row r="37" spans="1:5" ht="12.75">
      <c r="A37" s="517" t="s">
        <v>156</v>
      </c>
      <c r="B37" s="1" t="s">
        <v>20</v>
      </c>
      <c r="C37" s="151" t="s">
        <v>89</v>
      </c>
      <c r="D37" s="151" t="s">
        <v>89</v>
      </c>
      <c r="E37" s="151">
        <v>198</v>
      </c>
    </row>
    <row r="38" spans="1:5" ht="12.75">
      <c r="A38" s="487"/>
      <c r="B38" s="1" t="s">
        <v>111</v>
      </c>
      <c r="C38" s="151">
        <v>12</v>
      </c>
      <c r="D38" s="151">
        <v>12</v>
      </c>
      <c r="E38" s="151">
        <v>46</v>
      </c>
    </row>
    <row r="39" spans="1:5" ht="12.75">
      <c r="A39" s="487"/>
      <c r="B39" s="1" t="s">
        <v>381</v>
      </c>
      <c r="C39" s="151">
        <v>10</v>
      </c>
      <c r="D39" s="151">
        <v>14</v>
      </c>
      <c r="E39" s="151">
        <v>14</v>
      </c>
    </row>
    <row r="40" spans="1:5" ht="12.75">
      <c r="A40" s="476"/>
      <c r="B40" s="444" t="s">
        <v>379</v>
      </c>
      <c r="C40" s="445">
        <v>83</v>
      </c>
      <c r="D40" s="445">
        <v>103</v>
      </c>
      <c r="E40" s="445">
        <v>13</v>
      </c>
    </row>
    <row r="41" spans="1:5" ht="12.75">
      <c r="A41" s="518" t="s">
        <v>158</v>
      </c>
      <c r="B41" s="446" t="s">
        <v>380</v>
      </c>
      <c r="C41" s="447" t="s">
        <v>89</v>
      </c>
      <c r="D41" s="447" t="s">
        <v>89</v>
      </c>
      <c r="E41" s="447">
        <v>222</v>
      </c>
    </row>
    <row r="42" spans="1:5" ht="12.75">
      <c r="A42" s="487"/>
      <c r="B42" s="448" t="s">
        <v>111</v>
      </c>
      <c r="C42" s="288">
        <v>9</v>
      </c>
      <c r="D42" s="288">
        <v>13</v>
      </c>
      <c r="E42" s="288">
        <v>49</v>
      </c>
    </row>
    <row r="43" spans="1:5" ht="12.75">
      <c r="A43" s="487"/>
      <c r="B43" s="448" t="s">
        <v>381</v>
      </c>
      <c r="C43" s="288">
        <v>8</v>
      </c>
      <c r="D43" s="288">
        <v>11</v>
      </c>
      <c r="E43" s="288">
        <v>11</v>
      </c>
    </row>
    <row r="44" spans="1:5" ht="12.75">
      <c r="A44" s="476"/>
      <c r="B44" s="449" t="s">
        <v>379</v>
      </c>
      <c r="C44" s="445">
        <v>94</v>
      </c>
      <c r="D44" s="445">
        <v>132</v>
      </c>
      <c r="E44" s="445">
        <v>8</v>
      </c>
    </row>
    <row r="45" spans="1:5" ht="12.75">
      <c r="A45" s="487" t="s">
        <v>159</v>
      </c>
      <c r="B45" s="28" t="s">
        <v>380</v>
      </c>
      <c r="C45" s="288" t="s">
        <v>89</v>
      </c>
      <c r="D45" s="288" t="s">
        <v>89</v>
      </c>
      <c r="E45" s="288">
        <v>237</v>
      </c>
    </row>
    <row r="46" spans="1:5" ht="12.75">
      <c r="A46" s="487"/>
      <c r="B46" s="28" t="s">
        <v>111</v>
      </c>
      <c r="C46" s="288">
        <v>8</v>
      </c>
      <c r="D46" s="288">
        <v>10</v>
      </c>
      <c r="E46" s="288">
        <v>36</v>
      </c>
    </row>
    <row r="47" spans="1:5" ht="12.75">
      <c r="A47" s="487"/>
      <c r="B47" s="28" t="s">
        <v>381</v>
      </c>
      <c r="C47" s="288">
        <v>16</v>
      </c>
      <c r="D47" s="288">
        <v>19</v>
      </c>
      <c r="E47" s="288">
        <v>19</v>
      </c>
    </row>
    <row r="48" spans="1:5" ht="12.75">
      <c r="A48" s="476"/>
      <c r="B48" s="444" t="s">
        <v>379</v>
      </c>
      <c r="C48" s="445">
        <v>88</v>
      </c>
      <c r="D48" s="445">
        <v>109</v>
      </c>
      <c r="E48" s="445">
        <v>11</v>
      </c>
    </row>
    <row r="49" spans="1:5" ht="12.75">
      <c r="A49" s="518" t="s">
        <v>160</v>
      </c>
      <c r="B49" s="446" t="s">
        <v>380</v>
      </c>
      <c r="C49" s="447" t="s">
        <v>89</v>
      </c>
      <c r="D49" s="447" t="s">
        <v>89</v>
      </c>
      <c r="E49" s="447">
        <v>187</v>
      </c>
    </row>
    <row r="50" spans="1:5" ht="12.75">
      <c r="A50" s="487"/>
      <c r="B50" s="28" t="s">
        <v>111</v>
      </c>
      <c r="C50" s="288">
        <v>25</v>
      </c>
      <c r="D50" s="288">
        <v>42</v>
      </c>
      <c r="E50" s="288">
        <v>63</v>
      </c>
    </row>
    <row r="51" spans="1:5" ht="12.75">
      <c r="A51" s="487"/>
      <c r="B51" s="28" t="s">
        <v>381</v>
      </c>
      <c r="C51" s="288">
        <v>15</v>
      </c>
      <c r="D51" s="288">
        <v>22</v>
      </c>
      <c r="E51" s="288">
        <v>22</v>
      </c>
    </row>
    <row r="52" spans="1:5" ht="12.75">
      <c r="A52" s="476"/>
      <c r="B52" s="444" t="s">
        <v>379</v>
      </c>
      <c r="C52" s="445">
        <v>83</v>
      </c>
      <c r="D52" s="445">
        <v>106</v>
      </c>
      <c r="E52" s="445">
        <v>17</v>
      </c>
    </row>
    <row r="53" spans="1:5" ht="12.75">
      <c r="A53" s="518" t="s">
        <v>161</v>
      </c>
      <c r="B53" s="446" t="s">
        <v>380</v>
      </c>
      <c r="C53" s="447" t="s">
        <v>89</v>
      </c>
      <c r="D53" s="447" t="s">
        <v>89</v>
      </c>
      <c r="E53" s="447">
        <v>189</v>
      </c>
    </row>
    <row r="54" spans="1:5" ht="12.75">
      <c r="A54" s="487"/>
      <c r="B54" s="28" t="s">
        <v>111</v>
      </c>
      <c r="C54" s="288">
        <v>28</v>
      </c>
      <c r="D54" s="288">
        <v>37</v>
      </c>
      <c r="E54" s="288">
        <v>61</v>
      </c>
    </row>
    <row r="55" spans="1:5" ht="12.75">
      <c r="A55" s="487"/>
      <c r="B55" s="28" t="s">
        <v>381</v>
      </c>
      <c r="C55" s="288">
        <v>14</v>
      </c>
      <c r="D55" s="288">
        <v>19</v>
      </c>
      <c r="E55" s="288">
        <v>19</v>
      </c>
    </row>
    <row r="56" spans="1:5" ht="12.75">
      <c r="A56" s="476"/>
      <c r="B56" s="444" t="s">
        <v>379</v>
      </c>
      <c r="C56" s="445">
        <v>65</v>
      </c>
      <c r="D56" s="445">
        <v>84</v>
      </c>
      <c r="E56" s="445">
        <v>14</v>
      </c>
    </row>
    <row r="57" spans="1:5" ht="12.75">
      <c r="A57" s="487" t="s">
        <v>162</v>
      </c>
      <c r="B57" s="28" t="s">
        <v>380</v>
      </c>
      <c r="C57" s="288" t="s">
        <v>89</v>
      </c>
      <c r="D57" s="288" t="s">
        <v>89</v>
      </c>
      <c r="E57" s="288">
        <v>206</v>
      </c>
    </row>
    <row r="58" spans="1:5" ht="12.75">
      <c r="A58" s="487"/>
      <c r="B58" s="28" t="s">
        <v>111</v>
      </c>
      <c r="C58" s="288">
        <v>16</v>
      </c>
      <c r="D58" s="288">
        <v>28</v>
      </c>
      <c r="E58" s="288">
        <v>47</v>
      </c>
    </row>
    <row r="59" spans="1:5" ht="12.75">
      <c r="A59" s="487"/>
      <c r="B59" s="28" t="s">
        <v>381</v>
      </c>
      <c r="C59" s="288">
        <v>8</v>
      </c>
      <c r="D59" s="288">
        <v>13</v>
      </c>
      <c r="E59" s="288">
        <v>13</v>
      </c>
    </row>
    <row r="60" spans="1:5" ht="12.75">
      <c r="A60" s="476"/>
      <c r="B60" s="444" t="s">
        <v>379</v>
      </c>
      <c r="C60" s="445">
        <v>50</v>
      </c>
      <c r="D60" s="445">
        <v>78</v>
      </c>
      <c r="E60" s="445">
        <v>10</v>
      </c>
    </row>
    <row r="61" spans="1:5" ht="12.75">
      <c r="A61" s="487" t="s">
        <v>163</v>
      </c>
      <c r="B61" s="28" t="s">
        <v>380</v>
      </c>
      <c r="C61" s="288" t="s">
        <v>89</v>
      </c>
      <c r="D61" s="288" t="s">
        <v>89</v>
      </c>
      <c r="E61" s="288">
        <v>228</v>
      </c>
    </row>
    <row r="62" spans="1:5" ht="12.75">
      <c r="A62" s="487"/>
      <c r="B62" s="28" t="s">
        <v>111</v>
      </c>
      <c r="C62" s="288">
        <v>23</v>
      </c>
      <c r="D62" s="288">
        <v>29</v>
      </c>
      <c r="E62" s="288">
        <v>69</v>
      </c>
    </row>
    <row r="63" spans="1:5" ht="12.75">
      <c r="A63" s="487"/>
      <c r="B63" s="28" t="s">
        <v>381</v>
      </c>
      <c r="C63" s="288">
        <v>18</v>
      </c>
      <c r="D63" s="288">
        <v>20</v>
      </c>
      <c r="E63" s="288">
        <v>20</v>
      </c>
    </row>
    <row r="64" spans="1:5" ht="12.75">
      <c r="A64" s="476"/>
      <c r="B64" s="444" t="s">
        <v>379</v>
      </c>
      <c r="C64" s="445">
        <v>97</v>
      </c>
      <c r="D64" s="445">
        <v>129</v>
      </c>
      <c r="E64" s="445">
        <v>10</v>
      </c>
    </row>
    <row r="65" spans="1:5" ht="12.75">
      <c r="A65" s="487" t="s">
        <v>164</v>
      </c>
      <c r="B65" s="1" t="s">
        <v>380</v>
      </c>
      <c r="C65" s="151" t="s">
        <v>89</v>
      </c>
      <c r="D65" s="151" t="s">
        <v>89</v>
      </c>
      <c r="E65" s="151">
        <v>276</v>
      </c>
    </row>
    <row r="66" spans="1:5" ht="12.75">
      <c r="A66" s="519"/>
      <c r="B66" s="1" t="s">
        <v>111</v>
      </c>
      <c r="C66" s="151">
        <v>26</v>
      </c>
      <c r="D66" s="151">
        <v>30</v>
      </c>
      <c r="E66" s="151">
        <v>69</v>
      </c>
    </row>
    <row r="67" spans="1:5" ht="12.75">
      <c r="A67" s="519"/>
      <c r="B67" s="1" t="s">
        <v>381</v>
      </c>
      <c r="C67" s="151">
        <v>11</v>
      </c>
      <c r="D67" s="151">
        <v>17</v>
      </c>
      <c r="E67" s="151">
        <v>17</v>
      </c>
    </row>
    <row r="68" spans="1:5" ht="13.5" thickBot="1">
      <c r="A68" s="520"/>
      <c r="B68" s="26" t="s">
        <v>379</v>
      </c>
      <c r="C68" s="158">
        <v>92</v>
      </c>
      <c r="D68" s="158">
        <v>128</v>
      </c>
      <c r="E68" s="158">
        <v>13</v>
      </c>
    </row>
    <row r="69" ht="12.75">
      <c r="A69" s="155" t="s">
        <v>21</v>
      </c>
    </row>
  </sheetData>
  <mergeCells count="10">
    <mergeCell ref="A65:A68"/>
    <mergeCell ref="A49:A52"/>
    <mergeCell ref="A53:A56"/>
    <mergeCell ref="A57:A60"/>
    <mergeCell ref="A61:A64"/>
    <mergeCell ref="A45:A48"/>
    <mergeCell ref="C3:C4"/>
    <mergeCell ref="C6:C7"/>
    <mergeCell ref="A37:A40"/>
    <mergeCell ref="A41:A4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137"/>
  <sheetViews>
    <sheetView workbookViewId="0" topLeftCell="A1">
      <selection activeCell="E2" sqref="E2"/>
    </sheetView>
  </sheetViews>
  <sheetFormatPr defaultColWidth="9.140625" defaultRowHeight="12.75"/>
  <cols>
    <col min="1" max="2" width="13.140625" style="1" customWidth="1"/>
    <col min="3" max="3" width="11.57421875" style="1" customWidth="1"/>
    <col min="4" max="4" width="15.28125" style="1" bestFit="1" customWidth="1"/>
    <col min="5" max="5" width="11.421875" style="1" customWidth="1"/>
    <col min="6" max="6" width="12.7109375" style="1" bestFit="1" customWidth="1"/>
    <col min="7" max="7" width="11.421875" style="1" bestFit="1" customWidth="1"/>
    <col min="8" max="16384" width="9.140625" style="1" customWidth="1"/>
  </cols>
  <sheetData>
    <row r="1" spans="1:7" ht="15.75" thickBot="1">
      <c r="A1" s="275" t="s">
        <v>23</v>
      </c>
      <c r="B1" s="197"/>
      <c r="C1" s="197"/>
      <c r="D1" s="197"/>
      <c r="E1" s="197"/>
      <c r="F1" s="197"/>
      <c r="G1" s="101"/>
    </row>
    <row r="2" spans="1:6" ht="38.25">
      <c r="A2" s="90" t="s">
        <v>135</v>
      </c>
      <c r="B2" s="91" t="s">
        <v>410</v>
      </c>
      <c r="C2" s="91" t="s">
        <v>396</v>
      </c>
      <c r="D2" s="91" t="s">
        <v>409</v>
      </c>
      <c r="E2" s="91" t="s">
        <v>411</v>
      </c>
      <c r="F2" s="89"/>
    </row>
    <row r="3" spans="1:6" ht="12.75">
      <c r="A3" s="92" t="s">
        <v>136</v>
      </c>
      <c r="B3" s="93">
        <v>0.199246272325086</v>
      </c>
      <c r="C3" s="94">
        <v>50.2609957632077</v>
      </c>
      <c r="D3" s="94">
        <v>252.255639097744</v>
      </c>
      <c r="E3" s="95">
        <v>0.152149996488846</v>
      </c>
      <c r="F3" s="89"/>
    </row>
    <row r="4" spans="1:6" ht="12.75">
      <c r="A4" s="92" t="s">
        <v>137</v>
      </c>
      <c r="B4" s="93">
        <v>0.30837293134524</v>
      </c>
      <c r="C4" s="94">
        <v>98.850682334215</v>
      </c>
      <c r="D4" s="94">
        <v>320.555639896766</v>
      </c>
      <c r="E4" s="95">
        <v>0.372182299103485</v>
      </c>
      <c r="F4" s="89"/>
    </row>
    <row r="5" spans="1:6" ht="12.75">
      <c r="A5" s="92" t="s">
        <v>138</v>
      </c>
      <c r="B5" s="93">
        <v>0.37880667587369204</v>
      </c>
      <c r="C5" s="94">
        <v>142.634769785351</v>
      </c>
      <c r="D5" s="94">
        <v>376.537106840511</v>
      </c>
      <c r="E5" s="95">
        <v>0.580510755834367</v>
      </c>
      <c r="F5" s="89"/>
    </row>
    <row r="6" spans="1:6" ht="12.75">
      <c r="A6" s="92" t="s">
        <v>139</v>
      </c>
      <c r="B6" s="93">
        <v>0.430186559303387</v>
      </c>
      <c r="C6" s="94">
        <v>185.075255729032</v>
      </c>
      <c r="D6" s="94">
        <v>430.220916312982</v>
      </c>
      <c r="E6" s="95">
        <v>0.760749982444231</v>
      </c>
      <c r="F6" s="89"/>
    </row>
    <row r="7" spans="1:6" ht="12.75">
      <c r="A7" s="92" t="s">
        <v>140</v>
      </c>
      <c r="B7" s="93">
        <v>0.552468341096884</v>
      </c>
      <c r="C7" s="94">
        <v>347.473139673696</v>
      </c>
      <c r="D7" s="94">
        <v>628.946699432251</v>
      </c>
      <c r="E7" s="95">
        <v>1.62215303948877</v>
      </c>
      <c r="F7" s="89"/>
    </row>
    <row r="8" spans="1:6" ht="12.75">
      <c r="A8" s="92" t="s">
        <v>141</v>
      </c>
      <c r="B8" s="93">
        <v>0.618922778024858</v>
      </c>
      <c r="C8" s="94">
        <v>498.455092343344</v>
      </c>
      <c r="D8" s="94">
        <v>805.359101395559</v>
      </c>
      <c r="E8" s="95">
        <v>2.48355609653332</v>
      </c>
      <c r="F8" s="89"/>
    </row>
    <row r="9" spans="1:6" ht="12.75">
      <c r="A9" s="92" t="s">
        <v>142</v>
      </c>
      <c r="B9" s="93">
        <v>0.658317923269586</v>
      </c>
      <c r="C9" s="94">
        <v>632.862058472413</v>
      </c>
      <c r="D9" s="94">
        <v>961.331958469634</v>
      </c>
      <c r="E9" s="95">
        <v>3.11790454343297</v>
      </c>
      <c r="F9" s="89"/>
    </row>
    <row r="10" spans="1:6" ht="12.75">
      <c r="A10" s="92" t="s">
        <v>143</v>
      </c>
      <c r="B10" s="93">
        <v>0.684487722665667</v>
      </c>
      <c r="C10" s="94">
        <v>741.663350576999</v>
      </c>
      <c r="D10" s="94">
        <v>1083.53053826687</v>
      </c>
      <c r="E10" s="95">
        <v>3.79438683551415</v>
      </c>
      <c r="F10" s="89"/>
    </row>
    <row r="11" spans="1:6" ht="12.75">
      <c r="A11" s="92" t="s">
        <v>144</v>
      </c>
      <c r="B11" s="93">
        <v>0.703845883757402</v>
      </c>
      <c r="C11" s="94">
        <v>833.901359986891</v>
      </c>
      <c r="D11" s="94">
        <v>1184.7783431441</v>
      </c>
      <c r="E11" s="95">
        <v>4.40064605229278</v>
      </c>
      <c r="F11" s="89"/>
    </row>
    <row r="12" spans="1:6" ht="12.75">
      <c r="A12" s="92" t="s">
        <v>145</v>
      </c>
      <c r="B12" s="93">
        <v>0.718147983427354</v>
      </c>
      <c r="C12" s="94">
        <v>912.34287586901</v>
      </c>
      <c r="D12" s="94">
        <v>1270.41069100391</v>
      </c>
      <c r="E12" s="95">
        <v>4.97179373142014</v>
      </c>
      <c r="F12" s="89"/>
    </row>
    <row r="13" spans="1:6" ht="12.75">
      <c r="A13" s="92" t="s">
        <v>146</v>
      </c>
      <c r="B13" s="93">
        <v>0.730085906228786</v>
      </c>
      <c r="C13" s="94">
        <v>986.393108775543</v>
      </c>
      <c r="D13" s="94">
        <v>1351.06444373196</v>
      </c>
      <c r="E13" s="95">
        <v>5.50548910371948</v>
      </c>
      <c r="F13" s="89"/>
    </row>
    <row r="14" spans="1:6" ht="13.5" thickBot="1">
      <c r="A14" s="96" t="s">
        <v>147</v>
      </c>
      <c r="B14" s="97">
        <v>0.73956602139463</v>
      </c>
      <c r="C14" s="98">
        <v>1057.46354252007</v>
      </c>
      <c r="D14" s="98">
        <v>1429.84332964076</v>
      </c>
      <c r="E14" s="99">
        <v>5.98066524660003</v>
      </c>
      <c r="F14" s="100"/>
    </row>
    <row r="15" spans="1:7" ht="12.75">
      <c r="A15" s="92"/>
      <c r="B15" s="6"/>
      <c r="C15" s="93"/>
      <c r="D15" s="94"/>
      <c r="E15" s="94"/>
      <c r="F15" s="95"/>
      <c r="G15" s="100"/>
    </row>
    <row r="16" spans="1:8" ht="12.75" customHeight="1" thickBot="1">
      <c r="A16" s="275" t="s">
        <v>24</v>
      </c>
      <c r="B16" s="198"/>
      <c r="C16" s="198"/>
      <c r="D16" s="198"/>
      <c r="E16" s="198"/>
      <c r="F16" s="198"/>
      <c r="G16" s="198"/>
      <c r="H16" s="101"/>
    </row>
    <row r="17" spans="1:7" ht="38.25">
      <c r="A17" s="102" t="s">
        <v>148</v>
      </c>
      <c r="B17" s="90" t="s">
        <v>135</v>
      </c>
      <c r="C17" s="90" t="s">
        <v>40</v>
      </c>
      <c r="D17" s="91" t="s">
        <v>410</v>
      </c>
      <c r="E17" s="91" t="s">
        <v>396</v>
      </c>
      <c r="F17" s="91" t="s">
        <v>409</v>
      </c>
      <c r="G17" s="91" t="s">
        <v>411</v>
      </c>
    </row>
    <row r="18" spans="1:7" ht="12.75">
      <c r="A18" s="109" t="s">
        <v>149</v>
      </c>
      <c r="B18" s="112" t="s">
        <v>155</v>
      </c>
      <c r="C18" s="111">
        <v>27008</v>
      </c>
      <c r="D18" s="93">
        <v>0.17579976303317502</v>
      </c>
      <c r="E18" s="94">
        <v>42.1986078199052</v>
      </c>
      <c r="F18" s="94">
        <v>240.037910699241</v>
      </c>
      <c r="G18" s="8" t="s">
        <v>67</v>
      </c>
    </row>
    <row r="19" spans="1:7" ht="12.75">
      <c r="A19" s="109"/>
      <c r="B19" s="92" t="s">
        <v>137</v>
      </c>
      <c r="C19" s="6">
        <v>27008</v>
      </c>
      <c r="D19" s="93">
        <v>0.271215936018957</v>
      </c>
      <c r="E19" s="94">
        <v>81.2351895734597</v>
      </c>
      <c r="F19" s="94">
        <v>299.522184300341</v>
      </c>
      <c r="G19" s="8">
        <v>0.270290284360189</v>
      </c>
    </row>
    <row r="20" spans="1:7" ht="12.75">
      <c r="A20" s="109"/>
      <c r="B20" s="92" t="s">
        <v>138</v>
      </c>
      <c r="C20" s="6">
        <v>27008</v>
      </c>
      <c r="D20" s="93">
        <v>0.334752665876777</v>
      </c>
      <c r="E20" s="94">
        <v>115.828643364928</v>
      </c>
      <c r="F20" s="94">
        <v>346.012609224643</v>
      </c>
      <c r="G20" s="8">
        <v>0.448015402843601</v>
      </c>
    </row>
    <row r="21" spans="1:7" ht="12.75">
      <c r="A21" s="109"/>
      <c r="B21" s="92" t="s">
        <v>139</v>
      </c>
      <c r="C21" s="6">
        <v>27008</v>
      </c>
      <c r="D21" s="93">
        <v>0.381627665876777</v>
      </c>
      <c r="E21" s="94">
        <v>149.78154620853</v>
      </c>
      <c r="F21" s="94">
        <v>392.480838265256</v>
      </c>
      <c r="G21" s="8">
        <v>0.573904028436018</v>
      </c>
    </row>
    <row r="22" spans="1:7" ht="12.75">
      <c r="A22" s="109"/>
      <c r="B22" s="92" t="s">
        <v>140</v>
      </c>
      <c r="C22" s="6">
        <v>27008</v>
      </c>
      <c r="D22" s="93">
        <v>0.5018883293838861</v>
      </c>
      <c r="E22" s="94">
        <v>281.201866113744</v>
      </c>
      <c r="F22" s="94">
        <v>560.287716709701</v>
      </c>
      <c r="G22" s="8">
        <v>1.3181279620853</v>
      </c>
    </row>
    <row r="23" spans="1:7" ht="12.75">
      <c r="A23" s="109"/>
      <c r="B23" s="92" t="s">
        <v>141</v>
      </c>
      <c r="C23" s="6">
        <v>27008</v>
      </c>
      <c r="D23" s="93">
        <v>0.5681649881516581</v>
      </c>
      <c r="E23" s="94">
        <v>403.384182464454</v>
      </c>
      <c r="F23" s="94">
        <v>709.977191267513</v>
      </c>
      <c r="G23" s="8">
        <v>2.08456753554502</v>
      </c>
    </row>
    <row r="24" spans="1:7" ht="12.75">
      <c r="A24" s="109"/>
      <c r="B24" s="92" t="s">
        <v>142</v>
      </c>
      <c r="C24" s="6">
        <v>27008</v>
      </c>
      <c r="D24" s="93">
        <v>0.60941202606635</v>
      </c>
      <c r="E24" s="94">
        <v>512.226007109004</v>
      </c>
      <c r="F24" s="94">
        <v>840.524940761893</v>
      </c>
      <c r="G24" s="8">
        <v>2.65476895734597</v>
      </c>
    </row>
    <row r="25" spans="1:7" ht="12.75">
      <c r="A25" s="109"/>
      <c r="B25" s="92" t="s">
        <v>143</v>
      </c>
      <c r="C25" s="6">
        <v>27008</v>
      </c>
      <c r="D25" s="93">
        <v>0.637070497630331</v>
      </c>
      <c r="E25" s="94">
        <v>601.877221563981</v>
      </c>
      <c r="F25" s="94">
        <v>944.757642682785</v>
      </c>
      <c r="G25" s="8">
        <v>3.17683649289099</v>
      </c>
    </row>
    <row r="26" spans="1:7" ht="12.75">
      <c r="A26" s="109"/>
      <c r="B26" s="92" t="s">
        <v>144</v>
      </c>
      <c r="C26" s="6">
        <v>27008</v>
      </c>
      <c r="D26" s="93">
        <v>0.658027251184834</v>
      </c>
      <c r="E26" s="94">
        <v>677.936167061611</v>
      </c>
      <c r="F26" s="94">
        <v>1030.25545802385</v>
      </c>
      <c r="G26" s="8">
        <v>3.6877962085308</v>
      </c>
    </row>
    <row r="27" spans="1:7" ht="12.75">
      <c r="A27" s="109"/>
      <c r="B27" s="92" t="s">
        <v>145</v>
      </c>
      <c r="C27" s="6">
        <v>27008</v>
      </c>
      <c r="D27" s="93">
        <v>0.673948459715639</v>
      </c>
      <c r="E27" s="94">
        <v>741.372926540284</v>
      </c>
      <c r="F27" s="94">
        <v>1100.04395121415</v>
      </c>
      <c r="G27" s="8">
        <v>4.23948459715639</v>
      </c>
    </row>
    <row r="28" spans="1:7" ht="12.75">
      <c r="A28" s="109"/>
      <c r="B28" s="92" t="s">
        <v>146</v>
      </c>
      <c r="C28" s="6">
        <v>27008</v>
      </c>
      <c r="D28" s="93">
        <v>0.6866484004739329</v>
      </c>
      <c r="E28" s="94">
        <v>801.695793838862</v>
      </c>
      <c r="F28" s="94">
        <v>1167.54920463736</v>
      </c>
      <c r="G28" s="8">
        <v>4.6615817535545</v>
      </c>
    </row>
    <row r="29" spans="1:7" ht="12.75">
      <c r="A29" s="109"/>
      <c r="B29" s="92" t="s">
        <v>147</v>
      </c>
      <c r="C29" s="6">
        <v>27008</v>
      </c>
      <c r="D29" s="93">
        <v>0.697089751184834</v>
      </c>
      <c r="E29" s="94">
        <v>859.189869668246</v>
      </c>
      <c r="F29" s="94">
        <v>1232.53837573697</v>
      </c>
      <c r="G29" s="8">
        <v>5.07997630331753</v>
      </c>
    </row>
    <row r="30" spans="1:7" ht="12.75">
      <c r="A30" s="103"/>
      <c r="B30" s="92"/>
      <c r="C30" s="105"/>
      <c r="D30" s="93"/>
      <c r="E30" s="174"/>
      <c r="F30" s="174"/>
      <c r="G30" s="106"/>
    </row>
    <row r="31" spans="1:7" ht="12.75">
      <c r="A31" s="109" t="s">
        <v>150</v>
      </c>
      <c r="B31" s="92" t="s">
        <v>136</v>
      </c>
      <c r="C31" s="6">
        <v>15713</v>
      </c>
      <c r="D31" s="93">
        <v>0.23954687201680097</v>
      </c>
      <c r="E31" s="94">
        <v>64.1188824540189</v>
      </c>
      <c r="F31" s="94">
        <v>267.667375132837</v>
      </c>
      <c r="G31" s="8" t="s">
        <v>67</v>
      </c>
    </row>
    <row r="32" spans="1:7" ht="12.75">
      <c r="A32" s="109"/>
      <c r="B32" s="92" t="s">
        <v>137</v>
      </c>
      <c r="C32" s="6">
        <v>15713</v>
      </c>
      <c r="D32" s="93">
        <v>0.372239546872016</v>
      </c>
      <c r="E32" s="94">
        <v>129.128746897473</v>
      </c>
      <c r="F32" s="94">
        <v>346.896905453923</v>
      </c>
      <c r="G32" s="8">
        <v>0.547317507796092</v>
      </c>
    </row>
    <row r="33" spans="1:7" ht="12.75">
      <c r="A33" s="109"/>
      <c r="B33" s="92" t="s">
        <v>138</v>
      </c>
      <c r="C33" s="6">
        <v>15713</v>
      </c>
      <c r="D33" s="93">
        <v>0.45452809775345204</v>
      </c>
      <c r="E33" s="94">
        <v>188.709985362438</v>
      </c>
      <c r="F33" s="94">
        <v>415.17782133856</v>
      </c>
      <c r="G33" s="8">
        <v>0.808247947559345</v>
      </c>
    </row>
    <row r="34" spans="1:7" ht="12.75">
      <c r="A34" s="109"/>
      <c r="B34" s="92" t="s">
        <v>139</v>
      </c>
      <c r="C34" s="6">
        <v>15713</v>
      </c>
      <c r="D34" s="93">
        <v>0.513651116909565</v>
      </c>
      <c r="E34" s="94">
        <v>245.739196843378</v>
      </c>
      <c r="F34" s="94">
        <v>478.416553091314</v>
      </c>
      <c r="G34" s="8">
        <v>1.08190670145739</v>
      </c>
    </row>
    <row r="35" spans="1:7" ht="12.75">
      <c r="A35" s="109"/>
      <c r="B35" s="92" t="s">
        <v>140</v>
      </c>
      <c r="C35" s="6">
        <v>15713</v>
      </c>
      <c r="D35" s="93">
        <v>0.639406860561318</v>
      </c>
      <c r="E35" s="94">
        <v>461.382294915038</v>
      </c>
      <c r="F35" s="94">
        <v>721.578580670847</v>
      </c>
      <c r="G35" s="8">
        <v>2.14472093171259</v>
      </c>
    </row>
    <row r="36" spans="1:7" ht="12.75">
      <c r="A36" s="109"/>
      <c r="B36" s="92" t="s">
        <v>141</v>
      </c>
      <c r="C36" s="6">
        <v>15713</v>
      </c>
      <c r="D36" s="93">
        <v>0.7061668681983071</v>
      </c>
      <c r="E36" s="94">
        <v>661.86597085216</v>
      </c>
      <c r="F36" s="94">
        <v>937.265681326604</v>
      </c>
      <c r="G36" s="8">
        <v>3.16935021956341</v>
      </c>
    </row>
    <row r="37" spans="1:7" ht="12.75">
      <c r="A37" s="109"/>
      <c r="B37" s="92" t="s">
        <v>142</v>
      </c>
      <c r="C37" s="6">
        <v>15713</v>
      </c>
      <c r="D37" s="93">
        <v>0.742378921911792</v>
      </c>
      <c r="E37" s="94">
        <v>840.215108508877</v>
      </c>
      <c r="F37" s="94">
        <v>1131.78739819974</v>
      </c>
      <c r="G37" s="8">
        <v>3.9139565964488</v>
      </c>
    </row>
    <row r="38" spans="1:7" ht="12.75">
      <c r="A38" s="109"/>
      <c r="B38" s="92" t="s">
        <v>143</v>
      </c>
      <c r="C38" s="6">
        <v>15713</v>
      </c>
      <c r="D38" s="93">
        <v>0.765989944631833</v>
      </c>
      <c r="E38" s="94">
        <v>981.932158085661</v>
      </c>
      <c r="F38" s="94">
        <v>1281.91259554669</v>
      </c>
      <c r="G38" s="8">
        <v>4.85585184242347</v>
      </c>
    </row>
    <row r="39" spans="1:7" ht="12.75">
      <c r="A39" s="109"/>
      <c r="B39" s="92" t="s">
        <v>144</v>
      </c>
      <c r="C39" s="6">
        <v>15713</v>
      </c>
      <c r="D39" s="93">
        <v>0.782600394577738</v>
      </c>
      <c r="E39" s="94">
        <v>1101.97925284796</v>
      </c>
      <c r="F39" s="94">
        <v>1408.09953647231</v>
      </c>
      <c r="G39" s="8">
        <v>5.62591484757843</v>
      </c>
    </row>
    <row r="40" spans="1:7" ht="12.75">
      <c r="A40" s="109"/>
      <c r="B40" s="92" t="s">
        <v>145</v>
      </c>
      <c r="C40" s="6">
        <v>15713</v>
      </c>
      <c r="D40" s="93">
        <v>0.794119518869725</v>
      </c>
      <c r="E40" s="94">
        <v>1206.21141729777</v>
      </c>
      <c r="F40" s="94">
        <v>1518.92931559544</v>
      </c>
      <c r="G40" s="8">
        <v>6.23050976898109</v>
      </c>
    </row>
    <row r="41" spans="1:7" ht="12.75">
      <c r="A41" s="109"/>
      <c r="B41" s="92" t="s">
        <v>146</v>
      </c>
      <c r="C41" s="6">
        <v>15713</v>
      </c>
      <c r="D41" s="93">
        <v>0.804747661172277</v>
      </c>
      <c r="E41" s="94">
        <v>1303.85667918284</v>
      </c>
      <c r="F41" s="94">
        <v>1620.20561486753</v>
      </c>
      <c r="G41" s="8">
        <v>6.95602367466429</v>
      </c>
    </row>
    <row r="42" spans="1:7" ht="12.75">
      <c r="A42" s="109"/>
      <c r="B42" s="92" t="s">
        <v>147</v>
      </c>
      <c r="C42" s="6">
        <v>15713</v>
      </c>
      <c r="D42" s="93">
        <v>0.812575574365175</v>
      </c>
      <c r="E42" s="94">
        <v>1398.2625851206</v>
      </c>
      <c r="F42" s="94">
        <v>1720.77850877192</v>
      </c>
      <c r="G42" s="8">
        <v>7.52879781072996</v>
      </c>
    </row>
    <row r="43" spans="1:7" ht="12.75">
      <c r="A43" s="109"/>
      <c r="B43" s="92"/>
      <c r="C43" s="105"/>
      <c r="D43" s="93"/>
      <c r="E43" s="174"/>
      <c r="F43" s="174"/>
      <c r="G43" s="106"/>
    </row>
    <row r="44" spans="1:7" ht="12.75">
      <c r="A44" s="109" t="s">
        <v>128</v>
      </c>
      <c r="B44" s="92" t="s">
        <v>136</v>
      </c>
      <c r="C44" s="6">
        <v>42721</v>
      </c>
      <c r="D44" s="93">
        <v>0.199246272325086</v>
      </c>
      <c r="E44" s="94">
        <v>50.2609957632077</v>
      </c>
      <c r="F44" s="94">
        <v>252.255639097744</v>
      </c>
      <c r="G44" s="8">
        <v>0.152149996488846</v>
      </c>
    </row>
    <row r="45" spans="1:7" ht="12.75">
      <c r="A45" s="109"/>
      <c r="B45" s="92" t="s">
        <v>137</v>
      </c>
      <c r="C45" s="6">
        <v>42721</v>
      </c>
      <c r="D45" s="93">
        <v>0.30837293134524</v>
      </c>
      <c r="E45" s="94">
        <v>98.850682334215</v>
      </c>
      <c r="F45" s="94">
        <v>320.555639896766</v>
      </c>
      <c r="G45" s="8">
        <v>0.372182299103485</v>
      </c>
    </row>
    <row r="46" spans="1:7" ht="12.75">
      <c r="A46" s="109"/>
      <c r="B46" s="92" t="s">
        <v>138</v>
      </c>
      <c r="C46" s="6">
        <v>42721</v>
      </c>
      <c r="D46" s="93">
        <v>0.37880667587369204</v>
      </c>
      <c r="E46" s="94">
        <v>142.634769785351</v>
      </c>
      <c r="F46" s="94">
        <v>376.537106840511</v>
      </c>
      <c r="G46" s="8">
        <v>0.580510755834367</v>
      </c>
    </row>
    <row r="47" spans="1:7" ht="12.75">
      <c r="A47" s="109"/>
      <c r="B47" s="92" t="s">
        <v>139</v>
      </c>
      <c r="C47" s="6">
        <v>42721</v>
      </c>
      <c r="D47" s="93">
        <v>0.430186559303387</v>
      </c>
      <c r="E47" s="94">
        <v>185.075255729032</v>
      </c>
      <c r="F47" s="94">
        <v>430.220916312982</v>
      </c>
      <c r="G47" s="8">
        <v>0.760749982444231</v>
      </c>
    </row>
    <row r="48" spans="1:7" ht="12.75">
      <c r="A48" s="109"/>
      <c r="B48" s="92" t="s">
        <v>140</v>
      </c>
      <c r="C48" s="6">
        <v>42721</v>
      </c>
      <c r="D48" s="93">
        <v>0.552468341096884</v>
      </c>
      <c r="E48" s="94">
        <v>347.473139673696</v>
      </c>
      <c r="F48" s="94">
        <v>628.946699432251</v>
      </c>
      <c r="G48" s="8">
        <v>1.62215303948877</v>
      </c>
    </row>
    <row r="49" spans="1:7" ht="12.75">
      <c r="A49" s="109"/>
      <c r="B49" s="92" t="s">
        <v>141</v>
      </c>
      <c r="C49" s="6">
        <v>42721</v>
      </c>
      <c r="D49" s="93">
        <v>0.618922778024858</v>
      </c>
      <c r="E49" s="94">
        <v>498.455092343344</v>
      </c>
      <c r="F49" s="94">
        <v>805.359101395559</v>
      </c>
      <c r="G49" s="8">
        <v>2.48355609653332</v>
      </c>
    </row>
    <row r="50" spans="1:7" ht="12.75">
      <c r="A50" s="109"/>
      <c r="B50" s="92" t="s">
        <v>142</v>
      </c>
      <c r="C50" s="6">
        <v>42721</v>
      </c>
      <c r="D50" s="93">
        <v>0.658317923269586</v>
      </c>
      <c r="E50" s="94">
        <v>632.862058472413</v>
      </c>
      <c r="F50" s="94">
        <v>961.331958469634</v>
      </c>
      <c r="G50" s="8">
        <v>3.11790454343297</v>
      </c>
    </row>
    <row r="51" spans="1:7" ht="12.75">
      <c r="A51" s="109"/>
      <c r="B51" s="92" t="s">
        <v>143</v>
      </c>
      <c r="C51" s="6">
        <v>42721</v>
      </c>
      <c r="D51" s="93">
        <v>0.684487722665667</v>
      </c>
      <c r="E51" s="94">
        <v>741.663350576999</v>
      </c>
      <c r="F51" s="94">
        <v>1083.53053826687</v>
      </c>
      <c r="G51" s="8">
        <v>3.79438683551415</v>
      </c>
    </row>
    <row r="52" spans="1:7" ht="12.75">
      <c r="A52" s="109"/>
      <c r="B52" s="92" t="s">
        <v>144</v>
      </c>
      <c r="C52" s="6">
        <v>42721</v>
      </c>
      <c r="D52" s="93">
        <v>0.703845883757402</v>
      </c>
      <c r="E52" s="94">
        <v>833.901359986891</v>
      </c>
      <c r="F52" s="94">
        <v>1184.7783431441</v>
      </c>
      <c r="G52" s="8">
        <v>4.40064605229278</v>
      </c>
    </row>
    <row r="53" spans="1:7" ht="12.75">
      <c r="A53" s="109"/>
      <c r="B53" s="92" t="s">
        <v>145</v>
      </c>
      <c r="C53" s="6">
        <v>42721</v>
      </c>
      <c r="D53" s="93">
        <v>0.718147983427354</v>
      </c>
      <c r="E53" s="94">
        <v>912.34287586901</v>
      </c>
      <c r="F53" s="94">
        <v>1270.41069100391</v>
      </c>
      <c r="G53" s="8">
        <v>4.97179373142014</v>
      </c>
    </row>
    <row r="54" spans="1:7" ht="12.75">
      <c r="A54" s="109"/>
      <c r="B54" s="92" t="s">
        <v>146</v>
      </c>
      <c r="C54" s="6">
        <v>42721</v>
      </c>
      <c r="D54" s="93">
        <v>0.730085906228786</v>
      </c>
      <c r="E54" s="94">
        <v>986.393108775543</v>
      </c>
      <c r="F54" s="94">
        <v>1351.06444373196</v>
      </c>
      <c r="G54" s="8">
        <v>5.50548910371948</v>
      </c>
    </row>
    <row r="55" spans="1:7" ht="13.5" thickBot="1">
      <c r="A55" s="110"/>
      <c r="B55" s="96" t="s">
        <v>147</v>
      </c>
      <c r="C55" s="13">
        <v>42721</v>
      </c>
      <c r="D55" s="97">
        <v>0.73956602139463</v>
      </c>
      <c r="E55" s="98">
        <v>1057.46354252007</v>
      </c>
      <c r="F55" s="98">
        <v>1429.84332964076</v>
      </c>
      <c r="G55" s="15">
        <v>5.98066524660003</v>
      </c>
    </row>
    <row r="56" spans="1:7" ht="12.75">
      <c r="A56" s="199" t="s">
        <v>392</v>
      </c>
      <c r="B56" s="199"/>
      <c r="C56" s="199"/>
      <c r="D56" s="199"/>
      <c r="E56" s="199"/>
      <c r="F56" s="199"/>
      <c r="G56" s="199"/>
    </row>
    <row r="57" spans="1:7" ht="12.75">
      <c r="A57" s="109"/>
      <c r="B57" s="92"/>
      <c r="C57" s="6"/>
      <c r="D57" s="93"/>
      <c r="E57" s="8"/>
      <c r="F57" s="8"/>
      <c r="G57" s="8"/>
    </row>
    <row r="58" spans="1:8" ht="12.75" customHeight="1" thickBot="1">
      <c r="A58" s="275" t="s">
        <v>25</v>
      </c>
      <c r="B58" s="197"/>
      <c r="C58" s="197"/>
      <c r="D58" s="197"/>
      <c r="E58" s="197"/>
      <c r="F58" s="197"/>
      <c r="G58" s="197"/>
      <c r="H58" s="101"/>
    </row>
    <row r="59" spans="1:7" ht="38.25">
      <c r="A59" s="102" t="s">
        <v>148</v>
      </c>
      <c r="B59" s="90" t="s">
        <v>135</v>
      </c>
      <c r="C59" s="90" t="s">
        <v>40</v>
      </c>
      <c r="D59" s="91" t="s">
        <v>410</v>
      </c>
      <c r="E59" s="91" t="s">
        <v>396</v>
      </c>
      <c r="F59" s="91" t="s">
        <v>409</v>
      </c>
      <c r="G59" s="91" t="s">
        <v>411</v>
      </c>
    </row>
    <row r="60" spans="1:7" ht="12.75">
      <c r="A60" s="109" t="s">
        <v>150</v>
      </c>
      <c r="B60" s="92" t="s">
        <v>136</v>
      </c>
      <c r="C60" s="6">
        <v>15713</v>
      </c>
      <c r="D60" s="93">
        <v>0.23954687201680097</v>
      </c>
      <c r="E60" s="94">
        <v>64.1188824540189</v>
      </c>
      <c r="F60" s="94">
        <v>267.667375132837</v>
      </c>
      <c r="G60" s="8" t="s">
        <v>67</v>
      </c>
    </row>
    <row r="61" spans="1:7" ht="12.75">
      <c r="A61" s="109"/>
      <c r="B61" s="92" t="s">
        <v>137</v>
      </c>
      <c r="C61" s="6">
        <v>15713</v>
      </c>
      <c r="D61" s="93">
        <v>0.372239546872016</v>
      </c>
      <c r="E61" s="94">
        <v>129.128746897473</v>
      </c>
      <c r="F61" s="94">
        <v>346.896905453923</v>
      </c>
      <c r="G61" s="8">
        <v>0.547317507796092</v>
      </c>
    </row>
    <row r="62" spans="1:7" ht="12.75">
      <c r="A62" s="109"/>
      <c r="B62" s="92" t="s">
        <v>138</v>
      </c>
      <c r="C62" s="6">
        <v>15713</v>
      </c>
      <c r="D62" s="93">
        <v>0.45452809775345204</v>
      </c>
      <c r="E62" s="94">
        <v>188.709985362438</v>
      </c>
      <c r="F62" s="94">
        <v>415.17782133856</v>
      </c>
      <c r="G62" s="8">
        <v>0.808247947559345</v>
      </c>
    </row>
    <row r="63" spans="1:7" ht="12.75">
      <c r="A63" s="109"/>
      <c r="B63" s="92" t="s">
        <v>139</v>
      </c>
      <c r="C63" s="6">
        <v>15713</v>
      </c>
      <c r="D63" s="93">
        <v>0.513651116909565</v>
      </c>
      <c r="E63" s="94">
        <v>245.739196843378</v>
      </c>
      <c r="F63" s="94">
        <v>478.416553091314</v>
      </c>
      <c r="G63" s="8">
        <v>1.08190670145739</v>
      </c>
    </row>
    <row r="64" spans="1:7" ht="12.75">
      <c r="A64" s="109"/>
      <c r="B64" s="92" t="s">
        <v>140</v>
      </c>
      <c r="C64" s="6">
        <v>15713</v>
      </c>
      <c r="D64" s="93">
        <v>0.639406860561318</v>
      </c>
      <c r="E64" s="94">
        <v>461.382294915038</v>
      </c>
      <c r="F64" s="94">
        <v>721.578580670847</v>
      </c>
      <c r="G64" s="8">
        <v>2.14472093171259</v>
      </c>
    </row>
    <row r="65" spans="1:7" ht="12.75">
      <c r="A65" s="109"/>
      <c r="B65" s="92" t="s">
        <v>141</v>
      </c>
      <c r="C65" s="6">
        <v>15713</v>
      </c>
      <c r="D65" s="93">
        <v>0.7061668681983071</v>
      </c>
      <c r="E65" s="94">
        <v>661.86597085216</v>
      </c>
      <c r="F65" s="94">
        <v>937.265681326604</v>
      </c>
      <c r="G65" s="8">
        <v>3.16935021956341</v>
      </c>
    </row>
    <row r="66" spans="1:7" ht="12.75">
      <c r="A66" s="109"/>
      <c r="B66" s="92" t="s">
        <v>142</v>
      </c>
      <c r="C66" s="6">
        <v>15713</v>
      </c>
      <c r="D66" s="93">
        <v>0.742378921911792</v>
      </c>
      <c r="E66" s="94">
        <v>840.215108508877</v>
      </c>
      <c r="F66" s="94">
        <v>1131.78739819974</v>
      </c>
      <c r="G66" s="8">
        <v>3.9139565964488</v>
      </c>
    </row>
    <row r="67" spans="1:7" ht="12.75">
      <c r="A67" s="109"/>
      <c r="B67" s="92" t="s">
        <v>143</v>
      </c>
      <c r="C67" s="6">
        <v>15713</v>
      </c>
      <c r="D67" s="93">
        <v>0.765989944631833</v>
      </c>
      <c r="E67" s="94">
        <v>981.932158085661</v>
      </c>
      <c r="F67" s="94">
        <v>1281.91259554669</v>
      </c>
      <c r="G67" s="8">
        <v>4.85585184242347</v>
      </c>
    </row>
    <row r="68" spans="1:7" ht="12.75">
      <c r="A68" s="109"/>
      <c r="B68" s="92" t="s">
        <v>144</v>
      </c>
      <c r="C68" s="6">
        <v>15713</v>
      </c>
      <c r="D68" s="93">
        <v>0.782600394577738</v>
      </c>
      <c r="E68" s="94">
        <v>1101.97925284796</v>
      </c>
      <c r="F68" s="94">
        <v>1408.09953647231</v>
      </c>
      <c r="G68" s="8">
        <v>5.62591484757843</v>
      </c>
    </row>
    <row r="69" spans="1:7" ht="12.75">
      <c r="A69" s="109"/>
      <c r="B69" s="92" t="s">
        <v>145</v>
      </c>
      <c r="C69" s="6">
        <v>15713</v>
      </c>
      <c r="D69" s="93">
        <v>0.794119518869725</v>
      </c>
      <c r="E69" s="94">
        <v>1206.21141729777</v>
      </c>
      <c r="F69" s="94">
        <v>1518.92931559544</v>
      </c>
      <c r="G69" s="8">
        <v>6.23050976898109</v>
      </c>
    </row>
    <row r="70" spans="1:7" ht="12.75">
      <c r="A70" s="109"/>
      <c r="B70" s="92" t="s">
        <v>146</v>
      </c>
      <c r="C70" s="6">
        <v>15713</v>
      </c>
      <c r="D70" s="93">
        <v>0.804747661172277</v>
      </c>
      <c r="E70" s="94">
        <v>1303.85667918284</v>
      </c>
      <c r="F70" s="94">
        <v>1620.20561486753</v>
      </c>
      <c r="G70" s="8">
        <v>6.95602367466429</v>
      </c>
    </row>
    <row r="71" spans="1:7" ht="12.75">
      <c r="A71" s="109"/>
      <c r="B71" s="92" t="s">
        <v>147</v>
      </c>
      <c r="C71" s="6">
        <v>15713</v>
      </c>
      <c r="D71" s="93">
        <v>0.812575574365175</v>
      </c>
      <c r="E71" s="94">
        <v>1398.2625851206</v>
      </c>
      <c r="F71" s="94">
        <v>1720.77850877192</v>
      </c>
      <c r="G71" s="8">
        <v>7.52879781072996</v>
      </c>
    </row>
    <row r="72" spans="1:7" ht="12.75">
      <c r="A72" s="103"/>
      <c r="B72" s="92"/>
      <c r="C72" s="105"/>
      <c r="D72" s="93"/>
      <c r="E72" s="174"/>
      <c r="F72" s="174"/>
      <c r="G72" s="106"/>
    </row>
    <row r="73" spans="1:7" ht="12.75">
      <c r="A73" s="521" t="s">
        <v>151</v>
      </c>
      <c r="B73" s="92" t="s">
        <v>136</v>
      </c>
      <c r="C73" s="6">
        <v>10329</v>
      </c>
      <c r="D73" s="93">
        <v>0.295962823119372</v>
      </c>
      <c r="E73" s="94">
        <v>80.6660857779068</v>
      </c>
      <c r="F73" s="94">
        <v>272.554792280013</v>
      </c>
      <c r="G73" s="8" t="s">
        <v>67</v>
      </c>
    </row>
    <row r="74" spans="1:7" ht="12.75">
      <c r="A74" s="521"/>
      <c r="B74" s="92" t="s">
        <v>137</v>
      </c>
      <c r="C74" s="6">
        <v>10329</v>
      </c>
      <c r="D74" s="93">
        <v>0.439926420757091</v>
      </c>
      <c r="E74" s="94">
        <v>159.908994094297</v>
      </c>
      <c r="F74" s="94">
        <v>363.490316901408</v>
      </c>
      <c r="G74" s="8">
        <v>0.522799883822248</v>
      </c>
    </row>
    <row r="75" spans="1:7" ht="12.75">
      <c r="A75" s="109"/>
      <c r="B75" s="92" t="s">
        <v>138</v>
      </c>
      <c r="C75" s="6">
        <v>10329</v>
      </c>
      <c r="D75" s="93">
        <v>0.520573143576338</v>
      </c>
      <c r="E75" s="94">
        <v>230.090037757769</v>
      </c>
      <c r="F75" s="94">
        <v>441.993676771433</v>
      </c>
      <c r="G75" s="8">
        <v>0.755155387743247</v>
      </c>
    </row>
    <row r="76" spans="1:7" ht="12.75">
      <c r="A76" s="109"/>
      <c r="B76" s="92" t="s">
        <v>139</v>
      </c>
      <c r="C76" s="6">
        <v>10329</v>
      </c>
      <c r="D76" s="93">
        <v>0.579823797076193</v>
      </c>
      <c r="E76" s="94">
        <v>296.940652531706</v>
      </c>
      <c r="F76" s="94">
        <v>512.122224077475</v>
      </c>
      <c r="G76" s="8">
        <v>0.997192370994287</v>
      </c>
    </row>
    <row r="77" spans="1:7" ht="12.75">
      <c r="A77" s="109"/>
      <c r="B77" s="92" t="s">
        <v>140</v>
      </c>
      <c r="C77" s="6">
        <v>10329</v>
      </c>
      <c r="D77" s="93">
        <v>0.693774808790783</v>
      </c>
      <c r="E77" s="94">
        <v>547.274663568593</v>
      </c>
      <c r="F77" s="94">
        <v>788.836170806586</v>
      </c>
      <c r="G77" s="8">
        <v>2.0234291799787</v>
      </c>
    </row>
    <row r="78" spans="1:7" ht="12.75">
      <c r="A78" s="109"/>
      <c r="B78" s="92" t="s">
        <v>141</v>
      </c>
      <c r="C78" s="6">
        <v>10329</v>
      </c>
      <c r="D78" s="93">
        <v>0.752347758737535</v>
      </c>
      <c r="E78" s="94">
        <v>776.79349404589</v>
      </c>
      <c r="F78" s="94">
        <v>1032.49260069489</v>
      </c>
      <c r="G78" s="8">
        <v>2.91412527834253</v>
      </c>
    </row>
    <row r="79" spans="1:7" ht="12.75">
      <c r="A79" s="109"/>
      <c r="B79" s="92" t="s">
        <v>142</v>
      </c>
      <c r="C79" s="6">
        <v>10329</v>
      </c>
      <c r="D79" s="93">
        <v>0.7834253073869679</v>
      </c>
      <c r="E79" s="94">
        <v>980.869396843837</v>
      </c>
      <c r="F79" s="94">
        <v>1252.02669303015</v>
      </c>
      <c r="G79" s="8">
        <v>3.71768806273598</v>
      </c>
    </row>
    <row r="80" spans="1:7" ht="12.75">
      <c r="A80" s="109"/>
      <c r="B80" s="92" t="s">
        <v>143</v>
      </c>
      <c r="C80" s="6">
        <v>10329</v>
      </c>
      <c r="D80" s="93">
        <v>0.805111821086262</v>
      </c>
      <c r="E80" s="94">
        <v>1142.5404201762</v>
      </c>
      <c r="F80" s="94">
        <v>1419.10774410774</v>
      </c>
      <c r="G80" s="8">
        <v>4.62774711975989</v>
      </c>
    </row>
    <row r="81" spans="1:7" ht="12.75">
      <c r="A81" s="109"/>
      <c r="B81" s="92" t="s">
        <v>144</v>
      </c>
      <c r="C81" s="6">
        <v>10329</v>
      </c>
      <c r="D81" s="93">
        <v>0.820021299254526</v>
      </c>
      <c r="E81" s="94">
        <v>1278.45870849065</v>
      </c>
      <c r="F81" s="94">
        <v>1559.05548996458</v>
      </c>
      <c r="G81" s="8">
        <v>5.38290250750314</v>
      </c>
    </row>
    <row r="82" spans="1:7" ht="12.75">
      <c r="A82" s="109"/>
      <c r="B82" s="92" t="s">
        <v>145</v>
      </c>
      <c r="C82" s="6">
        <v>10329</v>
      </c>
      <c r="D82" s="93">
        <v>0.828928260238164</v>
      </c>
      <c r="E82" s="94">
        <v>1397.53122277083</v>
      </c>
      <c r="F82" s="94">
        <v>1685.94954449894</v>
      </c>
      <c r="G82" s="8">
        <v>6.00251718462581</v>
      </c>
    </row>
    <row r="83" spans="1:7" ht="12.75">
      <c r="A83" s="109"/>
      <c r="B83" s="92" t="s">
        <v>146</v>
      </c>
      <c r="C83" s="6">
        <v>10329</v>
      </c>
      <c r="D83" s="93">
        <v>0.836673443702197</v>
      </c>
      <c r="E83" s="94">
        <v>1507.08684286959</v>
      </c>
      <c r="F83" s="94">
        <v>1801.28442490164</v>
      </c>
      <c r="G83" s="8">
        <v>6.61245038241843</v>
      </c>
    </row>
    <row r="84" spans="1:7" ht="12.75">
      <c r="A84" s="109"/>
      <c r="B84" s="92" t="s">
        <v>147</v>
      </c>
      <c r="C84" s="6">
        <v>10329</v>
      </c>
      <c r="D84" s="93">
        <v>0.843547294026527</v>
      </c>
      <c r="E84" s="94">
        <v>1613.03127117823</v>
      </c>
      <c r="F84" s="94">
        <v>1912.20016067944</v>
      </c>
      <c r="G84" s="8">
        <v>7.17397618356084</v>
      </c>
    </row>
    <row r="85" spans="1:7" ht="12.75">
      <c r="A85" s="104"/>
      <c r="B85" s="92"/>
      <c r="C85" s="107"/>
      <c r="D85" s="108"/>
      <c r="E85" s="175"/>
      <c r="F85" s="175"/>
      <c r="G85" s="108"/>
    </row>
    <row r="86" spans="1:7" ht="12.75" customHeight="1">
      <c r="A86" s="521" t="s">
        <v>152</v>
      </c>
      <c r="B86" s="92" t="s">
        <v>136</v>
      </c>
      <c r="C86" s="6">
        <v>2475</v>
      </c>
      <c r="D86" s="93">
        <v>0.162828282828282</v>
      </c>
      <c r="E86" s="94">
        <v>42.3030303030303</v>
      </c>
      <c r="F86" s="94">
        <v>259.801488833746</v>
      </c>
      <c r="G86" s="8" t="s">
        <v>67</v>
      </c>
    </row>
    <row r="87" spans="1:7" ht="12.75">
      <c r="A87" s="521"/>
      <c r="B87" s="92" t="s">
        <v>137</v>
      </c>
      <c r="C87" s="6">
        <v>2475</v>
      </c>
      <c r="D87" s="93">
        <v>0.29414141414141404</v>
      </c>
      <c r="E87" s="94">
        <v>89.7777777777777</v>
      </c>
      <c r="F87" s="94">
        <v>305.21978021978</v>
      </c>
      <c r="G87" s="8" t="s">
        <v>67</v>
      </c>
    </row>
    <row r="88" spans="1:7" ht="12.75">
      <c r="A88" s="521"/>
      <c r="B88" s="92" t="s">
        <v>138</v>
      </c>
      <c r="C88" s="6">
        <v>2475</v>
      </c>
      <c r="D88" s="93">
        <v>0.379797979797979</v>
      </c>
      <c r="E88" s="94">
        <v>136.565656565656</v>
      </c>
      <c r="F88" s="94">
        <v>359.574468085106</v>
      </c>
      <c r="G88" s="8" t="s">
        <v>67</v>
      </c>
    </row>
    <row r="89" spans="1:7" ht="12.75">
      <c r="A89" s="109"/>
      <c r="B89" s="92" t="s">
        <v>139</v>
      </c>
      <c r="C89" s="6">
        <v>2475</v>
      </c>
      <c r="D89" s="93">
        <v>0.43676767676767597</v>
      </c>
      <c r="E89" s="94">
        <v>179.919191919191</v>
      </c>
      <c r="F89" s="94">
        <v>411.933395004625</v>
      </c>
      <c r="G89" s="8" t="s">
        <v>67</v>
      </c>
    </row>
    <row r="90" spans="1:7" ht="12.75">
      <c r="A90" s="109"/>
      <c r="B90" s="92" t="s">
        <v>140</v>
      </c>
      <c r="C90" s="6">
        <v>2475</v>
      </c>
      <c r="D90" s="93">
        <v>0.587878787878787</v>
      </c>
      <c r="E90" s="94">
        <v>356.121212121212</v>
      </c>
      <c r="F90" s="94">
        <v>605.773195876288</v>
      </c>
      <c r="G90" s="8">
        <v>2.7070707070707</v>
      </c>
    </row>
    <row r="91" spans="1:7" ht="12.75">
      <c r="A91" s="109"/>
      <c r="B91" s="92" t="s">
        <v>141</v>
      </c>
      <c r="C91" s="6">
        <v>2475</v>
      </c>
      <c r="D91" s="93">
        <v>0.662222222222222</v>
      </c>
      <c r="E91" s="94">
        <v>521.575757575757</v>
      </c>
      <c r="F91" s="94">
        <v>787.614399023795</v>
      </c>
      <c r="G91" s="8">
        <v>3.71717171717171</v>
      </c>
    </row>
    <row r="92" spans="1:7" ht="12.75">
      <c r="A92" s="109"/>
      <c r="B92" s="92" t="s">
        <v>142</v>
      </c>
      <c r="C92" s="6">
        <v>2475</v>
      </c>
      <c r="D92" s="93">
        <v>0.705454545454545</v>
      </c>
      <c r="E92" s="94">
        <v>669.494949494949</v>
      </c>
      <c r="F92" s="94">
        <v>949.026345933562</v>
      </c>
      <c r="G92" s="8">
        <v>4.24242424242424</v>
      </c>
    </row>
    <row r="93" spans="1:7" ht="12.75">
      <c r="A93" s="109"/>
      <c r="B93" s="92" t="s">
        <v>143</v>
      </c>
      <c r="C93" s="6">
        <v>2475</v>
      </c>
      <c r="D93" s="93">
        <v>0.7301010101010099</v>
      </c>
      <c r="E93" s="94">
        <v>784.242424242424</v>
      </c>
      <c r="F93" s="94">
        <v>1074.15605976757</v>
      </c>
      <c r="G93" s="8">
        <v>5.37373737373737</v>
      </c>
    </row>
    <row r="94" spans="1:7" ht="12.75">
      <c r="A94" s="109"/>
      <c r="B94" s="92" t="s">
        <v>144</v>
      </c>
      <c r="C94" s="6">
        <v>2475</v>
      </c>
      <c r="D94" s="93">
        <v>0.751111111111111</v>
      </c>
      <c r="E94" s="94">
        <v>887.393939393939</v>
      </c>
      <c r="F94" s="94">
        <v>1181.44163528778</v>
      </c>
      <c r="G94" s="8">
        <v>6.1010101010101</v>
      </c>
    </row>
    <row r="95" spans="1:7" ht="12.75">
      <c r="A95" s="109"/>
      <c r="B95" s="92" t="s">
        <v>145</v>
      </c>
      <c r="C95" s="6">
        <v>2475</v>
      </c>
      <c r="D95" s="93">
        <v>0.7672727272727271</v>
      </c>
      <c r="E95" s="94">
        <v>970.828282828282</v>
      </c>
      <c r="F95" s="94">
        <v>1265.29752501316</v>
      </c>
      <c r="G95" s="8">
        <v>6.78787878787878</v>
      </c>
    </row>
    <row r="96" spans="1:7" ht="12.75">
      <c r="A96" s="109"/>
      <c r="B96" s="92" t="s">
        <v>146</v>
      </c>
      <c r="C96" s="6">
        <v>2475</v>
      </c>
      <c r="D96" s="93">
        <v>0.778989898989898</v>
      </c>
      <c r="E96" s="94">
        <v>1052.12121212121</v>
      </c>
      <c r="F96" s="94">
        <v>1350.622406639</v>
      </c>
      <c r="G96" s="8">
        <v>7.71717171717171</v>
      </c>
    </row>
    <row r="97" spans="1:7" ht="12.75">
      <c r="A97" s="109"/>
      <c r="B97" s="92" t="s">
        <v>147</v>
      </c>
      <c r="C97" s="6">
        <v>2475</v>
      </c>
      <c r="D97" s="93">
        <v>0.7882828282828279</v>
      </c>
      <c r="E97" s="94">
        <v>1131.59595959595</v>
      </c>
      <c r="F97" s="94">
        <v>1435.52024602767</v>
      </c>
      <c r="G97" s="8">
        <v>8.52525252525252</v>
      </c>
    </row>
    <row r="98" spans="1:7" ht="12.75">
      <c r="A98" s="109"/>
      <c r="B98" s="92"/>
      <c r="C98" s="105"/>
      <c r="D98" s="93"/>
      <c r="E98" s="174"/>
      <c r="F98" s="174"/>
      <c r="G98" s="106"/>
    </row>
    <row r="99" spans="1:7" ht="12.75">
      <c r="A99" s="521" t="s">
        <v>153</v>
      </c>
      <c r="B99" s="92" t="s">
        <v>136</v>
      </c>
      <c r="C99" s="6">
        <v>1937</v>
      </c>
      <c r="D99" s="93">
        <v>0.12183789364997401</v>
      </c>
      <c r="E99" s="94">
        <v>28.3427981414558</v>
      </c>
      <c r="F99" s="94">
        <v>232.627118644067</v>
      </c>
      <c r="G99" s="8" t="s">
        <v>67</v>
      </c>
    </row>
    <row r="100" spans="1:7" ht="12.75">
      <c r="A100" s="521"/>
      <c r="B100" s="92" t="s">
        <v>137</v>
      </c>
      <c r="C100" s="6">
        <v>1937</v>
      </c>
      <c r="D100" s="93">
        <v>0.23386680433660298</v>
      </c>
      <c r="E100" s="94">
        <v>63.9648941662364</v>
      </c>
      <c r="F100" s="94">
        <v>273.509933774834</v>
      </c>
      <c r="G100" s="8" t="s">
        <v>67</v>
      </c>
    </row>
    <row r="101" spans="1:7" ht="12.75">
      <c r="A101" s="521"/>
      <c r="B101" s="92" t="s">
        <v>138</v>
      </c>
      <c r="C101" s="6">
        <v>1937</v>
      </c>
      <c r="D101" s="93">
        <v>0.330924109447599</v>
      </c>
      <c r="E101" s="94">
        <v>101.961796592669</v>
      </c>
      <c r="F101" s="94">
        <v>308.112324492979</v>
      </c>
      <c r="G101" s="8" t="s">
        <v>67</v>
      </c>
    </row>
    <row r="102" spans="1:7" ht="12.75">
      <c r="A102" s="109"/>
      <c r="B102" s="92" t="s">
        <v>139</v>
      </c>
      <c r="C102" s="6">
        <v>1937</v>
      </c>
      <c r="D102" s="93">
        <v>0.399586990191017</v>
      </c>
      <c r="E102" s="94">
        <v>142.333505420753</v>
      </c>
      <c r="F102" s="94">
        <v>356.201550387596</v>
      </c>
      <c r="G102" s="8" t="s">
        <v>67</v>
      </c>
    </row>
    <row r="103" spans="1:7" ht="12.75">
      <c r="A103" s="109"/>
      <c r="B103" s="92" t="s">
        <v>140</v>
      </c>
      <c r="C103" s="6">
        <v>1937</v>
      </c>
      <c r="D103" s="93">
        <v>0.543107898812596</v>
      </c>
      <c r="E103" s="94">
        <v>279.246257098606</v>
      </c>
      <c r="F103" s="94">
        <v>514.163498098859</v>
      </c>
      <c r="G103" s="8">
        <v>2.11667527103768</v>
      </c>
    </row>
    <row r="104" spans="1:7" ht="12.75">
      <c r="A104" s="109"/>
      <c r="B104" s="92" t="s">
        <v>141</v>
      </c>
      <c r="C104" s="6">
        <v>1937</v>
      </c>
      <c r="D104" s="93">
        <v>0.62932369643779</v>
      </c>
      <c r="E104" s="94">
        <v>421.683014971605</v>
      </c>
      <c r="F104" s="94">
        <v>670.057424118129</v>
      </c>
      <c r="G104" s="8">
        <v>3.61383582860092</v>
      </c>
    </row>
    <row r="105" spans="1:7" ht="12.75">
      <c r="A105" s="109"/>
      <c r="B105" s="92" t="s">
        <v>142</v>
      </c>
      <c r="C105" s="6">
        <v>1937</v>
      </c>
      <c r="D105" s="93">
        <v>0.677852348993288</v>
      </c>
      <c r="E105" s="94">
        <v>550.025813113061</v>
      </c>
      <c r="F105" s="94">
        <v>811.424219345011</v>
      </c>
      <c r="G105" s="8">
        <v>4.43985544656685</v>
      </c>
    </row>
    <row r="106" spans="1:7" ht="12.75">
      <c r="A106" s="109"/>
      <c r="B106" s="92" t="s">
        <v>143</v>
      </c>
      <c r="C106" s="6">
        <v>1937</v>
      </c>
      <c r="D106" s="93">
        <v>0.703149199793495</v>
      </c>
      <c r="E106" s="94">
        <v>654.207537429013</v>
      </c>
      <c r="F106" s="94">
        <v>930.396475770925</v>
      </c>
      <c r="G106" s="8">
        <v>5.42075374290139</v>
      </c>
    </row>
    <row r="107" spans="1:7" ht="12.75">
      <c r="A107" s="109"/>
      <c r="B107" s="92" t="s">
        <v>144</v>
      </c>
      <c r="C107" s="6">
        <v>1937</v>
      </c>
      <c r="D107" s="93">
        <v>0.721218378936499</v>
      </c>
      <c r="E107" s="94">
        <v>740.939597315436</v>
      </c>
      <c r="F107" s="94">
        <v>1027.34430923407</v>
      </c>
      <c r="G107" s="8">
        <v>6.29839958699019</v>
      </c>
    </row>
    <row r="108" spans="1:7" ht="12.75">
      <c r="A108" s="109"/>
      <c r="B108" s="92" t="s">
        <v>145</v>
      </c>
      <c r="C108" s="6">
        <v>1937</v>
      </c>
      <c r="D108" s="93">
        <v>0.7367062467733599</v>
      </c>
      <c r="E108" s="94">
        <v>818.740320082602</v>
      </c>
      <c r="F108" s="94">
        <v>1111.35248773651</v>
      </c>
      <c r="G108" s="8">
        <v>6.76303562209602</v>
      </c>
    </row>
    <row r="109" spans="1:7" ht="12.75">
      <c r="A109" s="109"/>
      <c r="B109" s="92" t="s">
        <v>146</v>
      </c>
      <c r="C109" s="6">
        <v>1937</v>
      </c>
      <c r="D109" s="93">
        <v>0.754259163655136</v>
      </c>
      <c r="E109" s="94">
        <v>894.114610221992</v>
      </c>
      <c r="F109" s="94">
        <v>1185.42094455852</v>
      </c>
      <c r="G109" s="8">
        <v>7.79556014455343</v>
      </c>
    </row>
    <row r="110" spans="1:7" ht="12.75">
      <c r="A110" s="109"/>
      <c r="B110" s="92" t="s">
        <v>147</v>
      </c>
      <c r="C110" s="6">
        <v>1937</v>
      </c>
      <c r="D110" s="93">
        <v>0.7620030975735671</v>
      </c>
      <c r="E110" s="94">
        <v>969.334021683014</v>
      </c>
      <c r="F110" s="94">
        <v>1272.0867208672</v>
      </c>
      <c r="G110" s="8">
        <v>8.31182240578213</v>
      </c>
    </row>
    <row r="111" spans="1:7" ht="12.75">
      <c r="A111" s="109"/>
      <c r="B111" s="92"/>
      <c r="C111" s="105"/>
      <c r="D111" s="93"/>
      <c r="E111" s="174"/>
      <c r="F111" s="174"/>
      <c r="G111" s="106"/>
    </row>
    <row r="112" spans="1:7" ht="12.75">
      <c r="A112" s="521" t="s">
        <v>154</v>
      </c>
      <c r="B112" s="92" t="s">
        <v>136</v>
      </c>
      <c r="C112" s="6">
        <v>972</v>
      </c>
      <c r="D112" s="93">
        <v>0.0699588477366255</v>
      </c>
      <c r="E112" s="94">
        <v>15.1234567901234</v>
      </c>
      <c r="F112" s="94">
        <v>216.176470588235</v>
      </c>
      <c r="G112" s="8" t="s">
        <v>67</v>
      </c>
    </row>
    <row r="113" spans="1:7" ht="12.75">
      <c r="A113" s="521"/>
      <c r="B113" s="92" t="s">
        <v>137</v>
      </c>
      <c r="C113" s="6">
        <v>972</v>
      </c>
      <c r="D113" s="93">
        <v>0.127572016460905</v>
      </c>
      <c r="E113" s="94">
        <v>32.0987654320987</v>
      </c>
      <c r="F113" s="94">
        <v>251.612903225806</v>
      </c>
      <c r="G113" s="8" t="s">
        <v>67</v>
      </c>
    </row>
    <row r="114" spans="1:7" ht="12.75">
      <c r="A114" s="109"/>
      <c r="B114" s="92" t="s">
        <v>138</v>
      </c>
      <c r="C114" s="6">
        <v>972</v>
      </c>
      <c r="D114" s="93">
        <v>0.189300411522633</v>
      </c>
      <c r="E114" s="94">
        <v>54.6296296296296</v>
      </c>
      <c r="F114" s="94">
        <v>288.586956521739</v>
      </c>
      <c r="G114" s="8" t="s">
        <v>67</v>
      </c>
    </row>
    <row r="115" spans="1:7" ht="12.75">
      <c r="A115" s="109"/>
      <c r="B115" s="92" t="s">
        <v>139</v>
      </c>
      <c r="C115" s="6">
        <v>972</v>
      </c>
      <c r="D115" s="93">
        <v>0.233539094650205</v>
      </c>
      <c r="E115" s="94">
        <v>75.3086419753086</v>
      </c>
      <c r="F115" s="94">
        <v>322.466960352422</v>
      </c>
      <c r="G115" s="8" t="s">
        <v>67</v>
      </c>
    </row>
    <row r="116" spans="1:7" ht="12.75">
      <c r="A116" s="109"/>
      <c r="B116" s="92" t="s">
        <v>140</v>
      </c>
      <c r="C116" s="6">
        <v>972</v>
      </c>
      <c r="D116" s="93">
        <v>0.38477366255143997</v>
      </c>
      <c r="E116" s="94">
        <v>179.629629629629</v>
      </c>
      <c r="F116" s="94">
        <v>466.844919786096</v>
      </c>
      <c r="G116" s="8" t="s">
        <v>67</v>
      </c>
    </row>
    <row r="117" spans="1:7" ht="12.75">
      <c r="A117" s="109"/>
      <c r="B117" s="92" t="s">
        <v>141</v>
      </c>
      <c r="C117" s="6">
        <v>972</v>
      </c>
      <c r="D117" s="93">
        <v>0.48045267489711896</v>
      </c>
      <c r="E117" s="94">
        <v>276.440329218107</v>
      </c>
      <c r="F117" s="94">
        <v>575.374732334047</v>
      </c>
      <c r="G117" s="8" t="s">
        <v>67</v>
      </c>
    </row>
    <row r="118" spans="1:7" ht="12.75">
      <c r="A118" s="109"/>
      <c r="B118" s="92" t="s">
        <v>142</v>
      </c>
      <c r="C118" s="6">
        <v>972</v>
      </c>
      <c r="D118" s="93">
        <v>0.528806584362139</v>
      </c>
      <c r="E118" s="94">
        <v>358.539094650205</v>
      </c>
      <c r="F118" s="94">
        <v>678.015564202334</v>
      </c>
      <c r="G118" s="8" t="s">
        <v>67</v>
      </c>
    </row>
    <row r="119" spans="1:7" ht="12.75">
      <c r="A119" s="109"/>
      <c r="B119" s="92" t="s">
        <v>143</v>
      </c>
      <c r="C119" s="6">
        <v>972</v>
      </c>
      <c r="D119" s="93">
        <v>0.566872427983539</v>
      </c>
      <c r="E119" s="94">
        <v>431.687242798353</v>
      </c>
      <c r="F119" s="94">
        <v>761.524500907441</v>
      </c>
      <c r="G119" s="8" t="s">
        <v>67</v>
      </c>
    </row>
    <row r="120" spans="1:7" ht="12.75">
      <c r="A120" s="109"/>
      <c r="B120" s="92" t="s">
        <v>144</v>
      </c>
      <c r="C120" s="6">
        <v>972</v>
      </c>
      <c r="D120" s="93">
        <v>0.587448559670781</v>
      </c>
      <c r="E120" s="94">
        <v>492.489711934156</v>
      </c>
      <c r="F120" s="94">
        <v>838.353765323993</v>
      </c>
      <c r="G120" s="8">
        <v>5.65843621399176</v>
      </c>
    </row>
    <row r="121" spans="1:7" ht="12.75">
      <c r="A121" s="109"/>
      <c r="B121" s="92" t="s">
        <v>145</v>
      </c>
      <c r="C121" s="6">
        <v>972</v>
      </c>
      <c r="D121" s="93">
        <v>0.606995884773662</v>
      </c>
      <c r="E121" s="94">
        <v>544.650205761316</v>
      </c>
      <c r="F121" s="94">
        <v>897.28813559322</v>
      </c>
      <c r="G121" s="8">
        <v>6.17283950617283</v>
      </c>
    </row>
    <row r="122" spans="1:7" ht="12.75">
      <c r="A122" s="109"/>
      <c r="B122" s="92" t="s">
        <v>146</v>
      </c>
      <c r="C122" s="6">
        <v>972</v>
      </c>
      <c r="D122" s="93">
        <v>0.631687242798353</v>
      </c>
      <c r="E122" s="94">
        <v>601.748971193415</v>
      </c>
      <c r="F122" s="94">
        <v>952.605863192182</v>
      </c>
      <c r="G122" s="8">
        <v>6.99588477366255</v>
      </c>
    </row>
    <row r="123" spans="1:7" ht="13.5" thickBot="1">
      <c r="A123" s="109"/>
      <c r="B123" s="92" t="s">
        <v>147</v>
      </c>
      <c r="C123" s="6">
        <v>972</v>
      </c>
      <c r="D123" s="93">
        <v>0.646090534979423</v>
      </c>
      <c r="E123" s="94">
        <v>649.794238683127</v>
      </c>
      <c r="F123" s="94">
        <v>1005.73248407643</v>
      </c>
      <c r="G123" s="8">
        <v>7.20164609053497</v>
      </c>
    </row>
    <row r="124" spans="1:7" ht="12.75" hidden="1">
      <c r="A124" s="109"/>
      <c r="B124" s="92"/>
      <c r="C124" s="105"/>
      <c r="D124" s="93"/>
      <c r="E124" s="174"/>
      <c r="F124" s="174"/>
      <c r="G124" s="106"/>
    </row>
    <row r="125" spans="1:7" ht="12.75" hidden="1">
      <c r="A125" s="109" t="s">
        <v>128</v>
      </c>
      <c r="B125" s="92" t="s">
        <v>136</v>
      </c>
      <c r="C125" s="6">
        <v>42721</v>
      </c>
      <c r="D125" s="93">
        <v>0.199246272325086</v>
      </c>
      <c r="E125" s="94">
        <v>50.2609957632077</v>
      </c>
      <c r="F125" s="94">
        <v>252.255639097744</v>
      </c>
      <c r="G125" s="8">
        <v>0.152149996488846</v>
      </c>
    </row>
    <row r="126" spans="1:7" ht="12.75" hidden="1">
      <c r="A126" s="109"/>
      <c r="B126" s="92" t="s">
        <v>137</v>
      </c>
      <c r="C126" s="6">
        <v>42721</v>
      </c>
      <c r="D126" s="93">
        <v>0.30837293134524</v>
      </c>
      <c r="E126" s="94">
        <v>98.850682334215</v>
      </c>
      <c r="F126" s="94">
        <v>320.555639896766</v>
      </c>
      <c r="G126" s="8">
        <v>0.372182299103485</v>
      </c>
    </row>
    <row r="127" spans="1:7" ht="12.75" hidden="1">
      <c r="A127" s="109"/>
      <c r="B127" s="92" t="s">
        <v>138</v>
      </c>
      <c r="C127" s="6">
        <v>42721</v>
      </c>
      <c r="D127" s="93">
        <v>0.37880667587369204</v>
      </c>
      <c r="E127" s="94">
        <v>142.634769785351</v>
      </c>
      <c r="F127" s="94">
        <v>376.537106840511</v>
      </c>
      <c r="G127" s="8">
        <v>0.580510755834367</v>
      </c>
    </row>
    <row r="128" spans="1:7" ht="12.75" hidden="1">
      <c r="A128" s="109"/>
      <c r="B128" s="92" t="s">
        <v>139</v>
      </c>
      <c r="C128" s="6">
        <v>42721</v>
      </c>
      <c r="D128" s="93">
        <v>0.430186559303387</v>
      </c>
      <c r="E128" s="94">
        <v>185.075255729032</v>
      </c>
      <c r="F128" s="94">
        <v>430.220916312982</v>
      </c>
      <c r="G128" s="8">
        <v>0.760749982444231</v>
      </c>
    </row>
    <row r="129" spans="1:7" ht="12.75" hidden="1">
      <c r="A129" s="109"/>
      <c r="B129" s="92" t="s">
        <v>140</v>
      </c>
      <c r="C129" s="6">
        <v>42721</v>
      </c>
      <c r="D129" s="93">
        <v>0.552468341096884</v>
      </c>
      <c r="E129" s="94">
        <v>347.473139673696</v>
      </c>
      <c r="F129" s="94">
        <v>628.946699432251</v>
      </c>
      <c r="G129" s="8">
        <v>1.62215303948877</v>
      </c>
    </row>
    <row r="130" spans="1:7" ht="12.75" hidden="1">
      <c r="A130" s="109"/>
      <c r="B130" s="92" t="s">
        <v>141</v>
      </c>
      <c r="C130" s="6">
        <v>42721</v>
      </c>
      <c r="D130" s="93">
        <v>0.618922778024858</v>
      </c>
      <c r="E130" s="94">
        <v>498.455092343344</v>
      </c>
      <c r="F130" s="94">
        <v>805.359101395559</v>
      </c>
      <c r="G130" s="8">
        <v>2.48355609653332</v>
      </c>
    </row>
    <row r="131" spans="1:7" ht="12.75" hidden="1">
      <c r="A131" s="109"/>
      <c r="B131" s="92" t="s">
        <v>142</v>
      </c>
      <c r="C131" s="6">
        <v>42721</v>
      </c>
      <c r="D131" s="93">
        <v>0.658317923269586</v>
      </c>
      <c r="E131" s="94">
        <v>632.862058472413</v>
      </c>
      <c r="F131" s="94">
        <v>961.331958469634</v>
      </c>
      <c r="G131" s="8">
        <v>3.11790454343297</v>
      </c>
    </row>
    <row r="132" spans="1:7" ht="12.75" hidden="1">
      <c r="A132" s="109"/>
      <c r="B132" s="92" t="s">
        <v>143</v>
      </c>
      <c r="C132" s="6">
        <v>42721</v>
      </c>
      <c r="D132" s="93">
        <v>0.684487722665667</v>
      </c>
      <c r="E132" s="94">
        <v>741.663350576999</v>
      </c>
      <c r="F132" s="94">
        <v>1083.53053826687</v>
      </c>
      <c r="G132" s="8">
        <v>3.79438683551415</v>
      </c>
    </row>
    <row r="133" spans="1:7" ht="12.75" hidden="1">
      <c r="A133" s="109"/>
      <c r="B133" s="92" t="s">
        <v>144</v>
      </c>
      <c r="C133" s="6">
        <v>42721</v>
      </c>
      <c r="D133" s="93">
        <v>0.703845883757402</v>
      </c>
      <c r="E133" s="94">
        <v>833.901359986891</v>
      </c>
      <c r="F133" s="94">
        <v>1184.7783431441</v>
      </c>
      <c r="G133" s="8">
        <v>4.40064605229278</v>
      </c>
    </row>
    <row r="134" spans="1:7" ht="12.75" hidden="1">
      <c r="A134" s="109"/>
      <c r="B134" s="92" t="s">
        <v>145</v>
      </c>
      <c r="C134" s="6">
        <v>42721</v>
      </c>
      <c r="D134" s="93">
        <v>0.718147983427354</v>
      </c>
      <c r="E134" s="94">
        <v>912.34287586901</v>
      </c>
      <c r="F134" s="94">
        <v>1270.41069100391</v>
      </c>
      <c r="G134" s="8">
        <v>4.97179373142014</v>
      </c>
    </row>
    <row r="135" spans="1:7" ht="12.75" hidden="1">
      <c r="A135" s="109"/>
      <c r="B135" s="92" t="s">
        <v>146</v>
      </c>
      <c r="C135" s="6">
        <v>42721</v>
      </c>
      <c r="D135" s="93">
        <v>0.730085906228786</v>
      </c>
      <c r="E135" s="94">
        <v>986.393108775543</v>
      </c>
      <c r="F135" s="94">
        <v>1351.06444373196</v>
      </c>
      <c r="G135" s="8">
        <v>5.50548910371948</v>
      </c>
    </row>
    <row r="136" spans="1:7" ht="13.5" hidden="1" thickBot="1">
      <c r="A136" s="110"/>
      <c r="B136" s="96" t="s">
        <v>147</v>
      </c>
      <c r="C136" s="13">
        <v>42721</v>
      </c>
      <c r="D136" s="97">
        <v>0.73956602139463</v>
      </c>
      <c r="E136" s="98">
        <v>1057.46354252007</v>
      </c>
      <c r="F136" s="98">
        <v>1429.84332964076</v>
      </c>
      <c r="G136" s="15">
        <v>5.98066524660003</v>
      </c>
    </row>
    <row r="137" spans="1:7" ht="12.75">
      <c r="A137" s="199" t="s">
        <v>392</v>
      </c>
      <c r="B137" s="199"/>
      <c r="C137" s="199"/>
      <c r="D137" s="199"/>
      <c r="E137" s="199"/>
      <c r="F137" s="199"/>
      <c r="G137" s="199"/>
    </row>
  </sheetData>
  <mergeCells count="4">
    <mergeCell ref="A99:A101"/>
    <mergeCell ref="A112:A113"/>
    <mergeCell ref="A86:A88"/>
    <mergeCell ref="A73:A74"/>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51"/>
  <sheetViews>
    <sheetView workbookViewId="0" topLeftCell="A34">
      <selection activeCell="D51" sqref="D51"/>
    </sheetView>
  </sheetViews>
  <sheetFormatPr defaultColWidth="9.140625" defaultRowHeight="12.75"/>
  <cols>
    <col min="1" max="1" width="19.421875" style="181" customWidth="1"/>
    <col min="2" max="4" width="20.421875" style="181" customWidth="1"/>
    <col min="5" max="5" width="13.421875" style="1" customWidth="1"/>
    <col min="6" max="6" width="9.140625" style="1" customWidth="1"/>
    <col min="7" max="7" width="11.140625" style="1" customWidth="1"/>
    <col min="8" max="10" width="9.140625" style="1" customWidth="1"/>
    <col min="11" max="11" width="12.00390625" style="1" customWidth="1"/>
    <col min="12" max="16384" width="9.140625" style="1" customWidth="1"/>
  </cols>
  <sheetData>
    <row r="1" spans="1:5" ht="15.75" thickBot="1">
      <c r="A1" s="275" t="s">
        <v>26</v>
      </c>
      <c r="B1" s="120"/>
      <c r="C1" s="120"/>
      <c r="D1" s="120"/>
      <c r="E1" s="28"/>
    </row>
    <row r="2" spans="1:4" ht="12.75" customHeight="1">
      <c r="A2" s="180"/>
      <c r="B2" s="27" t="s">
        <v>413</v>
      </c>
      <c r="C2" s="27" t="s">
        <v>414</v>
      </c>
      <c r="D2" s="27" t="s">
        <v>415</v>
      </c>
    </row>
    <row r="3" spans="1:4" ht="12.75">
      <c r="A3" s="181" t="s">
        <v>40</v>
      </c>
      <c r="B3" s="182">
        <v>46532</v>
      </c>
      <c r="C3" s="182">
        <v>49052</v>
      </c>
      <c r="D3" s="182">
        <v>170904</v>
      </c>
    </row>
    <row r="4" spans="1:4" ht="13.5" thickBot="1">
      <c r="A4" s="127" t="s">
        <v>41</v>
      </c>
      <c r="B4" s="183">
        <v>0.547</v>
      </c>
      <c r="C4" s="183">
        <v>0.446</v>
      </c>
      <c r="D4" s="183">
        <v>0.293</v>
      </c>
    </row>
    <row r="6" spans="1:4" ht="15" customHeight="1">
      <c r="A6" s="296" t="s">
        <v>27</v>
      </c>
      <c r="B6" s="200"/>
      <c r="C6" s="200"/>
      <c r="D6" s="200"/>
    </row>
    <row r="7" spans="1:4" ht="12.75">
      <c r="A7" s="450"/>
      <c r="B7" s="451" t="s">
        <v>413</v>
      </c>
      <c r="C7" s="451" t="s">
        <v>414</v>
      </c>
      <c r="D7" s="451" t="s">
        <v>415</v>
      </c>
    </row>
    <row r="8" spans="1:4" ht="102">
      <c r="A8" s="201" t="s">
        <v>417</v>
      </c>
      <c r="B8" s="201" t="s">
        <v>418</v>
      </c>
      <c r="C8" s="201" t="s">
        <v>419</v>
      </c>
      <c r="D8" s="201" t="s">
        <v>420</v>
      </c>
    </row>
    <row r="9" spans="1:4" ht="38.25">
      <c r="A9" s="201" t="s">
        <v>421</v>
      </c>
      <c r="B9" s="201" t="s">
        <v>422</v>
      </c>
      <c r="C9" s="201" t="s">
        <v>423</v>
      </c>
      <c r="D9" s="201" t="s">
        <v>423</v>
      </c>
    </row>
    <row r="10" spans="1:4" ht="89.25">
      <c r="A10" s="202" t="s">
        <v>424</v>
      </c>
      <c r="B10" s="202" t="s">
        <v>425</v>
      </c>
      <c r="C10" s="202" t="s">
        <v>426</v>
      </c>
      <c r="D10" s="452" t="s">
        <v>427</v>
      </c>
    </row>
    <row r="11" spans="1:4" ht="51">
      <c r="A11" s="203" t="s">
        <v>428</v>
      </c>
      <c r="B11" s="203" t="s">
        <v>429</v>
      </c>
      <c r="C11" s="203" t="s">
        <v>430</v>
      </c>
      <c r="D11" s="203" t="s">
        <v>431</v>
      </c>
    </row>
    <row r="12" spans="1:4" ht="90" thickBot="1">
      <c r="A12" s="204" t="s">
        <v>432</v>
      </c>
      <c r="B12" s="204" t="s">
        <v>433</v>
      </c>
      <c r="C12" s="204" t="s">
        <v>434</v>
      </c>
      <c r="D12" s="204" t="s">
        <v>435</v>
      </c>
    </row>
    <row r="13" spans="1:4" ht="12.75" customHeight="1">
      <c r="A13" s="192" t="s">
        <v>28</v>
      </c>
      <c r="B13" s="193"/>
      <c r="C13" s="193"/>
      <c r="D13" s="193"/>
    </row>
    <row r="15" ht="15">
      <c r="A15" s="296" t="s">
        <v>443</v>
      </c>
    </row>
    <row r="16" spans="1:7" ht="12.75">
      <c r="A16" s="453"/>
      <c r="B16" s="524" t="s">
        <v>413</v>
      </c>
      <c r="C16" s="524"/>
      <c r="D16" s="524" t="s">
        <v>414</v>
      </c>
      <c r="E16" s="524"/>
      <c r="F16" s="524" t="s">
        <v>416</v>
      </c>
      <c r="G16" s="524"/>
    </row>
    <row r="17" spans="1:7" ht="38.25">
      <c r="A17" s="205"/>
      <c r="B17" s="206" t="s">
        <v>40</v>
      </c>
      <c r="C17" s="206" t="s">
        <v>41</v>
      </c>
      <c r="D17" s="206" t="s">
        <v>40</v>
      </c>
      <c r="E17" s="206" t="s">
        <v>41</v>
      </c>
      <c r="F17" s="206" t="s">
        <v>40</v>
      </c>
      <c r="G17" s="206" t="s">
        <v>41</v>
      </c>
    </row>
    <row r="18" spans="1:7" ht="12.75">
      <c r="A18" s="207" t="s">
        <v>436</v>
      </c>
      <c r="B18" s="208">
        <v>46532</v>
      </c>
      <c r="C18" s="209">
        <v>0.547</v>
      </c>
      <c r="D18" s="208">
        <v>49052</v>
      </c>
      <c r="E18" s="209">
        <v>0.446</v>
      </c>
      <c r="F18" s="208">
        <v>170904</v>
      </c>
      <c r="G18" s="209">
        <v>0.293</v>
      </c>
    </row>
    <row r="19" spans="1:7" ht="12.75">
      <c r="A19" s="119"/>
      <c r="B19" s="210"/>
      <c r="C19" s="210"/>
      <c r="D19" s="210"/>
      <c r="E19" s="210"/>
      <c r="F19" s="210"/>
      <c r="G19" s="210"/>
    </row>
    <row r="20" spans="1:7" ht="12.75">
      <c r="A20" s="207" t="s">
        <v>437</v>
      </c>
      <c r="B20" s="210"/>
      <c r="C20" s="210"/>
      <c r="D20" s="210"/>
      <c r="E20" s="210"/>
      <c r="F20" s="210"/>
      <c r="G20" s="210"/>
    </row>
    <row r="21" spans="1:7" ht="38.25">
      <c r="A21" s="211" t="s">
        <v>438</v>
      </c>
      <c r="B21" s="208">
        <v>46316</v>
      </c>
      <c r="C21" s="209">
        <v>0.546</v>
      </c>
      <c r="D21" s="208">
        <v>45328</v>
      </c>
      <c r="E21" s="209">
        <v>0.434</v>
      </c>
      <c r="F21" s="208">
        <v>173331</v>
      </c>
      <c r="G21" s="209">
        <v>0.295</v>
      </c>
    </row>
    <row r="22" spans="1:7" ht="25.5">
      <c r="A22" s="211" t="s">
        <v>439</v>
      </c>
      <c r="B22" s="212" t="s">
        <v>157</v>
      </c>
      <c r="C22" s="213" t="s">
        <v>440</v>
      </c>
      <c r="D22" s="210" t="s">
        <v>89</v>
      </c>
      <c r="E22" s="210" t="s">
        <v>89</v>
      </c>
      <c r="F22" s="210" t="s">
        <v>89</v>
      </c>
      <c r="G22" s="210" t="s">
        <v>89</v>
      </c>
    </row>
    <row r="23" spans="1:7" ht="51.75" thickBot="1">
      <c r="A23" s="214" t="s">
        <v>441</v>
      </c>
      <c r="B23" s="215" t="s">
        <v>89</v>
      </c>
      <c r="C23" s="215" t="s">
        <v>89</v>
      </c>
      <c r="D23" s="215" t="s">
        <v>157</v>
      </c>
      <c r="E23" s="216" t="s">
        <v>442</v>
      </c>
      <c r="F23" s="217">
        <v>170904</v>
      </c>
      <c r="G23" s="218">
        <v>0.26</v>
      </c>
    </row>
    <row r="24" spans="1:7" ht="12.75">
      <c r="A24" s="455" t="s">
        <v>29</v>
      </c>
      <c r="B24" s="456"/>
      <c r="C24" s="456"/>
      <c r="D24" s="456"/>
      <c r="E24" s="456"/>
      <c r="F24" s="456"/>
      <c r="G24" s="456"/>
    </row>
    <row r="26" spans="1:11" ht="15.75" thickBot="1">
      <c r="A26" s="491" t="s">
        <v>32</v>
      </c>
      <c r="B26" s="219"/>
      <c r="C26" s="219"/>
      <c r="D26" s="219"/>
      <c r="E26" s="219"/>
      <c r="F26" s="219"/>
      <c r="G26" s="153"/>
      <c r="H26" s="477"/>
      <c r="I26" s="477"/>
      <c r="J26" s="477"/>
      <c r="K26" s="477"/>
    </row>
    <row r="27" spans="1:7" ht="12.75">
      <c r="A27" s="34"/>
      <c r="B27" s="522" t="s">
        <v>444</v>
      </c>
      <c r="C27" s="522"/>
      <c r="D27" s="523" t="s">
        <v>414</v>
      </c>
      <c r="E27" s="523"/>
      <c r="F27" s="523" t="s">
        <v>416</v>
      </c>
      <c r="G27" s="523"/>
    </row>
    <row r="28" spans="1:7" ht="38.25">
      <c r="A28" s="184"/>
      <c r="B28" s="121" t="s">
        <v>40</v>
      </c>
      <c r="C28" s="121" t="s">
        <v>445</v>
      </c>
      <c r="D28" s="121" t="s">
        <v>40</v>
      </c>
      <c r="E28" s="121" t="s">
        <v>445</v>
      </c>
      <c r="F28" s="121" t="s">
        <v>40</v>
      </c>
      <c r="G28" s="121" t="s">
        <v>445</v>
      </c>
    </row>
    <row r="29" spans="1:7" ht="12.75">
      <c r="A29" s="220" t="s">
        <v>436</v>
      </c>
      <c r="B29" s="221">
        <v>46532</v>
      </c>
      <c r="C29" s="457">
        <v>0.547</v>
      </c>
      <c r="D29" s="221">
        <v>49266</v>
      </c>
      <c r="E29" s="458">
        <v>0.446</v>
      </c>
      <c r="F29" s="221">
        <v>170904</v>
      </c>
      <c r="G29" s="457">
        <v>0.293</v>
      </c>
    </row>
    <row r="30" spans="1:7" ht="12.75">
      <c r="A30" s="33"/>
      <c r="B30" s="212"/>
      <c r="C30" s="212"/>
      <c r="D30" s="212"/>
      <c r="E30" s="225"/>
      <c r="F30" s="212"/>
      <c r="G30" s="224"/>
    </row>
    <row r="31" spans="1:7" ht="12.75">
      <c r="A31" s="184" t="s">
        <v>446</v>
      </c>
      <c r="B31" s="226"/>
      <c r="C31" s="226"/>
      <c r="D31" s="226"/>
      <c r="E31" s="226"/>
      <c r="F31" s="226"/>
      <c r="G31" s="226"/>
    </row>
    <row r="32" spans="1:7" ht="25.5">
      <c r="A32" s="202" t="s">
        <v>447</v>
      </c>
      <c r="B32" s="221">
        <v>46316</v>
      </c>
      <c r="C32" s="457">
        <v>0.546</v>
      </c>
      <c r="D32" s="221">
        <v>45328</v>
      </c>
      <c r="E32" s="458">
        <v>0.434</v>
      </c>
      <c r="F32" s="221">
        <v>173331</v>
      </c>
      <c r="G32" s="457">
        <v>0.295</v>
      </c>
    </row>
    <row r="33" spans="1:7" ht="38.25">
      <c r="A33" s="202" t="s">
        <v>448</v>
      </c>
      <c r="B33" s="221" t="s">
        <v>67</v>
      </c>
      <c r="C33" s="222" t="s">
        <v>67</v>
      </c>
      <c r="D33" s="221"/>
      <c r="E33" s="223"/>
      <c r="F33" s="221"/>
      <c r="G33" s="222"/>
    </row>
    <row r="34" spans="1:7" ht="38.25">
      <c r="A34" s="202" t="s">
        <v>449</v>
      </c>
      <c r="B34" s="221"/>
      <c r="C34" s="222"/>
      <c r="D34" s="221" t="s">
        <v>450</v>
      </c>
      <c r="E34" s="223" t="s">
        <v>450</v>
      </c>
      <c r="F34" s="221"/>
      <c r="G34" s="457">
        <v>0.261</v>
      </c>
    </row>
    <row r="35" spans="1:7" ht="38.25">
      <c r="A35" s="202" t="s">
        <v>451</v>
      </c>
      <c r="B35" s="221"/>
      <c r="C35" s="222"/>
      <c r="D35" s="221">
        <v>12763</v>
      </c>
      <c r="E35" s="458">
        <v>0.483</v>
      </c>
      <c r="F35" s="221">
        <v>63274</v>
      </c>
      <c r="G35" s="457">
        <v>0.462</v>
      </c>
    </row>
    <row r="36" spans="1:7" ht="38.25">
      <c r="A36" s="202" t="s">
        <v>452</v>
      </c>
      <c r="B36" s="221"/>
      <c r="C36" s="222"/>
      <c r="D36" s="221"/>
      <c r="E36" s="223"/>
      <c r="F36" s="221"/>
      <c r="G36" s="457">
        <v>0.3815</v>
      </c>
    </row>
    <row r="37" spans="1:7" ht="38.25">
      <c r="A37" s="202" t="s">
        <v>453</v>
      </c>
      <c r="B37" s="221">
        <v>39801</v>
      </c>
      <c r="C37" s="457">
        <v>0.5379999999999999</v>
      </c>
      <c r="D37" s="221"/>
      <c r="E37" s="223"/>
      <c r="F37" s="221">
        <v>57966</v>
      </c>
      <c r="G37" s="457">
        <v>0.3892</v>
      </c>
    </row>
    <row r="38" spans="1:7" ht="38.25">
      <c r="A38" s="202" t="s">
        <v>454</v>
      </c>
      <c r="B38" s="221"/>
      <c r="C38" s="457">
        <v>0.501</v>
      </c>
      <c r="D38" s="221"/>
      <c r="E38" s="223"/>
      <c r="F38" s="221"/>
      <c r="G38" s="457">
        <v>0.38</v>
      </c>
    </row>
    <row r="39" spans="1:7" ht="39" thickBot="1">
      <c r="A39" s="204" t="s">
        <v>455</v>
      </c>
      <c r="B39" s="460" t="s">
        <v>67</v>
      </c>
      <c r="C39" s="459" t="s">
        <v>30</v>
      </c>
      <c r="D39" s="227">
        <v>12763</v>
      </c>
      <c r="E39" s="167" t="s">
        <v>31</v>
      </c>
      <c r="F39" s="227">
        <v>57966</v>
      </c>
      <c r="G39" s="459">
        <v>0.38</v>
      </c>
    </row>
    <row r="40" spans="1:11" ht="14.25">
      <c r="A40" s="229" t="s">
        <v>456</v>
      </c>
      <c r="B40" s="228"/>
      <c r="C40" s="224"/>
      <c r="D40" s="224"/>
      <c r="E40" s="224"/>
      <c r="F40" s="228"/>
      <c r="G40" s="224"/>
      <c r="H40" s="224"/>
      <c r="I40" s="224"/>
      <c r="J40" s="228"/>
      <c r="K40" s="224"/>
    </row>
    <row r="41" spans="1:11" ht="12.75">
      <c r="A41" s="230" t="s">
        <v>457</v>
      </c>
      <c r="B41" s="117"/>
      <c r="C41" s="117"/>
      <c r="D41" s="117"/>
      <c r="E41" s="117"/>
      <c r="F41" s="117"/>
      <c r="G41" s="117"/>
      <c r="H41" s="117"/>
      <c r="I41" s="117"/>
      <c r="J41" s="117"/>
      <c r="K41" s="117"/>
    </row>
    <row r="42" spans="1:11" ht="12.75">
      <c r="A42" s="33" t="s">
        <v>458</v>
      </c>
      <c r="B42" s="33"/>
      <c r="C42" s="33"/>
      <c r="D42" s="33"/>
      <c r="E42" s="33"/>
      <c r="F42" s="33"/>
      <c r="G42" s="33"/>
      <c r="H42" s="33"/>
      <c r="I42" s="33"/>
      <c r="J42" s="33"/>
      <c r="K42" s="33"/>
    </row>
    <row r="44" spans="1:4" ht="15">
      <c r="A44" s="296" t="s">
        <v>465</v>
      </c>
      <c r="B44" s="68"/>
      <c r="C44" s="68"/>
      <c r="D44" s="68"/>
    </row>
    <row r="45" spans="1:4" ht="12.75">
      <c r="A45" s="461"/>
      <c r="B45" s="454" t="s">
        <v>444</v>
      </c>
      <c r="C45" s="412" t="s">
        <v>414</v>
      </c>
      <c r="D45" s="412" t="s">
        <v>416</v>
      </c>
    </row>
    <row r="46" spans="1:4" ht="25.5">
      <c r="A46" s="122" t="s">
        <v>459</v>
      </c>
      <c r="B46" s="113">
        <v>0.8540000000000001</v>
      </c>
      <c r="C46" s="113">
        <v>0.884</v>
      </c>
      <c r="D46" s="113">
        <v>0.8690000000000001</v>
      </c>
    </row>
    <row r="47" spans="1:4" ht="38.25">
      <c r="A47" s="122" t="s">
        <v>460</v>
      </c>
      <c r="B47" s="113">
        <v>0.363</v>
      </c>
      <c r="C47" s="113">
        <v>0.172</v>
      </c>
      <c r="D47" s="113">
        <v>0.354</v>
      </c>
    </row>
    <row r="48" spans="1:4" ht="25.5">
      <c r="A48" s="122" t="s">
        <v>461</v>
      </c>
      <c r="B48" s="231">
        <v>29.7</v>
      </c>
      <c r="C48" s="231">
        <v>33.75</v>
      </c>
      <c r="D48" s="231">
        <v>29.9</v>
      </c>
    </row>
    <row r="49" spans="1:4" ht="25.5">
      <c r="A49" s="122" t="s">
        <v>462</v>
      </c>
      <c r="B49" s="113">
        <v>0.124</v>
      </c>
      <c r="C49" s="113">
        <v>0.19699999999999998</v>
      </c>
      <c r="D49" s="231" t="s">
        <v>157</v>
      </c>
    </row>
    <row r="50" spans="1:4" ht="38.25">
      <c r="A50" s="122" t="s">
        <v>463</v>
      </c>
      <c r="B50" s="113">
        <v>0.65</v>
      </c>
      <c r="C50" s="113">
        <v>0.493</v>
      </c>
      <c r="D50" s="113">
        <v>0.564</v>
      </c>
    </row>
    <row r="51" spans="1:4" ht="26.25" thickBot="1">
      <c r="A51" s="126" t="s">
        <v>464</v>
      </c>
      <c r="B51" s="232">
        <v>22.8</v>
      </c>
      <c r="C51" s="232">
        <v>14.37</v>
      </c>
      <c r="D51" s="232">
        <v>10.2</v>
      </c>
    </row>
  </sheetData>
  <mergeCells count="6">
    <mergeCell ref="B27:C27"/>
    <mergeCell ref="D27:E27"/>
    <mergeCell ref="F27:G27"/>
    <mergeCell ref="F16:G16"/>
    <mergeCell ref="B16:C16"/>
    <mergeCell ref="D16:E1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E43"/>
  <sheetViews>
    <sheetView workbookViewId="0" topLeftCell="A1">
      <selection activeCell="A45" sqref="A45"/>
    </sheetView>
  </sheetViews>
  <sheetFormatPr defaultColWidth="9.140625" defaultRowHeight="12.75"/>
  <cols>
    <col min="1" max="1" width="10.8515625" style="117" customWidth="1"/>
    <col min="2" max="5" width="11.7109375" style="117" customWidth="1"/>
    <col min="6" max="16384" width="9.140625" style="1" customWidth="1"/>
  </cols>
  <sheetData>
    <row r="1" ht="15">
      <c r="A1" s="275" t="s">
        <v>34</v>
      </c>
    </row>
    <row r="2" spans="1:5" ht="38.25">
      <c r="A2" s="462"/>
      <c r="B2" s="463" t="s">
        <v>466</v>
      </c>
      <c r="C2" s="463" t="s">
        <v>467</v>
      </c>
      <c r="D2" s="463" t="s">
        <v>468</v>
      </c>
      <c r="E2" s="463" t="s">
        <v>469</v>
      </c>
    </row>
    <row r="3" spans="1:5" ht="12.75">
      <c r="A3" s="116">
        <v>1971</v>
      </c>
      <c r="B3" s="233">
        <v>0.52</v>
      </c>
      <c r="C3" s="234">
        <v>0.65</v>
      </c>
      <c r="D3" s="235" t="s">
        <v>89</v>
      </c>
      <c r="E3" s="235" t="s">
        <v>89</v>
      </c>
    </row>
    <row r="4" spans="1:5" ht="12.75">
      <c r="A4" s="116">
        <f>A3+1</f>
        <v>1972</v>
      </c>
      <c r="B4" s="233">
        <v>0.52</v>
      </c>
      <c r="C4" s="234">
        <v>0.65</v>
      </c>
      <c r="D4" s="235" t="s">
        <v>89</v>
      </c>
      <c r="E4" s="235" t="s">
        <v>89</v>
      </c>
    </row>
    <row r="5" spans="1:5" ht="12.75">
      <c r="A5" s="116">
        <f aca="true" t="shared" si="0" ref="A5:A41">A4+1</f>
        <v>1973</v>
      </c>
      <c r="B5" s="233">
        <v>0.54</v>
      </c>
      <c r="C5" s="234">
        <v>0.67</v>
      </c>
      <c r="D5" s="235" t="s">
        <v>89</v>
      </c>
      <c r="E5" s="235" t="s">
        <v>89</v>
      </c>
    </row>
    <row r="6" spans="1:5" ht="12.75">
      <c r="A6" s="116">
        <f t="shared" si="0"/>
        <v>1974</v>
      </c>
      <c r="B6" s="233">
        <v>0.57</v>
      </c>
      <c r="C6" s="234">
        <v>0.7</v>
      </c>
      <c r="D6" s="235" t="s">
        <v>89</v>
      </c>
      <c r="E6" s="235" t="s">
        <v>89</v>
      </c>
    </row>
    <row r="7" spans="1:5" ht="12.75">
      <c r="A7" s="116">
        <f t="shared" si="0"/>
        <v>1975</v>
      </c>
      <c r="B7" s="234">
        <v>0.6</v>
      </c>
      <c r="C7" s="234">
        <v>0.73</v>
      </c>
      <c r="D7" s="235" t="s">
        <v>89</v>
      </c>
      <c r="E7" s="235" t="s">
        <v>89</v>
      </c>
    </row>
    <row r="8" spans="1:5" ht="12.75">
      <c r="A8" s="116">
        <f t="shared" si="0"/>
        <v>1976</v>
      </c>
      <c r="B8" s="234">
        <v>0.58</v>
      </c>
      <c r="C8" s="234">
        <v>0.71</v>
      </c>
      <c r="D8" s="235" t="s">
        <v>89</v>
      </c>
      <c r="E8" s="235" t="s">
        <v>89</v>
      </c>
    </row>
    <row r="9" spans="1:5" ht="12.75">
      <c r="A9" s="116">
        <f t="shared" si="0"/>
        <v>1977</v>
      </c>
      <c r="B9" s="234">
        <v>0.59</v>
      </c>
      <c r="C9" s="234">
        <v>0.72</v>
      </c>
      <c r="D9" s="235" t="s">
        <v>89</v>
      </c>
      <c r="E9" s="235" t="s">
        <v>89</v>
      </c>
    </row>
    <row r="10" spans="1:5" ht="12.75">
      <c r="A10" s="116">
        <f t="shared" si="0"/>
        <v>1978</v>
      </c>
      <c r="B10" s="234">
        <v>0.58</v>
      </c>
      <c r="C10" s="234">
        <v>0.71</v>
      </c>
      <c r="D10" s="235" t="s">
        <v>89</v>
      </c>
      <c r="E10" s="235" t="s">
        <v>89</v>
      </c>
    </row>
    <row r="11" spans="1:5" ht="12.75">
      <c r="A11" s="116">
        <f t="shared" si="0"/>
        <v>1979</v>
      </c>
      <c r="B11" s="234">
        <v>0.58</v>
      </c>
      <c r="C11" s="234">
        <v>0.71</v>
      </c>
      <c r="D11" s="235" t="s">
        <v>89</v>
      </c>
      <c r="E11" s="235" t="s">
        <v>89</v>
      </c>
    </row>
    <row r="12" spans="1:5" ht="12.75">
      <c r="A12" s="116">
        <f t="shared" si="0"/>
        <v>1980</v>
      </c>
      <c r="B12" s="234">
        <v>0.59</v>
      </c>
      <c r="C12" s="234">
        <v>0.72</v>
      </c>
      <c r="D12" s="235" t="s">
        <v>89</v>
      </c>
      <c r="E12" s="235" t="s">
        <v>89</v>
      </c>
    </row>
    <row r="13" spans="1:5" ht="12.75">
      <c r="A13" s="116">
        <f t="shared" si="0"/>
        <v>1981</v>
      </c>
      <c r="B13" s="234">
        <v>0.58</v>
      </c>
      <c r="C13" s="234">
        <v>0.71</v>
      </c>
      <c r="D13" s="235" t="s">
        <v>89</v>
      </c>
      <c r="E13" s="235" t="s">
        <v>89</v>
      </c>
    </row>
    <row r="14" spans="1:5" ht="12.75">
      <c r="A14" s="116">
        <f t="shared" si="0"/>
        <v>1982</v>
      </c>
      <c r="B14" s="234">
        <v>0.59</v>
      </c>
      <c r="C14" s="234">
        <v>0.72</v>
      </c>
      <c r="D14" s="235" t="s">
        <v>89</v>
      </c>
      <c r="E14" s="235" t="s">
        <v>89</v>
      </c>
    </row>
    <row r="15" spans="1:5" ht="12.75">
      <c r="A15" s="116">
        <f t="shared" si="0"/>
        <v>1983</v>
      </c>
      <c r="B15" s="234">
        <v>0.56</v>
      </c>
      <c r="C15" s="234">
        <v>0.69</v>
      </c>
      <c r="D15" s="235" t="s">
        <v>89</v>
      </c>
      <c r="E15" s="235" t="s">
        <v>89</v>
      </c>
    </row>
    <row r="16" spans="1:5" ht="12.75">
      <c r="A16" s="116">
        <f t="shared" si="0"/>
        <v>1984</v>
      </c>
      <c r="B16" s="234">
        <v>0.54</v>
      </c>
      <c r="C16" s="234">
        <v>0.67</v>
      </c>
      <c r="D16" s="235" t="s">
        <v>89</v>
      </c>
      <c r="E16" s="235" t="s">
        <v>89</v>
      </c>
    </row>
    <row r="17" spans="1:5" ht="12.75">
      <c r="A17" s="116">
        <f t="shared" si="0"/>
        <v>1985</v>
      </c>
      <c r="B17" s="234">
        <v>0.52</v>
      </c>
      <c r="C17" s="234">
        <v>0.65</v>
      </c>
      <c r="D17" s="235" t="s">
        <v>89</v>
      </c>
      <c r="E17" s="235" t="s">
        <v>89</v>
      </c>
    </row>
    <row r="18" spans="1:5" ht="12.75">
      <c r="A18" s="116">
        <f t="shared" si="0"/>
        <v>1986</v>
      </c>
      <c r="B18" s="234">
        <v>0.5</v>
      </c>
      <c r="C18" s="234">
        <v>0.63</v>
      </c>
      <c r="D18" s="235" t="s">
        <v>89</v>
      </c>
      <c r="E18" s="235" t="s">
        <v>89</v>
      </c>
    </row>
    <row r="19" spans="1:5" ht="12.75">
      <c r="A19" s="526" t="s">
        <v>470</v>
      </c>
      <c r="B19" s="527"/>
      <c r="C19" s="527"/>
      <c r="D19" s="527"/>
      <c r="E19" s="527"/>
    </row>
    <row r="20" spans="1:5" ht="12.75">
      <c r="A20" s="116">
        <f>A18+1</f>
        <v>1987</v>
      </c>
      <c r="B20" s="234">
        <v>0.57</v>
      </c>
      <c r="C20" s="234">
        <v>0.65</v>
      </c>
      <c r="D20" s="236">
        <v>0.54</v>
      </c>
      <c r="E20" s="236">
        <v>0.56</v>
      </c>
    </row>
    <row r="21" spans="1:5" ht="12.75">
      <c r="A21" s="116">
        <f t="shared" si="0"/>
        <v>1988</v>
      </c>
      <c r="B21" s="234">
        <v>0.55</v>
      </c>
      <c r="C21" s="234">
        <v>0.63</v>
      </c>
      <c r="D21" s="236">
        <v>0.53</v>
      </c>
      <c r="E21" s="236">
        <v>0.55</v>
      </c>
    </row>
    <row r="22" spans="1:5" ht="12.75">
      <c r="A22" s="116">
        <f t="shared" si="0"/>
        <v>1989</v>
      </c>
      <c r="B22" s="234">
        <v>0.53</v>
      </c>
      <c r="C22" s="234">
        <v>0.61</v>
      </c>
      <c r="D22" s="236">
        <v>0.55</v>
      </c>
      <c r="E22" s="236">
        <v>0.57</v>
      </c>
    </row>
    <row r="23" spans="1:5" ht="12.75">
      <c r="A23" s="116">
        <f t="shared" si="0"/>
        <v>1990</v>
      </c>
      <c r="B23" s="234">
        <v>0.52</v>
      </c>
      <c r="C23" s="234">
        <v>0.6</v>
      </c>
      <c r="D23" s="236">
        <v>0.56</v>
      </c>
      <c r="E23" s="236">
        <v>0.58</v>
      </c>
    </row>
    <row r="24" spans="1:5" ht="12.75">
      <c r="A24" s="116">
        <f t="shared" si="0"/>
        <v>1991</v>
      </c>
      <c r="B24" s="234">
        <v>0.53</v>
      </c>
      <c r="C24" s="234">
        <v>0.61</v>
      </c>
      <c r="D24" s="236">
        <v>0.59</v>
      </c>
      <c r="E24" s="236">
        <v>0.61</v>
      </c>
    </row>
    <row r="25" spans="1:5" ht="12.75">
      <c r="A25" s="116">
        <f t="shared" si="0"/>
        <v>1992</v>
      </c>
      <c r="B25" s="234">
        <v>0.51</v>
      </c>
      <c r="C25" s="234">
        <v>0.59</v>
      </c>
      <c r="D25" s="236">
        <v>0.57</v>
      </c>
      <c r="E25" s="236">
        <v>0.59</v>
      </c>
    </row>
    <row r="26" spans="1:5" ht="12.75">
      <c r="A26" s="116">
        <f t="shared" si="0"/>
        <v>1993</v>
      </c>
      <c r="B26" s="234">
        <v>0.53</v>
      </c>
      <c r="C26" s="234">
        <v>0.61</v>
      </c>
      <c r="D26" s="236">
        <v>0.57</v>
      </c>
      <c r="E26" s="236">
        <v>0.59</v>
      </c>
    </row>
    <row r="27" spans="1:5" ht="12.75">
      <c r="A27" s="116">
        <f t="shared" si="0"/>
        <v>1994</v>
      </c>
      <c r="B27" s="234">
        <v>0.56</v>
      </c>
      <c r="C27" s="234">
        <v>0.64</v>
      </c>
      <c r="D27" s="236">
        <v>0.54</v>
      </c>
      <c r="E27" s="236">
        <v>0.56</v>
      </c>
    </row>
    <row r="28" spans="1:5" ht="12.75">
      <c r="A28" s="526" t="s">
        <v>471</v>
      </c>
      <c r="B28" s="527"/>
      <c r="C28" s="527"/>
      <c r="D28" s="527"/>
      <c r="E28" s="527"/>
    </row>
    <row r="29" spans="1:5" ht="12.75">
      <c r="A29" s="116">
        <f>A27+1</f>
        <v>1995</v>
      </c>
      <c r="B29" s="234">
        <v>0.56</v>
      </c>
      <c r="C29" s="234">
        <v>0.62</v>
      </c>
      <c r="D29" s="236">
        <v>0.56</v>
      </c>
      <c r="E29" s="236">
        <v>0.56</v>
      </c>
    </row>
    <row r="30" spans="1:5" ht="12.75">
      <c r="A30" s="116">
        <f t="shared" si="0"/>
        <v>1996</v>
      </c>
      <c r="B30" s="234">
        <v>0.57</v>
      </c>
      <c r="C30" s="234">
        <v>0.63</v>
      </c>
      <c r="D30" s="236">
        <v>0.56</v>
      </c>
      <c r="E30" s="236">
        <v>0.56</v>
      </c>
    </row>
    <row r="31" spans="1:5" ht="12.75">
      <c r="A31" s="116">
        <f t="shared" si="0"/>
        <v>1997</v>
      </c>
      <c r="B31" s="234">
        <v>0.57</v>
      </c>
      <c r="C31" s="234">
        <v>0.63</v>
      </c>
      <c r="D31" s="236">
        <v>0.55</v>
      </c>
      <c r="E31" s="236">
        <v>0.55</v>
      </c>
    </row>
    <row r="32" spans="1:5" ht="12.75">
      <c r="A32" s="116">
        <f t="shared" si="0"/>
        <v>1998</v>
      </c>
      <c r="B32" s="237">
        <v>0.56</v>
      </c>
      <c r="C32" s="234">
        <v>0.62</v>
      </c>
      <c r="D32" s="238">
        <v>0.55</v>
      </c>
      <c r="E32" s="236">
        <v>0.55</v>
      </c>
    </row>
    <row r="33" spans="1:5" ht="12.75">
      <c r="A33" s="116">
        <f t="shared" si="0"/>
        <v>1999</v>
      </c>
      <c r="B33" s="237">
        <v>0.55</v>
      </c>
      <c r="C33" s="234">
        <v>0.61</v>
      </c>
      <c r="D33" s="238">
        <v>0.53</v>
      </c>
      <c r="E33" s="236">
        <v>0.53</v>
      </c>
    </row>
    <row r="34" spans="1:5" ht="12.75">
      <c r="A34" s="526" t="s">
        <v>472</v>
      </c>
      <c r="B34" s="527"/>
      <c r="C34" s="527"/>
      <c r="D34" s="527"/>
      <c r="E34" s="527"/>
    </row>
    <row r="35" spans="1:5" ht="12.75">
      <c r="A35" s="116">
        <f>A33+1</f>
        <v>2000</v>
      </c>
      <c r="B35" s="233">
        <v>0.65</v>
      </c>
      <c r="C35" s="234">
        <v>0.65</v>
      </c>
      <c r="D35" s="236">
        <v>0.53</v>
      </c>
      <c r="E35" s="236">
        <v>0.53</v>
      </c>
    </row>
    <row r="36" spans="1:5" ht="12.75">
      <c r="A36" s="116">
        <f t="shared" si="0"/>
        <v>2001</v>
      </c>
      <c r="B36" s="237">
        <v>0.64</v>
      </c>
      <c r="C36" s="235" t="s">
        <v>89</v>
      </c>
      <c r="D36" s="238">
        <v>0.54</v>
      </c>
      <c r="E36" s="235" t="s">
        <v>89</v>
      </c>
    </row>
    <row r="37" spans="1:5" ht="12.75">
      <c r="A37" s="116">
        <f t="shared" si="0"/>
        <v>2002</v>
      </c>
      <c r="B37" s="234">
        <v>0.67</v>
      </c>
      <c r="C37" s="235" t="s">
        <v>89</v>
      </c>
      <c r="D37" s="236">
        <v>0.53</v>
      </c>
      <c r="E37" s="235" t="s">
        <v>89</v>
      </c>
    </row>
    <row r="38" spans="1:5" ht="12.75">
      <c r="A38" s="116">
        <f t="shared" si="0"/>
        <v>2003</v>
      </c>
      <c r="B38" s="234">
        <v>0.66</v>
      </c>
      <c r="C38" s="235" t="s">
        <v>89</v>
      </c>
      <c r="D38" s="236">
        <v>0.53</v>
      </c>
      <c r="E38" s="235" t="s">
        <v>89</v>
      </c>
    </row>
    <row r="39" spans="1:5" ht="12.75">
      <c r="A39" s="116">
        <f t="shared" si="0"/>
        <v>2004</v>
      </c>
      <c r="B39" s="234">
        <v>0.65</v>
      </c>
      <c r="C39" s="235" t="s">
        <v>89</v>
      </c>
      <c r="D39" s="236">
        <v>0.5</v>
      </c>
      <c r="E39" s="235" t="s">
        <v>89</v>
      </c>
    </row>
    <row r="40" spans="1:5" ht="12.75">
      <c r="A40" s="116">
        <f t="shared" si="0"/>
        <v>2005</v>
      </c>
      <c r="B40" s="234">
        <v>0.62</v>
      </c>
      <c r="C40" s="235" t="s">
        <v>89</v>
      </c>
      <c r="D40" s="236">
        <v>0.49</v>
      </c>
      <c r="E40" s="235" t="s">
        <v>89</v>
      </c>
    </row>
    <row r="41" spans="1:5" ht="21" customHeight="1" thickBot="1">
      <c r="A41" s="239">
        <f t="shared" si="0"/>
        <v>2006</v>
      </c>
      <c r="B41" s="240">
        <v>0.61</v>
      </c>
      <c r="C41" s="241" t="s">
        <v>89</v>
      </c>
      <c r="D41" s="242">
        <v>0.48</v>
      </c>
      <c r="E41" s="243" t="s">
        <v>89</v>
      </c>
    </row>
    <row r="42" spans="1:5" ht="28.5" customHeight="1">
      <c r="A42" s="525" t="s">
        <v>35</v>
      </c>
      <c r="B42" s="525"/>
      <c r="C42" s="525"/>
      <c r="D42" s="525"/>
      <c r="E42" s="525"/>
    </row>
    <row r="43" ht="12.75">
      <c r="A43" s="117" t="s">
        <v>624</v>
      </c>
    </row>
  </sheetData>
  <mergeCells count="4">
    <mergeCell ref="A42:E42"/>
    <mergeCell ref="A19:E19"/>
    <mergeCell ref="A28:E28"/>
    <mergeCell ref="A34:E34"/>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C63"/>
  <sheetViews>
    <sheetView workbookViewId="0" topLeftCell="A1">
      <selection activeCell="A1" sqref="A1"/>
    </sheetView>
  </sheetViews>
  <sheetFormatPr defaultColWidth="9.140625" defaultRowHeight="12.75"/>
  <cols>
    <col min="1" max="1" width="48.57421875" style="251" customWidth="1"/>
    <col min="2" max="2" width="13.00390625" style="251" customWidth="1"/>
    <col min="3" max="3" width="12.28125" style="251" customWidth="1"/>
    <col min="4" max="16384" width="9.140625" style="251" customWidth="1"/>
  </cols>
  <sheetData>
    <row r="1" ht="15.75" thickBot="1">
      <c r="A1" s="275" t="s">
        <v>525</v>
      </c>
    </row>
    <row r="2" spans="1:3" ht="25.5">
      <c r="A2" s="252" t="s">
        <v>473</v>
      </c>
      <c r="B2" s="252" t="s">
        <v>474</v>
      </c>
      <c r="C2" s="252" t="s">
        <v>408</v>
      </c>
    </row>
    <row r="3" spans="1:3" ht="12.75">
      <c r="A3" s="253" t="s">
        <v>475</v>
      </c>
      <c r="B3" s="254">
        <v>0.29</v>
      </c>
      <c r="C3" s="254">
        <v>0.58</v>
      </c>
    </row>
    <row r="4" spans="1:3" ht="12.75">
      <c r="A4" s="253" t="s">
        <v>476</v>
      </c>
      <c r="B4" s="254">
        <v>0.41</v>
      </c>
      <c r="C4" s="254">
        <v>0.58</v>
      </c>
    </row>
    <row r="5" spans="1:3" ht="13.5" thickBot="1">
      <c r="A5" s="255" t="s">
        <v>477</v>
      </c>
      <c r="B5" s="256">
        <v>0.24</v>
      </c>
      <c r="C5" s="256">
        <v>0.61</v>
      </c>
    </row>
    <row r="7" ht="15.75" thickBot="1">
      <c r="A7" s="275" t="s">
        <v>524</v>
      </c>
    </row>
    <row r="8" spans="1:3" ht="25.5">
      <c r="A8" s="252" t="s">
        <v>478</v>
      </c>
      <c r="B8" s="252" t="s">
        <v>474</v>
      </c>
      <c r="C8" s="252" t="s">
        <v>408</v>
      </c>
    </row>
    <row r="9" spans="1:3" ht="12.75">
      <c r="A9" s="257" t="s">
        <v>479</v>
      </c>
      <c r="B9" s="258">
        <v>0.19</v>
      </c>
      <c r="C9" s="258">
        <v>0.3</v>
      </c>
    </row>
    <row r="10" spans="1:3" ht="17.25" customHeight="1">
      <c r="A10" s="257" t="s">
        <v>480</v>
      </c>
      <c r="B10" s="258">
        <v>0.1</v>
      </c>
      <c r="C10" s="258">
        <v>0.33</v>
      </c>
    </row>
    <row r="11" spans="1:3" ht="32.25" customHeight="1">
      <c r="A11" s="257" t="s">
        <v>517</v>
      </c>
      <c r="B11" s="258">
        <v>0.07</v>
      </c>
      <c r="C11" s="258">
        <v>0.47</v>
      </c>
    </row>
    <row r="12" spans="1:3" ht="20.25" customHeight="1" thickBot="1">
      <c r="A12" s="259" t="s">
        <v>518</v>
      </c>
      <c r="B12" s="260">
        <v>0.64</v>
      </c>
      <c r="C12" s="260">
        <v>0.62</v>
      </c>
    </row>
    <row r="14" ht="15.75" thickBot="1">
      <c r="A14" s="275" t="s">
        <v>37</v>
      </c>
    </row>
    <row r="15" spans="1:3" ht="25.5">
      <c r="A15" s="252" t="s">
        <v>481</v>
      </c>
      <c r="B15" s="252" t="s">
        <v>474</v>
      </c>
      <c r="C15" s="252" t="s">
        <v>482</v>
      </c>
    </row>
    <row r="16" spans="1:3" ht="12.75">
      <c r="A16" s="261" t="s">
        <v>483</v>
      </c>
      <c r="B16" s="262">
        <v>0.71</v>
      </c>
      <c r="C16" s="263" t="s">
        <v>484</v>
      </c>
    </row>
    <row r="17" spans="1:3" ht="12.75">
      <c r="A17" s="261" t="s">
        <v>485</v>
      </c>
      <c r="B17" s="262">
        <v>0.45</v>
      </c>
      <c r="C17" s="263" t="s">
        <v>486</v>
      </c>
    </row>
    <row r="18" spans="1:3" ht="12.75">
      <c r="A18" s="261" t="s">
        <v>487</v>
      </c>
      <c r="B18" s="262">
        <v>0.43</v>
      </c>
      <c r="C18" s="263" t="s">
        <v>486</v>
      </c>
    </row>
    <row r="19" spans="1:3" ht="12.75">
      <c r="A19" s="261" t="s">
        <v>488</v>
      </c>
      <c r="B19" s="262">
        <v>0.42</v>
      </c>
      <c r="C19" s="263" t="s">
        <v>486</v>
      </c>
    </row>
    <row r="20" spans="1:3" ht="12.75">
      <c r="A20" s="261" t="s">
        <v>489</v>
      </c>
      <c r="B20" s="262">
        <v>0.4</v>
      </c>
      <c r="C20" s="263" t="s">
        <v>484</v>
      </c>
    </row>
    <row r="21" spans="1:3" ht="12.75">
      <c r="A21" s="261" t="s">
        <v>490</v>
      </c>
      <c r="B21" s="262">
        <v>0.4</v>
      </c>
      <c r="C21" s="263" t="s">
        <v>486</v>
      </c>
    </row>
    <row r="22" spans="1:3" ht="12.75">
      <c r="A22" s="261" t="s">
        <v>491</v>
      </c>
      <c r="B22" s="262">
        <v>0.29</v>
      </c>
      <c r="C22" s="263" t="s">
        <v>486</v>
      </c>
    </row>
    <row r="23" spans="1:3" ht="12.75">
      <c r="A23" s="261" t="s">
        <v>492</v>
      </c>
      <c r="B23" s="262">
        <v>0.28</v>
      </c>
      <c r="C23" s="263" t="s">
        <v>493</v>
      </c>
    </row>
    <row r="24" spans="1:3" ht="12.75">
      <c r="A24" s="261" t="s">
        <v>494</v>
      </c>
      <c r="B24" s="262">
        <v>0.2</v>
      </c>
      <c r="C24" s="263" t="s">
        <v>486</v>
      </c>
    </row>
    <row r="25" spans="1:3" ht="13.5" thickBot="1">
      <c r="A25" s="264" t="s">
        <v>495</v>
      </c>
      <c r="B25" s="265">
        <v>0.19</v>
      </c>
      <c r="C25" s="266" t="s">
        <v>157</v>
      </c>
    </row>
    <row r="27" ht="15.75" thickBot="1">
      <c r="A27" s="474" t="s">
        <v>526</v>
      </c>
    </row>
    <row r="28" spans="1:3" ht="26.25" thickBot="1">
      <c r="A28" s="464" t="s">
        <v>473</v>
      </c>
      <c r="B28" s="465" t="s">
        <v>38</v>
      </c>
      <c r="C28" s="473"/>
    </row>
    <row r="29" spans="1:3" ht="25.5">
      <c r="A29" s="468" t="s">
        <v>502</v>
      </c>
      <c r="B29" s="469">
        <v>0.2</v>
      </c>
      <c r="C29" s="473"/>
    </row>
    <row r="30" spans="1:3" ht="25.5">
      <c r="A30" s="470" t="s">
        <v>501</v>
      </c>
      <c r="B30" s="471">
        <v>0.17</v>
      </c>
      <c r="C30" s="473"/>
    </row>
    <row r="31" spans="1:3" ht="12.75">
      <c r="A31" s="475" t="s">
        <v>499</v>
      </c>
      <c r="B31" s="472">
        <v>0.16</v>
      </c>
      <c r="C31" s="473"/>
    </row>
    <row r="32" spans="1:3" ht="25.5">
      <c r="A32" s="470" t="s">
        <v>496</v>
      </c>
      <c r="B32" s="471">
        <v>0.12</v>
      </c>
      <c r="C32" s="473"/>
    </row>
    <row r="33" spans="1:3" ht="12.75">
      <c r="A33" s="475" t="s">
        <v>497</v>
      </c>
      <c r="B33" s="472">
        <v>0.09</v>
      </c>
      <c r="C33" s="473"/>
    </row>
    <row r="34" spans="1:3" ht="25.5">
      <c r="A34" s="470" t="s">
        <v>39</v>
      </c>
      <c r="B34" s="471">
        <v>0.09</v>
      </c>
      <c r="C34" s="473"/>
    </row>
    <row r="35" spans="1:3" ht="12.75">
      <c r="A35" s="475" t="s">
        <v>498</v>
      </c>
      <c r="B35" s="472">
        <v>0.06</v>
      </c>
      <c r="C35" s="473"/>
    </row>
    <row r="36" spans="1:3" ht="26.25" thickBot="1">
      <c r="A36" s="466" t="s">
        <v>500</v>
      </c>
      <c r="B36" s="467">
        <v>0.02</v>
      </c>
      <c r="C36" s="473"/>
    </row>
    <row r="37" ht="12.75">
      <c r="A37" s="473"/>
    </row>
    <row r="38" ht="15.75" thickBot="1">
      <c r="A38" s="275" t="s">
        <v>527</v>
      </c>
    </row>
    <row r="39" spans="1:2" ht="25.5">
      <c r="A39" s="267" t="s">
        <v>503</v>
      </c>
      <c r="B39" s="252" t="s">
        <v>474</v>
      </c>
    </row>
    <row r="40" spans="1:2" ht="15" customHeight="1">
      <c r="A40" s="251" t="s">
        <v>504</v>
      </c>
      <c r="B40" s="268">
        <v>0.68</v>
      </c>
    </row>
    <row r="41" spans="1:2" ht="15" customHeight="1">
      <c r="A41" s="251" t="s">
        <v>505</v>
      </c>
      <c r="B41" s="268">
        <v>0.6</v>
      </c>
    </row>
    <row r="42" spans="1:2" ht="15" customHeight="1">
      <c r="A42" s="251" t="s">
        <v>506</v>
      </c>
      <c r="B42" s="268">
        <v>0.52</v>
      </c>
    </row>
    <row r="43" spans="1:2" ht="15" customHeight="1">
      <c r="A43" s="251" t="s">
        <v>507</v>
      </c>
      <c r="B43" s="268">
        <v>0.47</v>
      </c>
    </row>
    <row r="44" spans="1:2" ht="15" customHeight="1">
      <c r="A44" s="251" t="s">
        <v>508</v>
      </c>
      <c r="B44" s="268">
        <v>0.46</v>
      </c>
    </row>
    <row r="45" spans="1:2" ht="15" customHeight="1">
      <c r="A45" s="251" t="s">
        <v>509</v>
      </c>
      <c r="B45" s="268">
        <v>0.42</v>
      </c>
    </row>
    <row r="46" spans="1:2" ht="15" customHeight="1">
      <c r="A46" s="251" t="s">
        <v>510</v>
      </c>
      <c r="B46" s="268">
        <v>0.4</v>
      </c>
    </row>
    <row r="47" spans="1:2" ht="15" customHeight="1">
      <c r="A47" s="251" t="s">
        <v>511</v>
      </c>
      <c r="B47" s="268">
        <v>0.36</v>
      </c>
    </row>
    <row r="48" spans="1:2" ht="15" customHeight="1">
      <c r="A48" s="251" t="s">
        <v>512</v>
      </c>
      <c r="B48" s="268">
        <v>0.34</v>
      </c>
    </row>
    <row r="49" spans="1:2" ht="15" customHeight="1">
      <c r="A49" s="251" t="s">
        <v>513</v>
      </c>
      <c r="B49" s="268">
        <v>0.27</v>
      </c>
    </row>
    <row r="50" spans="1:2" ht="30" customHeight="1">
      <c r="A50" s="261" t="s">
        <v>514</v>
      </c>
      <c r="B50" s="268">
        <v>0.27</v>
      </c>
    </row>
    <row r="51" spans="1:2" ht="15.75" customHeight="1">
      <c r="A51" s="251" t="s">
        <v>515</v>
      </c>
      <c r="B51" s="268">
        <v>0.14</v>
      </c>
    </row>
    <row r="52" spans="1:2" ht="15.75" customHeight="1">
      <c r="A52" s="251" t="s">
        <v>516</v>
      </c>
      <c r="B52" s="268">
        <v>0.07</v>
      </c>
    </row>
    <row r="53" spans="1:2" ht="15.75" customHeight="1" thickBot="1">
      <c r="A53" s="269" t="s">
        <v>495</v>
      </c>
      <c r="B53" s="270">
        <v>0.05</v>
      </c>
    </row>
    <row r="54" ht="12.75">
      <c r="A54" s="250"/>
    </row>
    <row r="55" ht="12.75">
      <c r="A55" s="250"/>
    </row>
    <row r="56" ht="12.75">
      <c r="A56" s="250"/>
    </row>
    <row r="57" ht="12.75">
      <c r="A57" s="250"/>
    </row>
    <row r="58" ht="12.75">
      <c r="A58" s="250"/>
    </row>
    <row r="59" ht="12.75">
      <c r="A59" s="250"/>
    </row>
    <row r="61" ht="12.75">
      <c r="A61" s="250"/>
    </row>
    <row r="63" ht="12.75">
      <c r="A63" s="271"/>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121"/>
  <sheetViews>
    <sheetView workbookViewId="0" topLeftCell="A1">
      <selection activeCell="F70" sqref="F70"/>
    </sheetView>
  </sheetViews>
  <sheetFormatPr defaultColWidth="9.140625" defaultRowHeight="12.75"/>
  <cols>
    <col min="1" max="1" width="61.8515625" style="273" customWidth="1"/>
    <col min="2" max="2" width="33.28125" style="273" bestFit="1" customWidth="1"/>
    <col min="3" max="3" width="32.8515625" style="273" bestFit="1" customWidth="1"/>
    <col min="4" max="4" width="31.8515625" style="273" bestFit="1" customWidth="1"/>
    <col min="5" max="5" width="27.7109375" style="273" bestFit="1" customWidth="1"/>
    <col min="6" max="6" width="24.8515625" style="273" bestFit="1" customWidth="1"/>
    <col min="7" max="7" width="7.7109375" style="273" bestFit="1" customWidth="1"/>
    <col min="8" max="16384" width="9.140625" style="273" customWidth="1"/>
  </cols>
  <sheetData>
    <row r="2" ht="15">
      <c r="A2" s="275" t="s">
        <v>532</v>
      </c>
    </row>
    <row r="3" spans="1:4" ht="13.5" thickBot="1">
      <c r="A3" s="286" t="s">
        <v>172</v>
      </c>
      <c r="B3" s="286" t="s">
        <v>40</v>
      </c>
      <c r="C3" s="287" t="s">
        <v>534</v>
      </c>
      <c r="D3" s="277" t="s">
        <v>42</v>
      </c>
    </row>
    <row r="4" spans="1:4" ht="12.75">
      <c r="A4" s="288" t="s">
        <v>173</v>
      </c>
      <c r="B4" s="289">
        <v>10251</v>
      </c>
      <c r="C4" s="113">
        <v>0.610867232465124</v>
      </c>
      <c r="D4" s="281">
        <v>39.3</v>
      </c>
    </row>
    <row r="5" spans="1:4" ht="12.75">
      <c r="A5" s="288" t="s">
        <v>174</v>
      </c>
      <c r="B5" s="290">
        <v>27504</v>
      </c>
      <c r="C5" s="291">
        <v>0.368200988947063</v>
      </c>
      <c r="D5" s="281">
        <v>17.5</v>
      </c>
    </row>
    <row r="6" spans="1:4" ht="12.75">
      <c r="A6" s="292" t="s">
        <v>175</v>
      </c>
      <c r="B6" s="293">
        <v>9875</v>
      </c>
      <c r="C6" s="294">
        <v>0.343493670886076</v>
      </c>
      <c r="D6" s="295">
        <v>21.4</v>
      </c>
    </row>
    <row r="8" spans="1:4" ht="15">
      <c r="A8" s="275" t="s">
        <v>533</v>
      </c>
      <c r="B8" s="276"/>
      <c r="C8" s="276"/>
      <c r="D8" s="276"/>
    </row>
    <row r="9" spans="1:4" ht="13.5" thickBot="1">
      <c r="A9" s="277" t="s">
        <v>172</v>
      </c>
      <c r="B9" s="277" t="s">
        <v>40</v>
      </c>
      <c r="C9" s="277" t="s">
        <v>531</v>
      </c>
      <c r="D9" s="277" t="s">
        <v>42</v>
      </c>
    </row>
    <row r="10" spans="1:4" ht="12.75">
      <c r="A10" s="278" t="s">
        <v>173</v>
      </c>
      <c r="B10" s="279">
        <v>24988</v>
      </c>
      <c r="C10" s="280">
        <v>0.5475028013446455</v>
      </c>
      <c r="D10" s="281">
        <v>36.1252014179825</v>
      </c>
    </row>
    <row r="11" spans="1:4" ht="12.75">
      <c r="A11" s="278" t="s">
        <v>176</v>
      </c>
      <c r="B11" s="279">
        <v>111783</v>
      </c>
      <c r="C11" s="280">
        <v>0.3196639918413354</v>
      </c>
      <c r="D11" s="281">
        <v>15.9853555549591</v>
      </c>
    </row>
    <row r="12" spans="1:4" ht="12.75">
      <c r="A12" s="119" t="s">
        <v>177</v>
      </c>
      <c r="B12" s="279">
        <v>28788</v>
      </c>
      <c r="C12" s="280">
        <v>0.3028692510768376</v>
      </c>
      <c r="D12" s="281">
        <v>18.743921078227</v>
      </c>
    </row>
    <row r="13" spans="1:4" ht="12.75">
      <c r="A13" s="282" t="s">
        <v>178</v>
      </c>
      <c r="B13" s="283">
        <v>82995</v>
      </c>
      <c r="C13" s="284">
        <v>0.3254894873185132</v>
      </c>
      <c r="D13" s="285">
        <v>15.0285077414302</v>
      </c>
    </row>
    <row r="15" spans="1:6" ht="15">
      <c r="A15" s="488" t="s">
        <v>535</v>
      </c>
      <c r="B15" s="489"/>
      <c r="C15" s="489"/>
      <c r="D15" s="489"/>
      <c r="E15" s="489"/>
      <c r="F15" s="489"/>
    </row>
    <row r="16" spans="1:6" ht="12.75">
      <c r="A16" s="493" t="s">
        <v>179</v>
      </c>
      <c r="B16" s="493"/>
      <c r="C16" s="493" t="s">
        <v>180</v>
      </c>
      <c r="D16" s="493"/>
      <c r="E16" s="18"/>
      <c r="F16" s="18"/>
    </row>
    <row r="17" spans="1:6" ht="13.5" thickBot="1">
      <c r="A17" s="277" t="s">
        <v>181</v>
      </c>
      <c r="B17" s="277" t="s">
        <v>401</v>
      </c>
      <c r="C17" s="277" t="s">
        <v>181</v>
      </c>
      <c r="D17" s="277" t="s">
        <v>401</v>
      </c>
      <c r="E17" s="277" t="s">
        <v>182</v>
      </c>
      <c r="F17" s="277" t="s">
        <v>228</v>
      </c>
    </row>
    <row r="18" spans="1:6" ht="14.25">
      <c r="A18" s="18" t="s">
        <v>173</v>
      </c>
      <c r="B18" s="298">
        <v>0.5317251008377288</v>
      </c>
      <c r="C18" s="18" t="s">
        <v>183</v>
      </c>
      <c r="D18" s="298">
        <v>0.4580359913124418</v>
      </c>
      <c r="E18" s="299">
        <v>12892</v>
      </c>
      <c r="F18" s="300" t="s">
        <v>617</v>
      </c>
    </row>
    <row r="19" spans="1:6" ht="14.25">
      <c r="A19" s="18" t="s">
        <v>173</v>
      </c>
      <c r="B19" s="298">
        <v>0.5318544321202676</v>
      </c>
      <c r="C19" s="18" t="s">
        <v>43</v>
      </c>
      <c r="D19" s="298">
        <v>0.45787881565679717</v>
      </c>
      <c r="E19" s="299">
        <v>10909</v>
      </c>
      <c r="F19" s="300" t="s">
        <v>617</v>
      </c>
    </row>
    <row r="20" spans="1:6" ht="14.25">
      <c r="A20" s="18" t="s">
        <v>173</v>
      </c>
      <c r="B20" s="298">
        <v>0.47070054339844325</v>
      </c>
      <c r="C20" s="18" t="s">
        <v>73</v>
      </c>
      <c r="D20" s="298">
        <v>0.4043178146570715</v>
      </c>
      <c r="E20" s="299">
        <v>6809</v>
      </c>
      <c r="F20" s="300" t="s">
        <v>618</v>
      </c>
    </row>
    <row r="21" spans="1:6" ht="14.25">
      <c r="A21" s="18" t="s">
        <v>173</v>
      </c>
      <c r="B21" s="298">
        <v>0.49250149970005996</v>
      </c>
      <c r="C21" s="18" t="s">
        <v>184</v>
      </c>
      <c r="D21" s="298">
        <v>0.41451709658068386</v>
      </c>
      <c r="E21" s="299">
        <v>1667</v>
      </c>
      <c r="F21" s="300" t="s">
        <v>619</v>
      </c>
    </row>
    <row r="22" spans="1:6" ht="12.75">
      <c r="A22" s="297" t="s">
        <v>43</v>
      </c>
      <c r="B22" s="301">
        <v>0.3039792629956564</v>
      </c>
      <c r="C22" s="297" t="s">
        <v>73</v>
      </c>
      <c r="D22" s="301">
        <v>0.3102844332352529</v>
      </c>
      <c r="E22" s="302">
        <v>14274</v>
      </c>
      <c r="F22" s="303">
        <v>-0.630517023959648</v>
      </c>
    </row>
    <row r="23" spans="1:8" ht="14.25">
      <c r="A23" s="490" t="s">
        <v>620</v>
      </c>
      <c r="B23" s="304"/>
      <c r="C23" s="304"/>
      <c r="D23" s="304"/>
      <c r="E23" s="304"/>
      <c r="F23" s="304"/>
      <c r="G23" s="304"/>
      <c r="H23" s="304"/>
    </row>
    <row r="24" spans="1:8" ht="14.25">
      <c r="A24" s="304"/>
      <c r="B24" s="304"/>
      <c r="C24" s="304"/>
      <c r="D24" s="304"/>
      <c r="E24" s="304"/>
      <c r="F24" s="304"/>
      <c r="G24" s="304"/>
      <c r="H24" s="304"/>
    </row>
    <row r="25" spans="1:8" ht="12.75">
      <c r="A25" s="305"/>
      <c r="B25" s="305"/>
      <c r="C25" s="305"/>
      <c r="D25" s="305"/>
      <c r="E25" s="305"/>
      <c r="F25" s="305"/>
      <c r="G25" s="305"/>
      <c r="H25" s="305"/>
    </row>
    <row r="26" spans="1:5" ht="15">
      <c r="A26" s="275" t="s">
        <v>536</v>
      </c>
      <c r="B26" s="306"/>
      <c r="C26" s="306"/>
      <c r="D26" s="306"/>
      <c r="E26" s="306"/>
    </row>
    <row r="27" spans="1:5" ht="12.75">
      <c r="A27" s="307"/>
      <c r="B27" s="308" t="s">
        <v>537</v>
      </c>
      <c r="C27" s="308" t="s">
        <v>185</v>
      </c>
      <c r="D27" s="308" t="s">
        <v>176</v>
      </c>
      <c r="E27" s="308" t="s">
        <v>228</v>
      </c>
    </row>
    <row r="28" spans="1:5" ht="13.5" thickBot="1">
      <c r="A28" s="309" t="s">
        <v>186</v>
      </c>
      <c r="B28" s="310"/>
      <c r="C28" s="311"/>
      <c r="D28" s="311"/>
      <c r="E28" s="312"/>
    </row>
    <row r="29" spans="1:5" ht="12.75">
      <c r="A29" s="313" t="s">
        <v>98</v>
      </c>
      <c r="B29" s="314">
        <v>877</v>
      </c>
      <c r="C29" s="315">
        <v>0.5359179019384265</v>
      </c>
      <c r="D29" s="315">
        <v>0.4732041049030787</v>
      </c>
      <c r="E29" s="316">
        <v>6.271379703534779</v>
      </c>
    </row>
    <row r="30" spans="1:5" ht="12.75">
      <c r="A30" s="313" t="s">
        <v>97</v>
      </c>
      <c r="B30" s="314">
        <v>12015</v>
      </c>
      <c r="C30" s="315">
        <v>0.5314190595089472</v>
      </c>
      <c r="D30" s="315">
        <v>0.45692883895131087</v>
      </c>
      <c r="E30" s="316">
        <v>7.449022055763632</v>
      </c>
    </row>
    <row r="31" spans="1:5" ht="13.5" thickBot="1">
      <c r="A31" s="317" t="s">
        <v>187</v>
      </c>
      <c r="B31" s="318"/>
      <c r="C31" s="320"/>
      <c r="D31" s="320"/>
      <c r="E31" s="321"/>
    </row>
    <row r="32" spans="1:5" ht="12.75">
      <c r="A32" s="313" t="s">
        <v>188</v>
      </c>
      <c r="B32" s="314">
        <v>2062</v>
      </c>
      <c r="C32" s="315">
        <v>0.6110572259941804</v>
      </c>
      <c r="D32" s="315">
        <v>0.539282250242483</v>
      </c>
      <c r="E32" s="316">
        <v>7.1774975751697445</v>
      </c>
    </row>
    <row r="33" spans="1:5" ht="12.75">
      <c r="A33" s="313" t="s">
        <v>189</v>
      </c>
      <c r="B33" s="314">
        <v>2792</v>
      </c>
      <c r="C33" s="315">
        <v>0.5433381088825215</v>
      </c>
      <c r="D33" s="315">
        <v>0.4885386819484241</v>
      </c>
      <c r="E33" s="316">
        <v>5.479942693409745</v>
      </c>
    </row>
    <row r="34" spans="1:5" ht="12.75">
      <c r="A34" s="313" t="s">
        <v>190</v>
      </c>
      <c r="B34" s="314">
        <v>2892</v>
      </c>
      <c r="C34" s="315">
        <v>0.5587828492392808</v>
      </c>
      <c r="D34" s="315">
        <v>0.487551867219917</v>
      </c>
      <c r="E34" s="316">
        <v>7.123098201936378</v>
      </c>
    </row>
    <row r="35" spans="1:5" ht="12.75">
      <c r="A35" s="313" t="s">
        <v>191</v>
      </c>
      <c r="B35" s="314">
        <v>2036</v>
      </c>
      <c r="C35" s="315">
        <v>0.5589390962671905</v>
      </c>
      <c r="D35" s="315">
        <v>0.47003929273084477</v>
      </c>
      <c r="E35" s="316">
        <v>8.889980353634574</v>
      </c>
    </row>
    <row r="36" spans="1:5" ht="12.75">
      <c r="A36" s="313" t="s">
        <v>192</v>
      </c>
      <c r="B36" s="314">
        <v>1535</v>
      </c>
      <c r="C36" s="315">
        <v>0.4755700325732899</v>
      </c>
      <c r="D36" s="315">
        <v>0.4084690553745928</v>
      </c>
      <c r="E36" s="316">
        <v>6.710097719869706</v>
      </c>
    </row>
    <row r="37" spans="1:5" ht="12.75">
      <c r="A37" s="313" t="s">
        <v>193</v>
      </c>
      <c r="B37" s="314">
        <v>1335</v>
      </c>
      <c r="C37" s="315">
        <v>0.41123595505617977</v>
      </c>
      <c r="D37" s="315">
        <v>0.30112359550561796</v>
      </c>
      <c r="E37" s="316">
        <v>11.011235955056181</v>
      </c>
    </row>
    <row r="38" spans="1:5" ht="12.75">
      <c r="A38" s="313" t="s">
        <v>194</v>
      </c>
      <c r="B38" s="314">
        <v>240</v>
      </c>
      <c r="C38" s="315">
        <v>0.1875</v>
      </c>
      <c r="D38" s="315">
        <v>0.1375</v>
      </c>
      <c r="E38" s="316">
        <v>5</v>
      </c>
    </row>
    <row r="39" spans="1:5" ht="13.5" thickBot="1">
      <c r="A39" s="317" t="s">
        <v>195</v>
      </c>
      <c r="B39" s="318"/>
      <c r="C39" s="320"/>
      <c r="D39" s="320"/>
      <c r="E39" s="321"/>
    </row>
    <row r="40" spans="1:5" ht="12.75">
      <c r="A40" s="322" t="s">
        <v>196</v>
      </c>
      <c r="B40" s="314">
        <v>2399</v>
      </c>
      <c r="C40" s="315">
        <v>0.8053355564818675</v>
      </c>
      <c r="D40" s="315">
        <v>0.7419758232596916</v>
      </c>
      <c r="E40" s="316">
        <v>6.335973322217592</v>
      </c>
    </row>
    <row r="41" spans="1:5" ht="12.75">
      <c r="A41" s="322" t="s">
        <v>197</v>
      </c>
      <c r="B41" s="314">
        <v>1731</v>
      </c>
      <c r="C41" s="315">
        <v>0.5037550548815714</v>
      </c>
      <c r="D41" s="315">
        <v>0.3587521663778163</v>
      </c>
      <c r="E41" s="316">
        <v>14.500288850375503</v>
      </c>
    </row>
    <row r="42" spans="1:5" ht="12.75">
      <c r="A42" s="322" t="s">
        <v>198</v>
      </c>
      <c r="B42" s="314">
        <v>1672</v>
      </c>
      <c r="C42" s="315">
        <v>0.4605263157894737</v>
      </c>
      <c r="D42" s="315">
        <v>0.41866028708133973</v>
      </c>
      <c r="E42" s="316">
        <v>4.1866028708133936</v>
      </c>
    </row>
    <row r="43" spans="1:5" ht="12.75">
      <c r="A43" s="322" t="s">
        <v>199</v>
      </c>
      <c r="B43" s="314">
        <v>920</v>
      </c>
      <c r="C43" s="315">
        <v>0.325</v>
      </c>
      <c r="D43" s="315">
        <v>0.28369565217391307</v>
      </c>
      <c r="E43" s="316">
        <v>4.130434782608694</v>
      </c>
    </row>
    <row r="44" spans="1:5" ht="12.75">
      <c r="A44" s="322" t="s">
        <v>200</v>
      </c>
      <c r="B44" s="314">
        <v>748</v>
      </c>
      <c r="C44" s="315">
        <v>0.2540106951871658</v>
      </c>
      <c r="D44" s="315">
        <v>0.20989304812834225</v>
      </c>
      <c r="E44" s="316">
        <v>4.411764705882354</v>
      </c>
    </row>
    <row r="45" spans="1:5" ht="12.75">
      <c r="A45" s="322" t="s">
        <v>201</v>
      </c>
      <c r="B45" s="314">
        <v>540</v>
      </c>
      <c r="C45" s="315">
        <v>0.7462962962962963</v>
      </c>
      <c r="D45" s="315">
        <v>0.6333333333333333</v>
      </c>
      <c r="E45" s="316">
        <v>11.296296296296305</v>
      </c>
    </row>
    <row r="46" spans="1:5" ht="13.5" thickBot="1">
      <c r="A46" s="317" t="s">
        <v>202</v>
      </c>
      <c r="B46" s="318"/>
      <c r="C46" s="320"/>
      <c r="D46" s="323"/>
      <c r="E46" s="321"/>
    </row>
    <row r="47" spans="1:5" ht="12.75">
      <c r="A47" s="322" t="s">
        <v>203</v>
      </c>
      <c r="B47" s="314">
        <v>774</v>
      </c>
      <c r="C47" s="315">
        <v>0.1111111111111111</v>
      </c>
      <c r="D47" s="315">
        <v>0.09689922480620156</v>
      </c>
      <c r="E47" s="316">
        <v>1.421188630490955</v>
      </c>
    </row>
    <row r="48" spans="1:5" ht="12.75">
      <c r="A48" s="322" t="s">
        <v>204</v>
      </c>
      <c r="B48" s="314">
        <v>617</v>
      </c>
      <c r="C48" s="315">
        <v>0.18314424635332252</v>
      </c>
      <c r="D48" s="315">
        <v>0.18638573743922204</v>
      </c>
      <c r="E48" s="316">
        <v>-0.3241491085899523</v>
      </c>
    </row>
    <row r="49" spans="1:5" ht="12.75">
      <c r="A49" s="322" t="s">
        <v>205</v>
      </c>
      <c r="B49" s="314">
        <v>619</v>
      </c>
      <c r="C49" s="315">
        <v>0.2778675282714055</v>
      </c>
      <c r="D49" s="315">
        <v>0.24717285945072698</v>
      </c>
      <c r="E49" s="316">
        <v>3.0694668820678506</v>
      </c>
    </row>
    <row r="50" spans="1:5" ht="12.75">
      <c r="A50" s="322" t="s">
        <v>206</v>
      </c>
      <c r="B50" s="314">
        <v>650</v>
      </c>
      <c r="C50" s="315">
        <v>0.33076923076923076</v>
      </c>
      <c r="D50" s="315">
        <v>0.27692307692307694</v>
      </c>
      <c r="E50" s="316">
        <v>5.384615384615382</v>
      </c>
    </row>
    <row r="51" spans="1:5" ht="12.75">
      <c r="A51" s="322" t="s">
        <v>207</v>
      </c>
      <c r="B51" s="314">
        <v>664</v>
      </c>
      <c r="C51" s="315">
        <v>0.39457831325301207</v>
      </c>
      <c r="D51" s="315">
        <v>0.3192771084337349</v>
      </c>
      <c r="E51" s="316">
        <v>7.530120481927716</v>
      </c>
    </row>
    <row r="52" spans="1:5" ht="12.75">
      <c r="A52" s="322" t="s">
        <v>208</v>
      </c>
      <c r="B52" s="314">
        <v>683</v>
      </c>
      <c r="C52" s="315">
        <v>0.4407027818448023</v>
      </c>
      <c r="D52" s="315">
        <v>0.38945827232796487</v>
      </c>
      <c r="E52" s="316">
        <v>5.1244509516837455</v>
      </c>
    </row>
    <row r="53" spans="1:5" ht="12.75">
      <c r="A53" s="322" t="s">
        <v>209</v>
      </c>
      <c r="B53" s="314">
        <v>3078</v>
      </c>
      <c r="C53" s="315">
        <v>0.5289148797920727</v>
      </c>
      <c r="D53" s="315">
        <v>0.44217024041585445</v>
      </c>
      <c r="E53" s="316">
        <v>8.674463937621828</v>
      </c>
    </row>
    <row r="54" spans="1:5" ht="13.5" thickBot="1">
      <c r="A54" s="324" t="s">
        <v>210</v>
      </c>
      <c r="B54" s="310">
        <v>5807</v>
      </c>
      <c r="C54" s="325">
        <v>0.7022558980540726</v>
      </c>
      <c r="D54" s="325">
        <v>0.6101257103495781</v>
      </c>
      <c r="E54" s="326">
        <v>9.213018770449455</v>
      </c>
    </row>
    <row r="57" ht="15">
      <c r="A57" s="328" t="s">
        <v>538</v>
      </c>
    </row>
    <row r="58" spans="1:7" ht="12.75">
      <c r="A58" s="338" t="s">
        <v>179</v>
      </c>
      <c r="B58" s="338"/>
      <c r="C58" s="338" t="s">
        <v>180</v>
      </c>
      <c r="D58" s="338"/>
      <c r="E58" s="339"/>
      <c r="F58" s="339"/>
      <c r="G58" s="339"/>
    </row>
    <row r="59" spans="1:7" ht="15" thickBot="1">
      <c r="A59" s="330" t="s">
        <v>181</v>
      </c>
      <c r="B59" s="330" t="s">
        <v>616</v>
      </c>
      <c r="C59" s="330" t="s">
        <v>181</v>
      </c>
      <c r="D59" s="330" t="s">
        <v>616</v>
      </c>
      <c r="E59" s="330" t="s">
        <v>182</v>
      </c>
      <c r="F59" s="330" t="s">
        <v>228</v>
      </c>
      <c r="G59" s="330" t="s">
        <v>622</v>
      </c>
    </row>
    <row r="60" spans="1:7" ht="12.75">
      <c r="A60" s="329" t="s">
        <v>173</v>
      </c>
      <c r="B60" s="315">
        <v>0.5473616782768836</v>
      </c>
      <c r="C60" s="329" t="s">
        <v>183</v>
      </c>
      <c r="D60" s="315">
        <v>0.4823844983585555</v>
      </c>
      <c r="E60" s="331">
        <v>24978</v>
      </c>
      <c r="F60" s="316">
        <v>6.497717991832813</v>
      </c>
      <c r="G60" s="322" t="s">
        <v>539</v>
      </c>
    </row>
    <row r="61" spans="1:7" ht="12.75">
      <c r="A61" s="329" t="s">
        <v>173</v>
      </c>
      <c r="B61" s="315">
        <v>0.5474665812855198</v>
      </c>
      <c r="C61" s="329" t="s">
        <v>43</v>
      </c>
      <c r="D61" s="315">
        <v>0.46389978387897224</v>
      </c>
      <c r="E61" s="331">
        <v>24986</v>
      </c>
      <c r="F61" s="316">
        <v>8.35667974065476</v>
      </c>
      <c r="G61" s="322" t="s">
        <v>539</v>
      </c>
    </row>
    <row r="62" spans="1:7" ht="12.75">
      <c r="A62" s="329" t="s">
        <v>173</v>
      </c>
      <c r="B62" s="315">
        <v>0.5471516705392196</v>
      </c>
      <c r="C62" s="329" t="s">
        <v>73</v>
      </c>
      <c r="D62" s="315">
        <v>0.46398525759153914</v>
      </c>
      <c r="E62" s="331">
        <v>24962</v>
      </c>
      <c r="F62" s="316">
        <v>8.31664129476805</v>
      </c>
      <c r="G62" s="322" t="s">
        <v>539</v>
      </c>
    </row>
    <row r="63" spans="1:7" ht="12.75">
      <c r="A63" s="329" t="s">
        <v>173</v>
      </c>
      <c r="B63" s="315">
        <v>0.4653538461538462</v>
      </c>
      <c r="C63" s="329" t="s">
        <v>184</v>
      </c>
      <c r="D63" s="315">
        <v>0.37661538461538463</v>
      </c>
      <c r="E63" s="331">
        <v>8125</v>
      </c>
      <c r="F63" s="316">
        <v>8.873846153846154</v>
      </c>
      <c r="G63" s="322" t="s">
        <v>539</v>
      </c>
    </row>
    <row r="64" spans="1:7" ht="12.75">
      <c r="A64" s="332" t="s">
        <v>43</v>
      </c>
      <c r="B64" s="333">
        <v>0.30855664387359083</v>
      </c>
      <c r="C64" s="332" t="s">
        <v>73</v>
      </c>
      <c r="D64" s="333">
        <v>0.3180188504897431</v>
      </c>
      <c r="E64" s="334">
        <v>27055</v>
      </c>
      <c r="F64" s="335">
        <v>-0.9462206616152269</v>
      </c>
      <c r="G64" s="336">
        <v>0.016253</v>
      </c>
    </row>
    <row r="65" spans="1:7" ht="14.25">
      <c r="A65" s="490" t="s">
        <v>621</v>
      </c>
      <c r="B65" s="327"/>
      <c r="C65" s="327"/>
      <c r="D65" s="327"/>
      <c r="E65" s="327"/>
      <c r="F65" s="327"/>
      <c r="G65" s="327"/>
    </row>
    <row r="66" spans="1:7" ht="14.25">
      <c r="A66" s="490" t="s">
        <v>623</v>
      </c>
      <c r="B66" s="304"/>
      <c r="C66" s="304"/>
      <c r="D66" s="304"/>
      <c r="E66" s="304"/>
      <c r="F66" s="304"/>
      <c r="G66" s="304"/>
    </row>
    <row r="67" spans="1:7" ht="14.25">
      <c r="A67" s="337"/>
      <c r="B67" s="337"/>
      <c r="C67" s="337"/>
      <c r="D67" s="337"/>
      <c r="E67" s="337"/>
      <c r="F67" s="337"/>
      <c r="G67" s="337"/>
    </row>
    <row r="68" ht="15">
      <c r="A68" s="328" t="s">
        <v>540</v>
      </c>
    </row>
    <row r="69" spans="1:5" ht="13.5" thickBot="1">
      <c r="A69" s="330" t="s">
        <v>211</v>
      </c>
      <c r="B69" s="330" t="s">
        <v>212</v>
      </c>
      <c r="C69" s="330" t="s">
        <v>541</v>
      </c>
      <c r="D69" s="330" t="s">
        <v>542</v>
      </c>
      <c r="E69" s="330" t="s">
        <v>223</v>
      </c>
    </row>
    <row r="70" spans="1:5" ht="12.75">
      <c r="A70" s="344" t="s">
        <v>213</v>
      </c>
      <c r="B70" s="340">
        <v>557</v>
      </c>
      <c r="C70" s="345">
        <v>0.45960502692998206</v>
      </c>
      <c r="D70" s="345">
        <v>0.40754039497307004</v>
      </c>
      <c r="E70" s="345">
        <v>0.05206463195691202</v>
      </c>
    </row>
    <row r="71" spans="1:5" ht="12.75">
      <c r="A71" s="346" t="s">
        <v>214</v>
      </c>
      <c r="B71" s="341">
        <v>5270</v>
      </c>
      <c r="C71" s="347">
        <v>0.5635673624288425</v>
      </c>
      <c r="D71" s="347">
        <v>0.5176470588235295</v>
      </c>
      <c r="E71" s="347">
        <v>0.04592030360531307</v>
      </c>
    </row>
    <row r="72" spans="1:5" ht="12.75">
      <c r="A72" s="346" t="s">
        <v>215</v>
      </c>
      <c r="B72" s="341">
        <v>3722</v>
      </c>
      <c r="C72" s="347">
        <v>0.6552928533046749</v>
      </c>
      <c r="D72" s="347">
        <v>0.5746910263299302</v>
      </c>
      <c r="E72" s="347">
        <v>0.08060182697474472</v>
      </c>
    </row>
    <row r="73" spans="1:5" ht="12.75">
      <c r="A73" s="346" t="s">
        <v>216</v>
      </c>
      <c r="B73" s="341">
        <v>3279</v>
      </c>
      <c r="C73" s="347">
        <v>0.45623665751753584</v>
      </c>
      <c r="D73" s="347">
        <v>0.38517840805123515</v>
      </c>
      <c r="E73" s="347">
        <v>0.07105824946630068</v>
      </c>
    </row>
    <row r="74" spans="1:5" ht="12.75">
      <c r="A74" s="346" t="s">
        <v>217</v>
      </c>
      <c r="B74" s="341">
        <v>1983</v>
      </c>
      <c r="C74" s="347">
        <v>0.437720625315179</v>
      </c>
      <c r="D74" s="347">
        <v>0.39536056480080684</v>
      </c>
      <c r="E74" s="347">
        <v>0.04236006051437219</v>
      </c>
    </row>
    <row r="75" spans="1:5" ht="12.75">
      <c r="A75" s="348" t="s">
        <v>543</v>
      </c>
      <c r="B75" s="283">
        <v>24977</v>
      </c>
      <c r="C75" s="349">
        <v>0.547383592905473</v>
      </c>
      <c r="D75" s="349">
        <v>0.5031428914601433</v>
      </c>
      <c r="E75" s="349">
        <v>0.044240701445329655</v>
      </c>
    </row>
    <row r="76" spans="1:5" ht="14.25">
      <c r="A76" s="342" t="s">
        <v>544</v>
      </c>
      <c r="B76" s="343"/>
      <c r="C76" s="343"/>
      <c r="D76" s="343"/>
      <c r="E76" s="343"/>
    </row>
    <row r="78" ht="15">
      <c r="A78" s="275" t="s">
        <v>545</v>
      </c>
    </row>
    <row r="79" spans="1:4" ht="13.5" thickBot="1">
      <c r="A79" s="350" t="s">
        <v>546</v>
      </c>
      <c r="B79" s="350" t="s">
        <v>547</v>
      </c>
      <c r="C79" s="350" t="s">
        <v>548</v>
      </c>
      <c r="D79" s="350" t="s">
        <v>549</v>
      </c>
    </row>
    <row r="80" spans="1:4" ht="12.75">
      <c r="A80" s="119" t="s">
        <v>550</v>
      </c>
      <c r="B80" s="352">
        <v>0.324748</v>
      </c>
      <c r="C80" s="352">
        <v>0.025999</v>
      </c>
      <c r="D80" s="353" t="s">
        <v>539</v>
      </c>
    </row>
    <row r="81" spans="1:4" ht="12.75">
      <c r="A81" s="119" t="s">
        <v>187</v>
      </c>
      <c r="B81" s="352">
        <v>0.54266</v>
      </c>
      <c r="C81" s="352">
        <v>0.269006</v>
      </c>
      <c r="D81" s="352">
        <v>0.043667</v>
      </c>
    </row>
    <row r="82" spans="1:4" ht="12.75">
      <c r="A82" s="119" t="s">
        <v>551</v>
      </c>
      <c r="B82" s="352">
        <v>0.025399</v>
      </c>
      <c r="C82" s="352">
        <v>0.007692</v>
      </c>
      <c r="D82" s="353" t="s">
        <v>539</v>
      </c>
    </row>
    <row r="83" spans="1:4" ht="12.75">
      <c r="A83" s="119" t="s">
        <v>552</v>
      </c>
      <c r="B83" s="352">
        <v>-0.344384</v>
      </c>
      <c r="C83" s="352">
        <v>0.241982</v>
      </c>
      <c r="D83" s="352">
        <v>0.154683</v>
      </c>
    </row>
    <row r="84" spans="1:4" ht="12.75">
      <c r="A84" s="119" t="s">
        <v>553</v>
      </c>
      <c r="B84" s="352">
        <v>-0.035595</v>
      </c>
      <c r="C84" s="352">
        <v>0.007001</v>
      </c>
      <c r="D84" s="353" t="s">
        <v>539</v>
      </c>
    </row>
    <row r="85" spans="1:4" ht="12.75">
      <c r="A85" s="119" t="s">
        <v>554</v>
      </c>
      <c r="B85" s="352">
        <v>0.186143</v>
      </c>
      <c r="C85" s="352">
        <v>0.029278</v>
      </c>
      <c r="D85" s="353" t="s">
        <v>539</v>
      </c>
    </row>
    <row r="86" spans="1:4" ht="12.75">
      <c r="A86" s="119" t="s">
        <v>555</v>
      </c>
      <c r="B86" s="352">
        <v>-0.037947</v>
      </c>
      <c r="C86" s="352">
        <v>0.004487</v>
      </c>
      <c r="D86" s="353" t="s">
        <v>539</v>
      </c>
    </row>
    <row r="87" spans="1:4" ht="12.75">
      <c r="A87" s="119" t="s">
        <v>556</v>
      </c>
      <c r="B87" s="352">
        <v>-0.653164</v>
      </c>
      <c r="C87" s="352">
        <v>0.039369</v>
      </c>
      <c r="D87" s="353" t="s">
        <v>539</v>
      </c>
    </row>
    <row r="88" spans="1:4" ht="12.75">
      <c r="A88" s="119" t="s">
        <v>557</v>
      </c>
      <c r="B88" s="352">
        <v>0.048293</v>
      </c>
      <c r="C88" s="352">
        <v>0.005086</v>
      </c>
      <c r="D88" s="353" t="s">
        <v>539</v>
      </c>
    </row>
    <row r="89" spans="1:4" ht="12.75">
      <c r="A89" s="119" t="s">
        <v>558</v>
      </c>
      <c r="B89" s="352">
        <v>0.554424</v>
      </c>
      <c r="C89" s="352">
        <v>0.017867</v>
      </c>
      <c r="D89" s="353" t="s">
        <v>539</v>
      </c>
    </row>
    <row r="90" spans="1:4" ht="12.75">
      <c r="A90" s="119" t="s">
        <v>559</v>
      </c>
      <c r="B90" s="352">
        <v>-0.026032</v>
      </c>
      <c r="C90" s="352">
        <v>0.002291</v>
      </c>
      <c r="D90" s="353" t="s">
        <v>539</v>
      </c>
    </row>
    <row r="91" spans="1:4" ht="12.75">
      <c r="A91" s="119" t="s">
        <v>560</v>
      </c>
      <c r="B91" s="352">
        <v>0.962241</v>
      </c>
      <c r="C91" s="352">
        <v>0.022756</v>
      </c>
      <c r="D91" s="353" t="s">
        <v>539</v>
      </c>
    </row>
    <row r="92" spans="1:4" ht="12.75">
      <c r="A92" s="119" t="s">
        <v>561</v>
      </c>
      <c r="B92" s="352">
        <v>-0.427688</v>
      </c>
      <c r="C92" s="352">
        <v>0.246423</v>
      </c>
      <c r="D92" s="352">
        <v>0.082638</v>
      </c>
    </row>
    <row r="93" spans="1:4" ht="12.75">
      <c r="A93" s="354" t="s">
        <v>108</v>
      </c>
      <c r="B93" s="355"/>
      <c r="C93" s="355"/>
      <c r="D93" s="356"/>
    </row>
    <row r="94" spans="1:4" ht="12.75">
      <c r="A94" s="119" t="s">
        <v>562</v>
      </c>
      <c r="B94" s="352"/>
      <c r="C94" s="351" t="s">
        <v>563</v>
      </c>
      <c r="D94" s="353"/>
    </row>
    <row r="95" spans="1:4" ht="12.75">
      <c r="A95" s="119" t="s">
        <v>113</v>
      </c>
      <c r="B95" s="352">
        <v>0.57071</v>
      </c>
      <c r="C95" s="352">
        <v>0.10765</v>
      </c>
      <c r="D95" s="353" t="s">
        <v>539</v>
      </c>
    </row>
    <row r="96" spans="1:4" ht="12.75">
      <c r="A96" s="119" t="s">
        <v>564</v>
      </c>
      <c r="B96" s="352">
        <v>-0.272149</v>
      </c>
      <c r="C96" s="352">
        <v>0.037289</v>
      </c>
      <c r="D96" s="353" t="s">
        <v>539</v>
      </c>
    </row>
    <row r="97" spans="1:4" ht="12.75">
      <c r="A97" s="119" t="s">
        <v>565</v>
      </c>
      <c r="B97" s="352">
        <v>0.660321</v>
      </c>
      <c r="C97" s="352">
        <v>0.072388</v>
      </c>
      <c r="D97" s="353" t="s">
        <v>539</v>
      </c>
    </row>
    <row r="98" spans="1:4" ht="12.75">
      <c r="A98" s="119" t="s">
        <v>566</v>
      </c>
      <c r="B98" s="352">
        <v>1.379192</v>
      </c>
      <c r="C98" s="352">
        <v>0.082429</v>
      </c>
      <c r="D98" s="353" t="s">
        <v>539</v>
      </c>
    </row>
    <row r="99" spans="1:4" ht="12.75">
      <c r="A99" s="119" t="s">
        <v>567</v>
      </c>
      <c r="B99" s="352">
        <v>-0.125196</v>
      </c>
      <c r="C99" s="352">
        <v>0.051607</v>
      </c>
      <c r="D99" s="352">
        <v>0.015268</v>
      </c>
    </row>
    <row r="100" spans="1:4" ht="12.75">
      <c r="A100" s="119" t="s">
        <v>568</v>
      </c>
      <c r="B100" s="352">
        <v>-0.064242</v>
      </c>
      <c r="C100" s="352">
        <v>0.042022</v>
      </c>
      <c r="D100" s="352">
        <v>0.126324</v>
      </c>
    </row>
    <row r="101" spans="1:4" ht="12.75">
      <c r="A101" s="119" t="s">
        <v>569</v>
      </c>
      <c r="B101" s="352">
        <v>-0.043112</v>
      </c>
      <c r="C101" s="352">
        <v>0.024674</v>
      </c>
      <c r="D101" s="352">
        <v>0.08059</v>
      </c>
    </row>
    <row r="102" spans="1:4" ht="12.75">
      <c r="A102" s="119" t="s">
        <v>570</v>
      </c>
      <c r="B102" s="352">
        <v>-0.302802</v>
      </c>
      <c r="C102" s="352">
        <v>0.058249</v>
      </c>
      <c r="D102" s="353" t="s">
        <v>539</v>
      </c>
    </row>
    <row r="103" spans="1:4" ht="12.75">
      <c r="A103" s="119" t="s">
        <v>117</v>
      </c>
      <c r="B103" s="352">
        <v>0.505778</v>
      </c>
      <c r="C103" s="352">
        <v>0.039565</v>
      </c>
      <c r="D103" s="353" t="s">
        <v>539</v>
      </c>
    </row>
    <row r="104" spans="1:4" ht="12.75">
      <c r="A104" s="357" t="s">
        <v>571</v>
      </c>
      <c r="B104" s="352">
        <v>0.440723</v>
      </c>
      <c r="C104" s="352">
        <v>0.041491</v>
      </c>
      <c r="D104" s="353" t="s">
        <v>539</v>
      </c>
    </row>
    <row r="105" spans="1:4" ht="12.75">
      <c r="A105" s="119" t="s">
        <v>572</v>
      </c>
      <c r="B105" s="352">
        <v>0.133898</v>
      </c>
      <c r="C105" s="352">
        <v>0.049554</v>
      </c>
      <c r="D105" s="352">
        <v>0.006892</v>
      </c>
    </row>
    <row r="106" spans="1:4" ht="12.75">
      <c r="A106" s="119" t="s">
        <v>573</v>
      </c>
      <c r="B106" s="352">
        <v>-0.138677</v>
      </c>
      <c r="C106" s="352">
        <v>0.063383</v>
      </c>
      <c r="D106" s="352">
        <v>0.028676</v>
      </c>
    </row>
    <row r="107" spans="1:4" ht="12.75">
      <c r="A107" s="357" t="s">
        <v>574</v>
      </c>
      <c r="B107" s="352">
        <v>0.240923</v>
      </c>
      <c r="C107" s="352">
        <v>0.02645</v>
      </c>
      <c r="D107" s="353" t="s">
        <v>539</v>
      </c>
    </row>
    <row r="108" spans="1:4" ht="12.75">
      <c r="A108" s="357" t="s">
        <v>575</v>
      </c>
      <c r="B108" s="352">
        <v>-0.369699</v>
      </c>
      <c r="C108" s="352">
        <v>0.035</v>
      </c>
      <c r="D108" s="353" t="s">
        <v>539</v>
      </c>
    </row>
    <row r="109" spans="1:4" ht="12.75">
      <c r="A109" s="357" t="s">
        <v>576</v>
      </c>
      <c r="B109" s="352">
        <v>-0.578952</v>
      </c>
      <c r="C109" s="352">
        <v>0.050232</v>
      </c>
      <c r="D109" s="353" t="s">
        <v>539</v>
      </c>
    </row>
    <row r="110" spans="1:4" ht="12.75">
      <c r="A110" s="357" t="s">
        <v>577</v>
      </c>
      <c r="B110" s="352">
        <v>-0.520978</v>
      </c>
      <c r="C110" s="352">
        <v>0.079557</v>
      </c>
      <c r="D110" s="353" t="s">
        <v>539</v>
      </c>
    </row>
    <row r="111" spans="1:4" ht="12.75">
      <c r="A111" s="357" t="s">
        <v>578</v>
      </c>
      <c r="B111" s="352">
        <v>-0.829747</v>
      </c>
      <c r="C111" s="352">
        <v>0.047148</v>
      </c>
      <c r="D111" s="353" t="s">
        <v>539</v>
      </c>
    </row>
    <row r="112" spans="1:4" ht="12.75">
      <c r="A112" s="119" t="s">
        <v>379</v>
      </c>
      <c r="B112" s="352">
        <v>0.786123</v>
      </c>
      <c r="C112" s="352">
        <v>0.042697</v>
      </c>
      <c r="D112" s="353" t="s">
        <v>539</v>
      </c>
    </row>
    <row r="113" spans="1:4" ht="12.75">
      <c r="A113" s="354" t="s">
        <v>579</v>
      </c>
      <c r="B113" s="355"/>
      <c r="C113" s="355"/>
      <c r="D113" s="356"/>
    </row>
    <row r="114" spans="1:4" ht="12.75">
      <c r="A114" s="119" t="s">
        <v>580</v>
      </c>
      <c r="B114" s="352"/>
      <c r="C114" s="351" t="s">
        <v>563</v>
      </c>
      <c r="D114" s="353"/>
    </row>
    <row r="115" spans="1:4" ht="12.75">
      <c r="A115" s="357" t="s">
        <v>581</v>
      </c>
      <c r="B115" s="352">
        <v>-0.195273</v>
      </c>
      <c r="C115" s="352">
        <v>0.057622</v>
      </c>
      <c r="D115" s="353" t="s">
        <v>539</v>
      </c>
    </row>
    <row r="116" spans="1:4" ht="12.75">
      <c r="A116" s="357" t="s">
        <v>582</v>
      </c>
      <c r="B116" s="352">
        <v>0.443044</v>
      </c>
      <c r="C116" s="352">
        <v>0.079928</v>
      </c>
      <c r="D116" s="353" t="s">
        <v>539</v>
      </c>
    </row>
    <row r="117" spans="1:4" ht="12.75">
      <c r="A117" s="357" t="s">
        <v>583</v>
      </c>
      <c r="B117" s="352">
        <v>0.175758</v>
      </c>
      <c r="C117" s="352">
        <v>0.061805</v>
      </c>
      <c r="D117" s="352">
        <v>0.004459</v>
      </c>
    </row>
    <row r="118" spans="1:4" ht="12.75">
      <c r="A118" s="357" t="s">
        <v>584</v>
      </c>
      <c r="B118" s="352">
        <v>0.141873</v>
      </c>
      <c r="C118" s="352">
        <v>0.065772</v>
      </c>
      <c r="D118" s="352">
        <v>0.031001</v>
      </c>
    </row>
    <row r="119" spans="1:4" ht="12.75">
      <c r="A119" s="357" t="s">
        <v>585</v>
      </c>
      <c r="B119" s="352">
        <v>1.584533</v>
      </c>
      <c r="C119" s="352">
        <v>0.114736</v>
      </c>
      <c r="D119" s="353" t="s">
        <v>539</v>
      </c>
    </row>
    <row r="120" spans="1:4" ht="12.75">
      <c r="A120" s="119" t="s">
        <v>586</v>
      </c>
      <c r="B120" s="352">
        <v>0.695798</v>
      </c>
      <c r="C120" s="352">
        <v>0.107541</v>
      </c>
      <c r="D120" s="353" t="s">
        <v>539</v>
      </c>
    </row>
    <row r="121" spans="1:4" ht="12.75">
      <c r="A121" s="358" t="s">
        <v>587</v>
      </c>
      <c r="B121" s="355">
        <v>-1.859479</v>
      </c>
      <c r="C121" s="355">
        <v>0.062734</v>
      </c>
      <c r="D121" s="356" t="s">
        <v>539</v>
      </c>
    </row>
  </sheetData>
  <mergeCells count="2">
    <mergeCell ref="A16:B16"/>
    <mergeCell ref="C16:D1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267"/>
  <sheetViews>
    <sheetView workbookViewId="0" topLeftCell="A1">
      <selection activeCell="D211" sqref="D211"/>
    </sheetView>
  </sheetViews>
  <sheetFormatPr defaultColWidth="9.140625" defaultRowHeight="12.75"/>
  <cols>
    <col min="1" max="1" width="23.8515625" style="1" customWidth="1"/>
    <col min="2" max="2" width="7.421875" style="1" customWidth="1"/>
    <col min="3" max="3" width="11.57421875" style="1" customWidth="1"/>
    <col min="4" max="4" width="11.140625" style="29" customWidth="1"/>
    <col min="5" max="5" width="11.421875" style="1" bestFit="1" customWidth="1"/>
    <col min="6" max="6" width="12.7109375" style="1" bestFit="1" customWidth="1"/>
    <col min="7" max="7" width="14.421875" style="1" bestFit="1" customWidth="1"/>
    <col min="8" max="8" width="14.28125" style="1" customWidth="1"/>
    <col min="9" max="16384" width="9.140625" style="1" customWidth="1"/>
  </cols>
  <sheetData>
    <row r="1" spans="1:8" ht="15.75" thickBot="1">
      <c r="A1" s="275" t="s">
        <v>589</v>
      </c>
      <c r="B1" s="185"/>
      <c r="C1" s="185"/>
      <c r="D1" s="185"/>
      <c r="E1" s="185"/>
      <c r="F1" s="185"/>
      <c r="G1" s="185"/>
      <c r="H1" s="24"/>
    </row>
    <row r="2" spans="1:7" ht="38.25">
      <c r="A2" s="2"/>
      <c r="B2" s="2"/>
      <c r="C2" s="3" t="s">
        <v>40</v>
      </c>
      <c r="D2" s="4" t="s">
        <v>408</v>
      </c>
      <c r="E2" s="3" t="s">
        <v>396</v>
      </c>
      <c r="F2" s="3" t="s">
        <v>409</v>
      </c>
      <c r="G2" s="3" t="s">
        <v>42</v>
      </c>
    </row>
    <row r="3" spans="1:7" ht="12.75">
      <c r="A3" s="494" t="s">
        <v>43</v>
      </c>
      <c r="B3" s="5">
        <v>2006</v>
      </c>
      <c r="C3" s="6">
        <v>26918</v>
      </c>
      <c r="D3" s="159">
        <v>0.3635114050078</v>
      </c>
      <c r="E3" s="8">
        <v>123.56787279887011</v>
      </c>
      <c r="F3" s="8">
        <v>339.92846193152803</v>
      </c>
      <c r="G3" s="8">
        <v>17.74</v>
      </c>
    </row>
    <row r="4" spans="1:7" ht="12.75">
      <c r="A4" s="494"/>
      <c r="B4" s="5">
        <v>2007</v>
      </c>
      <c r="C4" s="6">
        <v>27593</v>
      </c>
      <c r="D4" s="159">
        <v>0.3659986228391256</v>
      </c>
      <c r="E4" s="8">
        <v>123.89374116623759</v>
      </c>
      <c r="F4" s="8">
        <v>338.50876324388497</v>
      </c>
      <c r="G4" s="8">
        <v>17.34</v>
      </c>
    </row>
    <row r="5" spans="1:7" ht="12.75">
      <c r="A5" s="494"/>
      <c r="B5" s="5">
        <v>2008</v>
      </c>
      <c r="C5" s="6">
        <v>27504</v>
      </c>
      <c r="D5" s="159">
        <v>0.36820098894706343</v>
      </c>
      <c r="E5" s="8">
        <v>128.53039557882593</v>
      </c>
      <c r="F5" s="8">
        <v>349.07672558507244</v>
      </c>
      <c r="G5" s="8">
        <v>17.45</v>
      </c>
    </row>
    <row r="6" spans="1:7" ht="12.75">
      <c r="A6" s="137"/>
      <c r="B6" s="5"/>
      <c r="C6" s="6"/>
      <c r="D6" s="159"/>
      <c r="E6" s="8"/>
      <c r="F6" s="8"/>
      <c r="G6" s="9"/>
    </row>
    <row r="7" spans="1:7" ht="12.75">
      <c r="A7" s="495" t="s">
        <v>44</v>
      </c>
      <c r="B7" s="5">
        <v>2006</v>
      </c>
      <c r="C7" s="6">
        <v>8693</v>
      </c>
      <c r="D7" s="159">
        <v>0.24698032900034503</v>
      </c>
      <c r="E7" s="8">
        <v>73.2083285402047</v>
      </c>
      <c r="F7" s="8">
        <v>296.413600372612</v>
      </c>
      <c r="G7" s="8">
        <v>9.57402507764868</v>
      </c>
    </row>
    <row r="8" spans="1:7" ht="12.75">
      <c r="A8" s="495"/>
      <c r="B8" s="5">
        <v>2007</v>
      </c>
      <c r="C8" s="6">
        <v>9515</v>
      </c>
      <c r="D8" s="159">
        <v>0.258118759852863</v>
      </c>
      <c r="E8" s="8">
        <v>73.7782448765107</v>
      </c>
      <c r="F8" s="8">
        <v>285.830618892508</v>
      </c>
      <c r="G8" s="8">
        <v>9.57519705727798</v>
      </c>
    </row>
    <row r="9" spans="1:7" ht="12.75">
      <c r="A9" s="495"/>
      <c r="B9" s="5">
        <v>2008</v>
      </c>
      <c r="C9" s="6">
        <v>9710</v>
      </c>
      <c r="D9" s="159">
        <v>0.25293511843460303</v>
      </c>
      <c r="E9" s="8">
        <v>76.2203913491246</v>
      </c>
      <c r="F9" s="8">
        <v>301.343648208469</v>
      </c>
      <c r="G9" s="8">
        <v>9.88825952626158</v>
      </c>
    </row>
    <row r="10" spans="1:7" ht="12.75">
      <c r="A10" s="20"/>
      <c r="B10" s="5"/>
      <c r="C10" s="6"/>
      <c r="D10" s="159"/>
      <c r="E10" s="8"/>
      <c r="F10" s="8"/>
      <c r="G10" s="8"/>
    </row>
    <row r="11" spans="1:7" ht="12.75">
      <c r="A11" s="495" t="s">
        <v>45</v>
      </c>
      <c r="B11" s="5">
        <v>2006</v>
      </c>
      <c r="C11" s="6">
        <v>3365</v>
      </c>
      <c r="D11" s="159">
        <v>0.41040118870728004</v>
      </c>
      <c r="E11" s="8">
        <v>146.835066864784</v>
      </c>
      <c r="F11" s="8">
        <v>357.784214337436</v>
      </c>
      <c r="G11" s="8">
        <v>20.6582466567607</v>
      </c>
    </row>
    <row r="12" spans="1:7" ht="12.75">
      <c r="A12" s="495"/>
      <c r="B12" s="5">
        <v>2007</v>
      </c>
      <c r="C12" s="6">
        <v>3431</v>
      </c>
      <c r="D12" s="159">
        <v>0.403672398717575</v>
      </c>
      <c r="E12" s="8">
        <v>144.389390848149</v>
      </c>
      <c r="F12" s="8">
        <v>357.68953068592</v>
      </c>
      <c r="G12" s="8">
        <v>21.8787525502768</v>
      </c>
    </row>
    <row r="13" spans="1:7" ht="12.75">
      <c r="A13" s="495"/>
      <c r="B13" s="5">
        <v>2008</v>
      </c>
      <c r="C13" s="6">
        <v>3377</v>
      </c>
      <c r="D13" s="159">
        <v>0.421083802191294</v>
      </c>
      <c r="E13" s="8">
        <v>162.807225347941</v>
      </c>
      <c r="F13" s="8">
        <v>386.638537271448</v>
      </c>
      <c r="G13" s="8">
        <v>22.6049748297305</v>
      </c>
    </row>
    <row r="14" spans="1:7" ht="12.75">
      <c r="A14" s="20"/>
      <c r="B14" s="5"/>
      <c r="C14" s="6"/>
      <c r="D14" s="159"/>
      <c r="E14" s="8"/>
      <c r="F14" s="8"/>
      <c r="G14" s="8"/>
    </row>
    <row r="15" spans="1:7" ht="12.75">
      <c r="A15" s="495" t="s">
        <v>46</v>
      </c>
      <c r="B15" s="5">
        <v>2006</v>
      </c>
      <c r="C15" s="6">
        <v>4491</v>
      </c>
      <c r="D15" s="159">
        <v>0.354932086395012</v>
      </c>
      <c r="E15" s="8">
        <v>116.967267869071</v>
      </c>
      <c r="F15" s="8">
        <v>329.548306148055</v>
      </c>
      <c r="G15" s="8">
        <v>19.2291249164996</v>
      </c>
    </row>
    <row r="16" spans="1:7" ht="12.75">
      <c r="A16" s="495"/>
      <c r="B16" s="5">
        <v>2007</v>
      </c>
      <c r="C16" s="6">
        <v>3437</v>
      </c>
      <c r="D16" s="159">
        <v>0.350887401803898</v>
      </c>
      <c r="E16" s="8">
        <v>109.54320628455</v>
      </c>
      <c r="F16" s="8">
        <v>312.189054726368</v>
      </c>
      <c r="G16" s="8">
        <v>17.9377363980215</v>
      </c>
    </row>
    <row r="17" spans="1:7" ht="12.75">
      <c r="A17" s="495"/>
      <c r="B17" s="5">
        <v>2008</v>
      </c>
      <c r="C17" s="6">
        <v>3116</v>
      </c>
      <c r="D17" s="159">
        <v>0.35269576379974305</v>
      </c>
      <c r="E17" s="8">
        <v>115.115532734274</v>
      </c>
      <c r="F17" s="8">
        <v>326.387625113739</v>
      </c>
      <c r="G17" s="8">
        <v>18.1020539152759</v>
      </c>
    </row>
    <row r="18" spans="1:7" ht="12.75">
      <c r="A18" s="20"/>
      <c r="B18" s="5"/>
      <c r="C18" s="6"/>
      <c r="D18" s="159"/>
      <c r="E18" s="8"/>
      <c r="F18" s="8"/>
      <c r="G18" s="8"/>
    </row>
    <row r="19" spans="1:7" ht="12.75">
      <c r="A19" s="495" t="s">
        <v>47</v>
      </c>
      <c r="B19" s="5">
        <v>2006</v>
      </c>
      <c r="C19" s="6">
        <v>2097</v>
      </c>
      <c r="D19" s="159">
        <v>0.323795898903195</v>
      </c>
      <c r="E19" s="8">
        <v>97.4248927038626</v>
      </c>
      <c r="F19" s="8">
        <v>300.883652430044</v>
      </c>
      <c r="G19" s="8">
        <v>13.1058655221745</v>
      </c>
    </row>
    <row r="20" spans="1:7" ht="12.75">
      <c r="A20" s="495"/>
      <c r="B20" s="5">
        <v>2007</v>
      </c>
      <c r="C20" s="6">
        <v>2317</v>
      </c>
      <c r="D20" s="159">
        <v>0.337505394907207</v>
      </c>
      <c r="E20" s="8">
        <v>99.611566681053</v>
      </c>
      <c r="F20" s="8">
        <v>295.140664961636</v>
      </c>
      <c r="G20" s="8">
        <v>13.1368148467846</v>
      </c>
    </row>
    <row r="21" spans="1:7" ht="12.75">
      <c r="A21" s="495"/>
      <c r="B21" s="5">
        <v>2008</v>
      </c>
      <c r="C21" s="6">
        <v>2200</v>
      </c>
      <c r="D21" s="159">
        <v>0.33454545454545404</v>
      </c>
      <c r="E21" s="8">
        <v>110.5</v>
      </c>
      <c r="F21" s="8">
        <v>330.298913043478</v>
      </c>
      <c r="G21" s="8">
        <v>13.9568181818181</v>
      </c>
    </row>
    <row r="22" spans="1:7" ht="12.75">
      <c r="A22" s="20"/>
      <c r="B22" s="5"/>
      <c r="C22" s="6"/>
      <c r="D22" s="159"/>
      <c r="E22" s="8"/>
      <c r="F22" s="8"/>
      <c r="G22" s="8"/>
    </row>
    <row r="23" spans="1:7" ht="12.75">
      <c r="A23" s="495" t="s">
        <v>48</v>
      </c>
      <c r="B23" s="5">
        <v>2006</v>
      </c>
      <c r="C23" s="6">
        <v>1326</v>
      </c>
      <c r="D23" s="159">
        <v>0.654600301659125</v>
      </c>
      <c r="E23" s="8">
        <v>270.739064856711</v>
      </c>
      <c r="F23" s="8">
        <v>413.594470046082</v>
      </c>
      <c r="G23" s="8">
        <v>39.6161387631975</v>
      </c>
    </row>
    <row r="24" spans="1:7" ht="12.75">
      <c r="A24" s="495"/>
      <c r="B24" s="5">
        <v>2007</v>
      </c>
      <c r="C24" s="6">
        <v>1331</v>
      </c>
      <c r="D24" s="159">
        <v>0.652892561983471</v>
      </c>
      <c r="E24" s="8">
        <v>295.64237415477</v>
      </c>
      <c r="F24" s="8">
        <v>452.819332566167</v>
      </c>
      <c r="G24" s="8">
        <v>38.9068369646882</v>
      </c>
    </row>
    <row r="25" spans="1:7" ht="12.75">
      <c r="A25" s="495"/>
      <c r="B25" s="5">
        <v>2008</v>
      </c>
      <c r="C25" s="6">
        <v>1513</v>
      </c>
      <c r="D25" s="159">
        <v>0.6642432253800391</v>
      </c>
      <c r="E25" s="8">
        <v>294.646397884996</v>
      </c>
      <c r="F25" s="8">
        <v>443.582089552238</v>
      </c>
      <c r="G25" s="8">
        <v>40.0898876404494</v>
      </c>
    </row>
    <row r="26" spans="1:7" ht="12.75">
      <c r="A26" s="20"/>
      <c r="B26" s="5"/>
      <c r="C26" s="6"/>
      <c r="D26" s="159"/>
      <c r="E26" s="8"/>
      <c r="F26" s="8"/>
      <c r="G26" s="8"/>
    </row>
    <row r="27" spans="1:7" ht="12.75">
      <c r="A27" s="495" t="s">
        <v>49</v>
      </c>
      <c r="B27" s="5">
        <v>2006</v>
      </c>
      <c r="C27" s="6">
        <v>1786</v>
      </c>
      <c r="D27" s="159">
        <v>0.372900335946248</v>
      </c>
      <c r="E27" s="8">
        <v>116.349384098544</v>
      </c>
      <c r="F27" s="8">
        <v>312.012012012012</v>
      </c>
      <c r="G27" s="8">
        <v>16.4143337066069</v>
      </c>
    </row>
    <row r="28" spans="1:7" ht="12.75">
      <c r="A28" s="495"/>
      <c r="B28" s="5">
        <v>2007</v>
      </c>
      <c r="C28" s="6">
        <v>1554</v>
      </c>
      <c r="D28" s="159">
        <v>0.36679536679536595</v>
      </c>
      <c r="E28" s="8">
        <v>106.692406692406</v>
      </c>
      <c r="F28" s="8">
        <v>290.877192982456</v>
      </c>
      <c r="G28" s="8">
        <v>15.530888030888</v>
      </c>
    </row>
    <row r="29" spans="1:7" ht="12.75">
      <c r="A29" s="495"/>
      <c r="B29" s="5">
        <v>2008</v>
      </c>
      <c r="C29" s="6">
        <v>1085</v>
      </c>
      <c r="D29" s="159">
        <v>0.352995391705069</v>
      </c>
      <c r="E29" s="8">
        <v>110.875576036866</v>
      </c>
      <c r="F29" s="8">
        <v>314.099216710182</v>
      </c>
      <c r="G29" s="8">
        <v>15.2433179723502</v>
      </c>
    </row>
    <row r="30" spans="1:7" ht="12.75">
      <c r="A30" s="20"/>
      <c r="B30" s="5"/>
      <c r="C30" s="6"/>
      <c r="D30" s="159"/>
      <c r="E30" s="8"/>
      <c r="F30" s="8"/>
      <c r="G30" s="8"/>
    </row>
    <row r="31" spans="1:7" ht="12.75">
      <c r="A31" s="495" t="s">
        <v>50</v>
      </c>
      <c r="B31" s="5">
        <v>2006</v>
      </c>
      <c r="C31" s="6">
        <v>433</v>
      </c>
      <c r="D31" s="159">
        <v>0.40184757505773594</v>
      </c>
      <c r="E31" s="8">
        <v>142.494226327944</v>
      </c>
      <c r="F31" s="8">
        <v>354.597701149425</v>
      </c>
      <c r="G31" s="8">
        <v>23.2494226327944</v>
      </c>
    </row>
    <row r="32" spans="1:7" ht="12.75">
      <c r="A32" s="495"/>
      <c r="B32" s="5">
        <v>2007</v>
      </c>
      <c r="C32" s="6">
        <v>605</v>
      </c>
      <c r="D32" s="159">
        <v>0.449586776859504</v>
      </c>
      <c r="E32" s="8">
        <v>156.694214876033</v>
      </c>
      <c r="F32" s="8">
        <v>348.529411764705</v>
      </c>
      <c r="G32" s="8">
        <v>25.0115702479338</v>
      </c>
    </row>
    <row r="33" spans="1:7" ht="12.75">
      <c r="A33" s="495"/>
      <c r="B33" s="5">
        <v>2008</v>
      </c>
      <c r="C33" s="6">
        <v>918</v>
      </c>
      <c r="D33" s="159">
        <v>0.429193899782135</v>
      </c>
      <c r="E33" s="8">
        <v>156.318082788671</v>
      </c>
      <c r="F33" s="8">
        <v>364.213197969543</v>
      </c>
      <c r="G33" s="8">
        <v>22.7821350762527</v>
      </c>
    </row>
    <row r="34" spans="1:7" ht="12.75">
      <c r="A34" s="20"/>
      <c r="B34" s="5"/>
      <c r="C34" s="6"/>
      <c r="D34" s="159"/>
      <c r="E34" s="8"/>
      <c r="F34" s="8"/>
      <c r="G34" s="8"/>
    </row>
    <row r="35" spans="1:7" ht="12.75">
      <c r="A35" s="495" t="s">
        <v>51</v>
      </c>
      <c r="B35" s="5">
        <v>2006</v>
      </c>
      <c r="C35" s="6">
        <v>461</v>
      </c>
      <c r="D35" s="159">
        <v>0.42082429501084495</v>
      </c>
      <c r="E35" s="8">
        <v>151.843817787418</v>
      </c>
      <c r="F35" s="8">
        <v>360.824742268041</v>
      </c>
      <c r="G35" s="8">
        <v>20.2386117136659</v>
      </c>
    </row>
    <row r="36" spans="1:7" ht="12.75">
      <c r="A36" s="495"/>
      <c r="B36" s="5">
        <v>2007</v>
      </c>
      <c r="C36" s="6">
        <v>624</v>
      </c>
      <c r="D36" s="159">
        <v>0.43269230769230704</v>
      </c>
      <c r="E36" s="8">
        <v>145.673076923076</v>
      </c>
      <c r="F36" s="8">
        <v>336.666666666666</v>
      </c>
      <c r="G36" s="8">
        <v>19.1987179487179</v>
      </c>
    </row>
    <row r="37" spans="1:7" ht="12.75">
      <c r="A37" s="495"/>
      <c r="B37" s="5">
        <v>2008</v>
      </c>
      <c r="C37" s="6">
        <v>568</v>
      </c>
      <c r="D37" s="159">
        <v>0.46126760563380204</v>
      </c>
      <c r="E37" s="8">
        <v>161.091549295774</v>
      </c>
      <c r="F37" s="8">
        <v>349.236641221374</v>
      </c>
      <c r="G37" s="8">
        <v>19.4894366197183</v>
      </c>
    </row>
    <row r="38" spans="1:7" ht="12.75">
      <c r="A38" s="20"/>
      <c r="B38" s="5"/>
      <c r="C38" s="6"/>
      <c r="D38" s="159"/>
      <c r="E38" s="8"/>
      <c r="F38" s="8"/>
      <c r="G38" s="8"/>
    </row>
    <row r="39" spans="1:7" ht="12.75">
      <c r="A39" s="495" t="s">
        <v>52</v>
      </c>
      <c r="B39" s="5">
        <v>2006</v>
      </c>
      <c r="C39" s="6">
        <v>335</v>
      </c>
      <c r="D39" s="159">
        <v>0.27462686567164096</v>
      </c>
      <c r="E39" s="8">
        <v>70.1492537313432</v>
      </c>
      <c r="F39" s="8">
        <v>255.434782608695</v>
      </c>
      <c r="G39" s="8">
        <v>11.5910447761194</v>
      </c>
    </row>
    <row r="40" spans="1:7" ht="12.75">
      <c r="A40" s="495"/>
      <c r="B40" s="5">
        <v>2007</v>
      </c>
      <c r="C40" s="6">
        <v>382</v>
      </c>
      <c r="D40" s="159">
        <v>0.34031413612565403</v>
      </c>
      <c r="E40" s="8">
        <v>103.92670157068</v>
      </c>
      <c r="F40" s="8">
        <v>305.384615384615</v>
      </c>
      <c r="G40" s="8">
        <v>11.8769633507853</v>
      </c>
    </row>
    <row r="41" spans="1:7" ht="12.75">
      <c r="A41" s="495"/>
      <c r="B41" s="5">
        <v>2008</v>
      </c>
      <c r="C41" s="6">
        <v>508</v>
      </c>
      <c r="D41" s="159">
        <v>0.312992125984251</v>
      </c>
      <c r="E41" s="8">
        <v>73.0314960629921</v>
      </c>
      <c r="F41" s="8">
        <v>233.333333333333</v>
      </c>
      <c r="G41" s="8">
        <v>11.0452755905511</v>
      </c>
    </row>
    <row r="42" spans="1:7" ht="12.75">
      <c r="A42" s="20"/>
      <c r="B42" s="5"/>
      <c r="C42" s="6"/>
      <c r="D42" s="159"/>
      <c r="E42" s="8"/>
      <c r="F42" s="8"/>
      <c r="G42" s="8"/>
    </row>
    <row r="43" spans="1:7" ht="12.75">
      <c r="A43" s="495" t="s">
        <v>53</v>
      </c>
      <c r="B43" s="5">
        <v>2006</v>
      </c>
      <c r="C43" s="6">
        <v>330</v>
      </c>
      <c r="D43" s="159">
        <v>0.49090909090909</v>
      </c>
      <c r="E43" s="8">
        <v>172.424242424242</v>
      </c>
      <c r="F43" s="8">
        <v>351.234567901234</v>
      </c>
      <c r="G43" s="8">
        <v>27.8333333333333</v>
      </c>
    </row>
    <row r="44" spans="1:7" ht="12.75">
      <c r="A44" s="495"/>
      <c r="B44" s="5">
        <v>2007</v>
      </c>
      <c r="C44" s="6">
        <v>402</v>
      </c>
      <c r="D44" s="159">
        <v>0.467661691542288</v>
      </c>
      <c r="E44" s="8">
        <v>161.691542288557</v>
      </c>
      <c r="F44" s="8">
        <v>345.744680851063</v>
      </c>
      <c r="G44" s="8">
        <v>23.865671641791</v>
      </c>
    </row>
    <row r="45" spans="1:7" ht="12.75">
      <c r="A45" s="495"/>
      <c r="B45" s="5">
        <v>2008</v>
      </c>
      <c r="C45" s="6">
        <v>493</v>
      </c>
      <c r="D45" s="159">
        <v>0.46653144016227105</v>
      </c>
      <c r="E45" s="8">
        <v>154.969574036511</v>
      </c>
      <c r="F45" s="8">
        <v>332.173913043478</v>
      </c>
      <c r="G45" s="8">
        <v>23.525354969574</v>
      </c>
    </row>
    <row r="46" spans="1:7" ht="12.75">
      <c r="A46" s="20"/>
      <c r="B46" s="5"/>
      <c r="C46" s="6"/>
      <c r="D46" s="159"/>
      <c r="E46" s="8"/>
      <c r="F46" s="8"/>
      <c r="G46" s="8"/>
    </row>
    <row r="47" spans="1:7" ht="12.75">
      <c r="A47" s="495" t="s">
        <v>54</v>
      </c>
      <c r="B47" s="5">
        <v>2006</v>
      </c>
      <c r="C47" s="6">
        <v>720</v>
      </c>
      <c r="D47" s="159">
        <v>0.7</v>
      </c>
      <c r="E47" s="8">
        <v>300.416666666666</v>
      </c>
      <c r="F47" s="8">
        <v>429.166666666666</v>
      </c>
      <c r="G47" s="8">
        <v>43.4138888888888</v>
      </c>
    </row>
    <row r="48" spans="1:7" ht="12.75">
      <c r="A48" s="495"/>
      <c r="B48" s="5">
        <v>2007</v>
      </c>
      <c r="C48" s="6">
        <v>664</v>
      </c>
      <c r="D48" s="159">
        <v>0.686746987951807</v>
      </c>
      <c r="E48" s="8">
        <v>302.861445783132</v>
      </c>
      <c r="F48" s="8">
        <v>441.008771929824</v>
      </c>
      <c r="G48" s="8">
        <v>48.2846385542168</v>
      </c>
    </row>
    <row r="49" spans="1:7" ht="12.75">
      <c r="A49" s="495"/>
      <c r="B49" s="5">
        <v>2008</v>
      </c>
      <c r="C49" s="6">
        <v>442</v>
      </c>
      <c r="D49" s="159">
        <v>0.735294117647058</v>
      </c>
      <c r="E49" s="8">
        <v>360.407239819004</v>
      </c>
      <c r="F49" s="8">
        <v>490.153846153846</v>
      </c>
      <c r="G49" s="8">
        <v>46.3891402714932</v>
      </c>
    </row>
    <row r="50" spans="1:7" ht="12.75">
      <c r="A50" s="20"/>
      <c r="B50" s="5"/>
      <c r="C50" s="6"/>
      <c r="D50" s="159"/>
      <c r="E50" s="8"/>
      <c r="F50" s="8"/>
      <c r="G50" s="8"/>
    </row>
    <row r="51" spans="1:7" ht="12.75">
      <c r="A51" s="495" t="s">
        <v>55</v>
      </c>
      <c r="B51" s="5">
        <v>2006</v>
      </c>
      <c r="C51" s="6">
        <v>220</v>
      </c>
      <c r="D51" s="159">
        <v>0.40454545454545404</v>
      </c>
      <c r="E51" s="8">
        <v>108.636363636363</v>
      </c>
      <c r="F51" s="8">
        <v>268.539325842696</v>
      </c>
      <c r="G51" s="8">
        <v>17.1045454545454</v>
      </c>
    </row>
    <row r="52" spans="1:7" ht="12.75">
      <c r="A52" s="495"/>
      <c r="B52" s="5">
        <v>2007</v>
      </c>
      <c r="C52" s="6">
        <v>283</v>
      </c>
      <c r="D52" s="159">
        <v>0.43816254416961103</v>
      </c>
      <c r="E52" s="8">
        <v>152.650176678445</v>
      </c>
      <c r="F52" s="8">
        <v>348.387096774193</v>
      </c>
      <c r="G52" s="8">
        <v>20.0070671378091</v>
      </c>
    </row>
    <row r="53" spans="1:7" ht="12.75">
      <c r="A53" s="495"/>
      <c r="B53" s="5">
        <v>2008</v>
      </c>
      <c r="C53" s="6">
        <v>425</v>
      </c>
      <c r="D53" s="159">
        <v>0.444705882352941</v>
      </c>
      <c r="E53" s="8">
        <v>148.705882352941</v>
      </c>
      <c r="F53" s="8">
        <v>334.391534391534</v>
      </c>
      <c r="G53" s="8">
        <v>19.7341176470588</v>
      </c>
    </row>
    <row r="54" spans="1:7" ht="12.75">
      <c r="A54" s="20"/>
      <c r="B54" s="5"/>
      <c r="C54" s="6"/>
      <c r="D54" s="159"/>
      <c r="E54" s="8"/>
      <c r="F54" s="8"/>
      <c r="G54" s="8"/>
    </row>
    <row r="55" spans="1:7" ht="12.75">
      <c r="A55" s="495" t="s">
        <v>56</v>
      </c>
      <c r="B55" s="5">
        <v>2006</v>
      </c>
      <c r="C55" s="6">
        <v>283</v>
      </c>
      <c r="D55" s="159">
        <v>0.37455830388692496</v>
      </c>
      <c r="E55" s="8">
        <v>118.374558303886</v>
      </c>
      <c r="F55" s="8">
        <v>316.037735849056</v>
      </c>
      <c r="G55" s="8">
        <v>20.7173144876325</v>
      </c>
    </row>
    <row r="56" spans="1:7" ht="12.75">
      <c r="A56" s="495"/>
      <c r="B56" s="5">
        <v>2007</v>
      </c>
      <c r="C56" s="6">
        <v>275</v>
      </c>
      <c r="D56" s="159">
        <v>0.42909090909090897</v>
      </c>
      <c r="E56" s="8">
        <v>183.272727272727</v>
      </c>
      <c r="F56" s="8">
        <v>427.118644067796</v>
      </c>
      <c r="G56" s="8">
        <v>23.4181818181818</v>
      </c>
    </row>
    <row r="57" spans="1:7" ht="12.75">
      <c r="A57" s="495"/>
      <c r="B57" s="5">
        <v>2008</v>
      </c>
      <c r="C57" s="6">
        <v>264</v>
      </c>
      <c r="D57" s="159">
        <v>0.48863636363636304</v>
      </c>
      <c r="E57" s="8">
        <v>168.939393939393</v>
      </c>
      <c r="F57" s="8">
        <v>345.736434108527</v>
      </c>
      <c r="G57" s="8">
        <v>22.1325757575757</v>
      </c>
    </row>
    <row r="58" spans="1:7" ht="12.75">
      <c r="A58" s="10"/>
      <c r="B58" s="5"/>
      <c r="C58" s="6"/>
      <c r="D58" s="159"/>
      <c r="E58" s="8"/>
      <c r="F58" s="8"/>
      <c r="G58" s="8"/>
    </row>
    <row r="59" spans="1:7" ht="12.75">
      <c r="A59" s="495" t="s">
        <v>57</v>
      </c>
      <c r="B59" s="5">
        <v>2006</v>
      </c>
      <c r="C59" s="6">
        <v>281</v>
      </c>
      <c r="D59" s="159">
        <v>0.451957295373665</v>
      </c>
      <c r="E59" s="8">
        <v>174.377224199288</v>
      </c>
      <c r="F59" s="8">
        <v>385.826771653543</v>
      </c>
      <c r="G59" s="8">
        <v>22.7544483985765</v>
      </c>
    </row>
    <row r="60" spans="1:7" ht="12.75">
      <c r="A60" s="495"/>
      <c r="B60" s="5">
        <v>2007</v>
      </c>
      <c r="C60" s="6">
        <v>308</v>
      </c>
      <c r="D60" s="159">
        <v>0.47727272727272696</v>
      </c>
      <c r="E60" s="8">
        <v>191.558441558441</v>
      </c>
      <c r="F60" s="8">
        <v>401.360544217687</v>
      </c>
      <c r="G60" s="8">
        <v>23.6590909090909</v>
      </c>
    </row>
    <row r="61" spans="1:7" ht="12.75">
      <c r="A61" s="495"/>
      <c r="B61" s="5">
        <v>2008</v>
      </c>
      <c r="C61" s="6">
        <v>256</v>
      </c>
      <c r="D61" s="159">
        <v>0.51953125</v>
      </c>
      <c r="E61" s="8">
        <v>178.90625</v>
      </c>
      <c r="F61" s="8">
        <v>344.360902255639</v>
      </c>
      <c r="G61" s="8">
        <v>20.52734375</v>
      </c>
    </row>
    <row r="62" spans="1:7" ht="12.75">
      <c r="A62" s="10"/>
      <c r="B62" s="5"/>
      <c r="C62" s="6"/>
      <c r="D62" s="159"/>
      <c r="E62" s="8"/>
      <c r="F62" s="8"/>
      <c r="G62" s="8"/>
    </row>
    <row r="63" spans="1:7" ht="12.75">
      <c r="A63" s="495" t="s">
        <v>58</v>
      </c>
      <c r="B63" s="5">
        <v>2006</v>
      </c>
      <c r="C63" s="6">
        <v>177</v>
      </c>
      <c r="D63" s="163">
        <v>0.35593220338983</v>
      </c>
      <c r="E63" s="8">
        <v>101.694915254237</v>
      </c>
      <c r="F63" s="8">
        <v>285.714285714285</v>
      </c>
      <c r="G63" s="8">
        <v>14.9604519774011</v>
      </c>
    </row>
    <row r="64" spans="1:7" ht="12.75">
      <c r="A64" s="495"/>
      <c r="B64" s="5">
        <v>2007</v>
      </c>
      <c r="C64" s="6">
        <v>310</v>
      </c>
      <c r="D64" s="164">
        <v>0.383870967741935</v>
      </c>
      <c r="E64" s="8">
        <v>125.483870967741</v>
      </c>
      <c r="F64" s="8">
        <v>326.890756302521</v>
      </c>
      <c r="G64" s="8">
        <v>15.1806451612903</v>
      </c>
    </row>
    <row r="65" spans="1:7" ht="12.75">
      <c r="A65" s="495"/>
      <c r="B65" s="5">
        <v>2008</v>
      </c>
      <c r="C65" s="6">
        <v>238</v>
      </c>
      <c r="D65" s="164">
        <v>0.41596638655462104</v>
      </c>
      <c r="E65" s="8">
        <v>125.63025210084</v>
      </c>
      <c r="F65" s="8">
        <v>302.020202020202</v>
      </c>
      <c r="G65" s="8">
        <v>12.7773109243697</v>
      </c>
    </row>
    <row r="66" spans="1:7" ht="12.75">
      <c r="A66" s="20"/>
      <c r="B66" s="5"/>
      <c r="C66" s="6"/>
      <c r="D66" s="159"/>
      <c r="E66" s="8"/>
      <c r="F66" s="8"/>
      <c r="G66" s="8"/>
    </row>
    <row r="67" spans="1:7" ht="12.75">
      <c r="A67" s="495" t="s">
        <v>59</v>
      </c>
      <c r="B67" s="5">
        <v>2006</v>
      </c>
      <c r="C67" s="6">
        <v>120</v>
      </c>
      <c r="D67" s="164">
        <v>0.433333333333333</v>
      </c>
      <c r="E67" s="8">
        <v>132.5</v>
      </c>
      <c r="F67" s="8">
        <v>305.76923076923</v>
      </c>
      <c r="G67" s="8">
        <v>12.65</v>
      </c>
    </row>
    <row r="68" spans="1:7" ht="12.75">
      <c r="A68" s="495"/>
      <c r="B68" s="5">
        <v>2007</v>
      </c>
      <c r="C68" s="6">
        <v>167</v>
      </c>
      <c r="D68" s="164">
        <v>0.36526946107784397</v>
      </c>
      <c r="E68" s="8">
        <v>91.0179640718562</v>
      </c>
      <c r="F68" s="8">
        <v>249.180327868852</v>
      </c>
      <c r="G68" s="8">
        <v>10.6167664670658</v>
      </c>
    </row>
    <row r="69" spans="1:7" ht="12.75">
      <c r="A69" s="495"/>
      <c r="B69" s="5">
        <v>2008</v>
      </c>
      <c r="C69" s="6">
        <v>170</v>
      </c>
      <c r="D69" s="164">
        <v>0.38235294117647</v>
      </c>
      <c r="E69" s="8">
        <v>100.588235294117</v>
      </c>
      <c r="F69" s="8">
        <v>263.076923076923</v>
      </c>
      <c r="G69" s="8">
        <v>10.6176470588235</v>
      </c>
    </row>
    <row r="70" spans="1:7" ht="12.75">
      <c r="A70" s="20"/>
      <c r="B70" s="5"/>
      <c r="C70" s="6"/>
      <c r="D70" s="164"/>
      <c r="E70" s="8"/>
      <c r="F70" s="8"/>
      <c r="G70" s="8"/>
    </row>
    <row r="71" spans="1:7" ht="12.75">
      <c r="A71" s="495" t="s">
        <v>60</v>
      </c>
      <c r="B71" s="5">
        <v>2006</v>
      </c>
      <c r="C71" s="6">
        <v>113</v>
      </c>
      <c r="D71" s="164">
        <v>0.451327433628318</v>
      </c>
      <c r="E71" s="8">
        <v>184.070796460176</v>
      </c>
      <c r="F71" s="8">
        <v>407.843137254901</v>
      </c>
      <c r="G71" s="8">
        <v>16.0530973451327</v>
      </c>
    </row>
    <row r="72" spans="1:7" ht="12.75">
      <c r="A72" s="495"/>
      <c r="B72" s="5">
        <v>2007</v>
      </c>
      <c r="C72" s="6">
        <v>141</v>
      </c>
      <c r="D72" s="164">
        <v>0.446808510638297</v>
      </c>
      <c r="E72" s="8">
        <v>180.141843971631</v>
      </c>
      <c r="F72" s="8">
        <v>403.174603174603</v>
      </c>
      <c r="G72" s="8">
        <v>18.6950354609929</v>
      </c>
    </row>
    <row r="73" spans="1:7" ht="12.75">
      <c r="A73" s="495"/>
      <c r="B73" s="5">
        <v>2008</v>
      </c>
      <c r="C73" s="6">
        <v>162</v>
      </c>
      <c r="D73" s="164">
        <v>0.46296296296296197</v>
      </c>
      <c r="E73" s="8">
        <v>123.456790123456</v>
      </c>
      <c r="F73" s="8">
        <v>266.666666666666</v>
      </c>
      <c r="G73" s="8">
        <v>16.858024691358</v>
      </c>
    </row>
    <row r="74" spans="1:7" ht="12.75">
      <c r="A74" s="10"/>
      <c r="B74" s="5"/>
      <c r="C74" s="6"/>
      <c r="D74" s="164"/>
      <c r="E74" s="8"/>
      <c r="F74" s="8"/>
      <c r="G74" s="8"/>
    </row>
    <row r="75" spans="1:7" ht="12.75">
      <c r="A75" s="495" t="s">
        <v>61</v>
      </c>
      <c r="B75" s="5">
        <v>2006</v>
      </c>
      <c r="C75" s="6">
        <v>113</v>
      </c>
      <c r="D75" s="164">
        <v>0.398230088495575</v>
      </c>
      <c r="E75" s="8">
        <v>120.353982300884</v>
      </c>
      <c r="F75" s="8">
        <v>302.222222222222</v>
      </c>
      <c r="G75" s="8">
        <v>17.6371681415929</v>
      </c>
    </row>
    <row r="76" spans="1:7" ht="12.75">
      <c r="A76" s="495"/>
      <c r="B76" s="5">
        <v>2007</v>
      </c>
      <c r="C76" s="6">
        <v>91</v>
      </c>
      <c r="D76" s="164">
        <v>0.406593406593406</v>
      </c>
      <c r="E76" s="8">
        <v>147.252747252747</v>
      </c>
      <c r="F76" s="8">
        <v>362.162162162162</v>
      </c>
      <c r="G76" s="8">
        <v>21.2857142857142</v>
      </c>
    </row>
    <row r="77" spans="1:7" ht="12.75">
      <c r="A77" s="495"/>
      <c r="B77" s="5">
        <v>2008</v>
      </c>
      <c r="C77" s="6">
        <v>161</v>
      </c>
      <c r="D77" s="164">
        <v>0.416149068322981</v>
      </c>
      <c r="E77" s="8">
        <v>110.55900621118</v>
      </c>
      <c r="F77" s="8">
        <v>265.671641791044</v>
      </c>
      <c r="G77" s="8">
        <v>20.4161490683229</v>
      </c>
    </row>
    <row r="78" spans="1:7" ht="12.75">
      <c r="A78" s="20"/>
      <c r="B78" s="5"/>
      <c r="C78" s="6"/>
      <c r="D78" s="164"/>
      <c r="E78" s="8"/>
      <c r="F78" s="8"/>
      <c r="G78" s="8"/>
    </row>
    <row r="79" spans="1:7" ht="12.75">
      <c r="A79" s="495" t="s">
        <v>62</v>
      </c>
      <c r="B79" s="5">
        <v>2006</v>
      </c>
      <c r="C79" s="6">
        <v>183</v>
      </c>
      <c r="D79" s="164">
        <v>0.6557377049180321</v>
      </c>
      <c r="E79" s="8">
        <v>250.273224043715</v>
      </c>
      <c r="F79" s="8">
        <v>381.666666666666</v>
      </c>
      <c r="G79" s="8">
        <v>35.535519125683</v>
      </c>
    </row>
    <row r="80" spans="1:7" ht="12.75">
      <c r="A80" s="495"/>
      <c r="B80" s="5">
        <v>2007</v>
      </c>
      <c r="C80" s="6">
        <v>111</v>
      </c>
      <c r="D80" s="164">
        <v>0.6216216216216209</v>
      </c>
      <c r="E80" s="8">
        <v>217.117117117117</v>
      </c>
      <c r="F80" s="8">
        <v>349.27536231884</v>
      </c>
      <c r="G80" s="8">
        <v>30.7117117117117</v>
      </c>
    </row>
    <row r="81" spans="1:7" ht="12.75">
      <c r="A81" s="495"/>
      <c r="B81" s="5">
        <v>2008</v>
      </c>
      <c r="C81" s="6">
        <v>135</v>
      </c>
      <c r="D81" s="164">
        <v>0.7037037037037029</v>
      </c>
      <c r="E81" s="8">
        <v>317.777777777777</v>
      </c>
      <c r="F81" s="8">
        <v>451.578947368421</v>
      </c>
      <c r="G81" s="8">
        <v>38.1407407407407</v>
      </c>
    </row>
    <row r="82" spans="1:7" ht="12.75">
      <c r="A82" s="20"/>
      <c r="B82" s="5"/>
      <c r="C82" s="6"/>
      <c r="D82" s="164"/>
      <c r="E82" s="8"/>
      <c r="F82" s="8"/>
      <c r="G82" s="8"/>
    </row>
    <row r="83" spans="1:7" ht="12.75">
      <c r="A83" s="495" t="s">
        <v>63</v>
      </c>
      <c r="B83" s="5">
        <v>2006</v>
      </c>
      <c r="C83" s="6">
        <v>62</v>
      </c>
      <c r="D83" s="164">
        <v>0.629032258064516</v>
      </c>
      <c r="E83" s="8">
        <v>306.451612903225</v>
      </c>
      <c r="F83" s="8">
        <v>487.179487179487</v>
      </c>
      <c r="G83" s="8">
        <v>34.6129032258064</v>
      </c>
    </row>
    <row r="84" spans="1:7" ht="12.75">
      <c r="A84" s="495"/>
      <c r="B84" s="5">
        <v>2007</v>
      </c>
      <c r="C84" s="6">
        <v>112</v>
      </c>
      <c r="D84" s="164">
        <v>0.642857142857142</v>
      </c>
      <c r="E84" s="8">
        <v>272.321428571428</v>
      </c>
      <c r="F84" s="8">
        <v>423.611111111111</v>
      </c>
      <c r="G84" s="8">
        <v>36.4017857142857</v>
      </c>
    </row>
    <row r="85" spans="1:7" ht="12.75">
      <c r="A85" s="495"/>
      <c r="B85" s="5">
        <v>2008</v>
      </c>
      <c r="C85" s="6">
        <v>131</v>
      </c>
      <c r="D85" s="164">
        <v>0.717557251908396</v>
      </c>
      <c r="E85" s="8">
        <v>333.587786259541</v>
      </c>
      <c r="F85" s="8">
        <v>464.893617021276</v>
      </c>
      <c r="G85" s="8">
        <v>33.618320610687</v>
      </c>
    </row>
    <row r="86" spans="1:7" ht="12.75">
      <c r="A86" s="20"/>
      <c r="B86" s="5"/>
      <c r="C86" s="6"/>
      <c r="D86" s="164"/>
      <c r="E86" s="8"/>
      <c r="F86" s="8"/>
      <c r="G86" s="8"/>
    </row>
    <row r="87" spans="1:7" ht="12.75">
      <c r="A87" s="495" t="s">
        <v>64</v>
      </c>
      <c r="B87" s="5">
        <v>2006</v>
      </c>
      <c r="C87" s="6">
        <v>105</v>
      </c>
      <c r="D87" s="164">
        <v>0.37142857142857105</v>
      </c>
      <c r="E87" s="8">
        <v>133.333333333333</v>
      </c>
      <c r="F87" s="8">
        <v>358.974358974358</v>
      </c>
      <c r="G87" s="8">
        <v>15.1238095238095</v>
      </c>
    </row>
    <row r="88" spans="1:7" ht="12.75">
      <c r="A88" s="495"/>
      <c r="B88" s="5">
        <v>2007</v>
      </c>
      <c r="C88" s="6">
        <v>94</v>
      </c>
      <c r="D88" s="164">
        <v>0.329787234042553</v>
      </c>
      <c r="E88" s="8">
        <v>121.27659574468</v>
      </c>
      <c r="F88" s="8">
        <v>367.74193548387</v>
      </c>
      <c r="G88" s="8">
        <v>14.0531914893617</v>
      </c>
    </row>
    <row r="89" spans="1:7" ht="12.75">
      <c r="A89" s="495"/>
      <c r="B89" s="5">
        <v>2008</v>
      </c>
      <c r="C89" s="6">
        <v>109</v>
      </c>
      <c r="D89" s="164">
        <v>0.321100917431192</v>
      </c>
      <c r="E89" s="8">
        <v>106.422018348623</v>
      </c>
      <c r="F89" s="8">
        <v>331.428571428571</v>
      </c>
      <c r="G89" s="8">
        <v>16.5688073394495</v>
      </c>
    </row>
    <row r="90" spans="1:7" ht="12.75">
      <c r="A90" s="10"/>
      <c r="B90" s="5"/>
      <c r="C90" s="6"/>
      <c r="D90" s="164"/>
      <c r="E90" s="8"/>
      <c r="F90" s="8"/>
      <c r="G90" s="8"/>
    </row>
    <row r="91" spans="1:7" ht="12.75">
      <c r="A91" s="495" t="s">
        <v>65</v>
      </c>
      <c r="B91" s="5">
        <v>2006</v>
      </c>
      <c r="C91" s="6">
        <v>50</v>
      </c>
      <c r="D91" s="164">
        <v>0.36</v>
      </c>
      <c r="E91" s="8">
        <v>76</v>
      </c>
      <c r="F91" s="8">
        <v>211.111111111111</v>
      </c>
      <c r="G91" s="8">
        <v>10.52</v>
      </c>
    </row>
    <row r="92" spans="1:7" ht="12.75">
      <c r="A92" s="495"/>
      <c r="B92" s="5">
        <v>2007</v>
      </c>
      <c r="C92" s="6">
        <v>68</v>
      </c>
      <c r="D92" s="164">
        <v>0.338235294117647</v>
      </c>
      <c r="E92" s="8">
        <v>104.411764705882</v>
      </c>
      <c r="F92" s="8">
        <v>308.695652173913</v>
      </c>
      <c r="G92" s="8">
        <v>14.6470588235294</v>
      </c>
    </row>
    <row r="93" spans="1:7" ht="12.75">
      <c r="A93" s="495"/>
      <c r="B93" s="5">
        <v>2008</v>
      </c>
      <c r="C93" s="6">
        <v>102</v>
      </c>
      <c r="D93" s="164">
        <v>0.411764705882352</v>
      </c>
      <c r="E93" s="8">
        <v>82.3529411764705</v>
      </c>
      <c r="F93" s="8">
        <v>200</v>
      </c>
      <c r="G93" s="8">
        <v>11.1470588235294</v>
      </c>
    </row>
    <row r="94" spans="1:7" ht="12.75">
      <c r="A94" s="20"/>
      <c r="B94" s="5"/>
      <c r="C94" s="6"/>
      <c r="D94" s="164"/>
      <c r="E94" s="8"/>
      <c r="F94" s="8"/>
      <c r="G94" s="8"/>
    </row>
    <row r="95" spans="1:7" ht="12.75">
      <c r="A95" s="495" t="s">
        <v>66</v>
      </c>
      <c r="B95" s="5">
        <v>2006</v>
      </c>
      <c r="C95" s="11">
        <v>45</v>
      </c>
      <c r="D95" s="163" t="s">
        <v>67</v>
      </c>
      <c r="E95" s="8" t="s">
        <v>67</v>
      </c>
      <c r="F95" s="8" t="s">
        <v>67</v>
      </c>
      <c r="G95" s="8" t="s">
        <v>67</v>
      </c>
    </row>
    <row r="96" spans="1:7" ht="12.75">
      <c r="A96" s="495"/>
      <c r="B96" s="5">
        <v>2007</v>
      </c>
      <c r="C96" s="6">
        <v>62</v>
      </c>
      <c r="D96" s="164">
        <v>0.725806451612903</v>
      </c>
      <c r="E96" s="8">
        <v>283.870967741935</v>
      </c>
      <c r="F96" s="8">
        <v>391.111111111111</v>
      </c>
      <c r="G96" s="8">
        <v>33.8548387096774</v>
      </c>
    </row>
    <row r="97" spans="1:7" ht="12.75">
      <c r="A97" s="495"/>
      <c r="B97" s="5">
        <v>2008</v>
      </c>
      <c r="C97" s="6">
        <v>75</v>
      </c>
      <c r="D97" s="164">
        <v>0.773333333333333</v>
      </c>
      <c r="E97" s="8">
        <v>326.666666666666</v>
      </c>
      <c r="F97" s="8">
        <v>422.413793103448</v>
      </c>
      <c r="G97" s="8">
        <v>45.0533333333333</v>
      </c>
    </row>
    <row r="98" spans="1:7" ht="12.75">
      <c r="A98" s="20"/>
      <c r="B98" s="5"/>
      <c r="C98" s="6"/>
      <c r="D98" s="164"/>
      <c r="E98" s="8"/>
      <c r="F98" s="8"/>
      <c r="G98" s="8"/>
    </row>
    <row r="99" spans="1:7" ht="12.75">
      <c r="A99" s="495" t="s">
        <v>68</v>
      </c>
      <c r="B99" s="5">
        <v>2006</v>
      </c>
      <c r="C99" s="11">
        <v>32</v>
      </c>
      <c r="D99" s="163" t="s">
        <v>67</v>
      </c>
      <c r="E99" s="8" t="s">
        <v>67</v>
      </c>
      <c r="F99" s="8" t="s">
        <v>67</v>
      </c>
      <c r="G99" s="8" t="s">
        <v>67</v>
      </c>
    </row>
    <row r="100" spans="1:7" ht="12.75">
      <c r="A100" s="495"/>
      <c r="B100" s="5">
        <v>2007</v>
      </c>
      <c r="C100" s="6">
        <v>76</v>
      </c>
      <c r="D100" s="164">
        <v>0.42105263157894696</v>
      </c>
      <c r="E100" s="8">
        <v>161.842105263157</v>
      </c>
      <c r="F100" s="8">
        <v>384.375</v>
      </c>
      <c r="G100" s="8">
        <v>16</v>
      </c>
    </row>
    <row r="101" spans="1:7" ht="12.75">
      <c r="A101" s="495"/>
      <c r="B101" s="5">
        <v>2008</v>
      </c>
      <c r="C101" s="6">
        <v>65</v>
      </c>
      <c r="D101" s="164">
        <v>0.4</v>
      </c>
      <c r="E101" s="8">
        <v>150.76923076923</v>
      </c>
      <c r="F101" s="8">
        <v>376.923076923076</v>
      </c>
      <c r="G101" s="8">
        <v>21.4615384615384</v>
      </c>
    </row>
    <row r="102" spans="1:7" ht="12.75">
      <c r="A102" s="20"/>
      <c r="B102" s="5"/>
      <c r="C102" s="6"/>
      <c r="D102" s="164"/>
      <c r="E102" s="8"/>
      <c r="F102" s="8"/>
      <c r="G102" s="8"/>
    </row>
    <row r="103" spans="1:7" ht="12.75">
      <c r="A103" s="495" t="s">
        <v>69</v>
      </c>
      <c r="B103" s="5">
        <v>2006</v>
      </c>
      <c r="C103" s="6">
        <v>90</v>
      </c>
      <c r="D103" s="164">
        <v>0.477777777777777</v>
      </c>
      <c r="E103" s="8">
        <v>180</v>
      </c>
      <c r="F103" s="8">
        <v>376.744186046511</v>
      </c>
      <c r="G103" s="8">
        <v>28.1444444444444</v>
      </c>
    </row>
    <row r="104" spans="1:7" ht="12.75">
      <c r="A104" s="495"/>
      <c r="B104" s="5">
        <v>2007</v>
      </c>
      <c r="C104" s="6">
        <v>87</v>
      </c>
      <c r="D104" s="164">
        <v>0.471264367816091</v>
      </c>
      <c r="E104" s="8">
        <v>197.701149425287</v>
      </c>
      <c r="F104" s="8">
        <v>419.512195121951</v>
      </c>
      <c r="G104" s="8">
        <v>18.2068965517241</v>
      </c>
    </row>
    <row r="105" spans="1:7" ht="12.75">
      <c r="A105" s="495"/>
      <c r="B105" s="5">
        <v>2008</v>
      </c>
      <c r="C105" s="6">
        <v>61</v>
      </c>
      <c r="D105" s="164">
        <v>0.27868852459016297</v>
      </c>
      <c r="E105" s="8">
        <v>95.0819672131147</v>
      </c>
      <c r="F105" s="8">
        <v>341.176470588235</v>
      </c>
      <c r="G105" s="8">
        <v>19.0327868852459</v>
      </c>
    </row>
    <row r="106" spans="1:7" ht="12.75">
      <c r="A106" s="20"/>
      <c r="B106" s="5"/>
      <c r="C106" s="6"/>
      <c r="D106" s="164"/>
      <c r="E106" s="8"/>
      <c r="F106" s="8"/>
      <c r="G106" s="8"/>
    </row>
    <row r="107" spans="1:7" ht="12.75">
      <c r="A107" s="495" t="s">
        <v>70</v>
      </c>
      <c r="B107" s="5">
        <v>2006</v>
      </c>
      <c r="C107" s="6">
        <v>96</v>
      </c>
      <c r="D107" s="164">
        <v>0.479166666666666</v>
      </c>
      <c r="E107" s="8">
        <v>161.458333333333</v>
      </c>
      <c r="F107" s="8">
        <v>336.95652173913</v>
      </c>
      <c r="G107" s="8">
        <v>19.9583333333333</v>
      </c>
    </row>
    <row r="108" spans="1:7" ht="12.75">
      <c r="A108" s="495"/>
      <c r="B108" s="5">
        <v>2007</v>
      </c>
      <c r="C108" s="6">
        <v>76</v>
      </c>
      <c r="D108" s="164">
        <v>0.539473684210526</v>
      </c>
      <c r="E108" s="8">
        <v>181.578947368421</v>
      </c>
      <c r="F108" s="8">
        <v>336.585365853658</v>
      </c>
      <c r="G108" s="8">
        <v>17.6842105263157</v>
      </c>
    </row>
    <row r="109" spans="1:7" ht="12.75">
      <c r="A109" s="495"/>
      <c r="B109" s="5">
        <v>2008</v>
      </c>
      <c r="C109" s="6">
        <v>60</v>
      </c>
      <c r="D109" s="164">
        <v>0.5</v>
      </c>
      <c r="E109" s="8">
        <v>181.666666666666</v>
      </c>
      <c r="F109" s="8">
        <v>363.333333333333</v>
      </c>
      <c r="G109" s="8">
        <v>18.0166666666666</v>
      </c>
    </row>
    <row r="110" spans="1:7" ht="12.75">
      <c r="A110" s="20"/>
      <c r="B110" s="5"/>
      <c r="C110" s="6"/>
      <c r="D110" s="164"/>
      <c r="E110" s="8"/>
      <c r="F110" s="8"/>
      <c r="G110" s="8"/>
    </row>
    <row r="111" spans="1:7" ht="12.75">
      <c r="A111" s="495" t="s">
        <v>71</v>
      </c>
      <c r="B111" s="5">
        <v>2006</v>
      </c>
      <c r="C111" s="6">
        <v>65</v>
      </c>
      <c r="D111" s="164">
        <v>0.615384615384615</v>
      </c>
      <c r="E111" s="8">
        <v>292.307692307692</v>
      </c>
      <c r="F111" s="8">
        <v>475</v>
      </c>
      <c r="G111" s="8">
        <v>44.7538461538461</v>
      </c>
    </row>
    <row r="112" spans="1:7" ht="12.75">
      <c r="A112" s="495"/>
      <c r="B112" s="5">
        <v>2007</v>
      </c>
      <c r="C112" s="6">
        <v>58</v>
      </c>
      <c r="D112" s="164">
        <v>0.8448275862068959</v>
      </c>
      <c r="E112" s="8">
        <v>429.310344827586</v>
      </c>
      <c r="F112" s="8">
        <v>508.163265306122</v>
      </c>
      <c r="G112" s="8">
        <v>51.9655172413793</v>
      </c>
    </row>
    <row r="113" spans="1:7" ht="12.75">
      <c r="A113" s="495"/>
      <c r="B113" s="5">
        <v>2008</v>
      </c>
      <c r="C113" s="11">
        <v>44</v>
      </c>
      <c r="D113" s="163" t="s">
        <v>67</v>
      </c>
      <c r="E113" s="8" t="s">
        <v>67</v>
      </c>
      <c r="F113" s="8" t="s">
        <v>67</v>
      </c>
      <c r="G113" s="8" t="s">
        <v>67</v>
      </c>
    </row>
    <row r="114" spans="1:7" ht="12.75">
      <c r="A114" s="10"/>
      <c r="B114" s="5"/>
      <c r="C114" s="6"/>
      <c r="D114" s="164"/>
      <c r="E114" s="8"/>
      <c r="F114" s="8"/>
      <c r="G114" s="8"/>
    </row>
    <row r="115" spans="1:7" ht="12.75">
      <c r="A115" s="495" t="s">
        <v>230</v>
      </c>
      <c r="B115" s="5">
        <v>2006</v>
      </c>
      <c r="C115" s="6">
        <v>846</v>
      </c>
      <c r="D115" s="164">
        <v>0.46453900709219803</v>
      </c>
      <c r="E115" s="8">
        <v>167.021276595744</v>
      </c>
      <c r="F115" s="8">
        <v>359.541984732824</v>
      </c>
      <c r="G115" s="8">
        <v>24.3723404255319</v>
      </c>
    </row>
    <row r="116" spans="1:7" ht="12.75">
      <c r="A116" s="495"/>
      <c r="B116" s="5">
        <v>2007</v>
      </c>
      <c r="C116" s="6">
        <v>1012</v>
      </c>
      <c r="D116" s="164">
        <v>0.437747035573122</v>
      </c>
      <c r="E116" s="8">
        <v>156.818181818181</v>
      </c>
      <c r="F116" s="8">
        <v>358.23927765237</v>
      </c>
      <c r="G116" s="8">
        <v>21.3221343873517</v>
      </c>
    </row>
    <row r="117" spans="1:7" ht="13.5" thickBot="1">
      <c r="A117" s="498"/>
      <c r="B117" s="12">
        <v>2008</v>
      </c>
      <c r="C117" s="13">
        <v>1116</v>
      </c>
      <c r="D117" s="165">
        <v>0.422043010752688</v>
      </c>
      <c r="E117" s="15">
        <v>141.8458781362</v>
      </c>
      <c r="F117" s="15">
        <v>336.093418259023</v>
      </c>
      <c r="G117" s="15">
        <v>19.6980286738351</v>
      </c>
    </row>
    <row r="118" spans="1:8" ht="12.75">
      <c r="A118" s="131" t="s">
        <v>72</v>
      </c>
      <c r="B118" s="131"/>
      <c r="C118" s="130"/>
      <c r="D118" s="160"/>
      <c r="E118" s="130"/>
      <c r="F118" s="130"/>
      <c r="G118" s="17"/>
      <c r="H118" s="17"/>
    </row>
    <row r="119" spans="1:8" ht="12.75">
      <c r="A119" s="133" t="s">
        <v>231</v>
      </c>
      <c r="B119" s="129"/>
      <c r="C119" s="130"/>
      <c r="D119" s="160"/>
      <c r="E119" s="130"/>
      <c r="F119" s="130"/>
      <c r="G119" s="17"/>
      <c r="H119" s="17"/>
    </row>
    <row r="120" spans="1:8" ht="14.25">
      <c r="A120" s="16"/>
      <c r="B120" s="16"/>
      <c r="C120" s="17"/>
      <c r="D120" s="161"/>
      <c r="E120" s="17"/>
      <c r="F120" s="17"/>
      <c r="G120" s="17"/>
      <c r="H120" s="17"/>
    </row>
    <row r="121" spans="1:8" ht="14.25" customHeight="1" thickBot="1">
      <c r="A121" s="275" t="s">
        <v>590</v>
      </c>
      <c r="B121" s="186"/>
      <c r="C121" s="186"/>
      <c r="D121" s="186"/>
      <c r="E121" s="186"/>
      <c r="F121" s="186"/>
      <c r="G121" s="186"/>
      <c r="H121" s="25"/>
    </row>
    <row r="122" spans="1:7" ht="45.75" customHeight="1">
      <c r="A122" s="2"/>
      <c r="B122" s="2"/>
      <c r="C122" s="3" t="s">
        <v>40</v>
      </c>
      <c r="D122" s="4" t="s">
        <v>408</v>
      </c>
      <c r="E122" s="3" t="s">
        <v>396</v>
      </c>
      <c r="F122" s="3" t="s">
        <v>409</v>
      </c>
      <c r="G122" s="3" t="s">
        <v>42</v>
      </c>
    </row>
    <row r="123" spans="1:7" ht="12.75">
      <c r="A123" s="499" t="s">
        <v>73</v>
      </c>
      <c r="B123" s="5">
        <v>2006</v>
      </c>
      <c r="C123" s="6">
        <v>5279</v>
      </c>
      <c r="D123" s="163">
        <v>0.37867020268990337</v>
      </c>
      <c r="E123" s="8">
        <v>125.17522258003412</v>
      </c>
      <c r="F123" s="8">
        <v>330.56528264132066</v>
      </c>
      <c r="G123" s="8">
        <v>25.22</v>
      </c>
    </row>
    <row r="124" spans="1:7" ht="12.75">
      <c r="A124" s="500"/>
      <c r="B124" s="5">
        <v>2007</v>
      </c>
      <c r="C124" s="6">
        <v>9062</v>
      </c>
      <c r="D124" s="163">
        <v>0.3556610019863161</v>
      </c>
      <c r="E124" s="8">
        <v>115.54844405208527</v>
      </c>
      <c r="F124" s="8">
        <v>324.88364877443377</v>
      </c>
      <c r="G124" s="8">
        <v>21.81</v>
      </c>
    </row>
    <row r="125" spans="1:7" ht="12.75">
      <c r="A125" s="500"/>
      <c r="B125" s="5">
        <v>2008</v>
      </c>
      <c r="C125" s="6">
        <v>9875</v>
      </c>
      <c r="D125" s="163">
        <v>0.3434936708860763</v>
      </c>
      <c r="E125" s="8">
        <v>108.53670886075938</v>
      </c>
      <c r="F125" s="8">
        <v>315.97877358490564</v>
      </c>
      <c r="G125" s="8">
        <v>21.4</v>
      </c>
    </row>
    <row r="126" spans="1:7" ht="12.75">
      <c r="A126" s="19"/>
      <c r="B126" s="5"/>
      <c r="C126" s="6"/>
      <c r="D126" s="163"/>
      <c r="E126" s="8"/>
      <c r="F126" s="8"/>
      <c r="G126" s="8"/>
    </row>
    <row r="127" spans="1:7" ht="12.75">
      <c r="A127" s="496" t="s">
        <v>44</v>
      </c>
      <c r="B127" s="5">
        <v>2006</v>
      </c>
      <c r="C127" s="6">
        <v>778</v>
      </c>
      <c r="D127" s="163">
        <v>0.219794344473007</v>
      </c>
      <c r="E127" s="8">
        <v>64.6529562982005</v>
      </c>
      <c r="F127" s="8">
        <v>294.152046783625</v>
      </c>
      <c r="G127" s="8">
        <v>13.3380462724935</v>
      </c>
    </row>
    <row r="128" spans="1:7" ht="12.75">
      <c r="A128" s="497" t="s">
        <v>44</v>
      </c>
      <c r="B128" s="5">
        <v>2007</v>
      </c>
      <c r="C128" s="6">
        <v>1480</v>
      </c>
      <c r="D128" s="163">
        <v>0.19189189189189101</v>
      </c>
      <c r="E128" s="8">
        <v>49.6621621621621</v>
      </c>
      <c r="F128" s="8">
        <v>258.802816901408</v>
      </c>
      <c r="G128" s="8">
        <v>10.456081081081</v>
      </c>
    </row>
    <row r="129" spans="1:7" ht="12.75">
      <c r="A129" s="497" t="s">
        <v>44</v>
      </c>
      <c r="B129" s="5">
        <v>2008</v>
      </c>
      <c r="C129" s="6">
        <v>1836</v>
      </c>
      <c r="D129" s="163">
        <v>0.174836601307189</v>
      </c>
      <c r="E129" s="8">
        <v>46.4052287581699</v>
      </c>
      <c r="F129" s="8">
        <v>265.420560747663</v>
      </c>
      <c r="G129" s="8">
        <v>10.8785403050108</v>
      </c>
    </row>
    <row r="130" spans="1:7" ht="12.75">
      <c r="A130" s="20"/>
      <c r="B130" s="21"/>
      <c r="C130" s="21"/>
      <c r="D130" s="163"/>
      <c r="E130" s="21"/>
      <c r="F130" s="21"/>
      <c r="G130" s="128"/>
    </row>
    <row r="131" spans="1:7" ht="12.75">
      <c r="A131" s="496" t="s">
        <v>46</v>
      </c>
      <c r="B131" s="5">
        <v>2006</v>
      </c>
      <c r="C131" s="6">
        <v>1214</v>
      </c>
      <c r="D131" s="163">
        <v>0.398682042833607</v>
      </c>
      <c r="E131" s="8">
        <v>122.487644151565</v>
      </c>
      <c r="F131" s="8">
        <v>307.231404958677</v>
      </c>
      <c r="G131" s="8">
        <v>26.8607907742998</v>
      </c>
    </row>
    <row r="132" spans="1:7" ht="12.75">
      <c r="A132" s="497" t="s">
        <v>46</v>
      </c>
      <c r="B132" s="5">
        <v>2007</v>
      </c>
      <c r="C132" s="6">
        <v>1675</v>
      </c>
      <c r="D132" s="163">
        <v>0.38208955223880603</v>
      </c>
      <c r="E132" s="8">
        <v>125.731343283582</v>
      </c>
      <c r="F132" s="8">
        <v>329.0625</v>
      </c>
      <c r="G132" s="8">
        <v>24.7026865671641</v>
      </c>
    </row>
    <row r="133" spans="1:7" ht="12.75">
      <c r="A133" s="497" t="s">
        <v>46</v>
      </c>
      <c r="B133" s="5">
        <v>2008</v>
      </c>
      <c r="C133" s="6">
        <v>1589</v>
      </c>
      <c r="D133" s="163">
        <v>0.34235368156073</v>
      </c>
      <c r="E133" s="8">
        <v>101.699181875393</v>
      </c>
      <c r="F133" s="8">
        <v>297.058823529411</v>
      </c>
      <c r="G133" s="8">
        <v>22.1302706104468</v>
      </c>
    </row>
    <row r="134" spans="1:7" ht="12.75">
      <c r="A134" s="20"/>
      <c r="B134" s="5"/>
      <c r="C134" s="6"/>
      <c r="D134" s="163"/>
      <c r="E134" s="8"/>
      <c r="F134" s="8"/>
      <c r="G134" s="8"/>
    </row>
    <row r="135" spans="1:7" ht="12.75">
      <c r="A135" s="496" t="s">
        <v>45</v>
      </c>
      <c r="B135" s="5">
        <v>2006</v>
      </c>
      <c r="C135" s="6">
        <v>923</v>
      </c>
      <c r="D135" s="163">
        <v>0.406283856988082</v>
      </c>
      <c r="E135" s="8">
        <v>135.211267605633</v>
      </c>
      <c r="F135" s="8">
        <v>332.8</v>
      </c>
      <c r="G135" s="8">
        <v>27.3900325027085</v>
      </c>
    </row>
    <row r="136" spans="1:7" ht="12.75">
      <c r="A136" s="497" t="s">
        <v>45</v>
      </c>
      <c r="B136" s="5">
        <v>2007</v>
      </c>
      <c r="C136" s="6">
        <v>1323</v>
      </c>
      <c r="D136" s="163">
        <v>0.349962207105064</v>
      </c>
      <c r="E136" s="8">
        <v>113.681027966742</v>
      </c>
      <c r="F136" s="8">
        <v>324.838012958963</v>
      </c>
      <c r="G136" s="8">
        <v>23.8359788359788</v>
      </c>
    </row>
    <row r="137" spans="1:7" ht="12.75">
      <c r="A137" s="497" t="s">
        <v>45</v>
      </c>
      <c r="B137" s="5">
        <v>2008</v>
      </c>
      <c r="C137" s="6">
        <v>1295</v>
      </c>
      <c r="D137" s="163">
        <v>0.345173745173745</v>
      </c>
      <c r="E137" s="8">
        <v>118.069498069498</v>
      </c>
      <c r="F137" s="8">
        <v>342.058165548098</v>
      </c>
      <c r="G137" s="8">
        <v>24.7868725868725</v>
      </c>
    </row>
    <row r="138" spans="1:7" ht="12.75">
      <c r="A138" s="20"/>
      <c r="B138" s="5"/>
      <c r="C138" s="6"/>
      <c r="D138" s="163"/>
      <c r="E138" s="8"/>
      <c r="F138" s="8"/>
      <c r="G138" s="8"/>
    </row>
    <row r="139" spans="1:7" ht="12.75">
      <c r="A139" s="496" t="s">
        <v>47</v>
      </c>
      <c r="B139" s="5">
        <v>2006</v>
      </c>
      <c r="C139" s="6">
        <v>508</v>
      </c>
      <c r="D139" s="163">
        <v>0.27559055118110204</v>
      </c>
      <c r="E139" s="8">
        <v>76.5748031496062</v>
      </c>
      <c r="F139" s="8">
        <v>277.857142857142</v>
      </c>
      <c r="G139" s="8">
        <v>18.1673228346456</v>
      </c>
    </row>
    <row r="140" spans="1:7" ht="12.75">
      <c r="A140" s="497" t="s">
        <v>47</v>
      </c>
      <c r="B140" s="5">
        <v>2007</v>
      </c>
      <c r="C140" s="6">
        <v>1031</v>
      </c>
      <c r="D140" s="163">
        <v>0.285160038797284</v>
      </c>
      <c r="E140" s="8">
        <v>91.5615906886517</v>
      </c>
      <c r="F140" s="8">
        <v>321.088435374149</v>
      </c>
      <c r="G140" s="8">
        <v>14.9340446168768</v>
      </c>
    </row>
    <row r="141" spans="1:7" ht="12.75">
      <c r="A141" s="497" t="s">
        <v>47</v>
      </c>
      <c r="B141" s="5">
        <v>2008</v>
      </c>
      <c r="C141" s="6">
        <v>1141</v>
      </c>
      <c r="D141" s="163">
        <v>0.255915863277826</v>
      </c>
      <c r="E141" s="8">
        <v>67.3970201577563</v>
      </c>
      <c r="F141" s="8">
        <v>263.356164383561</v>
      </c>
      <c r="G141" s="8">
        <v>14.8702892199824</v>
      </c>
    </row>
    <row r="142" spans="1:7" ht="12.75">
      <c r="A142" s="20"/>
      <c r="B142" s="5"/>
      <c r="C142" s="6"/>
      <c r="D142" s="163"/>
      <c r="E142" s="8"/>
      <c r="F142" s="8"/>
      <c r="G142" s="8"/>
    </row>
    <row r="143" spans="1:7" ht="12.75">
      <c r="A143" s="496" t="s">
        <v>49</v>
      </c>
      <c r="B143" s="5">
        <v>2006</v>
      </c>
      <c r="C143" s="6">
        <v>405</v>
      </c>
      <c r="D143" s="163">
        <v>0.4</v>
      </c>
      <c r="E143" s="8">
        <v>132.098765432098</v>
      </c>
      <c r="F143" s="8">
        <v>330.246913580246</v>
      </c>
      <c r="G143" s="8">
        <v>23.1901234567901</v>
      </c>
    </row>
    <row r="144" spans="1:7" ht="12.75">
      <c r="A144" s="497" t="s">
        <v>49</v>
      </c>
      <c r="B144" s="5">
        <v>2007</v>
      </c>
      <c r="C144" s="6">
        <v>730</v>
      </c>
      <c r="D144" s="163">
        <v>0.35616438356164304</v>
      </c>
      <c r="E144" s="8">
        <v>98.0821917808219</v>
      </c>
      <c r="F144" s="8">
        <v>275.384615384615</v>
      </c>
      <c r="G144" s="8">
        <v>18.9821917808219</v>
      </c>
    </row>
    <row r="145" spans="1:7" ht="12.75">
      <c r="A145" s="497" t="s">
        <v>49</v>
      </c>
      <c r="B145" s="5">
        <v>2008</v>
      </c>
      <c r="C145" s="6">
        <v>654</v>
      </c>
      <c r="D145" s="163">
        <v>0.388379204892966</v>
      </c>
      <c r="E145" s="8">
        <v>107.798165137614</v>
      </c>
      <c r="F145" s="8">
        <v>277.55905511811</v>
      </c>
      <c r="G145" s="8">
        <v>19.743119266055</v>
      </c>
    </row>
    <row r="146" spans="1:7" ht="12.75">
      <c r="A146" s="20"/>
      <c r="B146" s="5"/>
      <c r="C146" s="6"/>
      <c r="D146" s="163"/>
      <c r="E146" s="8"/>
      <c r="F146" s="8"/>
      <c r="G146" s="8"/>
    </row>
    <row r="147" spans="1:7" ht="12.75">
      <c r="A147" s="496" t="s">
        <v>48</v>
      </c>
      <c r="B147" s="5">
        <v>2006</v>
      </c>
      <c r="C147" s="6">
        <v>208</v>
      </c>
      <c r="D147" s="163">
        <v>0.711538461538461</v>
      </c>
      <c r="E147" s="8">
        <v>266.346153846153</v>
      </c>
      <c r="F147" s="8">
        <v>374.324324324324</v>
      </c>
      <c r="G147" s="8">
        <v>51.1346153846153</v>
      </c>
    </row>
    <row r="148" spans="1:7" ht="12.75">
      <c r="A148" s="497" t="s">
        <v>48</v>
      </c>
      <c r="B148" s="5">
        <v>2007</v>
      </c>
      <c r="C148" s="6">
        <v>398</v>
      </c>
      <c r="D148" s="163">
        <v>0.64824120603015</v>
      </c>
      <c r="E148" s="8">
        <v>253.768844221105</v>
      </c>
      <c r="F148" s="8">
        <v>391.472868217054</v>
      </c>
      <c r="G148" s="8">
        <v>45.1331658291457</v>
      </c>
    </row>
    <row r="149" spans="1:7" ht="12.75">
      <c r="A149" s="497" t="s">
        <v>48</v>
      </c>
      <c r="B149" s="5">
        <v>2008</v>
      </c>
      <c r="C149" s="6">
        <v>510</v>
      </c>
      <c r="D149" s="163">
        <v>0.690196078431372</v>
      </c>
      <c r="E149" s="8">
        <v>277.254901960784</v>
      </c>
      <c r="F149" s="8">
        <v>401.704545454545</v>
      </c>
      <c r="G149" s="8">
        <v>47.5686274509803</v>
      </c>
    </row>
    <row r="150" spans="1:7" ht="12.75">
      <c r="A150" s="20"/>
      <c r="B150" s="5"/>
      <c r="C150" s="6"/>
      <c r="D150" s="163"/>
      <c r="E150" s="8"/>
      <c r="F150" s="8"/>
      <c r="G150" s="8"/>
    </row>
    <row r="151" spans="1:7" ht="12.75">
      <c r="A151" s="496" t="s">
        <v>52</v>
      </c>
      <c r="B151" s="5">
        <v>2006</v>
      </c>
      <c r="C151" s="6">
        <v>80</v>
      </c>
      <c r="D151" s="163">
        <v>0.25</v>
      </c>
      <c r="E151" s="8">
        <v>83.75</v>
      </c>
      <c r="F151" s="8">
        <v>335</v>
      </c>
      <c r="G151" s="8">
        <v>13.05</v>
      </c>
    </row>
    <row r="152" spans="1:7" ht="12.75">
      <c r="A152" s="497" t="s">
        <v>52</v>
      </c>
      <c r="B152" s="5">
        <v>2007</v>
      </c>
      <c r="C152" s="6">
        <v>170</v>
      </c>
      <c r="D152" s="163">
        <v>0.27647058823529397</v>
      </c>
      <c r="E152" s="8">
        <v>75.2941176470588</v>
      </c>
      <c r="F152" s="8">
        <v>272.340425531914</v>
      </c>
      <c r="G152" s="8">
        <v>10.2058823529411</v>
      </c>
    </row>
    <row r="153" spans="1:7" ht="12.75">
      <c r="A153" s="497" t="s">
        <v>52</v>
      </c>
      <c r="B153" s="5">
        <v>2008</v>
      </c>
      <c r="C153" s="6">
        <v>267</v>
      </c>
      <c r="D153" s="163">
        <v>0.23970037453183501</v>
      </c>
      <c r="E153" s="8">
        <v>60.6741573033707</v>
      </c>
      <c r="F153" s="8">
        <v>253.125</v>
      </c>
      <c r="G153" s="8">
        <v>8.77153558052434</v>
      </c>
    </row>
    <row r="154" spans="1:7" ht="12.75">
      <c r="A154" s="20"/>
      <c r="B154" s="5"/>
      <c r="C154" s="6"/>
      <c r="D154" s="163"/>
      <c r="E154" s="8"/>
      <c r="F154" s="8"/>
      <c r="G154" s="8"/>
    </row>
    <row r="155" spans="1:7" ht="12.75">
      <c r="A155" s="496" t="s">
        <v>53</v>
      </c>
      <c r="B155" s="5">
        <v>2006</v>
      </c>
      <c r="C155" s="6">
        <v>97</v>
      </c>
      <c r="D155" s="163">
        <v>0.432989690721649</v>
      </c>
      <c r="E155" s="8">
        <v>149.484536082474</v>
      </c>
      <c r="F155" s="8">
        <v>345.238095238095</v>
      </c>
      <c r="G155" s="8">
        <v>34.5154639175257</v>
      </c>
    </row>
    <row r="156" spans="1:7" ht="12.75">
      <c r="A156" s="497" t="s">
        <v>53</v>
      </c>
      <c r="B156" s="5">
        <v>2007</v>
      </c>
      <c r="C156" s="6">
        <v>179</v>
      </c>
      <c r="D156" s="163">
        <v>0.45810055865921695</v>
      </c>
      <c r="E156" s="8">
        <v>149.162011173184</v>
      </c>
      <c r="F156" s="8">
        <v>325.60975609756</v>
      </c>
      <c r="G156" s="8">
        <v>27.8100558659217</v>
      </c>
    </row>
    <row r="157" spans="1:7" ht="12.75">
      <c r="A157" s="497" t="s">
        <v>53</v>
      </c>
      <c r="B157" s="5">
        <v>2008</v>
      </c>
      <c r="C157" s="6">
        <v>266</v>
      </c>
      <c r="D157" s="163">
        <v>0.42105263157894696</v>
      </c>
      <c r="E157" s="8">
        <v>133.458646616541</v>
      </c>
      <c r="F157" s="8">
        <v>316.964285714285</v>
      </c>
      <c r="G157" s="8">
        <v>23.266917293233</v>
      </c>
    </row>
    <row r="158" spans="1:7" ht="12.75">
      <c r="A158" s="20"/>
      <c r="B158" s="5"/>
      <c r="C158" s="6"/>
      <c r="D158" s="163"/>
      <c r="E158" s="8"/>
      <c r="F158" s="8"/>
      <c r="G158" s="8"/>
    </row>
    <row r="159" spans="1:7" ht="12.75">
      <c r="A159" s="496" t="s">
        <v>50</v>
      </c>
      <c r="B159" s="5">
        <v>2006</v>
      </c>
      <c r="C159" s="6">
        <v>60</v>
      </c>
      <c r="D159" s="163">
        <v>0.35</v>
      </c>
      <c r="E159" s="8">
        <v>91.6666666666666</v>
      </c>
      <c r="F159" s="8">
        <v>261.904761904761</v>
      </c>
      <c r="G159" s="8">
        <v>31.2333333333333</v>
      </c>
    </row>
    <row r="160" spans="1:7" ht="12.75">
      <c r="A160" s="497" t="s">
        <v>50</v>
      </c>
      <c r="B160" s="5">
        <v>2007</v>
      </c>
      <c r="C160" s="6">
        <v>134</v>
      </c>
      <c r="D160" s="163">
        <v>0.417910447761193</v>
      </c>
      <c r="E160" s="8">
        <v>141.791044776119</v>
      </c>
      <c r="F160" s="8">
        <v>339.285714285714</v>
      </c>
      <c r="G160" s="8">
        <v>29.365671641791</v>
      </c>
    </row>
    <row r="161" spans="1:7" ht="12.75">
      <c r="A161" s="497" t="s">
        <v>50</v>
      </c>
      <c r="B161" s="5">
        <v>2008</v>
      </c>
      <c r="C161" s="6">
        <v>227</v>
      </c>
      <c r="D161" s="163">
        <v>0.392070484581497</v>
      </c>
      <c r="E161" s="8">
        <v>127.312775330396</v>
      </c>
      <c r="F161" s="8">
        <v>324.719101123595</v>
      </c>
      <c r="G161" s="8">
        <v>25.3039647577092</v>
      </c>
    </row>
    <row r="162" spans="1:7" ht="12.75">
      <c r="A162" s="20"/>
      <c r="B162" s="5"/>
      <c r="C162" s="6"/>
      <c r="D162" s="163"/>
      <c r="E162" s="8"/>
      <c r="F162" s="8"/>
      <c r="G162" s="8"/>
    </row>
    <row r="163" spans="1:7" ht="12.75">
      <c r="A163" s="496" t="s">
        <v>54</v>
      </c>
      <c r="B163" s="5">
        <v>2006</v>
      </c>
      <c r="C163" s="6">
        <v>127</v>
      </c>
      <c r="D163" s="163">
        <v>0.68503937007874</v>
      </c>
      <c r="E163" s="8">
        <v>256.692913385826</v>
      </c>
      <c r="F163" s="8">
        <v>374.71264367816</v>
      </c>
      <c r="G163" s="8">
        <v>52.5748031496062</v>
      </c>
    </row>
    <row r="164" spans="1:7" ht="12.75">
      <c r="A164" s="497" t="s">
        <v>54</v>
      </c>
      <c r="B164" s="5">
        <v>2007</v>
      </c>
      <c r="C164" s="6">
        <v>249</v>
      </c>
      <c r="D164" s="163">
        <v>0.6746987951807221</v>
      </c>
      <c r="E164" s="8">
        <v>271.887550200803</v>
      </c>
      <c r="F164" s="8">
        <v>402.97619047619</v>
      </c>
      <c r="G164" s="8">
        <v>46.9116465863453</v>
      </c>
    </row>
    <row r="165" spans="1:7" ht="12.75">
      <c r="A165" s="497" t="s">
        <v>54</v>
      </c>
      <c r="B165" s="5">
        <v>2008</v>
      </c>
      <c r="C165" s="6">
        <v>193</v>
      </c>
      <c r="D165" s="163">
        <v>0.7098445595854921</v>
      </c>
      <c r="E165" s="8">
        <v>302.590673575129</v>
      </c>
      <c r="F165" s="8">
        <v>426.277372262773</v>
      </c>
      <c r="G165" s="8">
        <v>57.6632124352331</v>
      </c>
    </row>
    <row r="166" spans="1:7" ht="12.75">
      <c r="A166" s="20"/>
      <c r="B166" s="5"/>
      <c r="C166" s="6"/>
      <c r="D166" s="163"/>
      <c r="E166" s="8"/>
      <c r="F166" s="8"/>
      <c r="G166" s="8"/>
    </row>
    <row r="167" spans="1:7" ht="12.75">
      <c r="A167" s="496" t="s">
        <v>55</v>
      </c>
      <c r="B167" s="5">
        <v>2006</v>
      </c>
      <c r="C167" s="6">
        <v>54</v>
      </c>
      <c r="D167" s="163">
        <v>0.35185185185185097</v>
      </c>
      <c r="E167" s="8">
        <v>122.222222222222</v>
      </c>
      <c r="F167" s="8">
        <v>347.368421052631</v>
      </c>
      <c r="G167" s="8">
        <v>24.1851851851851</v>
      </c>
    </row>
    <row r="168" spans="1:7" ht="12.75">
      <c r="A168" s="497" t="s">
        <v>55</v>
      </c>
      <c r="B168" s="5">
        <v>2007</v>
      </c>
      <c r="C168" s="6">
        <v>114</v>
      </c>
      <c r="D168" s="163">
        <v>0.42105263157894696</v>
      </c>
      <c r="E168" s="8">
        <v>144.736842105263</v>
      </c>
      <c r="F168" s="8">
        <v>343.75</v>
      </c>
      <c r="G168" s="8">
        <v>25.1578947368421</v>
      </c>
    </row>
    <row r="169" spans="1:7" ht="12.75">
      <c r="A169" s="497" t="s">
        <v>55</v>
      </c>
      <c r="B169" s="5">
        <v>2008</v>
      </c>
      <c r="C169" s="6">
        <v>174</v>
      </c>
      <c r="D169" s="163">
        <v>0.425287356321839</v>
      </c>
      <c r="E169" s="8">
        <v>113.793103448275</v>
      </c>
      <c r="F169" s="8">
        <v>267.567567567567</v>
      </c>
      <c r="G169" s="8">
        <v>22.9022988505747</v>
      </c>
    </row>
    <row r="170" spans="1:7" ht="12.75">
      <c r="A170" s="20"/>
      <c r="B170" s="5"/>
      <c r="C170" s="6"/>
      <c r="D170" s="163"/>
      <c r="E170" s="8"/>
      <c r="F170" s="8"/>
      <c r="G170" s="8"/>
    </row>
    <row r="171" spans="1:7" ht="12.75">
      <c r="A171" s="496" t="s">
        <v>51</v>
      </c>
      <c r="B171" s="5">
        <v>2006</v>
      </c>
      <c r="C171" s="6">
        <v>70</v>
      </c>
      <c r="D171" s="163">
        <v>0.37142857142857105</v>
      </c>
      <c r="E171" s="8">
        <v>180</v>
      </c>
      <c r="F171" s="8">
        <v>484.615384615384</v>
      </c>
      <c r="G171" s="8">
        <v>29.2428571428571</v>
      </c>
    </row>
    <row r="172" spans="1:7" ht="12.75">
      <c r="A172" s="497" t="s">
        <v>51</v>
      </c>
      <c r="B172" s="5">
        <v>2007</v>
      </c>
      <c r="C172" s="6">
        <v>175</v>
      </c>
      <c r="D172" s="163">
        <v>0.41142857142857103</v>
      </c>
      <c r="E172" s="8">
        <v>138.285714285714</v>
      </c>
      <c r="F172" s="8">
        <v>336.111111111111</v>
      </c>
      <c r="G172" s="8">
        <v>27.3771428571428</v>
      </c>
    </row>
    <row r="173" spans="1:7" ht="12.75">
      <c r="A173" s="497" t="s">
        <v>51</v>
      </c>
      <c r="B173" s="5">
        <v>2008</v>
      </c>
      <c r="C173" s="6">
        <v>159</v>
      </c>
      <c r="D173" s="163">
        <v>0.358490566037735</v>
      </c>
      <c r="E173" s="8">
        <v>110.691823899371</v>
      </c>
      <c r="F173" s="8">
        <v>308.771929824561</v>
      </c>
      <c r="G173" s="8">
        <v>19.8867924528301</v>
      </c>
    </row>
    <row r="174" spans="1:7" ht="12.75">
      <c r="A174" s="20"/>
      <c r="B174" s="5"/>
      <c r="C174" s="6"/>
      <c r="D174" s="163"/>
      <c r="E174" s="8"/>
      <c r="F174" s="8"/>
      <c r="G174" s="8"/>
    </row>
    <row r="175" spans="1:7" ht="12.75">
      <c r="A175" s="496" t="s">
        <v>56</v>
      </c>
      <c r="B175" s="5">
        <v>2006</v>
      </c>
      <c r="C175" s="6">
        <v>122</v>
      </c>
      <c r="D175" s="163">
        <v>0.434426229508196</v>
      </c>
      <c r="E175" s="8">
        <v>163.934426229508</v>
      </c>
      <c r="F175" s="8">
        <v>377.358490566037</v>
      </c>
      <c r="G175" s="8">
        <v>26.8032786885245</v>
      </c>
    </row>
    <row r="176" spans="1:7" ht="12.75">
      <c r="A176" s="497" t="s">
        <v>56</v>
      </c>
      <c r="B176" s="5">
        <v>2007</v>
      </c>
      <c r="C176" s="6">
        <v>167</v>
      </c>
      <c r="D176" s="163">
        <v>0.43712574850299396</v>
      </c>
      <c r="E176" s="8">
        <v>150.299401197604</v>
      </c>
      <c r="F176" s="8">
        <v>343.835616438356</v>
      </c>
      <c r="G176" s="8">
        <v>25.3413173652694</v>
      </c>
    </row>
    <row r="177" spans="1:7" ht="12.75">
      <c r="A177" s="497" t="s">
        <v>56</v>
      </c>
      <c r="B177" s="5">
        <v>2008</v>
      </c>
      <c r="C177" s="6">
        <v>155</v>
      </c>
      <c r="D177" s="163">
        <v>0.43225806451612897</v>
      </c>
      <c r="E177" s="8">
        <v>135.483870967741</v>
      </c>
      <c r="F177" s="8">
        <v>313.432835820895</v>
      </c>
      <c r="G177" s="8">
        <v>23.5419354838709</v>
      </c>
    </row>
    <row r="178" spans="1:7" ht="12.75">
      <c r="A178" s="20"/>
      <c r="B178" s="5"/>
      <c r="C178" s="6"/>
      <c r="D178" s="163"/>
      <c r="E178" s="8"/>
      <c r="F178" s="8"/>
      <c r="G178" s="8"/>
    </row>
    <row r="179" spans="1:7" ht="12.75">
      <c r="A179" s="496" t="s">
        <v>60</v>
      </c>
      <c r="B179" s="5">
        <v>2006</v>
      </c>
      <c r="C179" s="6">
        <v>50</v>
      </c>
      <c r="D179" s="163">
        <v>0.36</v>
      </c>
      <c r="E179" s="8">
        <v>90</v>
      </c>
      <c r="F179" s="8">
        <v>250</v>
      </c>
      <c r="G179" s="8">
        <v>19.2199999999999</v>
      </c>
    </row>
    <row r="180" spans="1:7" ht="12.75">
      <c r="A180" s="497" t="s">
        <v>60</v>
      </c>
      <c r="B180" s="5">
        <v>2007</v>
      </c>
      <c r="C180" s="6">
        <v>82</v>
      </c>
      <c r="D180" s="163">
        <v>0.317073170731707</v>
      </c>
      <c r="E180" s="8">
        <v>90.2439024390243</v>
      </c>
      <c r="F180" s="8">
        <v>284.615384615384</v>
      </c>
      <c r="G180" s="8">
        <v>12.1951219512195</v>
      </c>
    </row>
    <row r="181" spans="1:7" ht="12.75">
      <c r="A181" s="497" t="s">
        <v>60</v>
      </c>
      <c r="B181" s="5">
        <v>2008</v>
      </c>
      <c r="C181" s="6">
        <v>130</v>
      </c>
      <c r="D181" s="163">
        <v>0.338461538461538</v>
      </c>
      <c r="E181" s="8">
        <v>83.8461538461538</v>
      </c>
      <c r="F181" s="8">
        <v>247.727272727272</v>
      </c>
      <c r="G181" s="8">
        <v>14.1153846153846</v>
      </c>
    </row>
    <row r="182" spans="1:7" ht="12.75">
      <c r="A182" s="132"/>
      <c r="B182" s="5"/>
      <c r="C182" s="6"/>
      <c r="D182" s="159"/>
      <c r="E182" s="8"/>
      <c r="F182" s="8"/>
      <c r="G182" s="8"/>
    </row>
    <row r="183" spans="1:7" ht="12.75">
      <c r="A183" s="496" t="s">
        <v>57</v>
      </c>
      <c r="B183" s="5">
        <v>2006</v>
      </c>
      <c r="C183" s="6">
        <v>65</v>
      </c>
      <c r="D183" s="163">
        <v>0.43076923076923</v>
      </c>
      <c r="E183" s="8">
        <v>133.846153846153</v>
      </c>
      <c r="F183" s="8">
        <v>310.714285714285</v>
      </c>
      <c r="G183" s="8">
        <v>24.5538461538461</v>
      </c>
    </row>
    <row r="184" spans="1:7" ht="12.75">
      <c r="A184" s="497" t="s">
        <v>57</v>
      </c>
      <c r="B184" s="5">
        <v>2007</v>
      </c>
      <c r="C184" s="6">
        <v>125</v>
      </c>
      <c r="D184" s="163">
        <v>0.456</v>
      </c>
      <c r="E184" s="8">
        <v>156</v>
      </c>
      <c r="F184" s="8">
        <v>342.105263157894</v>
      </c>
      <c r="G184" s="8">
        <v>25.376</v>
      </c>
    </row>
    <row r="185" spans="1:7" ht="12.75">
      <c r="A185" s="497" t="s">
        <v>57</v>
      </c>
      <c r="B185" s="5">
        <v>2008</v>
      </c>
      <c r="C185" s="6">
        <v>109</v>
      </c>
      <c r="D185" s="163">
        <v>0.486238532110091</v>
      </c>
      <c r="E185" s="8">
        <v>169.724770642201</v>
      </c>
      <c r="F185" s="8">
        <v>349.056603773584</v>
      </c>
      <c r="G185" s="8">
        <v>28.3669724770642</v>
      </c>
    </row>
    <row r="186" spans="1:7" ht="12.75">
      <c r="A186" s="2"/>
      <c r="B186" s="2"/>
      <c r="C186" s="168"/>
      <c r="D186" s="169"/>
      <c r="E186" s="168"/>
      <c r="F186" s="168"/>
      <c r="G186" s="168"/>
    </row>
    <row r="187" spans="1:7" ht="12.75">
      <c r="A187" s="496" t="s">
        <v>61</v>
      </c>
      <c r="B187" s="5">
        <v>2006</v>
      </c>
      <c r="C187" s="11">
        <v>33</v>
      </c>
      <c r="D187" s="166" t="s">
        <v>67</v>
      </c>
      <c r="E187" s="8" t="s">
        <v>67</v>
      </c>
      <c r="F187" s="8" t="s">
        <v>67</v>
      </c>
      <c r="G187" s="8" t="s">
        <v>67</v>
      </c>
    </row>
    <row r="188" spans="1:7" ht="12.75">
      <c r="A188" s="497" t="s">
        <v>61</v>
      </c>
      <c r="B188" s="5">
        <v>2007</v>
      </c>
      <c r="C188" s="6">
        <v>65</v>
      </c>
      <c r="D188" s="163">
        <v>0.323076923076923</v>
      </c>
      <c r="E188" s="8">
        <v>110.76923076923</v>
      </c>
      <c r="F188" s="8">
        <v>342.857142857142</v>
      </c>
      <c r="G188" s="8">
        <v>17.9230769230769</v>
      </c>
    </row>
    <row r="189" spans="1:7" ht="12.75">
      <c r="A189" s="497" t="s">
        <v>61</v>
      </c>
      <c r="B189" s="5">
        <v>2008</v>
      </c>
      <c r="C189" s="6">
        <v>87</v>
      </c>
      <c r="D189" s="163">
        <v>0.459770114942528</v>
      </c>
      <c r="E189" s="8">
        <v>133.333333333333</v>
      </c>
      <c r="F189" s="8">
        <v>290</v>
      </c>
      <c r="G189" s="8">
        <v>24.7126436781609</v>
      </c>
    </row>
    <row r="190" spans="1:7" ht="12.75">
      <c r="A190" s="2"/>
      <c r="B190" s="2"/>
      <c r="C190" s="168"/>
      <c r="D190" s="170"/>
      <c r="E190" s="168"/>
      <c r="F190" s="168"/>
      <c r="G190" s="168"/>
    </row>
    <row r="191" spans="1:7" ht="12.75">
      <c r="A191" s="496" t="s">
        <v>58</v>
      </c>
      <c r="B191" s="5">
        <v>2006</v>
      </c>
      <c r="C191" s="11">
        <v>36</v>
      </c>
      <c r="D191" s="166" t="s">
        <v>67</v>
      </c>
      <c r="E191" s="8" t="s">
        <v>67</v>
      </c>
      <c r="F191" s="8" t="s">
        <v>67</v>
      </c>
      <c r="G191" s="8" t="s">
        <v>67</v>
      </c>
    </row>
    <row r="192" spans="1:7" ht="12.75">
      <c r="A192" s="497" t="s">
        <v>58</v>
      </c>
      <c r="B192" s="5">
        <v>2007</v>
      </c>
      <c r="C192" s="6">
        <v>85</v>
      </c>
      <c r="D192" s="163">
        <v>0.376470588235294</v>
      </c>
      <c r="E192" s="8">
        <v>131.764705882352</v>
      </c>
      <c r="F192" s="8">
        <v>350</v>
      </c>
      <c r="G192" s="8">
        <v>18.1529411764705</v>
      </c>
    </row>
    <row r="193" spans="1:7" ht="12.75">
      <c r="A193" s="497" t="s">
        <v>58</v>
      </c>
      <c r="B193" s="5">
        <v>2008</v>
      </c>
      <c r="C193" s="6">
        <v>73</v>
      </c>
      <c r="D193" s="163">
        <v>0.246575342465753</v>
      </c>
      <c r="E193" s="8">
        <v>64.3835616438356</v>
      </c>
      <c r="F193" s="8">
        <v>261.111111111111</v>
      </c>
      <c r="G193" s="8">
        <v>14.7397260273972</v>
      </c>
    </row>
    <row r="194" spans="1:7" ht="12.75">
      <c r="A194" s="20"/>
      <c r="B194" s="5"/>
      <c r="C194" s="6"/>
      <c r="D194" s="163"/>
      <c r="E194" s="8"/>
      <c r="F194" s="8"/>
      <c r="G194" s="8"/>
    </row>
    <row r="195" spans="1:7" ht="12.75">
      <c r="A195" s="496" t="s">
        <v>74</v>
      </c>
      <c r="B195" s="5">
        <v>2006</v>
      </c>
      <c r="C195" s="11">
        <v>4</v>
      </c>
      <c r="D195" s="166" t="s">
        <v>67</v>
      </c>
      <c r="E195" s="8" t="s">
        <v>67</v>
      </c>
      <c r="F195" s="8" t="s">
        <v>67</v>
      </c>
      <c r="G195" s="8" t="s">
        <v>67</v>
      </c>
    </row>
    <row r="196" spans="1:7" ht="12.75">
      <c r="A196" s="497" t="s">
        <v>74</v>
      </c>
      <c r="B196" s="5">
        <v>2007</v>
      </c>
      <c r="C196" s="11">
        <v>46</v>
      </c>
      <c r="D196" s="166" t="s">
        <v>67</v>
      </c>
      <c r="E196" s="8" t="s">
        <v>67</v>
      </c>
      <c r="F196" s="8" t="s">
        <v>67</v>
      </c>
      <c r="G196" s="8" t="s">
        <v>67</v>
      </c>
    </row>
    <row r="197" spans="1:7" ht="12.75">
      <c r="A197" s="497" t="s">
        <v>74</v>
      </c>
      <c r="B197" s="5">
        <v>2008</v>
      </c>
      <c r="C197" s="6">
        <v>73</v>
      </c>
      <c r="D197" s="163">
        <v>0.35616438356164304</v>
      </c>
      <c r="E197" s="8">
        <v>164.383561643835</v>
      </c>
      <c r="F197" s="8">
        <v>461.538461538461</v>
      </c>
      <c r="G197" s="8">
        <v>27.8630136986301</v>
      </c>
    </row>
    <row r="198" spans="1:7" ht="12.75">
      <c r="A198" s="20"/>
      <c r="B198" s="5"/>
      <c r="C198" s="6"/>
      <c r="D198" s="163"/>
      <c r="E198" s="8"/>
      <c r="F198" s="8"/>
      <c r="G198" s="8"/>
    </row>
    <row r="199" spans="1:7" ht="12.75">
      <c r="A199" s="496" t="s">
        <v>70</v>
      </c>
      <c r="B199" s="5">
        <v>2006</v>
      </c>
      <c r="C199" s="11">
        <v>31</v>
      </c>
      <c r="D199" s="166" t="s">
        <v>67</v>
      </c>
      <c r="E199" s="8" t="s">
        <v>67</v>
      </c>
      <c r="F199" s="8" t="s">
        <v>67</v>
      </c>
      <c r="G199" s="8" t="s">
        <v>67</v>
      </c>
    </row>
    <row r="200" spans="1:7" ht="12.75">
      <c r="A200" s="497" t="s">
        <v>70</v>
      </c>
      <c r="B200" s="5">
        <v>2007</v>
      </c>
      <c r="C200" s="6">
        <v>58</v>
      </c>
      <c r="D200" s="163">
        <v>0.413793103448275</v>
      </c>
      <c r="E200" s="8">
        <v>115.51724137931</v>
      </c>
      <c r="F200" s="8">
        <v>279.166666666666</v>
      </c>
      <c r="G200" s="8">
        <v>21.2068965517241</v>
      </c>
    </row>
    <row r="201" spans="1:7" ht="12.75">
      <c r="A201" s="497" t="s">
        <v>70</v>
      </c>
      <c r="B201" s="5">
        <v>2008</v>
      </c>
      <c r="C201" s="6">
        <v>55</v>
      </c>
      <c r="D201" s="163">
        <v>0.527272727272727</v>
      </c>
      <c r="E201" s="8">
        <v>138.181818181818</v>
      </c>
      <c r="F201" s="8">
        <v>262.068965517241</v>
      </c>
      <c r="G201" s="8">
        <v>16.7636363636363</v>
      </c>
    </row>
    <row r="202" spans="1:7" ht="12.75">
      <c r="A202" s="20"/>
      <c r="B202" s="5"/>
      <c r="C202" s="6"/>
      <c r="D202" s="163"/>
      <c r="E202" s="8"/>
      <c r="F202" s="8"/>
      <c r="G202" s="8"/>
    </row>
    <row r="203" spans="1:7" ht="12.75">
      <c r="A203" s="20"/>
      <c r="B203" s="5"/>
      <c r="C203" s="6"/>
      <c r="D203" s="163"/>
      <c r="E203" s="8"/>
      <c r="F203" s="8"/>
      <c r="G203" s="8"/>
    </row>
    <row r="204" spans="1:7" ht="12.75">
      <c r="A204" s="496" t="s">
        <v>230</v>
      </c>
      <c r="B204" s="5">
        <v>2006</v>
      </c>
      <c r="C204" s="6">
        <v>414</v>
      </c>
      <c r="D204" s="163">
        <v>0.381642512077294</v>
      </c>
      <c r="E204" s="8">
        <v>154.347826086956</v>
      </c>
      <c r="F204" s="8">
        <v>404.430379746835</v>
      </c>
      <c r="G204" s="8">
        <v>26.5724637681159</v>
      </c>
    </row>
    <row r="205" spans="1:7" ht="12.75">
      <c r="A205" s="497"/>
      <c r="B205" s="5">
        <v>2007</v>
      </c>
      <c r="C205" s="6">
        <v>776</v>
      </c>
      <c r="D205" s="163">
        <v>0.391752577319587</v>
      </c>
      <c r="E205" s="8">
        <v>124.226804123711</v>
      </c>
      <c r="F205" s="8">
        <v>317.105263157894</v>
      </c>
      <c r="G205" s="8">
        <v>23.9703608247422</v>
      </c>
    </row>
    <row r="206" spans="1:7" ht="13.5" thickBot="1">
      <c r="A206" s="501"/>
      <c r="B206" s="12">
        <v>2008</v>
      </c>
      <c r="C206" s="13">
        <v>882</v>
      </c>
      <c r="D206" s="167">
        <v>0.421768707482993</v>
      </c>
      <c r="E206" s="15">
        <v>136.734693877551</v>
      </c>
      <c r="F206" s="15">
        <v>324.193548387096</v>
      </c>
      <c r="G206" s="15">
        <v>25.6473922902494</v>
      </c>
    </row>
    <row r="207" spans="1:8" ht="12.75">
      <c r="A207" s="132" t="s">
        <v>72</v>
      </c>
      <c r="B207" s="23"/>
      <c r="C207" s="18"/>
      <c r="D207" s="162"/>
      <c r="E207" s="18"/>
      <c r="F207" s="18"/>
      <c r="G207" s="18"/>
      <c r="H207" s="18"/>
    </row>
    <row r="208" spans="1:8" ht="14.25">
      <c r="A208" s="134" t="s">
        <v>231</v>
      </c>
      <c r="B208" s="22"/>
      <c r="C208" s="18"/>
      <c r="D208" s="162"/>
      <c r="E208" s="18"/>
      <c r="F208" s="18"/>
      <c r="G208" s="18"/>
      <c r="H208" s="18"/>
    </row>
    <row r="210" spans="1:7" ht="14.25" customHeight="1" thickBot="1">
      <c r="A210" s="275" t="s">
        <v>592</v>
      </c>
      <c r="B210" s="187"/>
      <c r="C210" s="187"/>
      <c r="D210" s="187"/>
      <c r="E210" s="187"/>
      <c r="F210" s="187"/>
      <c r="G210" s="187"/>
    </row>
    <row r="211" spans="1:7" ht="43.5" customHeight="1">
      <c r="A211" s="28"/>
      <c r="B211" s="28"/>
      <c r="C211" s="3" t="s">
        <v>40</v>
      </c>
      <c r="D211" s="4" t="s">
        <v>408</v>
      </c>
      <c r="E211" s="3" t="s">
        <v>396</v>
      </c>
      <c r="F211" s="3" t="s">
        <v>409</v>
      </c>
      <c r="G211" s="3" t="s">
        <v>42</v>
      </c>
    </row>
    <row r="212" spans="1:7" ht="12.75">
      <c r="A212" s="1" t="s">
        <v>75</v>
      </c>
      <c r="B212" s="29">
        <v>2006</v>
      </c>
      <c r="C212" s="136">
        <v>12779</v>
      </c>
      <c r="D212" s="171">
        <v>0.303</v>
      </c>
      <c r="E212" s="1">
        <v>98.1</v>
      </c>
      <c r="F212" s="1">
        <v>323.9</v>
      </c>
      <c r="G212" s="1">
        <v>13.4</v>
      </c>
    </row>
    <row r="213" spans="2:7" ht="12.75">
      <c r="B213" s="29">
        <v>2007</v>
      </c>
      <c r="C213" s="136">
        <v>13791</v>
      </c>
      <c r="D213" s="171">
        <v>0.307</v>
      </c>
      <c r="E213" s="1">
        <v>96.9</v>
      </c>
      <c r="F213" s="1">
        <v>315.7</v>
      </c>
      <c r="G213" s="1">
        <v>13.6</v>
      </c>
    </row>
    <row r="214" spans="2:7" ht="12.75">
      <c r="B214" s="29">
        <v>2008</v>
      </c>
      <c r="C214" s="136">
        <v>14310</v>
      </c>
      <c r="D214" s="171">
        <v>0.31</v>
      </c>
      <c r="E214" s="1">
        <v>104.6</v>
      </c>
      <c r="F214" s="1">
        <v>338</v>
      </c>
      <c r="G214" s="85">
        <v>14</v>
      </c>
    </row>
    <row r="215" spans="2:4" ht="12.75">
      <c r="B215" s="29"/>
      <c r="D215" s="171"/>
    </row>
    <row r="216" spans="1:7" ht="12.75">
      <c r="A216" s="1" t="s">
        <v>76</v>
      </c>
      <c r="B216" s="29">
        <v>2006</v>
      </c>
      <c r="C216" s="136">
        <v>9699</v>
      </c>
      <c r="D216" s="171">
        <v>0.396</v>
      </c>
      <c r="E216" s="1">
        <v>136.2</v>
      </c>
      <c r="F216" s="1">
        <v>344</v>
      </c>
      <c r="G216" s="1">
        <v>20.7</v>
      </c>
    </row>
    <row r="217" spans="2:7" ht="12.75">
      <c r="B217" s="29">
        <v>2007</v>
      </c>
      <c r="C217" s="136">
        <v>9320</v>
      </c>
      <c r="D217" s="171">
        <v>0.402</v>
      </c>
      <c r="E217" s="1">
        <v>139.1</v>
      </c>
      <c r="F217" s="1">
        <v>345.6</v>
      </c>
      <c r="G217" s="1">
        <v>19.7</v>
      </c>
    </row>
    <row r="218" spans="2:7" ht="12.75">
      <c r="B218" s="29">
        <v>2008</v>
      </c>
      <c r="C218" s="136">
        <v>9424</v>
      </c>
      <c r="D218" s="171">
        <v>0.413</v>
      </c>
      <c r="E218" s="1">
        <v>146.7</v>
      </c>
      <c r="F218" s="1">
        <v>354.8</v>
      </c>
      <c r="G218" s="1">
        <v>20.5</v>
      </c>
    </row>
    <row r="219" spans="2:4" ht="12.75">
      <c r="B219" s="29"/>
      <c r="C219" s="136"/>
      <c r="D219" s="171"/>
    </row>
    <row r="220" spans="1:7" ht="12.75">
      <c r="A220" s="1" t="s">
        <v>77</v>
      </c>
      <c r="B220" s="29">
        <v>2006</v>
      </c>
      <c r="C220" s="136">
        <v>3960</v>
      </c>
      <c r="D220" s="171">
        <v>0.45799999999999996</v>
      </c>
      <c r="E220" s="1">
        <v>165.2</v>
      </c>
      <c r="F220" s="1">
        <v>360.8</v>
      </c>
      <c r="G220" s="1">
        <v>23.3</v>
      </c>
    </row>
    <row r="221" spans="2:7" ht="12.75">
      <c r="B221" s="29">
        <v>2007</v>
      </c>
      <c r="C221" s="136">
        <v>4017</v>
      </c>
      <c r="D221" s="171">
        <v>0.46</v>
      </c>
      <c r="E221" s="1">
        <v>170.2</v>
      </c>
      <c r="F221" s="1">
        <v>369.8</v>
      </c>
      <c r="G221" s="1">
        <v>23.9</v>
      </c>
    </row>
    <row r="222" spans="2:7" ht="12.75">
      <c r="B222" s="29">
        <v>2008</v>
      </c>
      <c r="C222" s="136">
        <v>3379</v>
      </c>
      <c r="D222" s="171">
        <v>0.473</v>
      </c>
      <c r="E222" s="1">
        <v>171.3</v>
      </c>
      <c r="F222" s="1">
        <v>362.3</v>
      </c>
      <c r="G222" s="1">
        <v>22.3</v>
      </c>
    </row>
    <row r="223" spans="2:4" ht="12.75">
      <c r="B223" s="29"/>
      <c r="D223" s="171"/>
    </row>
    <row r="224" spans="1:7" ht="12.75">
      <c r="A224" s="1" t="s">
        <v>78</v>
      </c>
      <c r="B224" s="29">
        <v>2006</v>
      </c>
      <c r="C224" s="1">
        <v>414</v>
      </c>
      <c r="D224" s="171">
        <v>0.5429999999999999</v>
      </c>
      <c r="E224" s="1">
        <v>206.8</v>
      </c>
      <c r="F224" s="1">
        <v>380.4</v>
      </c>
      <c r="G224" s="1">
        <v>26.9</v>
      </c>
    </row>
    <row r="225" spans="2:7" ht="12.75">
      <c r="B225" s="29">
        <v>2007</v>
      </c>
      <c r="C225" s="1">
        <v>426</v>
      </c>
      <c r="D225" s="171">
        <v>0.58</v>
      </c>
      <c r="E225" s="1">
        <v>225.6</v>
      </c>
      <c r="F225" s="1">
        <v>389.1</v>
      </c>
      <c r="G225" s="85">
        <v>25</v>
      </c>
    </row>
    <row r="226" spans="2:7" ht="12.75">
      <c r="B226" s="29">
        <v>2008</v>
      </c>
      <c r="C226" s="1">
        <v>359</v>
      </c>
      <c r="D226" s="171">
        <v>0.5379999999999999</v>
      </c>
      <c r="E226" s="1">
        <v>202.2</v>
      </c>
      <c r="F226" s="1">
        <v>376.2</v>
      </c>
      <c r="G226" s="1">
        <v>25.6</v>
      </c>
    </row>
    <row r="227" spans="2:4" ht="12.75">
      <c r="B227" s="29"/>
      <c r="D227" s="31"/>
    </row>
    <row r="228" spans="1:7" ht="12.75">
      <c r="A228" s="1" t="s">
        <v>79</v>
      </c>
      <c r="B228" s="29">
        <v>2006</v>
      </c>
      <c r="C228" s="1">
        <v>31</v>
      </c>
      <c r="D228" s="31" t="s">
        <v>67</v>
      </c>
      <c r="E228" s="31" t="s">
        <v>67</v>
      </c>
      <c r="F228" s="31" t="s">
        <v>67</v>
      </c>
      <c r="G228" s="31" t="s">
        <v>67</v>
      </c>
    </row>
    <row r="229" spans="2:7" ht="12.75">
      <c r="B229" s="29">
        <v>2007</v>
      </c>
      <c r="C229" s="1">
        <v>18</v>
      </c>
      <c r="D229" s="31" t="s">
        <v>67</v>
      </c>
      <c r="E229" s="31" t="s">
        <v>67</v>
      </c>
      <c r="F229" s="31" t="s">
        <v>67</v>
      </c>
      <c r="G229" s="31" t="s">
        <v>67</v>
      </c>
    </row>
    <row r="230" spans="2:7" ht="12.75">
      <c r="B230" s="29">
        <v>2008</v>
      </c>
      <c r="C230" s="1">
        <v>22</v>
      </c>
      <c r="D230" s="31" t="s">
        <v>67</v>
      </c>
      <c r="E230" s="31" t="s">
        <v>67</v>
      </c>
      <c r="F230" s="31" t="s">
        <v>67</v>
      </c>
      <c r="G230" s="31" t="s">
        <v>67</v>
      </c>
    </row>
    <row r="231" spans="2:7" ht="12.75">
      <c r="B231" s="29"/>
      <c r="D231" s="31"/>
      <c r="E231" s="31"/>
      <c r="F231" s="31"/>
      <c r="G231" s="31"/>
    </row>
    <row r="232" spans="1:7" ht="12.75">
      <c r="A232" s="1" t="s">
        <v>80</v>
      </c>
      <c r="B232" s="29">
        <v>2006</v>
      </c>
      <c r="C232" s="1">
        <v>1</v>
      </c>
      <c r="D232" s="31" t="s">
        <v>67</v>
      </c>
      <c r="E232" s="31" t="s">
        <v>67</v>
      </c>
      <c r="F232" s="31" t="s">
        <v>67</v>
      </c>
      <c r="G232" s="31" t="s">
        <v>67</v>
      </c>
    </row>
    <row r="233" spans="2:7" ht="12.75">
      <c r="B233" s="29">
        <v>2007</v>
      </c>
      <c r="C233" s="31" t="s">
        <v>81</v>
      </c>
      <c r="D233" s="31" t="s">
        <v>81</v>
      </c>
      <c r="E233" s="31" t="s">
        <v>81</v>
      </c>
      <c r="F233" s="31" t="s">
        <v>81</v>
      </c>
      <c r="G233" s="31" t="s">
        <v>81</v>
      </c>
    </row>
    <row r="234" spans="1:7" ht="13.5" thickBot="1">
      <c r="A234" s="26"/>
      <c r="B234" s="30">
        <v>2008</v>
      </c>
      <c r="C234" s="32" t="s">
        <v>81</v>
      </c>
      <c r="D234" s="32" t="s">
        <v>81</v>
      </c>
      <c r="E234" s="32" t="s">
        <v>81</v>
      </c>
      <c r="F234" s="32" t="s">
        <v>81</v>
      </c>
      <c r="G234" s="32" t="s">
        <v>81</v>
      </c>
    </row>
    <row r="235" ht="12.75">
      <c r="A235" s="135" t="s">
        <v>72</v>
      </c>
    </row>
    <row r="236" ht="12.75">
      <c r="A236" s="87" t="s">
        <v>231</v>
      </c>
    </row>
    <row r="237" ht="12.75">
      <c r="A237" s="87" t="s">
        <v>232</v>
      </c>
    </row>
    <row r="238" ht="12.75">
      <c r="A238" s="87" t="s">
        <v>82</v>
      </c>
    </row>
    <row r="240" spans="1:7" ht="15.75" thickBot="1">
      <c r="A240" s="275" t="s">
        <v>591</v>
      </c>
      <c r="B240" s="188"/>
      <c r="C240" s="188"/>
      <c r="D240" s="188"/>
      <c r="E240" s="188"/>
      <c r="F240" s="188"/>
      <c r="G240" s="188"/>
    </row>
    <row r="241" spans="1:7" ht="40.5" customHeight="1">
      <c r="A241" s="28"/>
      <c r="B241" s="28"/>
      <c r="C241" s="3" t="s">
        <v>40</v>
      </c>
      <c r="D241" s="4" t="s">
        <v>408</v>
      </c>
      <c r="E241" s="3" t="s">
        <v>396</v>
      </c>
      <c r="F241" s="3" t="s">
        <v>409</v>
      </c>
      <c r="G241" s="3" t="s">
        <v>42</v>
      </c>
    </row>
    <row r="242" spans="1:7" ht="12.75">
      <c r="A242" s="1" t="s">
        <v>75</v>
      </c>
      <c r="B242" s="29">
        <v>2006</v>
      </c>
      <c r="C242" s="136">
        <v>1820</v>
      </c>
      <c r="D242" s="171">
        <v>0.325</v>
      </c>
      <c r="E242" s="1">
        <v>104.3</v>
      </c>
      <c r="F242" s="1">
        <v>320.6</v>
      </c>
      <c r="G242" s="1">
        <v>22.1</v>
      </c>
    </row>
    <row r="243" spans="2:7" ht="12.75">
      <c r="B243" s="29">
        <v>2007</v>
      </c>
      <c r="C243" s="136">
        <v>3059</v>
      </c>
      <c r="D243" s="171">
        <v>0.276</v>
      </c>
      <c r="E243" s="1">
        <v>84.2</v>
      </c>
      <c r="F243" s="1">
        <v>305.6</v>
      </c>
      <c r="G243" s="1">
        <v>17.6</v>
      </c>
    </row>
    <row r="244" spans="2:7" ht="12.75">
      <c r="B244" s="29">
        <v>2008</v>
      </c>
      <c r="C244" s="136">
        <v>3528</v>
      </c>
      <c r="D244" s="171">
        <v>0.262</v>
      </c>
      <c r="E244" s="1">
        <v>82.5</v>
      </c>
      <c r="F244" s="1">
        <v>314.8</v>
      </c>
      <c r="G244" s="1">
        <v>17.7</v>
      </c>
    </row>
    <row r="245" spans="2:4" ht="12.75">
      <c r="B245" s="29"/>
      <c r="C245" s="136"/>
      <c r="D245" s="171"/>
    </row>
    <row r="246" spans="1:7" ht="12.75">
      <c r="A246" s="1" t="s">
        <v>76</v>
      </c>
      <c r="B246" s="29">
        <v>2006</v>
      </c>
      <c r="C246" s="136">
        <v>2320</v>
      </c>
      <c r="D246" s="171">
        <v>0.38799999999999996</v>
      </c>
      <c r="E246" s="1">
        <v>125.5</v>
      </c>
      <c r="F246" s="1">
        <v>323.2</v>
      </c>
      <c r="G246" s="1">
        <v>26.6</v>
      </c>
    </row>
    <row r="247" spans="2:7" ht="12.75">
      <c r="B247" s="29">
        <v>2007</v>
      </c>
      <c r="C247" s="136">
        <v>3913</v>
      </c>
      <c r="D247" s="171">
        <v>0.381</v>
      </c>
      <c r="E247" s="1">
        <v>127.8</v>
      </c>
      <c r="F247" s="1">
        <v>335.8</v>
      </c>
      <c r="G247" s="1">
        <v>23.5</v>
      </c>
    </row>
    <row r="248" spans="2:7" ht="12.75">
      <c r="B248" s="29">
        <v>2008</v>
      </c>
      <c r="C248" s="136">
        <v>4304</v>
      </c>
      <c r="D248" s="171">
        <v>0.361</v>
      </c>
      <c r="E248" s="1">
        <v>113.8</v>
      </c>
      <c r="F248" s="1">
        <v>315.1</v>
      </c>
      <c r="G248" s="1">
        <v>22.2</v>
      </c>
    </row>
    <row r="249" spans="2:4" ht="12.75">
      <c r="B249" s="29"/>
      <c r="C249" s="136"/>
      <c r="D249" s="171"/>
    </row>
    <row r="250" spans="1:7" ht="12.75">
      <c r="A250" s="1" t="s">
        <v>77</v>
      </c>
      <c r="B250" s="29">
        <v>2006</v>
      </c>
      <c r="C250" s="136">
        <v>944</v>
      </c>
      <c r="D250" s="171">
        <v>0.45399999999999996</v>
      </c>
      <c r="E250" s="1">
        <v>155.5</v>
      </c>
      <c r="F250" s="1">
        <v>342.2</v>
      </c>
      <c r="G250" s="1">
        <v>27.7</v>
      </c>
    </row>
    <row r="251" spans="2:7" ht="12.75">
      <c r="B251" s="29">
        <v>2007</v>
      </c>
      <c r="C251" s="136">
        <v>1767</v>
      </c>
      <c r="D251" s="171">
        <v>0.42</v>
      </c>
      <c r="E251" s="1">
        <v>137.7</v>
      </c>
      <c r="F251" s="1">
        <v>327.5</v>
      </c>
      <c r="G251" s="1">
        <v>24.4</v>
      </c>
    </row>
    <row r="252" spans="2:7" ht="12.75">
      <c r="B252" s="29">
        <v>2008</v>
      </c>
      <c r="C252" s="136">
        <v>1769</v>
      </c>
      <c r="D252" s="171">
        <v>0.44299999999999995</v>
      </c>
      <c r="E252" s="1">
        <v>142</v>
      </c>
      <c r="F252" s="1">
        <v>320.4</v>
      </c>
      <c r="G252" s="1">
        <v>25.9</v>
      </c>
    </row>
    <row r="253" spans="2:4" ht="12.75">
      <c r="B253" s="29"/>
      <c r="C253" s="136"/>
      <c r="D253" s="171"/>
    </row>
    <row r="254" spans="1:7" ht="12.75">
      <c r="A254" s="1" t="s">
        <v>78</v>
      </c>
      <c r="B254" s="29">
        <v>2006</v>
      </c>
      <c r="C254" s="136">
        <v>89</v>
      </c>
      <c r="D254" s="171">
        <v>0.461</v>
      </c>
      <c r="E254" s="1">
        <v>164</v>
      </c>
      <c r="F254" s="1">
        <v>356.1</v>
      </c>
      <c r="G254" s="1">
        <v>28.7</v>
      </c>
    </row>
    <row r="255" spans="2:7" ht="12.75">
      <c r="B255" s="29">
        <v>2007</v>
      </c>
      <c r="C255" s="136">
        <v>208</v>
      </c>
      <c r="D255" s="171">
        <v>0.47600000000000003</v>
      </c>
      <c r="E255" s="1">
        <v>140.9</v>
      </c>
      <c r="F255" s="1">
        <v>296</v>
      </c>
      <c r="G255" s="1">
        <v>26.9</v>
      </c>
    </row>
    <row r="256" spans="2:7" ht="12.75">
      <c r="B256" s="29">
        <v>2008</v>
      </c>
      <c r="C256" s="136">
        <v>226</v>
      </c>
      <c r="D256" s="171">
        <v>0.48700000000000004</v>
      </c>
      <c r="E256" s="1">
        <v>150</v>
      </c>
      <c r="F256" s="1">
        <v>308.2</v>
      </c>
      <c r="G256" s="1">
        <v>25.8</v>
      </c>
    </row>
    <row r="257" spans="2:4" ht="12.75">
      <c r="B257" s="29"/>
      <c r="D257" s="171"/>
    </row>
    <row r="258" spans="1:7" ht="12.75">
      <c r="A258" s="1" t="s">
        <v>79</v>
      </c>
      <c r="B258" s="29">
        <v>2006</v>
      </c>
      <c r="C258" s="1">
        <v>6</v>
      </c>
      <c r="D258" s="171" t="s">
        <v>67</v>
      </c>
      <c r="E258" s="31" t="s">
        <v>67</v>
      </c>
      <c r="F258" s="31" t="s">
        <v>67</v>
      </c>
      <c r="G258" s="31" t="s">
        <v>67</v>
      </c>
    </row>
    <row r="259" spans="2:7" ht="12.75">
      <c r="B259" s="29">
        <v>2007</v>
      </c>
      <c r="C259" s="1">
        <v>18</v>
      </c>
      <c r="D259" s="171" t="s">
        <v>67</v>
      </c>
      <c r="E259" s="31" t="s">
        <v>67</v>
      </c>
      <c r="F259" s="31" t="s">
        <v>67</v>
      </c>
      <c r="G259" s="31" t="s">
        <v>67</v>
      </c>
    </row>
    <row r="260" spans="2:7" ht="12.75">
      <c r="B260" s="29">
        <v>2008</v>
      </c>
      <c r="C260" s="1">
        <v>16</v>
      </c>
      <c r="D260" s="171" t="s">
        <v>67</v>
      </c>
      <c r="E260" s="31" t="s">
        <v>67</v>
      </c>
      <c r="F260" s="31" t="s">
        <v>67</v>
      </c>
      <c r="G260" s="31" t="s">
        <v>67</v>
      </c>
    </row>
    <row r="261" spans="2:7" ht="12.75">
      <c r="B261" s="29"/>
      <c r="D261" s="171"/>
      <c r="E261" s="31"/>
      <c r="F261" s="31"/>
      <c r="G261" s="31"/>
    </row>
    <row r="262" spans="1:7" ht="12.75">
      <c r="A262" s="1" t="s">
        <v>80</v>
      </c>
      <c r="B262" s="29">
        <v>2006</v>
      </c>
      <c r="C262" s="1">
        <v>1</v>
      </c>
      <c r="D262" s="171" t="s">
        <v>67</v>
      </c>
      <c r="E262" s="31" t="s">
        <v>67</v>
      </c>
      <c r="F262" s="31" t="s">
        <v>67</v>
      </c>
      <c r="G262" s="31" t="s">
        <v>67</v>
      </c>
    </row>
    <row r="263" spans="2:7" ht="12.75">
      <c r="B263" s="29">
        <v>2007</v>
      </c>
      <c r="C263" s="1">
        <v>2</v>
      </c>
      <c r="D263" s="171" t="s">
        <v>67</v>
      </c>
      <c r="E263" s="31" t="s">
        <v>67</v>
      </c>
      <c r="F263" s="31" t="s">
        <v>67</v>
      </c>
      <c r="G263" s="31" t="s">
        <v>67</v>
      </c>
    </row>
    <row r="264" spans="1:7" ht="13.5" thickBot="1">
      <c r="A264" s="26"/>
      <c r="B264" s="30">
        <v>2008</v>
      </c>
      <c r="C264" s="26">
        <v>1</v>
      </c>
      <c r="D264" s="172" t="s">
        <v>67</v>
      </c>
      <c r="E264" s="32" t="s">
        <v>67</v>
      </c>
      <c r="F264" s="32" t="s">
        <v>67</v>
      </c>
      <c r="G264" s="32" t="s">
        <v>67</v>
      </c>
    </row>
    <row r="265" ht="12.75">
      <c r="A265" s="135" t="s">
        <v>72</v>
      </c>
    </row>
    <row r="266" ht="12.75">
      <c r="A266" s="87" t="s">
        <v>229</v>
      </c>
    </row>
    <row r="267" ht="12.75">
      <c r="A267" s="87" t="s">
        <v>82</v>
      </c>
    </row>
  </sheetData>
  <mergeCells count="50">
    <mergeCell ref="A204:A206"/>
    <mergeCell ref="A147:A149"/>
    <mergeCell ref="A151:A153"/>
    <mergeCell ref="A155:A157"/>
    <mergeCell ref="A159:A161"/>
    <mergeCell ref="A191:A193"/>
    <mergeCell ref="A163:A165"/>
    <mergeCell ref="A167:A169"/>
    <mergeCell ref="A179:A181"/>
    <mergeCell ref="A183:A185"/>
    <mergeCell ref="A195:A197"/>
    <mergeCell ref="A199:A201"/>
    <mergeCell ref="A131:A133"/>
    <mergeCell ref="A135:A137"/>
    <mergeCell ref="A171:A173"/>
    <mergeCell ref="A175:A177"/>
    <mergeCell ref="A99:A101"/>
    <mergeCell ref="A103:A105"/>
    <mergeCell ref="A107:A109"/>
    <mergeCell ref="A187:A189"/>
    <mergeCell ref="A139:A141"/>
    <mergeCell ref="A143:A145"/>
    <mergeCell ref="A111:A113"/>
    <mergeCell ref="A115:A117"/>
    <mergeCell ref="A123:A125"/>
    <mergeCell ref="A127:A129"/>
    <mergeCell ref="A83:A85"/>
    <mergeCell ref="A87:A89"/>
    <mergeCell ref="A91:A93"/>
    <mergeCell ref="A95:A97"/>
    <mergeCell ref="A67:A69"/>
    <mergeCell ref="A71:A73"/>
    <mergeCell ref="A75:A77"/>
    <mergeCell ref="A79:A81"/>
    <mergeCell ref="A51:A53"/>
    <mergeCell ref="A55:A57"/>
    <mergeCell ref="A59:A61"/>
    <mergeCell ref="A63:A65"/>
    <mergeCell ref="A35:A37"/>
    <mergeCell ref="A39:A41"/>
    <mergeCell ref="A43:A45"/>
    <mergeCell ref="A47:A49"/>
    <mergeCell ref="A19:A21"/>
    <mergeCell ref="A23:A25"/>
    <mergeCell ref="A27:A29"/>
    <mergeCell ref="A31:A33"/>
    <mergeCell ref="A3:A5"/>
    <mergeCell ref="A7:A9"/>
    <mergeCell ref="A11:A13"/>
    <mergeCell ref="A15:A1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5"/>
  <sheetViews>
    <sheetView workbookViewId="0" topLeftCell="A1">
      <selection activeCell="C5" sqref="C5"/>
    </sheetView>
  </sheetViews>
  <sheetFormatPr defaultColWidth="9.140625" defaultRowHeight="12.75"/>
  <cols>
    <col min="1" max="1" width="8.57421875" style="1" customWidth="1"/>
    <col min="2" max="2" width="9.421875" style="1" bestFit="1" customWidth="1"/>
    <col min="3" max="4" width="10.140625" style="1" bestFit="1" customWidth="1"/>
    <col min="5" max="5" width="8.00390625" style="1" bestFit="1" customWidth="1"/>
    <col min="6" max="6" width="17.00390625" style="1" bestFit="1" customWidth="1"/>
    <col min="7" max="7" width="8.00390625" style="1" bestFit="1" customWidth="1"/>
    <col min="8" max="8" width="7.8515625" style="1" customWidth="1"/>
    <col min="9" max="16384" width="9.140625" style="1" customWidth="1"/>
  </cols>
  <sheetData>
    <row r="1" spans="1:8" ht="15">
      <c r="A1" s="275" t="s">
        <v>593</v>
      </c>
      <c r="B1" s="188"/>
      <c r="C1" s="188"/>
      <c r="D1" s="188"/>
      <c r="E1" s="188"/>
      <c r="F1" s="188"/>
      <c r="G1" s="188"/>
      <c r="H1" s="188"/>
    </row>
    <row r="2" spans="1:7" ht="12.75">
      <c r="A2" s="359"/>
      <c r="B2" s="503" t="s">
        <v>387</v>
      </c>
      <c r="C2" s="503"/>
      <c r="D2" s="503"/>
      <c r="E2" s="503" t="s">
        <v>401</v>
      </c>
      <c r="F2" s="503"/>
      <c r="G2" s="503"/>
    </row>
    <row r="3" spans="1:7" ht="32.25" customHeight="1">
      <c r="A3" s="35" t="s">
        <v>84</v>
      </c>
      <c r="B3" s="36" t="s">
        <v>86</v>
      </c>
      <c r="C3" s="35" t="s">
        <v>386</v>
      </c>
      <c r="D3" s="35" t="s">
        <v>87</v>
      </c>
      <c r="E3" s="36" t="s">
        <v>86</v>
      </c>
      <c r="F3" s="35" t="s">
        <v>386</v>
      </c>
      <c r="G3" s="35" t="s">
        <v>87</v>
      </c>
    </row>
    <row r="4" spans="1:7" ht="12.75">
      <c r="A4" s="42">
        <v>2005</v>
      </c>
      <c r="B4" s="39">
        <v>116474</v>
      </c>
      <c r="C4" s="39">
        <v>57604</v>
      </c>
      <c r="D4" s="39">
        <v>270917</v>
      </c>
      <c r="E4" s="40">
        <v>0.264</v>
      </c>
      <c r="F4" s="40">
        <v>0.351</v>
      </c>
      <c r="G4" s="40">
        <v>0.179</v>
      </c>
    </row>
    <row r="5" spans="1:7" ht="12.75">
      <c r="A5" s="42">
        <v>2006</v>
      </c>
      <c r="B5" s="39">
        <v>112577</v>
      </c>
      <c r="C5" s="39">
        <v>54990</v>
      </c>
      <c r="D5" s="39">
        <v>304819</v>
      </c>
      <c r="E5" s="40">
        <v>0.261</v>
      </c>
      <c r="F5" s="40">
        <v>0.352</v>
      </c>
      <c r="G5" s="40">
        <v>0.183</v>
      </c>
    </row>
    <row r="6" spans="1:7" ht="13.5" thickBot="1">
      <c r="A6" s="49">
        <v>2007</v>
      </c>
      <c r="B6" s="50">
        <v>113255</v>
      </c>
      <c r="C6" s="50">
        <v>56752</v>
      </c>
      <c r="D6" s="50">
        <v>312669</v>
      </c>
      <c r="E6" s="51">
        <v>0.269</v>
      </c>
      <c r="F6" s="51">
        <v>0.355</v>
      </c>
      <c r="G6" s="51">
        <v>0.176</v>
      </c>
    </row>
    <row r="7" spans="1:8" ht="12.75">
      <c r="A7" s="176" t="s">
        <v>92</v>
      </c>
      <c r="B7" s="176"/>
      <c r="C7" s="176"/>
      <c r="D7" s="176"/>
      <c r="E7" s="176"/>
      <c r="F7" s="176"/>
      <c r="G7" s="176"/>
      <c r="H7" s="176"/>
    </row>
    <row r="9" spans="1:6" ht="12.75" customHeight="1">
      <c r="A9" s="275" t="s">
        <v>594</v>
      </c>
      <c r="B9" s="187"/>
      <c r="C9" s="187"/>
      <c r="D9" s="187"/>
      <c r="E9" s="187"/>
      <c r="F9" s="187"/>
    </row>
    <row r="10" spans="1:6" ht="12.75">
      <c r="A10" s="360"/>
      <c r="B10" s="361"/>
      <c r="C10" s="503" t="s">
        <v>83</v>
      </c>
      <c r="D10" s="503"/>
      <c r="E10" s="503"/>
      <c r="F10" s="361"/>
    </row>
    <row r="11" spans="1:6" ht="51">
      <c r="A11" s="35" t="s">
        <v>84</v>
      </c>
      <c r="B11" s="35" t="s">
        <v>85</v>
      </c>
      <c r="C11" s="36" t="s">
        <v>86</v>
      </c>
      <c r="D11" s="35" t="s">
        <v>386</v>
      </c>
      <c r="E11" s="35" t="s">
        <v>87</v>
      </c>
      <c r="F11" s="37" t="s">
        <v>403</v>
      </c>
    </row>
    <row r="12" spans="1:6" ht="12.75">
      <c r="A12" s="38"/>
      <c r="B12" s="502" t="s">
        <v>88</v>
      </c>
      <c r="C12" s="502"/>
      <c r="D12" s="502"/>
      <c r="E12" s="502"/>
      <c r="F12" s="502"/>
    </row>
    <row r="13" spans="1:6" ht="12.75">
      <c r="A13" s="42">
        <v>2005</v>
      </c>
      <c r="B13" s="39">
        <v>24452</v>
      </c>
      <c r="C13" s="40">
        <v>0.269</v>
      </c>
      <c r="D13" s="40" t="s">
        <v>89</v>
      </c>
      <c r="E13" s="40">
        <v>0.259</v>
      </c>
      <c r="F13" s="41">
        <v>1</v>
      </c>
    </row>
    <row r="14" spans="1:6" ht="12.75">
      <c r="A14" s="42">
        <v>2006</v>
      </c>
      <c r="B14" s="39">
        <v>24263</v>
      </c>
      <c r="C14" s="40">
        <v>0.286</v>
      </c>
      <c r="D14" s="40" t="s">
        <v>89</v>
      </c>
      <c r="E14" s="40">
        <v>0.275</v>
      </c>
      <c r="F14" s="41">
        <v>1.1</v>
      </c>
    </row>
    <row r="15" spans="1:6" ht="12.75">
      <c r="A15" s="42">
        <v>2007</v>
      </c>
      <c r="B15" s="39">
        <v>25099</v>
      </c>
      <c r="C15" s="40">
        <v>0.305</v>
      </c>
      <c r="D15" s="40" t="s">
        <v>89</v>
      </c>
      <c r="E15" s="40">
        <v>0.278</v>
      </c>
      <c r="F15" s="41">
        <v>2.7</v>
      </c>
    </row>
    <row r="16" spans="1:6" ht="12.75">
      <c r="A16" s="43"/>
      <c r="B16" s="502" t="s">
        <v>90</v>
      </c>
      <c r="C16" s="502"/>
      <c r="D16" s="502"/>
      <c r="E16" s="502"/>
      <c r="F16" s="502"/>
    </row>
    <row r="17" spans="1:6" ht="12.75">
      <c r="A17" s="42">
        <v>2005</v>
      </c>
      <c r="B17" s="39">
        <v>27109</v>
      </c>
      <c r="C17" s="40" t="s">
        <v>89</v>
      </c>
      <c r="D17" s="40">
        <v>0.257</v>
      </c>
      <c r="E17" s="40">
        <v>0.241</v>
      </c>
      <c r="F17" s="41">
        <v>1.6</v>
      </c>
    </row>
    <row r="18" spans="1:6" ht="12.75">
      <c r="A18" s="42">
        <v>2006</v>
      </c>
      <c r="B18" s="39">
        <v>27458</v>
      </c>
      <c r="C18" s="40" t="s">
        <v>89</v>
      </c>
      <c r="D18" s="40">
        <v>0.269</v>
      </c>
      <c r="E18" s="40">
        <v>0.263</v>
      </c>
      <c r="F18" s="41">
        <v>0.6</v>
      </c>
    </row>
    <row r="19" spans="1:6" ht="12.75">
      <c r="A19" s="42">
        <v>2007</v>
      </c>
      <c r="B19" s="39">
        <v>28244</v>
      </c>
      <c r="C19" s="40" t="s">
        <v>89</v>
      </c>
      <c r="D19" s="40">
        <v>0.273</v>
      </c>
      <c r="E19" s="40">
        <v>0.263</v>
      </c>
      <c r="F19" s="41">
        <v>1</v>
      </c>
    </row>
    <row r="20" spans="1:6" ht="12.75">
      <c r="A20" s="43"/>
      <c r="B20" s="502" t="s">
        <v>91</v>
      </c>
      <c r="C20" s="502"/>
      <c r="D20" s="502"/>
      <c r="E20" s="502"/>
      <c r="F20" s="502"/>
    </row>
    <row r="21" spans="1:6" ht="12.75">
      <c r="A21" s="42">
        <v>2005</v>
      </c>
      <c r="B21" s="39">
        <v>24675</v>
      </c>
      <c r="C21" s="40">
        <v>0.361</v>
      </c>
      <c r="D21" s="40">
        <v>0.363</v>
      </c>
      <c r="E21" s="40" t="s">
        <v>89</v>
      </c>
      <c r="F21" s="41">
        <v>-0.2</v>
      </c>
    </row>
    <row r="22" spans="1:6" ht="12.75">
      <c r="A22" s="42">
        <v>2006</v>
      </c>
      <c r="B22" s="39">
        <v>22564</v>
      </c>
      <c r="C22" s="40">
        <v>0.365</v>
      </c>
      <c r="D22" s="40">
        <v>0.358</v>
      </c>
      <c r="E22" s="40" t="s">
        <v>89</v>
      </c>
      <c r="F22" s="41">
        <v>0.7</v>
      </c>
    </row>
    <row r="23" spans="1:6" ht="13.5" thickBot="1">
      <c r="A23" s="49">
        <v>2007</v>
      </c>
      <c r="B23" s="50">
        <v>23009</v>
      </c>
      <c r="C23" s="51">
        <v>0.375</v>
      </c>
      <c r="D23" s="51">
        <v>0.363</v>
      </c>
      <c r="E23" s="51" t="s">
        <v>89</v>
      </c>
      <c r="F23" s="52">
        <v>1.2</v>
      </c>
    </row>
    <row r="24" spans="1:6" ht="12.75">
      <c r="A24" s="178" t="s">
        <v>397</v>
      </c>
      <c r="B24" s="178"/>
      <c r="C24" s="178"/>
      <c r="D24" s="178"/>
      <c r="E24" s="178"/>
      <c r="F24" s="178"/>
    </row>
    <row r="25" spans="1:6" ht="12.75">
      <c r="A25" s="177" t="s">
        <v>92</v>
      </c>
      <c r="B25" s="177"/>
      <c r="C25" s="177"/>
      <c r="D25" s="177"/>
      <c r="E25" s="177"/>
      <c r="F25" s="177"/>
    </row>
  </sheetData>
  <mergeCells count="6">
    <mergeCell ref="B16:F16"/>
    <mergeCell ref="B20:F20"/>
    <mergeCell ref="B2:D2"/>
    <mergeCell ref="E2:G2"/>
    <mergeCell ref="C10:E10"/>
    <mergeCell ref="B12:F1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67"/>
  <sheetViews>
    <sheetView workbookViewId="0" topLeftCell="A1">
      <selection activeCell="A35" sqref="A35"/>
    </sheetView>
  </sheetViews>
  <sheetFormatPr defaultColWidth="9.140625" defaultRowHeight="12.75"/>
  <cols>
    <col min="1" max="1" width="8.28125" style="1" customWidth="1"/>
    <col min="2" max="2" width="11.00390625" style="1" customWidth="1"/>
    <col min="3" max="3" width="19.421875" style="1" customWidth="1"/>
    <col min="4" max="4" width="10.8515625" style="1" customWidth="1"/>
    <col min="5" max="5" width="12.7109375" style="1" bestFit="1" customWidth="1"/>
    <col min="6" max="6" width="16.8515625" style="1" customWidth="1"/>
    <col min="7" max="16384" width="9.140625" style="1" customWidth="1"/>
  </cols>
  <sheetData>
    <row r="1" spans="1:6" ht="14.25" customHeight="1">
      <c r="A1" s="275" t="s">
        <v>596</v>
      </c>
      <c r="B1" s="189"/>
      <c r="C1" s="189"/>
      <c r="D1" s="189"/>
      <c r="E1" s="189"/>
      <c r="F1" s="189"/>
    </row>
    <row r="2" spans="1:6" ht="42.75" customHeight="1">
      <c r="A2" s="319" t="s">
        <v>93</v>
      </c>
      <c r="B2" s="319" t="s">
        <v>94</v>
      </c>
      <c r="C2" s="319" t="s">
        <v>95</v>
      </c>
      <c r="D2" s="319" t="s">
        <v>401</v>
      </c>
      <c r="E2" s="319" t="s">
        <v>402</v>
      </c>
      <c r="F2" s="319" t="s">
        <v>96</v>
      </c>
    </row>
    <row r="3" spans="1:6" ht="12.75" customHeight="1">
      <c r="A3" s="45"/>
      <c r="B3" s="504" t="s">
        <v>382</v>
      </c>
      <c r="C3" s="504"/>
      <c r="D3" s="504"/>
      <c r="E3" s="504"/>
      <c r="F3" s="504"/>
    </row>
    <row r="4" spans="1:6" ht="14.25">
      <c r="A4" s="244" t="s">
        <v>383</v>
      </c>
      <c r="B4" s="46">
        <v>102300</v>
      </c>
      <c r="C4" s="39">
        <v>27467</v>
      </c>
      <c r="D4" s="40">
        <v>0.268494623655914</v>
      </c>
      <c r="E4" s="41">
        <v>69.74682306940372</v>
      </c>
      <c r="F4" s="41">
        <v>0.43347018572825025</v>
      </c>
    </row>
    <row r="5" spans="1:6" ht="12.75">
      <c r="A5" s="42">
        <v>2001</v>
      </c>
      <c r="B5" s="46">
        <v>103726</v>
      </c>
      <c r="C5" s="39">
        <v>26361</v>
      </c>
      <c r="D5" s="40">
        <v>0.2541407168887261</v>
      </c>
      <c r="E5" s="41">
        <v>63.19052118080327</v>
      </c>
      <c r="F5" s="41">
        <v>0.3580394500896593</v>
      </c>
    </row>
    <row r="6" spans="1:6" ht="12.75">
      <c r="A6" s="42">
        <v>2002</v>
      </c>
      <c r="B6" s="46">
        <v>95616</v>
      </c>
      <c r="C6" s="39">
        <v>24515</v>
      </c>
      <c r="D6" s="40">
        <v>0.2563901439089692</v>
      </c>
      <c r="E6" s="41">
        <v>63.63370147255689</v>
      </c>
      <c r="F6" s="41">
        <v>0.3620419176706827</v>
      </c>
    </row>
    <row r="7" spans="1:6" ht="12.75">
      <c r="A7" s="42">
        <v>2003</v>
      </c>
      <c r="B7" s="46">
        <v>98996</v>
      </c>
      <c r="C7" s="39">
        <v>26455</v>
      </c>
      <c r="D7" s="40">
        <v>0.26723301951594003</v>
      </c>
      <c r="E7" s="41">
        <v>66.06226514202595</v>
      </c>
      <c r="F7" s="41">
        <v>0.35412541920885693</v>
      </c>
    </row>
    <row r="8" spans="1:6" ht="12.75">
      <c r="A8" s="42">
        <v>2004</v>
      </c>
      <c r="B8" s="46">
        <v>109960</v>
      </c>
      <c r="C8" s="39">
        <v>30006</v>
      </c>
      <c r="D8" s="40">
        <v>0.27288104765369225</v>
      </c>
      <c r="E8" s="41">
        <v>65.99126955256457</v>
      </c>
      <c r="F8" s="41">
        <v>0.3516369588941433</v>
      </c>
    </row>
    <row r="9" spans="1:6" ht="12.75">
      <c r="A9" s="42">
        <v>2005</v>
      </c>
      <c r="B9" s="46">
        <v>124738</v>
      </c>
      <c r="C9" s="39">
        <v>34485</v>
      </c>
      <c r="D9" s="40">
        <v>0.27645945902611874</v>
      </c>
      <c r="E9" s="41">
        <v>64.79901874328593</v>
      </c>
      <c r="F9" s="41">
        <v>0.3596257756257115</v>
      </c>
    </row>
    <row r="10" spans="1:6" ht="12.75">
      <c r="A10" s="42">
        <v>2006</v>
      </c>
      <c r="B10" s="46">
        <v>132835</v>
      </c>
      <c r="C10" s="39">
        <v>37345</v>
      </c>
      <c r="D10" s="40">
        <v>0.2811382542251666</v>
      </c>
      <c r="E10" s="41">
        <v>65.861407008695</v>
      </c>
      <c r="F10" s="41">
        <v>0.3862310385064177</v>
      </c>
    </row>
    <row r="11" spans="1:6" ht="12.75">
      <c r="A11" s="42">
        <v>2007</v>
      </c>
      <c r="B11" s="46">
        <v>130670</v>
      </c>
      <c r="C11" s="39">
        <v>34078</v>
      </c>
      <c r="D11" s="40">
        <v>0.26079436749062523</v>
      </c>
      <c r="E11" s="41">
        <v>59.11915512359378</v>
      </c>
      <c r="F11" s="41">
        <v>0.38879620417846483</v>
      </c>
    </row>
    <row r="12" spans="1:6" ht="12.75">
      <c r="A12" s="42">
        <v>2008</v>
      </c>
      <c r="B12" s="46">
        <v>104789</v>
      </c>
      <c r="C12" s="39">
        <v>26757</v>
      </c>
      <c r="D12" s="40">
        <v>0.2553416866274132</v>
      </c>
      <c r="E12" s="41">
        <v>56.832301100306324</v>
      </c>
      <c r="F12" s="41">
        <v>0.40140663619273015</v>
      </c>
    </row>
    <row r="13" spans="1:6" ht="12.75">
      <c r="A13" s="245"/>
      <c r="B13" s="505" t="s">
        <v>97</v>
      </c>
      <c r="C13" s="505"/>
      <c r="D13" s="505"/>
      <c r="E13" s="505"/>
      <c r="F13" s="505"/>
    </row>
    <row r="14" spans="1:6" ht="14.25">
      <c r="A14" s="244" t="s">
        <v>383</v>
      </c>
      <c r="B14" s="46">
        <v>75433</v>
      </c>
      <c r="C14" s="39">
        <v>22397</v>
      </c>
      <c r="D14" s="40">
        <v>0.29691249188021157</v>
      </c>
      <c r="E14" s="41">
        <v>78.92301777736535</v>
      </c>
      <c r="F14" s="41">
        <v>0.482255776649477</v>
      </c>
    </row>
    <row r="15" spans="1:6" ht="12.75">
      <c r="A15" s="42">
        <v>2001</v>
      </c>
      <c r="B15" s="46">
        <v>75974</v>
      </c>
      <c r="C15" s="39">
        <v>21305</v>
      </c>
      <c r="D15" s="40">
        <v>0.28042488219654094</v>
      </c>
      <c r="E15" s="41">
        <v>70.34775054623951</v>
      </c>
      <c r="F15" s="41">
        <v>0.392950219812041</v>
      </c>
    </row>
    <row r="16" spans="1:6" ht="12.75">
      <c r="A16" s="42">
        <v>2002</v>
      </c>
      <c r="B16" s="46">
        <v>70053</v>
      </c>
      <c r="C16" s="39">
        <v>19841</v>
      </c>
      <c r="D16" s="40">
        <v>0.283228412773186</v>
      </c>
      <c r="E16" s="41">
        <v>71.11615491128146</v>
      </c>
      <c r="F16" s="41">
        <v>0.40103921316717345</v>
      </c>
    </row>
    <row r="17" spans="1:6" ht="12.75">
      <c r="A17" s="42">
        <v>2003</v>
      </c>
      <c r="B17" s="46">
        <v>71835</v>
      </c>
      <c r="C17" s="39">
        <v>20905</v>
      </c>
      <c r="D17" s="40">
        <v>0.2910141296025614</v>
      </c>
      <c r="E17" s="41">
        <v>72.66374330061947</v>
      </c>
      <c r="F17" s="41">
        <v>0.3897821396255307</v>
      </c>
    </row>
    <row r="18" spans="1:6" ht="12.75">
      <c r="A18" s="42">
        <v>2004</v>
      </c>
      <c r="B18" s="46">
        <v>77640</v>
      </c>
      <c r="C18" s="39">
        <v>23280</v>
      </c>
      <c r="D18" s="40">
        <v>0.29984544049459044</v>
      </c>
      <c r="E18" s="41">
        <v>72.80396702730552</v>
      </c>
      <c r="F18" s="41">
        <v>0.3947449768160742</v>
      </c>
    </row>
    <row r="19" spans="1:6" ht="12.75">
      <c r="A19" s="42">
        <v>2005</v>
      </c>
      <c r="B19" s="46">
        <v>86693</v>
      </c>
      <c r="C19" s="39">
        <v>26538</v>
      </c>
      <c r="D19" s="40">
        <v>0.3061146805393746</v>
      </c>
      <c r="E19" s="41">
        <v>72.92053568338851</v>
      </c>
      <c r="F19" s="41">
        <v>0.40380422871512117</v>
      </c>
    </row>
    <row r="20" spans="1:6" ht="12.75">
      <c r="A20" s="42">
        <v>2006</v>
      </c>
      <c r="B20" s="46">
        <v>92589</v>
      </c>
      <c r="C20" s="39">
        <v>28988</v>
      </c>
      <c r="D20" s="40">
        <v>0.313082547602847</v>
      </c>
      <c r="E20" s="41">
        <v>73.99907116396116</v>
      </c>
      <c r="F20" s="41">
        <v>0.43107712579248075</v>
      </c>
    </row>
    <row r="21" spans="1:6" ht="12.75">
      <c r="A21" s="42">
        <v>2007</v>
      </c>
      <c r="B21" s="46">
        <v>89918</v>
      </c>
      <c r="C21" s="39">
        <v>26294</v>
      </c>
      <c r="D21" s="40">
        <v>0.29242198447474366</v>
      </c>
      <c r="E21" s="41">
        <v>66.60512911764052</v>
      </c>
      <c r="F21" s="41">
        <v>0.4344736315309504</v>
      </c>
    </row>
    <row r="22" spans="1:6" ht="12.75">
      <c r="A22" s="42">
        <v>2008</v>
      </c>
      <c r="B22" s="46">
        <v>72281</v>
      </c>
      <c r="C22" s="39">
        <v>20486</v>
      </c>
      <c r="D22" s="40">
        <v>0.2834216460757322</v>
      </c>
      <c r="E22" s="41">
        <v>63.35274830176672</v>
      </c>
      <c r="F22" s="41">
        <v>0.44588481066947055</v>
      </c>
    </row>
    <row r="23" spans="1:6" ht="12.75">
      <c r="A23" s="245"/>
      <c r="B23" s="505" t="s">
        <v>98</v>
      </c>
      <c r="C23" s="505"/>
      <c r="D23" s="505"/>
      <c r="E23" s="505"/>
      <c r="F23" s="505"/>
    </row>
    <row r="24" spans="1:6" ht="14.25">
      <c r="A24" s="244" t="s">
        <v>383</v>
      </c>
      <c r="B24" s="46">
        <v>26841</v>
      </c>
      <c r="C24" s="39">
        <v>5070</v>
      </c>
      <c r="D24" s="40">
        <v>0.18889013077009054</v>
      </c>
      <c r="E24" s="41">
        <v>44.025930479490334</v>
      </c>
      <c r="F24" s="41">
        <v>0.2961886665921538</v>
      </c>
    </row>
    <row r="25" spans="1:6" ht="12.75">
      <c r="A25" s="42">
        <v>2001</v>
      </c>
      <c r="B25" s="46">
        <v>27691</v>
      </c>
      <c r="C25" s="39">
        <v>5054</v>
      </c>
      <c r="D25" s="40">
        <v>0.18251417428045213</v>
      </c>
      <c r="E25" s="41">
        <v>43.68567404571883</v>
      </c>
      <c r="F25" s="41">
        <v>0.2630096421219891</v>
      </c>
    </row>
    <row r="26" spans="1:6" ht="12.75">
      <c r="A26" s="42">
        <v>2002</v>
      </c>
      <c r="B26" s="46">
        <v>25499</v>
      </c>
      <c r="C26" s="39">
        <v>4672</v>
      </c>
      <c r="D26" s="40">
        <v>0.18322287148515629</v>
      </c>
      <c r="E26" s="41">
        <v>43.229146241029056</v>
      </c>
      <c r="F26" s="41">
        <v>0.25561786736734776</v>
      </c>
    </row>
    <row r="27" spans="1:6" ht="12.75">
      <c r="A27" s="42">
        <v>2003</v>
      </c>
      <c r="B27" s="46">
        <v>27089</v>
      </c>
      <c r="C27" s="39">
        <v>5542</v>
      </c>
      <c r="D27" s="40">
        <v>0.20458488685444276</v>
      </c>
      <c r="E27" s="41">
        <v>48.69504226807929</v>
      </c>
      <c r="F27" s="41">
        <v>0.26029015467532945</v>
      </c>
    </row>
    <row r="28" spans="1:6" ht="12.75">
      <c r="A28" s="42">
        <v>2004</v>
      </c>
      <c r="B28" s="46">
        <v>32206</v>
      </c>
      <c r="C28" s="39">
        <v>6715</v>
      </c>
      <c r="D28" s="40">
        <v>0.2085015214556294</v>
      </c>
      <c r="E28" s="41">
        <v>49.74538905793951</v>
      </c>
      <c r="F28" s="41">
        <v>0.24868037011736943</v>
      </c>
    </row>
    <row r="29" spans="1:6" ht="12.75">
      <c r="A29" s="42">
        <v>2005</v>
      </c>
      <c r="B29" s="46">
        <v>37872</v>
      </c>
      <c r="C29" s="39">
        <v>7925</v>
      </c>
      <c r="D29" s="40">
        <v>0.20925749894381074</v>
      </c>
      <c r="E29" s="41">
        <v>46.38519222644698</v>
      </c>
      <c r="F29" s="41">
        <v>0.25990177439797213</v>
      </c>
    </row>
    <row r="30" spans="1:6" ht="12.75">
      <c r="A30" s="42">
        <v>2006</v>
      </c>
      <c r="B30" s="46">
        <v>39905</v>
      </c>
      <c r="C30" s="39">
        <v>8316</v>
      </c>
      <c r="D30" s="40">
        <v>0.20839493797769704</v>
      </c>
      <c r="E30" s="41">
        <v>47.33492043603558</v>
      </c>
      <c r="F30" s="41">
        <v>0.2845006891366997</v>
      </c>
    </row>
    <row r="31" spans="1:6" ht="12.75">
      <c r="A31" s="42">
        <v>2007</v>
      </c>
      <c r="B31" s="46">
        <v>40302</v>
      </c>
      <c r="C31" s="39">
        <v>7701</v>
      </c>
      <c r="D31" s="40">
        <v>0.19108232842042577</v>
      </c>
      <c r="E31" s="41">
        <v>42.60334474715895</v>
      </c>
      <c r="F31" s="41">
        <v>0.2888690387573818</v>
      </c>
    </row>
    <row r="32" spans="1:6" ht="13.5" thickBot="1">
      <c r="A32" s="49">
        <v>2008</v>
      </c>
      <c r="B32" s="53">
        <v>32081</v>
      </c>
      <c r="C32" s="50">
        <v>6210</v>
      </c>
      <c r="D32" s="51">
        <v>0.1935725195598641</v>
      </c>
      <c r="E32" s="52">
        <v>42.56725164427543</v>
      </c>
      <c r="F32" s="52">
        <v>0.3027960475047536</v>
      </c>
    </row>
    <row r="33" spans="1:6" ht="12.75">
      <c r="A33" s="177" t="s">
        <v>384</v>
      </c>
      <c r="B33" s="179"/>
      <c r="C33" s="179"/>
      <c r="D33" s="179"/>
      <c r="E33" s="179"/>
      <c r="F33" s="179"/>
    </row>
    <row r="35" spans="1:6" ht="14.25" customHeight="1">
      <c r="A35" s="275" t="s">
        <v>597</v>
      </c>
      <c r="B35" s="190"/>
      <c r="C35" s="190"/>
      <c r="D35" s="190"/>
      <c r="E35" s="190"/>
      <c r="F35" s="190"/>
    </row>
    <row r="36" spans="1:6" ht="42" customHeight="1">
      <c r="A36" s="319" t="s">
        <v>93</v>
      </c>
      <c r="B36" s="319" t="s">
        <v>94</v>
      </c>
      <c r="C36" s="319" t="s">
        <v>95</v>
      </c>
      <c r="D36" s="319" t="s">
        <v>401</v>
      </c>
      <c r="E36" s="319" t="s">
        <v>402</v>
      </c>
      <c r="F36" s="319" t="s">
        <v>96</v>
      </c>
    </row>
    <row r="37" spans="1:6" ht="12.75">
      <c r="A37" s="45"/>
      <c r="B37" s="504" t="s">
        <v>382</v>
      </c>
      <c r="C37" s="504"/>
      <c r="D37" s="504"/>
      <c r="E37" s="504"/>
      <c r="F37" s="504"/>
    </row>
    <row r="38" spans="1:6" ht="12.75">
      <c r="A38" s="244">
        <v>2000</v>
      </c>
      <c r="B38" s="46">
        <v>142817</v>
      </c>
      <c r="C38" s="39">
        <v>25444</v>
      </c>
      <c r="D38" s="40">
        <v>0.17815806241553878</v>
      </c>
      <c r="E38" s="41">
        <v>48.611859932641075</v>
      </c>
      <c r="F38" s="41">
        <v>3.2316180846817955</v>
      </c>
    </row>
    <row r="39" spans="1:6" ht="12.75">
      <c r="A39" s="42">
        <v>2001</v>
      </c>
      <c r="B39" s="46">
        <v>139654</v>
      </c>
      <c r="C39" s="39">
        <v>24492</v>
      </c>
      <c r="D39" s="40">
        <v>0.1753762871095708</v>
      </c>
      <c r="E39" s="41">
        <v>49.09848625889699</v>
      </c>
      <c r="F39" s="41">
        <v>2.981217867014192</v>
      </c>
    </row>
    <row r="40" spans="1:6" ht="12.75">
      <c r="A40" s="42">
        <v>2002</v>
      </c>
      <c r="B40" s="46">
        <v>148796</v>
      </c>
      <c r="C40" s="39">
        <v>26344</v>
      </c>
      <c r="D40" s="40">
        <v>0.1770477701013468</v>
      </c>
      <c r="E40" s="41">
        <v>47.423989892201405</v>
      </c>
      <c r="F40" s="41">
        <v>3.0375278905346916</v>
      </c>
    </row>
    <row r="41" spans="1:6" ht="12.75">
      <c r="A41" s="42">
        <v>2003</v>
      </c>
      <c r="B41" s="46">
        <v>160360</v>
      </c>
      <c r="C41" s="39">
        <v>26851</v>
      </c>
      <c r="D41" s="40">
        <v>0.16744200548765278</v>
      </c>
      <c r="E41" s="41">
        <v>42.162634073335</v>
      </c>
      <c r="F41" s="41">
        <v>3.100536293339985</v>
      </c>
    </row>
    <row r="42" spans="1:6" ht="12.75">
      <c r="A42" s="42">
        <v>2004</v>
      </c>
      <c r="B42" s="46">
        <v>156967</v>
      </c>
      <c r="C42" s="39">
        <v>25361</v>
      </c>
      <c r="D42" s="40">
        <v>0.1615689922085534</v>
      </c>
      <c r="E42" s="41">
        <v>40.08613275401836</v>
      </c>
      <c r="F42" s="41">
        <v>3.3385870915542757</v>
      </c>
    </row>
    <row r="43" spans="1:6" ht="12.75">
      <c r="A43" s="42">
        <v>2005</v>
      </c>
      <c r="B43" s="46">
        <v>186247</v>
      </c>
      <c r="C43" s="39">
        <v>32000</v>
      </c>
      <c r="D43" s="40">
        <v>0.1718148480243977</v>
      </c>
      <c r="E43" s="41">
        <v>42.45813355382905</v>
      </c>
      <c r="F43" s="41">
        <v>3.736929990818644</v>
      </c>
    </row>
    <row r="44" spans="1:6" ht="12.75">
      <c r="A44" s="42">
        <v>2006</v>
      </c>
      <c r="B44" s="46">
        <v>224254</v>
      </c>
      <c r="C44" s="39">
        <v>41058</v>
      </c>
      <c r="D44" s="40">
        <v>0.18308703523682968</v>
      </c>
      <c r="E44" s="41">
        <v>45.48369259857126</v>
      </c>
      <c r="F44" s="41">
        <v>4.296641308516236</v>
      </c>
    </row>
    <row r="45" spans="1:6" ht="12.75">
      <c r="A45" s="42">
        <v>2007</v>
      </c>
      <c r="B45" s="46">
        <v>241657</v>
      </c>
      <c r="C45" s="39">
        <v>44977</v>
      </c>
      <c r="D45" s="40">
        <v>0.18611916890468722</v>
      </c>
      <c r="E45" s="41">
        <v>45.60596216952126</v>
      </c>
      <c r="F45" s="41">
        <v>4.510595596237643</v>
      </c>
    </row>
    <row r="46" spans="1:6" ht="12.75">
      <c r="A46" s="42">
        <v>2008</v>
      </c>
      <c r="B46" s="46">
        <v>233999</v>
      </c>
      <c r="C46" s="39">
        <v>44842</v>
      </c>
      <c r="D46" s="40">
        <v>0.19163329757819478</v>
      </c>
      <c r="E46" s="41">
        <v>46.763447707041486</v>
      </c>
      <c r="F46" s="41">
        <v>4.705802161547699</v>
      </c>
    </row>
    <row r="47" spans="1:6" ht="12.75">
      <c r="A47" s="245"/>
      <c r="B47" s="505" t="s">
        <v>97</v>
      </c>
      <c r="C47" s="505"/>
      <c r="D47" s="505"/>
      <c r="E47" s="505"/>
      <c r="F47" s="505"/>
    </row>
    <row r="48" spans="1:6" ht="12.75">
      <c r="A48" s="244">
        <v>2000</v>
      </c>
      <c r="B48" s="46">
        <v>108145</v>
      </c>
      <c r="C48" s="39">
        <v>20597</v>
      </c>
      <c r="D48" s="40">
        <v>0.1904572564612326</v>
      </c>
      <c r="E48" s="41">
        <v>52.02644597531092</v>
      </c>
      <c r="F48" s="41">
        <v>3.7165194877248138</v>
      </c>
    </row>
    <row r="49" spans="1:6" ht="12.75">
      <c r="A49" s="42">
        <v>2001</v>
      </c>
      <c r="B49" s="46">
        <v>105261</v>
      </c>
      <c r="C49" s="39">
        <v>19684</v>
      </c>
      <c r="D49" s="40">
        <v>0.1870018335375875</v>
      </c>
      <c r="E49" s="41">
        <v>51.84161275306144</v>
      </c>
      <c r="F49" s="41">
        <v>3.4260837347165616</v>
      </c>
    </row>
    <row r="50" spans="1:6" ht="12.75">
      <c r="A50" s="42">
        <v>2002</v>
      </c>
      <c r="B50" s="46">
        <v>112447</v>
      </c>
      <c r="C50" s="39">
        <v>21216</v>
      </c>
      <c r="D50" s="40">
        <v>0.18867555381646464</v>
      </c>
      <c r="E50" s="41">
        <v>49.85015162698871</v>
      </c>
      <c r="F50" s="41">
        <v>3.4784476242140743</v>
      </c>
    </row>
    <row r="51" spans="1:6" ht="12.75">
      <c r="A51" s="42">
        <v>2003</v>
      </c>
      <c r="B51" s="46">
        <v>121255</v>
      </c>
      <c r="C51" s="39">
        <v>21724</v>
      </c>
      <c r="D51" s="40">
        <v>0.17915962228361718</v>
      </c>
      <c r="E51" s="41">
        <v>45.029070966145724</v>
      </c>
      <c r="F51" s="41">
        <v>3.562945857902767</v>
      </c>
    </row>
    <row r="52" spans="1:6" ht="12.75">
      <c r="A52" s="42">
        <v>2004</v>
      </c>
      <c r="B52" s="46">
        <v>115866</v>
      </c>
      <c r="C52" s="39">
        <v>20202</v>
      </c>
      <c r="D52" s="40">
        <v>0.1743565843301745</v>
      </c>
      <c r="E52" s="41">
        <v>43.545992784768615</v>
      </c>
      <c r="F52" s="41">
        <v>3.9088257124609465</v>
      </c>
    </row>
    <row r="53" spans="1:6" ht="12.75">
      <c r="A53" s="42">
        <v>2005</v>
      </c>
      <c r="B53" s="46">
        <v>138431</v>
      </c>
      <c r="C53" s="39">
        <v>26237</v>
      </c>
      <c r="D53" s="40">
        <v>0.1895312466138365</v>
      </c>
      <c r="E53" s="41">
        <v>47.24519796866309</v>
      </c>
      <c r="F53" s="41">
        <v>4.40914246086498</v>
      </c>
    </row>
    <row r="54" spans="1:6" ht="12.75">
      <c r="A54" s="42">
        <v>2006</v>
      </c>
      <c r="B54" s="46">
        <v>169401</v>
      </c>
      <c r="C54" s="39">
        <v>34078</v>
      </c>
      <c r="D54" s="40">
        <v>0.20116764363846731</v>
      </c>
      <c r="E54" s="41">
        <v>50.74586336562358</v>
      </c>
      <c r="F54" s="41">
        <v>5.004403752043967</v>
      </c>
    </row>
    <row r="55" spans="1:6" ht="12.75">
      <c r="A55" s="42">
        <v>2007</v>
      </c>
      <c r="B55" s="46">
        <v>182936</v>
      </c>
      <c r="C55" s="39">
        <v>37398</v>
      </c>
      <c r="D55" s="40">
        <v>0.2044321511348231</v>
      </c>
      <c r="E55" s="41">
        <v>51.00745615953121</v>
      </c>
      <c r="F55" s="41">
        <v>5.231616521625049</v>
      </c>
    </row>
    <row r="56" spans="1:6" ht="12.75">
      <c r="A56" s="42">
        <v>2008</v>
      </c>
      <c r="B56" s="46">
        <v>179082</v>
      </c>
      <c r="C56" s="39">
        <v>37548</v>
      </c>
      <c r="D56" s="40">
        <v>0.2096693134988441</v>
      </c>
      <c r="E56" s="41">
        <v>51.67018460816833</v>
      </c>
      <c r="F56" s="41">
        <v>5.399230520096939</v>
      </c>
    </row>
    <row r="57" spans="1:6" ht="12.75">
      <c r="A57" s="245"/>
      <c r="B57" s="505" t="s">
        <v>98</v>
      </c>
      <c r="C57" s="505"/>
      <c r="D57" s="505"/>
      <c r="E57" s="505"/>
      <c r="F57" s="505"/>
    </row>
    <row r="58" spans="1:6" ht="12.75">
      <c r="A58" s="244">
        <v>2000</v>
      </c>
      <c r="B58" s="46">
        <v>34600</v>
      </c>
      <c r="C58" s="39">
        <v>4845</v>
      </c>
      <c r="D58" s="40">
        <v>0.14002890173410404</v>
      </c>
      <c r="E58" s="41">
        <v>38.017341040462426</v>
      </c>
      <c r="F58" s="41">
        <v>1.7225722543352602</v>
      </c>
    </row>
    <row r="59" spans="1:6" ht="12.75">
      <c r="A59" s="42">
        <v>2001</v>
      </c>
      <c r="B59" s="46">
        <v>34312</v>
      </c>
      <c r="C59" s="39">
        <v>4806</v>
      </c>
      <c r="D59" s="40">
        <v>0.1400676148286314</v>
      </c>
      <c r="E59" s="41">
        <v>40.787479598974116</v>
      </c>
      <c r="F59" s="41">
        <v>1.6231930519934716</v>
      </c>
    </row>
    <row r="60" spans="1:6" ht="12.75">
      <c r="A60" s="42">
        <v>2002</v>
      </c>
      <c r="B60" s="46">
        <v>36211</v>
      </c>
      <c r="C60" s="39">
        <v>5119</v>
      </c>
      <c r="D60" s="40">
        <v>0.1413658832951313</v>
      </c>
      <c r="E60" s="41">
        <v>40.04031924000994</v>
      </c>
      <c r="F60" s="41">
        <v>1.6787716439755875</v>
      </c>
    </row>
    <row r="61" spans="1:6" ht="12.75">
      <c r="A61" s="42">
        <v>2003</v>
      </c>
      <c r="B61" s="46">
        <v>38940</v>
      </c>
      <c r="C61" s="39">
        <v>5124</v>
      </c>
      <c r="D61" s="40">
        <v>0.13158705701078582</v>
      </c>
      <c r="E61" s="41">
        <v>33.371854134566</v>
      </c>
      <c r="F61" s="41">
        <v>1.6727015921931176</v>
      </c>
    </row>
    <row r="62" spans="1:6" ht="12.75">
      <c r="A62" s="42">
        <v>2004</v>
      </c>
      <c r="B62" s="46">
        <v>40869</v>
      </c>
      <c r="C62" s="39">
        <v>5148</v>
      </c>
      <c r="D62" s="40">
        <v>0.1259634441752918</v>
      </c>
      <c r="E62" s="41">
        <v>30.406909882796253</v>
      </c>
      <c r="F62" s="41">
        <v>1.7383102106731263</v>
      </c>
    </row>
    <row r="63" spans="1:6" ht="12.75">
      <c r="A63" s="42">
        <v>2005</v>
      </c>
      <c r="B63" s="46">
        <v>47550</v>
      </c>
      <c r="C63" s="39">
        <v>5748</v>
      </c>
      <c r="D63" s="40">
        <v>0.1208832807570978</v>
      </c>
      <c r="E63" s="41">
        <v>28.698212407991587</v>
      </c>
      <c r="F63" s="41">
        <v>1.7971188222923238</v>
      </c>
    </row>
    <row r="64" spans="1:6" ht="12.75">
      <c r="A64" s="42">
        <v>2006</v>
      </c>
      <c r="B64" s="46">
        <v>54462</v>
      </c>
      <c r="C64" s="39">
        <v>6944</v>
      </c>
      <c r="D64" s="40">
        <v>0.1275017443355</v>
      </c>
      <c r="E64" s="41">
        <v>29.315853255480885</v>
      </c>
      <c r="F64" s="41">
        <v>2.123352061988175</v>
      </c>
    </row>
    <row r="65" spans="1:6" ht="12.75">
      <c r="A65" s="42">
        <v>2007</v>
      </c>
      <c r="B65" s="46">
        <v>58275</v>
      </c>
      <c r="C65" s="39">
        <v>7549</v>
      </c>
      <c r="D65" s="40">
        <v>0.12954096954096955</v>
      </c>
      <c r="E65" s="41">
        <v>28.892320892320893</v>
      </c>
      <c r="F65" s="41">
        <v>2.2770313170313172</v>
      </c>
    </row>
    <row r="66" spans="1:6" ht="13.5" thickBot="1">
      <c r="A66" s="49">
        <v>2008</v>
      </c>
      <c r="B66" s="53">
        <v>54464</v>
      </c>
      <c r="C66" s="50">
        <v>7261</v>
      </c>
      <c r="D66" s="51">
        <v>0.1333174206815511</v>
      </c>
      <c r="E66" s="52">
        <v>30.91216216216216</v>
      </c>
      <c r="F66" s="52">
        <v>2.461570945945946</v>
      </c>
    </row>
    <row r="67" spans="1:6" ht="12.75">
      <c r="A67" s="506"/>
      <c r="B67" s="507"/>
      <c r="C67" s="507"/>
      <c r="D67" s="507"/>
      <c r="E67" s="507"/>
      <c r="F67" s="507"/>
    </row>
  </sheetData>
  <mergeCells count="7">
    <mergeCell ref="B3:F3"/>
    <mergeCell ref="B13:F13"/>
    <mergeCell ref="B23:F23"/>
    <mergeCell ref="A67:F67"/>
    <mergeCell ref="B37:F37"/>
    <mergeCell ref="B47:F47"/>
    <mergeCell ref="B57:F5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43"/>
  <sheetViews>
    <sheetView workbookViewId="0" topLeftCell="A1">
      <selection activeCell="A1" sqref="A1"/>
    </sheetView>
  </sheetViews>
  <sheetFormatPr defaultColWidth="9.140625" defaultRowHeight="12.75"/>
  <cols>
    <col min="1" max="1" width="9.140625" style="1" customWidth="1"/>
    <col min="2" max="2" width="10.8515625" style="1" customWidth="1"/>
    <col min="3" max="3" width="19.57421875" style="1" customWidth="1"/>
    <col min="4" max="4" width="12.28125" style="1" customWidth="1"/>
    <col min="5" max="5" width="12.7109375" style="1" bestFit="1" customWidth="1"/>
    <col min="6" max="6" width="17.8515625" style="1" customWidth="1"/>
    <col min="7" max="16384" width="9.140625" style="1" customWidth="1"/>
  </cols>
  <sheetData>
    <row r="1" spans="1:6" ht="14.25" customHeight="1">
      <c r="A1" s="275" t="s">
        <v>598</v>
      </c>
      <c r="B1" s="191"/>
      <c r="C1" s="191"/>
      <c r="D1" s="191"/>
      <c r="E1" s="191"/>
      <c r="F1" s="191"/>
    </row>
    <row r="2" spans="1:6" ht="40.5" customHeight="1">
      <c r="A2" s="319" t="s">
        <v>93</v>
      </c>
      <c r="B2" s="319" t="s">
        <v>94</v>
      </c>
      <c r="C2" s="319" t="s">
        <v>99</v>
      </c>
      <c r="D2" s="319" t="s">
        <v>401</v>
      </c>
      <c r="E2" s="319" t="s">
        <v>402</v>
      </c>
      <c r="F2" s="319" t="s">
        <v>96</v>
      </c>
    </row>
    <row r="3" spans="1:6" ht="12.75">
      <c r="A3" s="45"/>
      <c r="B3" s="508" t="s">
        <v>385</v>
      </c>
      <c r="C3" s="508"/>
      <c r="D3" s="508"/>
      <c r="E3" s="508"/>
      <c r="F3" s="508"/>
    </row>
    <row r="4" spans="1:6" ht="12.75">
      <c r="A4" s="42">
        <v>2004</v>
      </c>
      <c r="B4" s="54">
        <v>3289</v>
      </c>
      <c r="C4" s="54">
        <v>1212</v>
      </c>
      <c r="D4" s="55">
        <f>(C4/B4)</f>
        <v>0.3685010641532381</v>
      </c>
      <c r="E4" s="85">
        <v>114.83733657646702</v>
      </c>
      <c r="F4" s="85">
        <v>2.352690787473396</v>
      </c>
    </row>
    <row r="5" spans="1:6" ht="12.75">
      <c r="A5" s="42">
        <v>2005</v>
      </c>
      <c r="B5" s="54">
        <v>12537</v>
      </c>
      <c r="C5" s="54">
        <v>4533</v>
      </c>
      <c r="D5" s="55">
        <f>(C5/B5)</f>
        <v>0.3615697535295525</v>
      </c>
      <c r="E5" s="85">
        <v>107.76900374890323</v>
      </c>
      <c r="F5" s="85">
        <v>2.0535215761346413</v>
      </c>
    </row>
    <row r="6" spans="1:6" ht="12.75">
      <c r="A6" s="42">
        <v>2006</v>
      </c>
      <c r="B6" s="54">
        <v>19042</v>
      </c>
      <c r="C6" s="54">
        <v>7010</v>
      </c>
      <c r="D6" s="55">
        <f>(C6/B6)</f>
        <v>0.3681335994118265</v>
      </c>
      <c r="E6" s="85">
        <v>111.94727444596155</v>
      </c>
      <c r="F6" s="85">
        <v>1.8913979623989077</v>
      </c>
    </row>
    <row r="7" spans="1:6" ht="12.75">
      <c r="A7" s="42">
        <v>2007</v>
      </c>
      <c r="B7" s="54">
        <v>20454</v>
      </c>
      <c r="C7" s="54">
        <v>6986</v>
      </c>
      <c r="D7" s="55">
        <f>(C7/B7)</f>
        <v>0.34154688569472963</v>
      </c>
      <c r="E7" s="85">
        <v>96.06922851276035</v>
      </c>
      <c r="F7" s="85">
        <v>1.7725628238975262</v>
      </c>
    </row>
    <row r="8" spans="1:6" ht="12.75">
      <c r="A8" s="42">
        <v>2008</v>
      </c>
      <c r="B8" s="54">
        <v>16072</v>
      </c>
      <c r="C8" s="54">
        <v>5224</v>
      </c>
      <c r="D8" s="55">
        <f>(C8/B8)</f>
        <v>0.3250373320059731</v>
      </c>
      <c r="E8" s="85">
        <v>89.1052762568442</v>
      </c>
      <c r="F8" s="85">
        <v>1.6945619711299154</v>
      </c>
    </row>
    <row r="9" spans="1:6" ht="12.75">
      <c r="A9" s="245"/>
      <c r="B9" s="505" t="s">
        <v>97</v>
      </c>
      <c r="C9" s="505"/>
      <c r="D9" s="505"/>
      <c r="E9" s="505"/>
      <c r="F9" s="505"/>
    </row>
    <row r="10" spans="1:6" ht="12.75">
      <c r="A10" s="42">
        <v>2004</v>
      </c>
      <c r="B10" s="54">
        <v>2731</v>
      </c>
      <c r="C10" s="54">
        <v>1057</v>
      </c>
      <c r="D10" s="55">
        <f>(C10/B10)</f>
        <v>0.3870377151226657</v>
      </c>
      <c r="E10" s="85">
        <v>120.5785426583669</v>
      </c>
      <c r="F10" s="85">
        <v>2.4877334309776638</v>
      </c>
    </row>
    <row r="11" spans="1:6" ht="12.75">
      <c r="A11" s="42">
        <v>2005</v>
      </c>
      <c r="B11" s="54">
        <v>9859</v>
      </c>
      <c r="C11" s="54">
        <v>3876</v>
      </c>
      <c r="D11" s="55">
        <f>(C11/B11)</f>
        <v>0.3931433208236129</v>
      </c>
      <c r="E11" s="85">
        <v>118.09514149508064</v>
      </c>
      <c r="F11" s="85">
        <v>2.2179734252966834</v>
      </c>
    </row>
    <row r="12" spans="1:6" ht="12.75">
      <c r="A12" s="42">
        <v>2006</v>
      </c>
      <c r="B12" s="54">
        <v>14275</v>
      </c>
      <c r="C12" s="54">
        <v>5909</v>
      </c>
      <c r="D12" s="55">
        <f>(C12/B12)</f>
        <v>0.41394045534150614</v>
      </c>
      <c r="E12" s="85">
        <v>127.84588441330997</v>
      </c>
      <c r="F12" s="85">
        <v>2.1136252189141858</v>
      </c>
    </row>
    <row r="13" spans="1:6" ht="12.75">
      <c r="A13" s="42">
        <v>2007</v>
      </c>
      <c r="B13" s="54">
        <v>14945</v>
      </c>
      <c r="C13" s="54">
        <v>5808</v>
      </c>
      <c r="D13" s="55">
        <f>(C13/B13)</f>
        <v>0.3886249581799933</v>
      </c>
      <c r="E13" s="85">
        <v>111.57577785212445</v>
      </c>
      <c r="F13" s="85">
        <v>2.0147875543660088</v>
      </c>
    </row>
    <row r="14" spans="1:6" ht="12.75">
      <c r="A14" s="42">
        <v>2008</v>
      </c>
      <c r="B14" s="39">
        <v>11432</v>
      </c>
      <c r="C14" s="54">
        <v>4293</v>
      </c>
      <c r="D14" s="55">
        <f>(C14/B14)</f>
        <v>0.37552484254723584</v>
      </c>
      <c r="E14" s="85">
        <v>104.21623512946117</v>
      </c>
      <c r="F14" s="85">
        <v>1.9300209937018895</v>
      </c>
    </row>
    <row r="15" spans="1:6" ht="12.75">
      <c r="A15" s="245"/>
      <c r="B15" s="505" t="s">
        <v>98</v>
      </c>
      <c r="C15" s="505"/>
      <c r="D15" s="505"/>
      <c r="E15" s="505"/>
      <c r="F15" s="505"/>
    </row>
    <row r="16" spans="1:6" ht="12.75">
      <c r="A16" s="42">
        <v>2004</v>
      </c>
      <c r="B16" s="54">
        <v>552</v>
      </c>
      <c r="C16" s="54">
        <v>153</v>
      </c>
      <c r="D16" s="55">
        <f>(C16/B16)</f>
        <v>0.27717391304347827</v>
      </c>
      <c r="E16" s="41">
        <v>87.31884057971014</v>
      </c>
      <c r="F16" s="56">
        <v>1.710144927536232</v>
      </c>
    </row>
    <row r="17" spans="1:6" ht="12.75">
      <c r="A17" s="42">
        <v>2005</v>
      </c>
      <c r="B17" s="54">
        <v>2595</v>
      </c>
      <c r="C17" s="54">
        <v>653</v>
      </c>
      <c r="D17" s="55">
        <f>(C17/B17)</f>
        <v>0.2516377649325626</v>
      </c>
      <c r="E17" s="41">
        <v>71.71483622350674</v>
      </c>
      <c r="F17" s="56">
        <v>1.4936416184971097</v>
      </c>
    </row>
    <row r="18" spans="1:6" ht="12.75">
      <c r="A18" s="42">
        <v>2006</v>
      </c>
      <c r="B18" s="54">
        <v>4280</v>
      </c>
      <c r="C18" s="54">
        <v>1048</v>
      </c>
      <c r="D18" s="55">
        <f>(C18/B18)</f>
        <v>0.24485981308411214</v>
      </c>
      <c r="E18" s="41">
        <v>69.29906542056075</v>
      </c>
      <c r="F18" s="56">
        <v>1.3605140186915887</v>
      </c>
    </row>
    <row r="19" spans="1:6" ht="12.75">
      <c r="A19" s="42">
        <v>2007</v>
      </c>
      <c r="B19" s="54">
        <v>5092</v>
      </c>
      <c r="C19" s="54">
        <v>1137</v>
      </c>
      <c r="D19" s="55">
        <f>(C19/B19)</f>
        <v>0.2232914375490966</v>
      </c>
      <c r="E19" s="41">
        <v>56.853888452474465</v>
      </c>
      <c r="F19" s="56">
        <v>1.2016889238020425</v>
      </c>
    </row>
    <row r="20" spans="1:6" ht="13.5" thickBot="1">
      <c r="A20" s="49">
        <v>2008</v>
      </c>
      <c r="B20" s="50">
        <v>4385</v>
      </c>
      <c r="C20" s="50">
        <v>909</v>
      </c>
      <c r="D20" s="57">
        <f>(C20/B20)</f>
        <v>0.2072976054732041</v>
      </c>
      <c r="E20" s="52">
        <v>54.0478905359179</v>
      </c>
      <c r="F20" s="52">
        <v>1.1678449258836945</v>
      </c>
    </row>
    <row r="21" spans="1:6" ht="12.75">
      <c r="A21" s="47" t="s">
        <v>393</v>
      </c>
      <c r="B21" s="47"/>
      <c r="C21" s="47"/>
      <c r="D21" s="47"/>
      <c r="E21" s="47"/>
      <c r="F21" s="47"/>
    </row>
    <row r="23" spans="1:6" ht="14.25" customHeight="1">
      <c r="A23" s="275" t="s">
        <v>599</v>
      </c>
      <c r="B23" s="191"/>
      <c r="C23" s="191"/>
      <c r="D23" s="191"/>
      <c r="E23" s="191"/>
      <c r="F23" s="191"/>
    </row>
    <row r="24" spans="1:6" ht="42" customHeight="1">
      <c r="A24" s="319" t="s">
        <v>93</v>
      </c>
      <c r="B24" s="319" t="s">
        <v>94</v>
      </c>
      <c r="C24" s="319" t="s">
        <v>99</v>
      </c>
      <c r="D24" s="319" t="s">
        <v>401</v>
      </c>
      <c r="E24" s="319" t="s">
        <v>402</v>
      </c>
      <c r="F24" s="319" t="s">
        <v>96</v>
      </c>
    </row>
    <row r="25" spans="1:6" ht="12.75">
      <c r="A25" s="45"/>
      <c r="B25" s="508" t="s">
        <v>385</v>
      </c>
      <c r="C25" s="508"/>
      <c r="D25" s="508"/>
      <c r="E25" s="508"/>
      <c r="F25" s="508"/>
    </row>
    <row r="26" spans="1:6" ht="12.75">
      <c r="A26" s="42">
        <v>2004</v>
      </c>
      <c r="B26" s="58">
        <v>48102</v>
      </c>
      <c r="C26" s="54">
        <v>12475</v>
      </c>
      <c r="D26" s="55">
        <f>(C26/B26)</f>
        <v>0.2593447257910274</v>
      </c>
      <c r="E26" s="41">
        <v>80.37295746538605</v>
      </c>
      <c r="F26" s="56">
        <v>8.566982661843582</v>
      </c>
    </row>
    <row r="27" spans="1:6" ht="12.75">
      <c r="A27" s="42">
        <v>2005</v>
      </c>
      <c r="B27" s="58">
        <v>119427</v>
      </c>
      <c r="C27" s="54">
        <v>30946</v>
      </c>
      <c r="D27" s="55">
        <f>(C27/B27)</f>
        <v>0.25912063436241384</v>
      </c>
      <c r="E27" s="41">
        <v>77.86262737906839</v>
      </c>
      <c r="F27" s="56">
        <v>8.258166076347894</v>
      </c>
    </row>
    <row r="28" spans="1:6" ht="12.75">
      <c r="A28" s="42">
        <v>2006</v>
      </c>
      <c r="B28" s="58">
        <v>150489</v>
      </c>
      <c r="C28" s="54">
        <v>38969</v>
      </c>
      <c r="D28" s="55">
        <f>(C28/B28)</f>
        <v>0.25894915907474964</v>
      </c>
      <c r="E28" s="41">
        <v>75.39155685797633</v>
      </c>
      <c r="F28" s="56">
        <v>8.046608057731794</v>
      </c>
    </row>
    <row r="29" spans="1:6" ht="12.75">
      <c r="A29" s="42">
        <v>2007</v>
      </c>
      <c r="B29" s="58">
        <v>163581</v>
      </c>
      <c r="C29" s="54">
        <v>41282</v>
      </c>
      <c r="D29" s="55">
        <f>(C29/B29)</f>
        <v>0.2523642721342943</v>
      </c>
      <c r="E29" s="41">
        <v>73.59840079226805</v>
      </c>
      <c r="F29" s="56">
        <v>7.7098134868964</v>
      </c>
    </row>
    <row r="30" spans="1:6" ht="12.75">
      <c r="A30" s="42">
        <v>2008</v>
      </c>
      <c r="B30" s="58">
        <v>143406</v>
      </c>
      <c r="C30" s="54">
        <v>35132</v>
      </c>
      <c r="D30" s="55">
        <f>(C30/B30)</f>
        <v>0.24498277617393974</v>
      </c>
      <c r="E30" s="41">
        <v>68.55501164525892</v>
      </c>
      <c r="F30" s="56">
        <v>7.354664379454137</v>
      </c>
    </row>
    <row r="31" spans="1:6" ht="12.75">
      <c r="A31" s="245"/>
      <c r="B31" s="505" t="s">
        <v>97</v>
      </c>
      <c r="C31" s="505"/>
      <c r="D31" s="505"/>
      <c r="E31" s="505"/>
      <c r="F31" s="505"/>
    </row>
    <row r="32" spans="1:6" ht="12.75">
      <c r="A32" s="42">
        <v>2004</v>
      </c>
      <c r="B32" s="58">
        <v>40447</v>
      </c>
      <c r="C32" s="54">
        <v>10917</v>
      </c>
      <c r="D32" s="55">
        <f>(C32/B32)</f>
        <v>0.26990876950082826</v>
      </c>
      <c r="E32" s="41">
        <v>82.99503053378496</v>
      </c>
      <c r="F32" s="56">
        <v>9.149207605013968</v>
      </c>
    </row>
    <row r="33" spans="1:6" ht="12.75">
      <c r="A33" s="42">
        <v>2005</v>
      </c>
      <c r="B33" s="58">
        <v>96838</v>
      </c>
      <c r="C33" s="54">
        <v>26396</v>
      </c>
      <c r="D33" s="55">
        <f>(C33/B33)</f>
        <v>0.27257894628141843</v>
      </c>
      <c r="E33" s="41">
        <v>82.23734484396621</v>
      </c>
      <c r="F33" s="56">
        <v>8.898201119395278</v>
      </c>
    </row>
    <row r="34" spans="1:6" ht="12.75">
      <c r="A34" s="42">
        <v>2006</v>
      </c>
      <c r="B34" s="58">
        <v>119351</v>
      </c>
      <c r="C34" s="54">
        <v>32908</v>
      </c>
      <c r="D34" s="55">
        <f>(C34/B34)</f>
        <v>0.2757245435731582</v>
      </c>
      <c r="E34" s="41">
        <v>80.59086224665064</v>
      </c>
      <c r="F34" s="56">
        <v>8.82641955241263</v>
      </c>
    </row>
    <row r="35" spans="1:6" ht="12.75">
      <c r="A35" s="42">
        <v>2007</v>
      </c>
      <c r="B35" s="58">
        <v>126646</v>
      </c>
      <c r="C35" s="54">
        <v>34381</v>
      </c>
      <c r="D35" s="55">
        <f>(C35/B35)</f>
        <v>0.27147324037079734</v>
      </c>
      <c r="E35" s="41">
        <v>79.27135479999369</v>
      </c>
      <c r="F35" s="56">
        <v>8.559820286467792</v>
      </c>
    </row>
    <row r="36" spans="1:6" ht="12.75">
      <c r="A36" s="42">
        <v>2008</v>
      </c>
      <c r="B36" s="58">
        <v>108561</v>
      </c>
      <c r="C36" s="54">
        <v>28806</v>
      </c>
      <c r="D36" s="55">
        <f>(C36/B36)</f>
        <v>0.2653439080332716</v>
      </c>
      <c r="E36" s="41">
        <v>75.06102559851143</v>
      </c>
      <c r="F36" s="56">
        <v>8.28058879339726</v>
      </c>
    </row>
    <row r="37" spans="1:6" ht="12.75">
      <c r="A37" s="245"/>
      <c r="B37" s="505" t="s">
        <v>98</v>
      </c>
      <c r="C37" s="505"/>
      <c r="D37" s="505"/>
      <c r="E37" s="505"/>
      <c r="F37" s="505"/>
    </row>
    <row r="38" spans="1:6" ht="12.75">
      <c r="A38" s="42">
        <v>2004</v>
      </c>
      <c r="B38" s="58">
        <v>7494</v>
      </c>
      <c r="C38" s="54">
        <v>1551</v>
      </c>
      <c r="D38" s="55">
        <f>(C38/B38)</f>
        <v>0.20696557245796637</v>
      </c>
      <c r="E38" s="41">
        <v>67.8142514011209</v>
      </c>
      <c r="F38" s="56">
        <v>5.604083266613291</v>
      </c>
    </row>
    <row r="39" spans="1:6" ht="12.75">
      <c r="A39" s="42">
        <v>2005</v>
      </c>
      <c r="B39" s="58">
        <v>22189</v>
      </c>
      <c r="C39" s="54">
        <v>4530</v>
      </c>
      <c r="D39" s="55">
        <f>(C39/B39)</f>
        <v>0.2041552120420028</v>
      </c>
      <c r="E39" s="41">
        <v>60.007210780116274</v>
      </c>
      <c r="F39" s="56">
        <v>5.600748118437063</v>
      </c>
    </row>
    <row r="40" spans="1:6" ht="12.75">
      <c r="A40" s="42">
        <v>2006</v>
      </c>
      <c r="B40" s="58">
        <v>30231</v>
      </c>
      <c r="C40" s="54">
        <v>6022</v>
      </c>
      <c r="D40" s="55">
        <f>(C40/B40)</f>
        <v>0.19919949720485594</v>
      </c>
      <c r="E40" s="41">
        <v>56.8952399854454</v>
      </c>
      <c r="F40" s="56">
        <v>5.205517515133472</v>
      </c>
    </row>
    <row r="41" spans="1:6" ht="12.75">
      <c r="A41" s="42">
        <v>2007</v>
      </c>
      <c r="B41" s="58">
        <v>36074</v>
      </c>
      <c r="C41" s="54">
        <v>6874</v>
      </c>
      <c r="D41" s="55">
        <f>(C41/B41)</f>
        <v>0.19055275267505684</v>
      </c>
      <c r="E41" s="41">
        <v>55.31962077950878</v>
      </c>
      <c r="F41" s="56">
        <v>4.904335532516494</v>
      </c>
    </row>
    <row r="42" spans="1:6" ht="13.5" thickBot="1">
      <c r="A42" s="49">
        <v>2008</v>
      </c>
      <c r="B42" s="53">
        <v>34025</v>
      </c>
      <c r="C42" s="50">
        <v>6295</v>
      </c>
      <c r="D42" s="57">
        <f>(C42/B42)</f>
        <v>0.18501102130786187</v>
      </c>
      <c r="E42" s="52">
        <v>49.26965466568699</v>
      </c>
      <c r="F42" s="52">
        <v>4.571315209404849</v>
      </c>
    </row>
    <row r="43" spans="1:6" ht="12.75">
      <c r="A43" s="47" t="s">
        <v>393</v>
      </c>
      <c r="B43" s="47"/>
      <c r="C43" s="47"/>
      <c r="D43" s="47"/>
      <c r="E43" s="47"/>
      <c r="F43" s="47"/>
    </row>
  </sheetData>
  <mergeCells count="6">
    <mergeCell ref="B37:F37"/>
    <mergeCell ref="B25:F25"/>
    <mergeCell ref="B31:F31"/>
    <mergeCell ref="B3:F3"/>
    <mergeCell ref="B9:F9"/>
    <mergeCell ref="B15:F1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333"/>
  <sheetViews>
    <sheetView workbookViewId="0" topLeftCell="A1">
      <selection activeCell="A117" sqref="A117"/>
    </sheetView>
  </sheetViews>
  <sheetFormatPr defaultColWidth="9.140625" defaultRowHeight="12.75"/>
  <cols>
    <col min="1" max="1" width="18.421875" style="362" customWidth="1"/>
    <col min="2" max="2" width="16.00390625" style="364" bestFit="1" customWidth="1"/>
    <col min="3" max="3" width="12.57421875" style="362" customWidth="1"/>
    <col min="4" max="4" width="11.421875" style="362" bestFit="1" customWidth="1"/>
    <col min="5" max="5" width="9.140625" style="362" customWidth="1"/>
    <col min="6" max="6" width="14.421875" style="362" bestFit="1" customWidth="1"/>
    <col min="7" max="7" width="7.57421875" style="362" bestFit="1" customWidth="1"/>
    <col min="8" max="8" width="1.57421875" style="362" customWidth="1"/>
    <col min="9" max="9" width="8.421875" style="362" bestFit="1" customWidth="1"/>
    <col min="10" max="10" width="11.8515625" style="362" customWidth="1"/>
    <col min="11" max="11" width="9.140625" style="362" customWidth="1"/>
    <col min="12" max="12" width="14.421875" style="362" bestFit="1" customWidth="1"/>
    <col min="13" max="13" width="7.57421875" style="362" bestFit="1" customWidth="1"/>
    <col min="14" max="16384" width="9.140625" style="365" customWidth="1"/>
  </cols>
  <sheetData>
    <row r="1" ht="15">
      <c r="A1" s="296" t="s">
        <v>600</v>
      </c>
    </row>
    <row r="2" spans="1:13" ht="38.25">
      <c r="A2" s="412" t="s">
        <v>601</v>
      </c>
      <c r="B2" s="412" t="s">
        <v>602</v>
      </c>
      <c r="C2" s="412" t="s">
        <v>603</v>
      </c>
      <c r="M2" s="365"/>
    </row>
    <row r="3" spans="1:13" ht="12.75">
      <c r="A3" s="413" t="s">
        <v>604</v>
      </c>
      <c r="B3" s="414" t="s">
        <v>605</v>
      </c>
      <c r="C3" s="415">
        <v>0.5600172978315933</v>
      </c>
      <c r="M3" s="365"/>
    </row>
    <row r="4" spans="1:13" ht="12.75">
      <c r="A4" s="416"/>
      <c r="B4" s="417">
        <v>1</v>
      </c>
      <c r="C4" s="418">
        <v>0.30366961141656884</v>
      </c>
      <c r="M4" s="365"/>
    </row>
    <row r="5" spans="1:13" ht="12.75">
      <c r="A5" s="416"/>
      <c r="B5" s="417">
        <v>2</v>
      </c>
      <c r="C5" s="418">
        <v>0.08537715450670291</v>
      </c>
      <c r="M5" s="365"/>
    </row>
    <row r="6" spans="1:13" ht="12.75">
      <c r="A6" s="416"/>
      <c r="B6" s="417" t="s">
        <v>606</v>
      </c>
      <c r="C6" s="418">
        <v>0.04318280101315871</v>
      </c>
      <c r="M6" s="365"/>
    </row>
    <row r="7" spans="1:13" ht="12.75">
      <c r="A7" s="416"/>
      <c r="B7" s="417" t="s">
        <v>607</v>
      </c>
      <c r="C7" s="418">
        <v>0.005096682523012294</v>
      </c>
      <c r="M7" s="365"/>
    </row>
    <row r="8" spans="1:13" ht="12.75">
      <c r="A8" s="419"/>
      <c r="B8" s="420" t="s">
        <v>608</v>
      </c>
      <c r="C8" s="421">
        <v>0.0026564527089639836</v>
      </c>
      <c r="M8" s="365"/>
    </row>
    <row r="9" spans="1:13" ht="12.75">
      <c r="A9" s="416" t="s">
        <v>609</v>
      </c>
      <c r="B9" s="417" t="s">
        <v>605</v>
      </c>
      <c r="C9" s="418">
        <v>0.13604028454959635</v>
      </c>
      <c r="M9" s="365"/>
    </row>
    <row r="10" spans="1:13" ht="12.75">
      <c r="A10" s="416"/>
      <c r="B10" s="417">
        <v>1</v>
      </c>
      <c r="C10" s="418">
        <v>0.3486531851970266</v>
      </c>
      <c r="M10" s="365"/>
    </row>
    <row r="11" spans="1:13" ht="12.75">
      <c r="A11" s="416"/>
      <c r="B11" s="417">
        <v>2</v>
      </c>
      <c r="C11" s="418">
        <v>0.19015266565422428</v>
      </c>
      <c r="M11" s="365"/>
    </row>
    <row r="12" spans="1:13" ht="12.75">
      <c r="A12" s="416"/>
      <c r="B12" s="417" t="s">
        <v>606</v>
      </c>
      <c r="C12" s="418">
        <v>0.25529534010071137</v>
      </c>
      <c r="M12" s="365"/>
    </row>
    <row r="13" spans="1:13" ht="12.75">
      <c r="A13" s="416"/>
      <c r="B13" s="417" t="s">
        <v>607</v>
      </c>
      <c r="C13" s="418">
        <v>0.051234913276316844</v>
      </c>
      <c r="M13" s="365"/>
    </row>
    <row r="14" spans="1:13" ht="13.5" thickBot="1">
      <c r="A14" s="422"/>
      <c r="B14" s="30" t="s">
        <v>608</v>
      </c>
      <c r="C14" s="423">
        <v>0.01862361122212453</v>
      </c>
      <c r="M14" s="365"/>
    </row>
    <row r="15" ht="15">
      <c r="A15" s="296"/>
    </row>
    <row r="16" ht="15">
      <c r="A16" s="296" t="s">
        <v>610</v>
      </c>
    </row>
    <row r="17" spans="1:13" ht="15">
      <c r="A17" s="363" t="s">
        <v>233</v>
      </c>
      <c r="B17" s="366"/>
      <c r="C17" s="367"/>
      <c r="D17" s="367"/>
      <c r="E17" s="367"/>
      <c r="F17" s="367"/>
      <c r="G17" s="367"/>
      <c r="H17" s="367"/>
      <c r="I17" s="367"/>
      <c r="J17" s="367"/>
      <c r="K17" s="367"/>
      <c r="L17" s="367"/>
      <c r="M17" s="367"/>
    </row>
    <row r="18" spans="1:14" ht="13.5" thickBot="1">
      <c r="A18" s="368" t="s">
        <v>234</v>
      </c>
      <c r="B18" s="369"/>
      <c r="C18" s="369"/>
      <c r="D18" s="370"/>
      <c r="E18" s="370"/>
      <c r="F18" s="370"/>
      <c r="G18" s="370"/>
      <c r="H18" s="370"/>
      <c r="I18" s="368"/>
      <c r="J18" s="368"/>
      <c r="K18" s="368"/>
      <c r="L18" s="369"/>
      <c r="M18" s="370"/>
      <c r="N18" s="371"/>
    </row>
    <row r="19" spans="2:13" ht="12.75">
      <c r="B19" s="366"/>
      <c r="C19" s="509" t="s">
        <v>235</v>
      </c>
      <c r="D19" s="509"/>
      <c r="E19" s="509"/>
      <c r="F19" s="509"/>
      <c r="G19" s="509"/>
      <c r="H19" s="372"/>
      <c r="I19" s="510" t="s">
        <v>236</v>
      </c>
      <c r="J19" s="510"/>
      <c r="K19" s="510"/>
      <c r="L19" s="510"/>
      <c r="M19" s="510"/>
    </row>
    <row r="20" spans="1:13" ht="51">
      <c r="A20" s="373" t="s">
        <v>237</v>
      </c>
      <c r="B20" s="374" t="s">
        <v>238</v>
      </c>
      <c r="C20" s="373" t="s">
        <v>40</v>
      </c>
      <c r="D20" s="375" t="s">
        <v>408</v>
      </c>
      <c r="E20" s="375" t="s">
        <v>42</v>
      </c>
      <c r="F20" s="375" t="s">
        <v>239</v>
      </c>
      <c r="G20" s="375" t="s">
        <v>240</v>
      </c>
      <c r="H20" s="375"/>
      <c r="I20" s="373" t="s">
        <v>40</v>
      </c>
      <c r="J20" s="375" t="s">
        <v>408</v>
      </c>
      <c r="K20" s="375" t="s">
        <v>42</v>
      </c>
      <c r="L20" s="375" t="s">
        <v>239</v>
      </c>
      <c r="M20" s="375" t="s">
        <v>240</v>
      </c>
    </row>
    <row r="21" spans="1:13" ht="12.75">
      <c r="A21" s="376" t="s">
        <v>171</v>
      </c>
      <c r="B21" s="377"/>
      <c r="C21" s="378">
        <v>12</v>
      </c>
      <c r="D21" s="379" t="s">
        <v>67</v>
      </c>
      <c r="E21" s="380" t="s">
        <v>67</v>
      </c>
      <c r="F21" s="379" t="s">
        <v>67</v>
      </c>
      <c r="G21" s="379" t="s">
        <v>67</v>
      </c>
      <c r="H21" s="379"/>
      <c r="I21" s="381">
        <v>22.361981386669</v>
      </c>
      <c r="J21" s="382" t="s">
        <v>67</v>
      </c>
      <c r="K21" s="383" t="s">
        <v>67</v>
      </c>
      <c r="L21" s="382" t="s">
        <v>67</v>
      </c>
      <c r="M21" s="382" t="s">
        <v>67</v>
      </c>
    </row>
    <row r="22" spans="1:13" ht="12.75">
      <c r="A22" s="385" t="s">
        <v>241</v>
      </c>
      <c r="B22" s="386">
        <v>524</v>
      </c>
      <c r="C22" s="386">
        <v>1</v>
      </c>
      <c r="D22" s="387" t="s">
        <v>67</v>
      </c>
      <c r="E22" s="387" t="s">
        <v>67</v>
      </c>
      <c r="F22" s="387" t="s">
        <v>67</v>
      </c>
      <c r="G22" s="387" t="s">
        <v>67</v>
      </c>
      <c r="H22" s="387"/>
      <c r="I22" s="388">
        <v>0.793372319688109</v>
      </c>
      <c r="J22" s="389" t="s">
        <v>67</v>
      </c>
      <c r="K22" s="389" t="s">
        <v>67</v>
      </c>
      <c r="L22" s="389" t="s">
        <v>67</v>
      </c>
      <c r="M22" s="389" t="s">
        <v>67</v>
      </c>
    </row>
    <row r="23" spans="1:13" ht="12.75">
      <c r="A23" s="385" t="s">
        <v>242</v>
      </c>
      <c r="B23" s="386">
        <v>830</v>
      </c>
      <c r="C23" s="386">
        <v>1</v>
      </c>
      <c r="D23" s="387" t="s">
        <v>67</v>
      </c>
      <c r="E23" s="387" t="s">
        <v>67</v>
      </c>
      <c r="F23" s="387" t="s">
        <v>67</v>
      </c>
      <c r="G23" s="387" t="s">
        <v>67</v>
      </c>
      <c r="H23" s="387"/>
      <c r="I23" s="388">
        <v>4.60386347870498</v>
      </c>
      <c r="J23" s="389" t="s">
        <v>67</v>
      </c>
      <c r="K23" s="389" t="s">
        <v>67</v>
      </c>
      <c r="L23" s="389" t="s">
        <v>67</v>
      </c>
      <c r="M23" s="389" t="s">
        <v>67</v>
      </c>
    </row>
    <row r="24" spans="1:13" ht="12.75">
      <c r="A24" s="385" t="s">
        <v>243</v>
      </c>
      <c r="B24" s="386">
        <v>606</v>
      </c>
      <c r="C24" s="386">
        <v>1</v>
      </c>
      <c r="D24" s="387" t="s">
        <v>67</v>
      </c>
      <c r="E24" s="390" t="s">
        <v>67</v>
      </c>
      <c r="F24" s="387" t="s">
        <v>67</v>
      </c>
      <c r="G24" s="387" t="s">
        <v>67</v>
      </c>
      <c r="H24" s="387"/>
      <c r="I24" s="388">
        <v>4.82220929740403</v>
      </c>
      <c r="J24" s="389" t="s">
        <v>67</v>
      </c>
      <c r="K24" s="391" t="s">
        <v>67</v>
      </c>
      <c r="L24" s="389" t="s">
        <v>67</v>
      </c>
      <c r="M24" s="389" t="s">
        <v>67</v>
      </c>
    </row>
    <row r="25" spans="1:13" ht="12.75">
      <c r="A25" s="385" t="s">
        <v>244</v>
      </c>
      <c r="B25" s="386">
        <v>543</v>
      </c>
      <c r="C25" s="386">
        <v>0</v>
      </c>
      <c r="D25" s="387" t="s">
        <v>67</v>
      </c>
      <c r="E25" s="390" t="s">
        <v>67</v>
      </c>
      <c r="F25" s="387" t="s">
        <v>67</v>
      </c>
      <c r="G25" s="387" t="s">
        <v>67</v>
      </c>
      <c r="H25" s="387"/>
      <c r="I25" s="388">
        <v>0</v>
      </c>
      <c r="J25" s="387" t="s">
        <v>67</v>
      </c>
      <c r="K25" s="390" t="s">
        <v>67</v>
      </c>
      <c r="L25" s="387" t="s">
        <v>67</v>
      </c>
      <c r="M25" s="387" t="s">
        <v>67</v>
      </c>
    </row>
    <row r="26" spans="1:13" ht="12.75">
      <c r="A26" s="385" t="s">
        <v>245</v>
      </c>
      <c r="B26" s="386">
        <v>223</v>
      </c>
      <c r="C26" s="386">
        <v>1</v>
      </c>
      <c r="D26" s="387" t="s">
        <v>67</v>
      </c>
      <c r="E26" s="387" t="s">
        <v>67</v>
      </c>
      <c r="F26" s="387" t="s">
        <v>67</v>
      </c>
      <c r="G26" s="387" t="s">
        <v>67</v>
      </c>
      <c r="H26" s="387"/>
      <c r="I26" s="388">
        <v>0.081098081789028</v>
      </c>
      <c r="J26" s="389" t="s">
        <v>67</v>
      </c>
      <c r="K26" s="389" t="s">
        <v>67</v>
      </c>
      <c r="L26" s="389" t="s">
        <v>67</v>
      </c>
      <c r="M26" s="389" t="s">
        <v>67</v>
      </c>
    </row>
    <row r="27" spans="1:13" ht="12.75">
      <c r="A27" s="385" t="s">
        <v>246</v>
      </c>
      <c r="B27" s="386">
        <v>193</v>
      </c>
      <c r="C27" s="386">
        <v>0</v>
      </c>
      <c r="D27" s="387" t="s">
        <v>67</v>
      </c>
      <c r="E27" s="387" t="s">
        <v>67</v>
      </c>
      <c r="F27" s="387" t="s">
        <v>67</v>
      </c>
      <c r="G27" s="387" t="s">
        <v>67</v>
      </c>
      <c r="H27" s="387"/>
      <c r="I27" s="388">
        <v>0</v>
      </c>
      <c r="J27" s="387" t="s">
        <v>67</v>
      </c>
      <c r="K27" s="387" t="s">
        <v>67</v>
      </c>
      <c r="L27" s="387" t="s">
        <v>67</v>
      </c>
      <c r="M27" s="387" t="s">
        <v>67</v>
      </c>
    </row>
    <row r="28" spans="1:13" ht="12.75">
      <c r="A28" s="385" t="s">
        <v>247</v>
      </c>
      <c r="B28" s="386">
        <v>547</v>
      </c>
      <c r="C28" s="386">
        <v>2</v>
      </c>
      <c r="D28" s="387" t="s">
        <v>67</v>
      </c>
      <c r="E28" s="387" t="s">
        <v>67</v>
      </c>
      <c r="F28" s="387" t="s">
        <v>67</v>
      </c>
      <c r="G28" s="387" t="s">
        <v>67</v>
      </c>
      <c r="H28" s="387"/>
      <c r="I28" s="388">
        <v>3.17547288392824</v>
      </c>
      <c r="J28" s="389" t="s">
        <v>67</v>
      </c>
      <c r="K28" s="391" t="s">
        <v>67</v>
      </c>
      <c r="L28" s="389" t="s">
        <v>67</v>
      </c>
      <c r="M28" s="389" t="s">
        <v>67</v>
      </c>
    </row>
    <row r="29" spans="1:13" ht="12.75">
      <c r="A29" s="385" t="s">
        <v>248</v>
      </c>
      <c r="B29" s="386">
        <v>506</v>
      </c>
      <c r="C29" s="386">
        <v>5</v>
      </c>
      <c r="D29" s="387" t="s">
        <v>67</v>
      </c>
      <c r="E29" s="387" t="s">
        <v>67</v>
      </c>
      <c r="F29" s="387" t="s">
        <v>67</v>
      </c>
      <c r="G29" s="387" t="s">
        <v>67</v>
      </c>
      <c r="H29" s="387"/>
      <c r="I29" s="388">
        <v>5.49070590238198</v>
      </c>
      <c r="J29" s="389" t="s">
        <v>67</v>
      </c>
      <c r="K29" s="391" t="s">
        <v>67</v>
      </c>
      <c r="L29" s="389" t="s">
        <v>67</v>
      </c>
      <c r="M29" s="389" t="s">
        <v>67</v>
      </c>
    </row>
    <row r="30" spans="1:13" ht="12.75">
      <c r="A30" s="385" t="s">
        <v>249</v>
      </c>
      <c r="B30" s="386">
        <v>606</v>
      </c>
      <c r="C30" s="386">
        <v>1</v>
      </c>
      <c r="D30" s="387" t="s">
        <v>67</v>
      </c>
      <c r="E30" s="387" t="s">
        <v>67</v>
      </c>
      <c r="F30" s="387" t="s">
        <v>67</v>
      </c>
      <c r="G30" s="387" t="s">
        <v>67</v>
      </c>
      <c r="H30" s="387"/>
      <c r="I30" s="388">
        <v>2.62233336185436</v>
      </c>
      <c r="J30" s="389" t="s">
        <v>67</v>
      </c>
      <c r="K30" s="389" t="s">
        <v>67</v>
      </c>
      <c r="L30" s="389" t="s">
        <v>67</v>
      </c>
      <c r="M30" s="389" t="s">
        <v>67</v>
      </c>
    </row>
    <row r="31" spans="1:14" ht="13.5" thickBot="1">
      <c r="A31" s="392" t="s">
        <v>250</v>
      </c>
      <c r="B31" s="393">
        <v>776</v>
      </c>
      <c r="C31" s="393">
        <v>0</v>
      </c>
      <c r="D31" s="394" t="s">
        <v>67</v>
      </c>
      <c r="E31" s="394" t="s">
        <v>67</v>
      </c>
      <c r="F31" s="394" t="s">
        <v>67</v>
      </c>
      <c r="G31" s="394" t="s">
        <v>67</v>
      </c>
      <c r="H31" s="394"/>
      <c r="I31" s="395">
        <v>0.772926060918355</v>
      </c>
      <c r="J31" s="396" t="s">
        <v>67</v>
      </c>
      <c r="K31" s="396" t="s">
        <v>67</v>
      </c>
      <c r="L31" s="396" t="s">
        <v>67</v>
      </c>
      <c r="M31" s="396" t="s">
        <v>67</v>
      </c>
      <c r="N31" s="397"/>
    </row>
    <row r="32" spans="1:14" ht="7.5" customHeight="1">
      <c r="A32" s="398"/>
      <c r="B32" s="399"/>
      <c r="C32" s="400"/>
      <c r="D32" s="401"/>
      <c r="E32" s="402"/>
      <c r="F32" s="401"/>
      <c r="G32" s="401"/>
      <c r="H32" s="401"/>
      <c r="I32" s="403"/>
      <c r="J32" s="404"/>
      <c r="K32" s="405"/>
      <c r="L32" s="404"/>
      <c r="M32" s="404"/>
      <c r="N32" s="397"/>
    </row>
    <row r="33" spans="1:14" ht="13.5" thickBot="1">
      <c r="A33" s="368" t="s">
        <v>251</v>
      </c>
      <c r="B33" s="369"/>
      <c r="C33" s="393"/>
      <c r="D33" s="394"/>
      <c r="E33" s="370"/>
      <c r="F33" s="394"/>
      <c r="G33" s="394"/>
      <c r="H33" s="394"/>
      <c r="I33" s="395"/>
      <c r="J33" s="396"/>
      <c r="K33" s="406"/>
      <c r="L33" s="396"/>
      <c r="M33" s="396"/>
      <c r="N33" s="397"/>
    </row>
    <row r="34" spans="2:13" ht="12.75">
      <c r="B34" s="366"/>
      <c r="C34" s="509" t="s">
        <v>235</v>
      </c>
      <c r="D34" s="509"/>
      <c r="E34" s="509"/>
      <c r="F34" s="509"/>
      <c r="G34" s="509"/>
      <c r="H34" s="372"/>
      <c r="I34" s="510" t="s">
        <v>236</v>
      </c>
      <c r="J34" s="510"/>
      <c r="K34" s="510"/>
      <c r="L34" s="510"/>
      <c r="M34" s="510"/>
    </row>
    <row r="35" spans="1:13" ht="51">
      <c r="A35" s="373" t="s">
        <v>237</v>
      </c>
      <c r="B35" s="374" t="s">
        <v>238</v>
      </c>
      <c r="C35" s="373" t="s">
        <v>40</v>
      </c>
      <c r="D35" s="375" t="s">
        <v>408</v>
      </c>
      <c r="E35" s="375" t="s">
        <v>42</v>
      </c>
      <c r="F35" s="375" t="s">
        <v>239</v>
      </c>
      <c r="G35" s="375" t="s">
        <v>240</v>
      </c>
      <c r="H35" s="375"/>
      <c r="I35" s="373" t="s">
        <v>40</v>
      </c>
      <c r="J35" s="375" t="s">
        <v>408</v>
      </c>
      <c r="K35" s="375" t="s">
        <v>42</v>
      </c>
      <c r="L35" s="375" t="s">
        <v>239</v>
      </c>
      <c r="M35" s="375" t="s">
        <v>240</v>
      </c>
    </row>
    <row r="36" spans="1:13" ht="12.75">
      <c r="A36" s="376" t="s">
        <v>171</v>
      </c>
      <c r="B36" s="377"/>
      <c r="C36" s="378">
        <v>200</v>
      </c>
      <c r="D36" s="384">
        <v>0.265</v>
      </c>
      <c r="E36" s="380">
        <v>38</v>
      </c>
      <c r="F36" s="379">
        <v>4.9</v>
      </c>
      <c r="G36" s="379">
        <v>39.4</v>
      </c>
      <c r="H36" s="379"/>
      <c r="I36" s="381">
        <v>389.798771475601</v>
      </c>
      <c r="J36" s="384">
        <v>0.201</v>
      </c>
      <c r="K36" s="383">
        <v>32.5</v>
      </c>
      <c r="L36" s="382">
        <v>4.1</v>
      </c>
      <c r="M36" s="382">
        <v>35.6</v>
      </c>
    </row>
    <row r="37" spans="1:13" ht="12.75">
      <c r="A37" s="385" t="s">
        <v>241</v>
      </c>
      <c r="B37" s="386">
        <v>524</v>
      </c>
      <c r="C37" s="386">
        <v>18</v>
      </c>
      <c r="D37" s="387" t="s">
        <v>67</v>
      </c>
      <c r="E37" s="387" t="s">
        <v>67</v>
      </c>
      <c r="F37" s="387" t="s">
        <v>67</v>
      </c>
      <c r="G37" s="387" t="s">
        <v>67</v>
      </c>
      <c r="H37" s="387"/>
      <c r="I37" s="388">
        <v>51.6247415150181</v>
      </c>
      <c r="J37" s="407">
        <v>0.12300000000000001</v>
      </c>
      <c r="K37" s="389">
        <v>12.6</v>
      </c>
      <c r="L37" s="389">
        <v>1.6</v>
      </c>
      <c r="M37" s="389">
        <v>44.6</v>
      </c>
    </row>
    <row r="38" spans="1:13" ht="12.75">
      <c r="A38" s="385" t="s">
        <v>242</v>
      </c>
      <c r="B38" s="386">
        <v>830</v>
      </c>
      <c r="C38" s="386">
        <v>40</v>
      </c>
      <c r="D38" s="387" t="s">
        <v>67</v>
      </c>
      <c r="E38" s="387" t="s">
        <v>67</v>
      </c>
      <c r="F38" s="387" t="s">
        <v>67</v>
      </c>
      <c r="G38" s="387" t="s">
        <v>67</v>
      </c>
      <c r="H38" s="387"/>
      <c r="I38" s="388">
        <v>63.2788791280489</v>
      </c>
      <c r="J38" s="407">
        <v>0.24</v>
      </c>
      <c r="K38" s="389">
        <v>41.2</v>
      </c>
      <c r="L38" s="389">
        <v>5.2</v>
      </c>
      <c r="M38" s="389">
        <v>34.1</v>
      </c>
    </row>
    <row r="39" spans="1:13" ht="12.75">
      <c r="A39" s="385" t="s">
        <v>243</v>
      </c>
      <c r="B39" s="386">
        <v>606</v>
      </c>
      <c r="C39" s="386">
        <v>41</v>
      </c>
      <c r="D39" s="387" t="s">
        <v>67</v>
      </c>
      <c r="E39" s="390" t="s">
        <v>67</v>
      </c>
      <c r="F39" s="387" t="s">
        <v>67</v>
      </c>
      <c r="G39" s="387" t="s">
        <v>67</v>
      </c>
      <c r="H39" s="387"/>
      <c r="I39" s="388">
        <v>66.2684460586033</v>
      </c>
      <c r="J39" s="407">
        <v>0.27</v>
      </c>
      <c r="K39" s="391">
        <v>43.3</v>
      </c>
      <c r="L39" s="389">
        <v>5.1</v>
      </c>
      <c r="M39" s="389">
        <v>33.2</v>
      </c>
    </row>
    <row r="40" spans="1:13" ht="12.75">
      <c r="A40" s="385" t="s">
        <v>244</v>
      </c>
      <c r="B40" s="386">
        <v>543</v>
      </c>
      <c r="C40" s="386">
        <v>0</v>
      </c>
      <c r="D40" s="387" t="s">
        <v>67</v>
      </c>
      <c r="E40" s="390" t="s">
        <v>67</v>
      </c>
      <c r="F40" s="387" t="s">
        <v>67</v>
      </c>
      <c r="G40" s="387" t="s">
        <v>67</v>
      </c>
      <c r="H40" s="387"/>
      <c r="I40" s="388">
        <v>8.19301996842075</v>
      </c>
      <c r="J40" s="407" t="s">
        <v>67</v>
      </c>
      <c r="K40" s="390" t="s">
        <v>67</v>
      </c>
      <c r="L40" s="387" t="s">
        <v>67</v>
      </c>
      <c r="M40" s="387" t="s">
        <v>67</v>
      </c>
    </row>
    <row r="41" spans="1:13" ht="12.75">
      <c r="A41" s="385" t="s">
        <v>245</v>
      </c>
      <c r="B41" s="386">
        <v>223</v>
      </c>
      <c r="C41" s="386">
        <v>6</v>
      </c>
      <c r="D41" s="387" t="s">
        <v>67</v>
      </c>
      <c r="E41" s="387" t="s">
        <v>67</v>
      </c>
      <c r="F41" s="387" t="s">
        <v>67</v>
      </c>
      <c r="G41" s="387" t="s">
        <v>67</v>
      </c>
      <c r="H41" s="387"/>
      <c r="I41" s="388">
        <v>14.5018477717736</v>
      </c>
      <c r="J41" s="407" t="s">
        <v>67</v>
      </c>
      <c r="K41" s="389" t="s">
        <v>67</v>
      </c>
      <c r="L41" s="389" t="s">
        <v>67</v>
      </c>
      <c r="M41" s="389" t="s">
        <v>67</v>
      </c>
    </row>
    <row r="42" spans="1:13" ht="12.75">
      <c r="A42" s="385" t="s">
        <v>246</v>
      </c>
      <c r="B42" s="386">
        <v>193</v>
      </c>
      <c r="C42" s="386">
        <v>0</v>
      </c>
      <c r="D42" s="387" t="s">
        <v>67</v>
      </c>
      <c r="E42" s="387" t="s">
        <v>67</v>
      </c>
      <c r="F42" s="387" t="s">
        <v>67</v>
      </c>
      <c r="G42" s="387" t="s">
        <v>67</v>
      </c>
      <c r="H42" s="387"/>
      <c r="I42" s="388">
        <v>4.51964949921278</v>
      </c>
      <c r="J42" s="407" t="s">
        <v>67</v>
      </c>
      <c r="K42" s="387" t="s">
        <v>67</v>
      </c>
      <c r="L42" s="387" t="s">
        <v>67</v>
      </c>
      <c r="M42" s="387" t="s">
        <v>67</v>
      </c>
    </row>
    <row r="43" spans="1:13" ht="12.75">
      <c r="A43" s="385" t="s">
        <v>247</v>
      </c>
      <c r="B43" s="386">
        <v>547</v>
      </c>
      <c r="C43" s="386">
        <v>39</v>
      </c>
      <c r="D43" s="387" t="s">
        <v>67</v>
      </c>
      <c r="E43" s="387" t="s">
        <v>67</v>
      </c>
      <c r="F43" s="387" t="s">
        <v>67</v>
      </c>
      <c r="G43" s="387" t="s">
        <v>67</v>
      </c>
      <c r="H43" s="387"/>
      <c r="I43" s="388">
        <v>56.035564091884</v>
      </c>
      <c r="J43" s="407">
        <v>0.215</v>
      </c>
      <c r="K43" s="391">
        <v>38.2</v>
      </c>
      <c r="L43" s="389">
        <v>4.5</v>
      </c>
      <c r="M43" s="389">
        <v>34.1</v>
      </c>
    </row>
    <row r="44" spans="1:13" ht="12.75">
      <c r="A44" s="385" t="s">
        <v>248</v>
      </c>
      <c r="B44" s="386">
        <v>506</v>
      </c>
      <c r="C44" s="386">
        <v>26</v>
      </c>
      <c r="D44" s="387" t="s">
        <v>67</v>
      </c>
      <c r="E44" s="387" t="s">
        <v>67</v>
      </c>
      <c r="F44" s="387" t="s">
        <v>67</v>
      </c>
      <c r="G44" s="387" t="s">
        <v>67</v>
      </c>
      <c r="H44" s="387"/>
      <c r="I44" s="388">
        <v>42.7569998851048</v>
      </c>
      <c r="J44" s="407" t="s">
        <v>67</v>
      </c>
      <c r="K44" s="391" t="s">
        <v>67</v>
      </c>
      <c r="L44" s="389" t="s">
        <v>67</v>
      </c>
      <c r="M44" s="389" t="s">
        <v>67</v>
      </c>
    </row>
    <row r="45" spans="1:13" ht="12.75">
      <c r="A45" s="385" t="s">
        <v>249</v>
      </c>
      <c r="B45" s="386">
        <v>606</v>
      </c>
      <c r="C45" s="386">
        <v>26</v>
      </c>
      <c r="D45" s="387" t="s">
        <v>67</v>
      </c>
      <c r="E45" s="387" t="s">
        <v>67</v>
      </c>
      <c r="F45" s="387" t="s">
        <v>67</v>
      </c>
      <c r="G45" s="387" t="s">
        <v>67</v>
      </c>
      <c r="H45" s="387"/>
      <c r="I45" s="388">
        <v>52.3781762930069</v>
      </c>
      <c r="J45" s="407">
        <v>0.225</v>
      </c>
      <c r="K45" s="389">
        <v>30.1</v>
      </c>
      <c r="L45" s="389">
        <v>3.9</v>
      </c>
      <c r="M45" s="389">
        <v>35.6</v>
      </c>
    </row>
    <row r="46" spans="1:13" ht="13.5" thickBot="1">
      <c r="A46" s="392" t="s">
        <v>250</v>
      </c>
      <c r="B46" s="393">
        <v>776</v>
      </c>
      <c r="C46" s="393">
        <v>4</v>
      </c>
      <c r="D46" s="394" t="s">
        <v>67</v>
      </c>
      <c r="E46" s="394" t="s">
        <v>67</v>
      </c>
      <c r="F46" s="394" t="s">
        <v>67</v>
      </c>
      <c r="G46" s="394" t="s">
        <v>67</v>
      </c>
      <c r="H46" s="394"/>
      <c r="I46" s="395">
        <v>30.2414472645285</v>
      </c>
      <c r="J46" s="408" t="s">
        <v>67</v>
      </c>
      <c r="K46" s="396" t="s">
        <v>67</v>
      </c>
      <c r="L46" s="396" t="s">
        <v>67</v>
      </c>
      <c r="M46" s="396" t="s">
        <v>67</v>
      </c>
    </row>
    <row r="47" spans="1:13" ht="12.75">
      <c r="A47" s="367"/>
      <c r="B47" s="366"/>
      <c r="C47" s="366"/>
      <c r="D47" s="390"/>
      <c r="E47" s="390"/>
      <c r="F47" s="390"/>
      <c r="G47" s="390"/>
      <c r="H47" s="390"/>
      <c r="I47" s="409"/>
      <c r="J47" s="391"/>
      <c r="K47" s="391"/>
      <c r="L47" s="391"/>
      <c r="M47" s="391"/>
    </row>
    <row r="48" spans="1:13" ht="15">
      <c r="A48" s="275" t="s">
        <v>611</v>
      </c>
      <c r="B48" s="366"/>
      <c r="C48" s="366"/>
      <c r="D48" s="390"/>
      <c r="E48" s="390"/>
      <c r="F48" s="390"/>
      <c r="G48" s="390"/>
      <c r="H48" s="390"/>
      <c r="I48" s="409"/>
      <c r="J48" s="391"/>
      <c r="K48" s="391"/>
      <c r="L48" s="391"/>
      <c r="M48" s="391"/>
    </row>
    <row r="49" spans="1:13" ht="15">
      <c r="A49" s="363" t="s">
        <v>252</v>
      </c>
      <c r="B49" s="366"/>
      <c r="C49" s="367"/>
      <c r="D49" s="367"/>
      <c r="E49" s="367"/>
      <c r="F49" s="367"/>
      <c r="G49" s="367"/>
      <c r="H49" s="367"/>
      <c r="I49" s="367"/>
      <c r="J49" s="367"/>
      <c r="K49" s="367"/>
      <c r="L49" s="367"/>
      <c r="M49" s="367"/>
    </row>
    <row r="50" spans="1:14" ht="13.5" thickBot="1">
      <c r="A50" s="368" t="s">
        <v>234</v>
      </c>
      <c r="B50" s="369"/>
      <c r="C50" s="369"/>
      <c r="D50" s="370"/>
      <c r="E50" s="370"/>
      <c r="F50" s="370"/>
      <c r="G50" s="370"/>
      <c r="H50" s="370"/>
      <c r="I50" s="368"/>
      <c r="J50" s="368"/>
      <c r="K50" s="368"/>
      <c r="L50" s="369"/>
      <c r="M50" s="370"/>
      <c r="N50" s="371"/>
    </row>
    <row r="51" spans="2:13" ht="12.75">
      <c r="B51" s="366"/>
      <c r="C51" s="509" t="s">
        <v>235</v>
      </c>
      <c r="D51" s="509"/>
      <c r="E51" s="509"/>
      <c r="F51" s="509"/>
      <c r="G51" s="509"/>
      <c r="H51" s="372"/>
      <c r="I51" s="510" t="s">
        <v>236</v>
      </c>
      <c r="J51" s="510"/>
      <c r="K51" s="510"/>
      <c r="L51" s="510"/>
      <c r="M51" s="510"/>
    </row>
    <row r="52" spans="1:13" ht="51">
      <c r="A52" s="373" t="s">
        <v>237</v>
      </c>
      <c r="B52" s="374" t="s">
        <v>238</v>
      </c>
      <c r="C52" s="373" t="s">
        <v>40</v>
      </c>
      <c r="D52" s="375" t="s">
        <v>408</v>
      </c>
      <c r="E52" s="375" t="s">
        <v>42</v>
      </c>
      <c r="F52" s="375" t="s">
        <v>239</v>
      </c>
      <c r="G52" s="375" t="s">
        <v>240</v>
      </c>
      <c r="H52" s="375"/>
      <c r="I52" s="373" t="s">
        <v>40</v>
      </c>
      <c r="J52" s="375" t="s">
        <v>408</v>
      </c>
      <c r="K52" s="375" t="s">
        <v>42</v>
      </c>
      <c r="L52" s="375" t="s">
        <v>239</v>
      </c>
      <c r="M52" s="375" t="s">
        <v>240</v>
      </c>
    </row>
    <row r="53" spans="1:13" ht="12.75">
      <c r="A53" s="376" t="s">
        <v>171</v>
      </c>
      <c r="B53" s="377"/>
      <c r="C53" s="378">
        <v>4858</v>
      </c>
      <c r="D53" s="384">
        <v>0.5710000000000001</v>
      </c>
      <c r="E53" s="383">
        <v>42.7</v>
      </c>
      <c r="F53" s="382">
        <v>5.5</v>
      </c>
      <c r="G53" s="382">
        <v>31.8</v>
      </c>
      <c r="H53" s="382"/>
      <c r="I53" s="381">
        <v>3609.06239648326</v>
      </c>
      <c r="J53" s="384">
        <v>0.5720000000000001</v>
      </c>
      <c r="K53" s="383">
        <v>42.6</v>
      </c>
      <c r="L53" s="382">
        <v>5.5</v>
      </c>
      <c r="M53" s="382">
        <v>31.4</v>
      </c>
    </row>
    <row r="54" spans="1:13" ht="12.75">
      <c r="A54" s="385" t="s">
        <v>253</v>
      </c>
      <c r="B54" s="386">
        <v>844</v>
      </c>
      <c r="C54" s="386">
        <v>90</v>
      </c>
      <c r="D54" s="407">
        <v>0.611</v>
      </c>
      <c r="E54" s="389">
        <v>61.6</v>
      </c>
      <c r="F54" s="389">
        <v>7.5</v>
      </c>
      <c r="G54" s="389">
        <v>32.7</v>
      </c>
      <c r="H54" s="389"/>
      <c r="I54" s="388">
        <v>62.244972608325</v>
      </c>
      <c r="J54" s="407">
        <v>0.603</v>
      </c>
      <c r="K54" s="389">
        <v>65.2</v>
      </c>
      <c r="L54" s="389">
        <v>8.1</v>
      </c>
      <c r="M54" s="389">
        <v>31.5</v>
      </c>
    </row>
    <row r="55" spans="1:13" ht="12.75">
      <c r="A55" s="385" t="s">
        <v>254</v>
      </c>
      <c r="B55" s="386">
        <v>541</v>
      </c>
      <c r="C55" s="386">
        <v>54</v>
      </c>
      <c r="D55" s="407">
        <v>0.519</v>
      </c>
      <c r="E55" s="389">
        <v>45.9</v>
      </c>
      <c r="F55" s="389">
        <v>5.9</v>
      </c>
      <c r="G55" s="389">
        <v>31.3</v>
      </c>
      <c r="H55" s="389"/>
      <c r="I55" s="388">
        <v>44.4938795362918</v>
      </c>
      <c r="J55" s="407" t="s">
        <v>67</v>
      </c>
      <c r="K55" s="389" t="s">
        <v>67</v>
      </c>
      <c r="L55" s="389" t="s">
        <v>67</v>
      </c>
      <c r="M55" s="389" t="s">
        <v>67</v>
      </c>
    </row>
    <row r="56" spans="1:13" ht="12.75">
      <c r="A56" s="385" t="s">
        <v>255</v>
      </c>
      <c r="B56" s="386">
        <v>460</v>
      </c>
      <c r="C56" s="386">
        <v>40</v>
      </c>
      <c r="D56" s="407" t="s">
        <v>67</v>
      </c>
      <c r="E56" s="391" t="s">
        <v>67</v>
      </c>
      <c r="F56" s="389" t="s">
        <v>67</v>
      </c>
      <c r="G56" s="389" t="s">
        <v>67</v>
      </c>
      <c r="H56" s="389"/>
      <c r="I56" s="388">
        <v>28.272439583848</v>
      </c>
      <c r="J56" s="407" t="s">
        <v>67</v>
      </c>
      <c r="K56" s="391" t="s">
        <v>67</v>
      </c>
      <c r="L56" s="389" t="s">
        <v>67</v>
      </c>
      <c r="M56" s="389" t="s">
        <v>67</v>
      </c>
    </row>
    <row r="57" spans="1:13" ht="12.75">
      <c r="A57" s="385" t="s">
        <v>256</v>
      </c>
      <c r="B57" s="366">
        <v>134</v>
      </c>
      <c r="C57" s="386">
        <v>124</v>
      </c>
      <c r="D57" s="407">
        <v>0.46</v>
      </c>
      <c r="E57" s="391">
        <v>42.3</v>
      </c>
      <c r="F57" s="389">
        <v>5.7</v>
      </c>
      <c r="G57" s="389">
        <v>32.5</v>
      </c>
      <c r="H57" s="389"/>
      <c r="I57" s="388">
        <v>81.141262830407</v>
      </c>
      <c r="J57" s="407">
        <v>0.49200000000000005</v>
      </c>
      <c r="K57" s="391">
        <v>42.8</v>
      </c>
      <c r="L57" s="389">
        <v>5.7</v>
      </c>
      <c r="M57" s="389">
        <v>31.8</v>
      </c>
    </row>
    <row r="58" spans="1:13" ht="12.75">
      <c r="A58" s="385" t="s">
        <v>257</v>
      </c>
      <c r="B58" s="386">
        <v>381</v>
      </c>
      <c r="C58" s="386">
        <v>32</v>
      </c>
      <c r="D58" s="407" t="s">
        <v>67</v>
      </c>
      <c r="E58" s="389" t="s">
        <v>67</v>
      </c>
      <c r="F58" s="389" t="s">
        <v>67</v>
      </c>
      <c r="G58" s="389" t="s">
        <v>67</v>
      </c>
      <c r="H58" s="389"/>
      <c r="I58" s="388">
        <v>24.2023475191058</v>
      </c>
      <c r="J58" s="407" t="s">
        <v>67</v>
      </c>
      <c r="K58" s="389" t="s">
        <v>67</v>
      </c>
      <c r="L58" s="389" t="s">
        <v>67</v>
      </c>
      <c r="M58" s="389" t="s">
        <v>67</v>
      </c>
    </row>
    <row r="59" spans="1:13" ht="12.75">
      <c r="A59" s="385" t="s">
        <v>258</v>
      </c>
      <c r="B59" s="386">
        <v>147</v>
      </c>
      <c r="C59" s="386">
        <v>75</v>
      </c>
      <c r="D59" s="407">
        <v>0.387</v>
      </c>
      <c r="E59" s="389">
        <v>9.8</v>
      </c>
      <c r="F59" s="389">
        <v>1.5</v>
      </c>
      <c r="G59" s="389">
        <v>33</v>
      </c>
      <c r="H59" s="389"/>
      <c r="I59" s="388">
        <v>42.9178879496505</v>
      </c>
      <c r="J59" s="407" t="s">
        <v>67</v>
      </c>
      <c r="K59" s="389" t="s">
        <v>67</v>
      </c>
      <c r="L59" s="389" t="s">
        <v>67</v>
      </c>
      <c r="M59" s="389" t="s">
        <v>67</v>
      </c>
    </row>
    <row r="60" spans="1:13" ht="12.75">
      <c r="A60" s="385" t="s">
        <v>259</v>
      </c>
      <c r="B60" s="386">
        <v>587</v>
      </c>
      <c r="C60" s="386">
        <v>96</v>
      </c>
      <c r="D60" s="407">
        <v>0.625</v>
      </c>
      <c r="E60" s="391">
        <v>53.7</v>
      </c>
      <c r="F60" s="389">
        <v>6</v>
      </c>
      <c r="G60" s="389">
        <v>30.7</v>
      </c>
      <c r="H60" s="389"/>
      <c r="I60" s="388">
        <v>72.7417314925091</v>
      </c>
      <c r="J60" s="407">
        <v>0.614</v>
      </c>
      <c r="K60" s="391">
        <v>51.6</v>
      </c>
      <c r="L60" s="389">
        <v>6.1</v>
      </c>
      <c r="M60" s="389">
        <v>30.9</v>
      </c>
    </row>
    <row r="61" spans="1:13" ht="12.75">
      <c r="A61" s="385" t="s">
        <v>260</v>
      </c>
      <c r="B61" s="366">
        <v>280</v>
      </c>
      <c r="C61" s="386">
        <v>85</v>
      </c>
      <c r="D61" s="407">
        <v>0.38799999999999996</v>
      </c>
      <c r="E61" s="391">
        <v>8.5</v>
      </c>
      <c r="F61" s="389">
        <v>1.1</v>
      </c>
      <c r="G61" s="389">
        <v>33.6</v>
      </c>
      <c r="H61" s="389"/>
      <c r="I61" s="388">
        <v>71.459806362003</v>
      </c>
      <c r="J61" s="407">
        <v>0.444</v>
      </c>
      <c r="K61" s="391">
        <v>12.7</v>
      </c>
      <c r="L61" s="389">
        <v>1.6</v>
      </c>
      <c r="M61" s="389">
        <v>33.2</v>
      </c>
    </row>
    <row r="62" spans="1:13" ht="12.75">
      <c r="A62" s="385" t="s">
        <v>261</v>
      </c>
      <c r="B62" s="386">
        <v>658</v>
      </c>
      <c r="C62" s="386">
        <v>128</v>
      </c>
      <c r="D62" s="407">
        <v>0.531</v>
      </c>
      <c r="E62" s="389">
        <v>51.2</v>
      </c>
      <c r="F62" s="389">
        <v>6.3</v>
      </c>
      <c r="G62" s="389">
        <v>32.3</v>
      </c>
      <c r="H62" s="389"/>
      <c r="I62" s="388">
        <v>99.2295187820497</v>
      </c>
      <c r="J62" s="407">
        <v>0.522</v>
      </c>
      <c r="K62" s="389">
        <v>50.7</v>
      </c>
      <c r="L62" s="389">
        <v>6.3</v>
      </c>
      <c r="M62" s="389">
        <v>31.3</v>
      </c>
    </row>
    <row r="63" spans="1:13" ht="12.75">
      <c r="A63" s="385" t="s">
        <v>262</v>
      </c>
      <c r="B63" s="386">
        <v>389</v>
      </c>
      <c r="C63" s="386">
        <v>8</v>
      </c>
      <c r="D63" s="407" t="s">
        <v>67</v>
      </c>
      <c r="E63" s="389" t="s">
        <v>67</v>
      </c>
      <c r="F63" s="389" t="s">
        <v>67</v>
      </c>
      <c r="G63" s="389" t="s">
        <v>67</v>
      </c>
      <c r="H63" s="389"/>
      <c r="I63" s="388">
        <v>6.57128810564652</v>
      </c>
      <c r="J63" s="407" t="s">
        <v>67</v>
      </c>
      <c r="K63" s="389" t="s">
        <v>67</v>
      </c>
      <c r="L63" s="389" t="s">
        <v>67</v>
      </c>
      <c r="M63" s="389" t="s">
        <v>67</v>
      </c>
    </row>
    <row r="64" spans="1:13" ht="12.75">
      <c r="A64" s="385" t="s">
        <v>263</v>
      </c>
      <c r="B64" s="386">
        <v>616</v>
      </c>
      <c r="C64" s="386">
        <v>86</v>
      </c>
      <c r="D64" s="407">
        <v>0.47700000000000004</v>
      </c>
      <c r="E64" s="391">
        <v>60.2</v>
      </c>
      <c r="F64" s="389">
        <v>6.5</v>
      </c>
      <c r="G64" s="389">
        <v>34.8</v>
      </c>
      <c r="H64" s="389"/>
      <c r="I64" s="388">
        <v>66.5667533359629</v>
      </c>
      <c r="J64" s="407">
        <v>0.519</v>
      </c>
      <c r="K64" s="391">
        <v>58.1</v>
      </c>
      <c r="L64" s="389">
        <v>6.6</v>
      </c>
      <c r="M64" s="389">
        <v>33.1</v>
      </c>
    </row>
    <row r="65" spans="1:13" ht="12.75">
      <c r="A65" s="385" t="s">
        <v>264</v>
      </c>
      <c r="B65" s="366">
        <v>358</v>
      </c>
      <c r="C65" s="386">
        <v>429</v>
      </c>
      <c r="D65" s="407">
        <v>0.552</v>
      </c>
      <c r="E65" s="391">
        <v>34.2</v>
      </c>
      <c r="F65" s="389">
        <v>5</v>
      </c>
      <c r="G65" s="389">
        <v>33.5</v>
      </c>
      <c r="H65" s="389"/>
      <c r="I65" s="388">
        <v>277.822254801791</v>
      </c>
      <c r="J65" s="407">
        <v>0.5329999999999999</v>
      </c>
      <c r="K65" s="391">
        <v>33.4</v>
      </c>
      <c r="L65" s="389">
        <v>4.8</v>
      </c>
      <c r="M65" s="389">
        <v>32.9</v>
      </c>
    </row>
    <row r="66" spans="1:13" ht="12.75">
      <c r="A66" s="385" t="s">
        <v>265</v>
      </c>
      <c r="B66" s="386">
        <v>984</v>
      </c>
      <c r="C66" s="386">
        <v>418</v>
      </c>
      <c r="D66" s="407">
        <v>0.7390000000000001</v>
      </c>
      <c r="E66" s="389">
        <v>41.4</v>
      </c>
      <c r="F66" s="389">
        <v>6.1</v>
      </c>
      <c r="G66" s="389">
        <v>32.5</v>
      </c>
      <c r="H66" s="389"/>
      <c r="I66" s="388">
        <v>443.190515652965</v>
      </c>
      <c r="J66" s="407">
        <v>0.695</v>
      </c>
      <c r="K66" s="389">
        <v>39.3</v>
      </c>
      <c r="L66" s="389">
        <v>5.7</v>
      </c>
      <c r="M66" s="389">
        <v>32</v>
      </c>
    </row>
    <row r="67" spans="1:13" ht="12.75">
      <c r="A67" s="385" t="s">
        <v>266</v>
      </c>
      <c r="B67" s="386">
        <v>421</v>
      </c>
      <c r="C67" s="386">
        <v>59</v>
      </c>
      <c r="D67" s="407">
        <v>0.5589999999999999</v>
      </c>
      <c r="E67" s="389">
        <v>54.1</v>
      </c>
      <c r="F67" s="389">
        <v>6.2</v>
      </c>
      <c r="G67" s="389">
        <v>29.9</v>
      </c>
      <c r="H67" s="389"/>
      <c r="I67" s="388">
        <v>45.3188737504577</v>
      </c>
      <c r="J67" s="407" t="s">
        <v>67</v>
      </c>
      <c r="K67" s="389" t="s">
        <v>67</v>
      </c>
      <c r="L67" s="389" t="s">
        <v>67</v>
      </c>
      <c r="M67" s="389" t="s">
        <v>67</v>
      </c>
    </row>
    <row r="68" spans="1:13" ht="12.75">
      <c r="A68" s="385" t="s">
        <v>267</v>
      </c>
      <c r="B68" s="386">
        <v>664</v>
      </c>
      <c r="C68" s="386">
        <v>322</v>
      </c>
      <c r="D68" s="407">
        <v>0.596</v>
      </c>
      <c r="E68" s="391">
        <v>44.2</v>
      </c>
      <c r="F68" s="389">
        <v>5.2</v>
      </c>
      <c r="G68" s="389">
        <v>30.5</v>
      </c>
      <c r="H68" s="389"/>
      <c r="I68" s="388">
        <v>240.448165143355</v>
      </c>
      <c r="J68" s="407">
        <v>0.611</v>
      </c>
      <c r="K68" s="391">
        <v>45.3</v>
      </c>
      <c r="L68" s="389">
        <v>5.3</v>
      </c>
      <c r="M68" s="389">
        <v>30.1</v>
      </c>
    </row>
    <row r="69" spans="1:13" ht="12.75">
      <c r="A69" s="385" t="s">
        <v>268</v>
      </c>
      <c r="B69" s="366">
        <v>609</v>
      </c>
      <c r="C69" s="386">
        <v>50</v>
      </c>
      <c r="D69" s="407" t="s">
        <v>67</v>
      </c>
      <c r="E69" s="391" t="s">
        <v>67</v>
      </c>
      <c r="F69" s="389" t="s">
        <v>67</v>
      </c>
      <c r="G69" s="389" t="s">
        <v>67</v>
      </c>
      <c r="H69" s="389"/>
      <c r="I69" s="388">
        <v>38.1917952436675</v>
      </c>
      <c r="J69" s="407" t="s">
        <v>67</v>
      </c>
      <c r="K69" s="391" t="s">
        <v>67</v>
      </c>
      <c r="L69" s="389" t="s">
        <v>67</v>
      </c>
      <c r="M69" s="389" t="s">
        <v>67</v>
      </c>
    </row>
    <row r="70" spans="1:13" ht="12.75">
      <c r="A70" s="385" t="s">
        <v>269</v>
      </c>
      <c r="B70" s="386">
        <v>569</v>
      </c>
      <c r="C70" s="386">
        <v>232</v>
      </c>
      <c r="D70" s="407">
        <v>0.659</v>
      </c>
      <c r="E70" s="389">
        <v>46.9</v>
      </c>
      <c r="F70" s="389">
        <v>5.2</v>
      </c>
      <c r="G70" s="389">
        <v>29.8</v>
      </c>
      <c r="H70" s="389"/>
      <c r="I70" s="388">
        <v>171.358394095951</v>
      </c>
      <c r="J70" s="407">
        <v>0.64</v>
      </c>
      <c r="K70" s="389">
        <v>45.4</v>
      </c>
      <c r="L70" s="389">
        <v>5.1</v>
      </c>
      <c r="M70" s="389">
        <v>29.8</v>
      </c>
    </row>
    <row r="71" spans="1:13" ht="12.75">
      <c r="A71" s="385" t="s">
        <v>270</v>
      </c>
      <c r="B71" s="386">
        <v>563</v>
      </c>
      <c r="C71" s="386">
        <v>185</v>
      </c>
      <c r="D71" s="407">
        <v>0.605</v>
      </c>
      <c r="E71" s="389">
        <v>46.1</v>
      </c>
      <c r="F71" s="389">
        <v>5.5</v>
      </c>
      <c r="G71" s="389">
        <v>31.4</v>
      </c>
      <c r="H71" s="389"/>
      <c r="I71" s="388">
        <v>138.331950577149</v>
      </c>
      <c r="J71" s="407">
        <v>0.59</v>
      </c>
      <c r="K71" s="389">
        <v>45.6</v>
      </c>
      <c r="L71" s="389">
        <v>5.4</v>
      </c>
      <c r="M71" s="389">
        <v>30.8</v>
      </c>
    </row>
    <row r="72" spans="1:13" ht="12.75">
      <c r="A72" s="385" t="s">
        <v>271</v>
      </c>
      <c r="B72" s="386">
        <v>809</v>
      </c>
      <c r="C72" s="386">
        <v>136</v>
      </c>
      <c r="D72" s="407">
        <v>0.61</v>
      </c>
      <c r="E72" s="391">
        <v>32.3</v>
      </c>
      <c r="F72" s="389">
        <v>5.3</v>
      </c>
      <c r="G72" s="389">
        <v>31.8</v>
      </c>
      <c r="H72" s="389"/>
      <c r="I72" s="388">
        <v>100.737053189876</v>
      </c>
      <c r="J72" s="407">
        <v>0.626</v>
      </c>
      <c r="K72" s="391">
        <v>36.6</v>
      </c>
      <c r="L72" s="389">
        <v>6</v>
      </c>
      <c r="M72" s="389">
        <v>31.5</v>
      </c>
    </row>
    <row r="73" spans="1:13" ht="12.75">
      <c r="A73" s="385" t="s">
        <v>272</v>
      </c>
      <c r="B73" s="366">
        <v>342</v>
      </c>
      <c r="C73" s="386">
        <v>53</v>
      </c>
      <c r="D73" s="407">
        <v>0.5660000000000001</v>
      </c>
      <c r="E73" s="391">
        <v>46.9</v>
      </c>
      <c r="F73" s="389">
        <v>6.2</v>
      </c>
      <c r="G73" s="389">
        <v>32.2</v>
      </c>
      <c r="H73" s="389"/>
      <c r="I73" s="388">
        <v>34.6221007331475</v>
      </c>
      <c r="J73" s="407" t="s">
        <v>67</v>
      </c>
      <c r="K73" s="391" t="s">
        <v>67</v>
      </c>
      <c r="L73" s="389" t="s">
        <v>67</v>
      </c>
      <c r="M73" s="389" t="s">
        <v>67</v>
      </c>
    </row>
    <row r="74" spans="1:13" ht="12.75">
      <c r="A74" s="385" t="s">
        <v>273</v>
      </c>
      <c r="B74" s="386">
        <v>229</v>
      </c>
      <c r="C74" s="386">
        <v>48</v>
      </c>
      <c r="D74" s="407" t="s">
        <v>67</v>
      </c>
      <c r="E74" s="389" t="s">
        <v>67</v>
      </c>
      <c r="F74" s="389" t="s">
        <v>67</v>
      </c>
      <c r="G74" s="389" t="s">
        <v>67</v>
      </c>
      <c r="H74" s="389"/>
      <c r="I74" s="388">
        <v>31.5883686975055</v>
      </c>
      <c r="J74" s="407" t="s">
        <v>67</v>
      </c>
      <c r="K74" s="389" t="s">
        <v>67</v>
      </c>
      <c r="L74" s="389" t="s">
        <v>67</v>
      </c>
      <c r="M74" s="389" t="s">
        <v>67</v>
      </c>
    </row>
    <row r="75" spans="1:13" ht="12.75">
      <c r="A75" s="385" t="s">
        <v>274</v>
      </c>
      <c r="B75" s="386">
        <v>934</v>
      </c>
      <c r="C75" s="386">
        <v>325</v>
      </c>
      <c r="D75" s="407">
        <v>0.637</v>
      </c>
      <c r="E75" s="389">
        <v>46.1</v>
      </c>
      <c r="F75" s="389">
        <v>5.5</v>
      </c>
      <c r="G75" s="389">
        <v>31.9</v>
      </c>
      <c r="H75" s="389"/>
      <c r="I75" s="388">
        <v>221.807049479367</v>
      </c>
      <c r="J75" s="407">
        <v>0.613</v>
      </c>
      <c r="K75" s="389">
        <v>44.3</v>
      </c>
      <c r="L75" s="389">
        <v>5.3</v>
      </c>
      <c r="M75" s="389">
        <v>31.5</v>
      </c>
    </row>
    <row r="76" spans="1:13" ht="12.75">
      <c r="A76" s="385" t="s">
        <v>275</v>
      </c>
      <c r="B76" s="386">
        <v>694</v>
      </c>
      <c r="C76" s="386">
        <v>26</v>
      </c>
      <c r="D76" s="407" t="s">
        <v>67</v>
      </c>
      <c r="E76" s="391" t="s">
        <v>67</v>
      </c>
      <c r="F76" s="389" t="s">
        <v>67</v>
      </c>
      <c r="G76" s="389" t="s">
        <v>67</v>
      </c>
      <c r="H76" s="389"/>
      <c r="I76" s="388">
        <v>19.950766900284</v>
      </c>
      <c r="J76" s="407" t="s">
        <v>67</v>
      </c>
      <c r="K76" s="391" t="s">
        <v>67</v>
      </c>
      <c r="L76" s="389" t="s">
        <v>67</v>
      </c>
      <c r="M76" s="389" t="s">
        <v>67</v>
      </c>
    </row>
    <row r="77" spans="1:13" ht="12.75">
      <c r="A77" s="385" t="s">
        <v>276</v>
      </c>
      <c r="B77" s="366">
        <v>584</v>
      </c>
      <c r="C77" s="386">
        <v>10</v>
      </c>
      <c r="D77" s="407" t="s">
        <v>67</v>
      </c>
      <c r="E77" s="391" t="s">
        <v>67</v>
      </c>
      <c r="F77" s="389" t="s">
        <v>67</v>
      </c>
      <c r="G77" s="389" t="s">
        <v>67</v>
      </c>
      <c r="H77" s="389"/>
      <c r="I77" s="388">
        <v>6.72480855885668</v>
      </c>
      <c r="J77" s="407" t="s">
        <v>67</v>
      </c>
      <c r="K77" s="391" t="s">
        <v>67</v>
      </c>
      <c r="L77" s="389" t="s">
        <v>67</v>
      </c>
      <c r="M77" s="389" t="s">
        <v>67</v>
      </c>
    </row>
    <row r="78" spans="1:13" ht="12.75">
      <c r="A78" s="385" t="s">
        <v>277</v>
      </c>
      <c r="B78" s="386">
        <v>745</v>
      </c>
      <c r="C78" s="386">
        <v>97</v>
      </c>
      <c r="D78" s="407">
        <v>0.557</v>
      </c>
      <c r="E78" s="389">
        <v>44</v>
      </c>
      <c r="F78" s="389">
        <v>5.2</v>
      </c>
      <c r="G78" s="389">
        <v>27.9</v>
      </c>
      <c r="H78" s="389"/>
      <c r="I78" s="388">
        <v>68.5493744128913</v>
      </c>
      <c r="J78" s="407">
        <v>0.564</v>
      </c>
      <c r="K78" s="389">
        <v>42.9</v>
      </c>
      <c r="L78" s="389">
        <v>5.1</v>
      </c>
      <c r="M78" s="389">
        <v>27.9</v>
      </c>
    </row>
    <row r="79" spans="1:13" ht="12.75">
      <c r="A79" s="385" t="s">
        <v>278</v>
      </c>
      <c r="B79" s="386">
        <v>717</v>
      </c>
      <c r="C79" s="386">
        <v>6</v>
      </c>
      <c r="D79" s="407" t="s">
        <v>67</v>
      </c>
      <c r="E79" s="389" t="s">
        <v>67</v>
      </c>
      <c r="F79" s="389" t="s">
        <v>67</v>
      </c>
      <c r="G79" s="389" t="s">
        <v>67</v>
      </c>
      <c r="H79" s="389"/>
      <c r="I79" s="388">
        <v>10.5633720776327</v>
      </c>
      <c r="J79" s="407" t="s">
        <v>67</v>
      </c>
      <c r="K79" s="389" t="s">
        <v>67</v>
      </c>
      <c r="L79" s="389" t="s">
        <v>67</v>
      </c>
      <c r="M79" s="389" t="s">
        <v>67</v>
      </c>
    </row>
    <row r="80" spans="1:13" ht="12.75">
      <c r="A80" s="385" t="s">
        <v>279</v>
      </c>
      <c r="B80" s="386">
        <v>598</v>
      </c>
      <c r="C80" s="386">
        <v>246</v>
      </c>
      <c r="D80" s="407">
        <v>0.65</v>
      </c>
      <c r="E80" s="391">
        <v>39.2</v>
      </c>
      <c r="F80" s="389">
        <v>5</v>
      </c>
      <c r="G80" s="389">
        <v>27.6</v>
      </c>
      <c r="H80" s="389"/>
      <c r="I80" s="388">
        <v>179.264380183796</v>
      </c>
      <c r="J80" s="407">
        <v>0.645</v>
      </c>
      <c r="K80" s="391">
        <v>39</v>
      </c>
      <c r="L80" s="389">
        <v>4.8</v>
      </c>
      <c r="M80" s="389">
        <v>27.6</v>
      </c>
    </row>
    <row r="81" spans="1:13" ht="12.75">
      <c r="A81" s="385" t="s">
        <v>280</v>
      </c>
      <c r="B81" s="366">
        <v>1032</v>
      </c>
      <c r="C81" s="386">
        <v>440</v>
      </c>
      <c r="D81" s="407">
        <v>0.623</v>
      </c>
      <c r="E81" s="391">
        <v>51.4</v>
      </c>
      <c r="F81" s="389">
        <v>6.8</v>
      </c>
      <c r="G81" s="389">
        <v>31.9</v>
      </c>
      <c r="H81" s="389"/>
      <c r="I81" s="388">
        <v>328.357711000289</v>
      </c>
      <c r="J81" s="407">
        <v>0.617</v>
      </c>
      <c r="K81" s="391">
        <v>51</v>
      </c>
      <c r="L81" s="389">
        <v>6.7</v>
      </c>
      <c r="M81" s="389">
        <v>31.5</v>
      </c>
    </row>
    <row r="82" spans="1:13" ht="12.75">
      <c r="A82" s="385" t="s">
        <v>281</v>
      </c>
      <c r="B82" s="386">
        <v>1074</v>
      </c>
      <c r="C82" s="386">
        <v>125</v>
      </c>
      <c r="D82" s="407">
        <v>0.552</v>
      </c>
      <c r="E82" s="389">
        <v>50.6</v>
      </c>
      <c r="F82" s="389">
        <v>7.2</v>
      </c>
      <c r="G82" s="389">
        <v>30</v>
      </c>
      <c r="H82" s="389"/>
      <c r="I82" s="388">
        <v>94.9825150894991</v>
      </c>
      <c r="J82" s="407">
        <v>0.532</v>
      </c>
      <c r="K82" s="389">
        <v>50.2</v>
      </c>
      <c r="L82" s="389">
        <v>7.1</v>
      </c>
      <c r="M82" s="389">
        <v>29.8</v>
      </c>
    </row>
    <row r="83" spans="1:13" ht="12.75">
      <c r="A83" s="385" t="s">
        <v>282</v>
      </c>
      <c r="B83" s="386">
        <v>186</v>
      </c>
      <c r="C83" s="386">
        <v>0</v>
      </c>
      <c r="D83" s="407" t="s">
        <v>67</v>
      </c>
      <c r="E83" s="389" t="s">
        <v>67</v>
      </c>
      <c r="F83" s="389" t="s">
        <v>67</v>
      </c>
      <c r="G83" s="389" t="s">
        <v>67</v>
      </c>
      <c r="H83" s="389"/>
      <c r="I83" s="388">
        <v>0.10965283657917</v>
      </c>
      <c r="J83" s="407" t="s">
        <v>67</v>
      </c>
      <c r="K83" s="389" t="s">
        <v>67</v>
      </c>
      <c r="L83" s="389" t="s">
        <v>67</v>
      </c>
      <c r="M83" s="389" t="s">
        <v>67</v>
      </c>
    </row>
    <row r="84" spans="1:13" ht="12.75">
      <c r="A84" s="385" t="s">
        <v>283</v>
      </c>
      <c r="B84" s="386">
        <v>672</v>
      </c>
      <c r="C84" s="386">
        <v>78</v>
      </c>
      <c r="D84" s="407">
        <v>0.436</v>
      </c>
      <c r="E84" s="391">
        <v>37.6</v>
      </c>
      <c r="F84" s="389">
        <v>4.8</v>
      </c>
      <c r="G84" s="389">
        <v>33.5</v>
      </c>
      <c r="H84" s="389"/>
      <c r="I84" s="388">
        <v>58.9370197088342</v>
      </c>
      <c r="J84" s="407">
        <v>0.452</v>
      </c>
      <c r="K84" s="391">
        <v>38.2</v>
      </c>
      <c r="L84" s="389">
        <v>4.9</v>
      </c>
      <c r="M84" s="389">
        <v>32.7</v>
      </c>
    </row>
    <row r="85" spans="1:13" ht="12.75">
      <c r="A85" s="385" t="s">
        <v>284</v>
      </c>
      <c r="B85" s="366">
        <v>616</v>
      </c>
      <c r="C85" s="386">
        <v>109</v>
      </c>
      <c r="D85" s="407">
        <v>0.56</v>
      </c>
      <c r="E85" s="391">
        <v>48.2</v>
      </c>
      <c r="F85" s="389">
        <v>6</v>
      </c>
      <c r="G85" s="389">
        <v>32.7</v>
      </c>
      <c r="H85" s="389"/>
      <c r="I85" s="388">
        <v>75.2462250018531</v>
      </c>
      <c r="J85" s="407">
        <v>0.564</v>
      </c>
      <c r="K85" s="391">
        <v>50.4</v>
      </c>
      <c r="L85" s="389">
        <v>6.4</v>
      </c>
      <c r="M85" s="389">
        <v>31.7</v>
      </c>
    </row>
    <row r="86" spans="1:13" ht="12.75">
      <c r="A86" s="385" t="s">
        <v>285</v>
      </c>
      <c r="B86" s="386">
        <v>235</v>
      </c>
      <c r="C86" s="386">
        <v>9</v>
      </c>
      <c r="D86" s="407" t="s">
        <v>67</v>
      </c>
      <c r="E86" s="389" t="s">
        <v>67</v>
      </c>
      <c r="F86" s="389" t="s">
        <v>67</v>
      </c>
      <c r="G86" s="389" t="s">
        <v>67</v>
      </c>
      <c r="H86" s="389"/>
      <c r="I86" s="388">
        <v>6.05867040071047</v>
      </c>
      <c r="J86" s="407" t="s">
        <v>67</v>
      </c>
      <c r="K86" s="389" t="s">
        <v>67</v>
      </c>
      <c r="L86" s="389" t="s">
        <v>67</v>
      </c>
      <c r="M86" s="389" t="s">
        <v>67</v>
      </c>
    </row>
    <row r="87" spans="1:13" ht="12.75">
      <c r="A87" s="385" t="s">
        <v>286</v>
      </c>
      <c r="B87" s="386">
        <v>586</v>
      </c>
      <c r="C87" s="386">
        <v>5</v>
      </c>
      <c r="D87" s="407" t="s">
        <v>67</v>
      </c>
      <c r="E87" s="389" t="s">
        <v>67</v>
      </c>
      <c r="F87" s="389" t="s">
        <v>67</v>
      </c>
      <c r="G87" s="389" t="s">
        <v>67</v>
      </c>
      <c r="H87" s="389"/>
      <c r="I87" s="388">
        <v>6.72325008995519</v>
      </c>
      <c r="J87" s="407" t="s">
        <v>67</v>
      </c>
      <c r="K87" s="389" t="s">
        <v>67</v>
      </c>
      <c r="L87" s="389" t="s">
        <v>67</v>
      </c>
      <c r="M87" s="389" t="s">
        <v>67</v>
      </c>
    </row>
    <row r="88" spans="1:13" ht="12.75">
      <c r="A88" s="385" t="s">
        <v>287</v>
      </c>
      <c r="B88" s="386">
        <v>697</v>
      </c>
      <c r="C88" s="386">
        <v>108</v>
      </c>
      <c r="D88" s="407">
        <v>0.519</v>
      </c>
      <c r="E88" s="391">
        <v>43</v>
      </c>
      <c r="F88" s="389">
        <v>6.6</v>
      </c>
      <c r="G88" s="389">
        <v>33.2</v>
      </c>
      <c r="H88" s="389"/>
      <c r="I88" s="388">
        <v>71.3710588631738</v>
      </c>
      <c r="J88" s="407">
        <v>0.5479999999999999</v>
      </c>
      <c r="K88" s="391">
        <v>43.4</v>
      </c>
      <c r="L88" s="389">
        <v>6.5</v>
      </c>
      <c r="M88" s="389">
        <v>32.3</v>
      </c>
    </row>
    <row r="89" spans="1:13" ht="12.75">
      <c r="A89" s="385" t="s">
        <v>288</v>
      </c>
      <c r="B89" s="366">
        <v>808</v>
      </c>
      <c r="C89" s="386">
        <v>371</v>
      </c>
      <c r="D89" s="407">
        <v>0.434</v>
      </c>
      <c r="E89" s="391">
        <v>31.4</v>
      </c>
      <c r="F89" s="389">
        <v>3.2</v>
      </c>
      <c r="G89" s="389">
        <v>31.6</v>
      </c>
      <c r="H89" s="389"/>
      <c r="I89" s="388">
        <v>229.173896448074</v>
      </c>
      <c r="J89" s="407">
        <v>0.406</v>
      </c>
      <c r="K89" s="391">
        <v>28.3</v>
      </c>
      <c r="L89" s="389">
        <v>2.8</v>
      </c>
      <c r="M89" s="389">
        <v>31.1</v>
      </c>
    </row>
    <row r="90" spans="1:13" ht="12.75">
      <c r="A90" s="385" t="s">
        <v>289</v>
      </c>
      <c r="B90" s="386">
        <v>398</v>
      </c>
      <c r="C90" s="386">
        <v>0</v>
      </c>
      <c r="D90" s="407" t="s">
        <v>67</v>
      </c>
      <c r="E90" s="389" t="s">
        <v>67</v>
      </c>
      <c r="F90" s="389" t="s">
        <v>67</v>
      </c>
      <c r="G90" s="389" t="s">
        <v>67</v>
      </c>
      <c r="H90" s="389"/>
      <c r="I90" s="388">
        <v>0.638027319160436</v>
      </c>
      <c r="J90" s="407" t="s">
        <v>67</v>
      </c>
      <c r="K90" s="389" t="s">
        <v>67</v>
      </c>
      <c r="L90" s="389" t="s">
        <v>67</v>
      </c>
      <c r="M90" s="389" t="s">
        <v>67</v>
      </c>
    </row>
    <row r="91" spans="1:13" ht="12.75">
      <c r="A91" s="385" t="s">
        <v>290</v>
      </c>
      <c r="B91" s="386">
        <v>622</v>
      </c>
      <c r="C91" s="386">
        <v>47</v>
      </c>
      <c r="D91" s="407" t="s">
        <v>67</v>
      </c>
      <c r="E91" s="389" t="s">
        <v>67</v>
      </c>
      <c r="F91" s="389" t="s">
        <v>67</v>
      </c>
      <c r="G91" s="389" t="s">
        <v>67</v>
      </c>
      <c r="H91" s="389"/>
      <c r="I91" s="388">
        <v>34.5009620456563</v>
      </c>
      <c r="J91" s="407" t="s">
        <v>67</v>
      </c>
      <c r="K91" s="389" t="s">
        <v>67</v>
      </c>
      <c r="L91" s="389" t="s">
        <v>67</v>
      </c>
      <c r="M91" s="389" t="s">
        <v>67</v>
      </c>
    </row>
    <row r="92" spans="1:13" ht="12.75">
      <c r="A92" s="385" t="s">
        <v>291</v>
      </c>
      <c r="B92" s="386">
        <v>726</v>
      </c>
      <c r="C92" s="386">
        <v>21</v>
      </c>
      <c r="D92" s="407" t="s">
        <v>67</v>
      </c>
      <c r="E92" s="391" t="s">
        <v>67</v>
      </c>
      <c r="F92" s="389" t="s">
        <v>67</v>
      </c>
      <c r="G92" s="389" t="s">
        <v>67</v>
      </c>
      <c r="H92" s="389"/>
      <c r="I92" s="388">
        <v>14.3773787935828</v>
      </c>
      <c r="J92" s="407" t="s">
        <v>67</v>
      </c>
      <c r="K92" s="391" t="s">
        <v>67</v>
      </c>
      <c r="L92" s="389" t="s">
        <v>67</v>
      </c>
      <c r="M92" s="389" t="s">
        <v>67</v>
      </c>
    </row>
    <row r="93" spans="1:13" ht="12.75">
      <c r="A93" s="385" t="s">
        <v>292</v>
      </c>
      <c r="B93" s="366">
        <v>340</v>
      </c>
      <c r="C93" s="386">
        <v>22</v>
      </c>
      <c r="D93" s="407" t="s">
        <v>67</v>
      </c>
      <c r="E93" s="391" t="s">
        <v>67</v>
      </c>
      <c r="F93" s="389" t="s">
        <v>67</v>
      </c>
      <c r="G93" s="389" t="s">
        <v>67</v>
      </c>
      <c r="H93" s="389"/>
      <c r="I93" s="388">
        <v>17.4710402139613</v>
      </c>
      <c r="J93" s="407" t="s">
        <v>67</v>
      </c>
      <c r="K93" s="391" t="s">
        <v>67</v>
      </c>
      <c r="L93" s="389" t="s">
        <v>67</v>
      </c>
      <c r="M93" s="389" t="s">
        <v>67</v>
      </c>
    </row>
    <row r="94" spans="1:13" ht="13.5" thickBot="1">
      <c r="A94" s="392" t="s">
        <v>293</v>
      </c>
      <c r="B94" s="393">
        <v>1045</v>
      </c>
      <c r="C94" s="393">
        <v>63</v>
      </c>
      <c r="D94" s="407">
        <v>0.33299999999999996</v>
      </c>
      <c r="E94" s="396">
        <v>38.1</v>
      </c>
      <c r="F94" s="396">
        <v>4.8</v>
      </c>
      <c r="G94" s="396">
        <v>34.2</v>
      </c>
      <c r="H94" s="396"/>
      <c r="I94" s="395">
        <v>42.8038770674332</v>
      </c>
      <c r="J94" s="407" t="s">
        <v>67</v>
      </c>
      <c r="K94" s="396" t="s">
        <v>67</v>
      </c>
      <c r="L94" s="396" t="s">
        <v>67</v>
      </c>
      <c r="M94" s="396" t="s">
        <v>67</v>
      </c>
    </row>
    <row r="95" spans="1:14" ht="7.5" customHeight="1">
      <c r="A95" s="398"/>
      <c r="B95" s="399"/>
      <c r="C95" s="400"/>
      <c r="D95" s="401"/>
      <c r="E95" s="402"/>
      <c r="F95" s="401"/>
      <c r="G95" s="401"/>
      <c r="H95" s="401"/>
      <c r="I95" s="403"/>
      <c r="J95" s="404"/>
      <c r="K95" s="405"/>
      <c r="L95" s="404"/>
      <c r="M95" s="404"/>
      <c r="N95" s="397"/>
    </row>
    <row r="96" spans="1:14" ht="13.5" thickBot="1">
      <c r="A96" s="368" t="s">
        <v>251</v>
      </c>
      <c r="B96" s="369"/>
      <c r="C96" s="393"/>
      <c r="D96" s="394"/>
      <c r="E96" s="370"/>
      <c r="F96" s="394"/>
      <c r="G96" s="394"/>
      <c r="H96" s="394"/>
      <c r="I96" s="395"/>
      <c r="J96" s="396"/>
      <c r="K96" s="406"/>
      <c r="L96" s="396"/>
      <c r="M96" s="396"/>
      <c r="N96" s="397"/>
    </row>
    <row r="97" spans="2:13" ht="12.75">
      <c r="B97" s="366"/>
      <c r="C97" s="509" t="s">
        <v>235</v>
      </c>
      <c r="D97" s="509"/>
      <c r="E97" s="509"/>
      <c r="F97" s="509"/>
      <c r="G97" s="509"/>
      <c r="H97" s="372"/>
      <c r="I97" s="510" t="s">
        <v>236</v>
      </c>
      <c r="J97" s="510"/>
      <c r="K97" s="510"/>
      <c r="L97" s="510"/>
      <c r="M97" s="510"/>
    </row>
    <row r="98" spans="1:13" ht="51">
      <c r="A98" s="373" t="s">
        <v>237</v>
      </c>
      <c r="B98" s="374" t="s">
        <v>238</v>
      </c>
      <c r="C98" s="373" t="s">
        <v>40</v>
      </c>
      <c r="D98" s="375" t="s">
        <v>408</v>
      </c>
      <c r="E98" s="375" t="s">
        <v>42</v>
      </c>
      <c r="F98" s="375" t="s">
        <v>239</v>
      </c>
      <c r="G98" s="375" t="s">
        <v>240</v>
      </c>
      <c r="H98" s="375"/>
      <c r="I98" s="373" t="s">
        <v>40</v>
      </c>
      <c r="J98" s="375" t="s">
        <v>408</v>
      </c>
      <c r="K98" s="375" t="s">
        <v>42</v>
      </c>
      <c r="L98" s="375" t="s">
        <v>239</v>
      </c>
      <c r="M98" s="375" t="s">
        <v>240</v>
      </c>
    </row>
    <row r="99" spans="1:13" ht="12.75">
      <c r="A99" s="376" t="s">
        <v>171</v>
      </c>
      <c r="B99" s="377"/>
      <c r="C99" s="378">
        <v>7560</v>
      </c>
      <c r="D99" s="384">
        <v>0.265</v>
      </c>
      <c r="E99" s="383">
        <v>30.8</v>
      </c>
      <c r="F99" s="382">
        <v>3.7</v>
      </c>
      <c r="G99" s="382">
        <v>34.6</v>
      </c>
      <c r="H99" s="382"/>
      <c r="I99" s="381">
        <v>6470.23516333377</v>
      </c>
      <c r="J99" s="384">
        <v>0.261</v>
      </c>
      <c r="K99" s="383">
        <v>29.7</v>
      </c>
      <c r="L99" s="382">
        <v>3.6</v>
      </c>
      <c r="M99" s="382">
        <v>33.4</v>
      </c>
    </row>
    <row r="100" spans="1:13" ht="12.75">
      <c r="A100" s="385" t="s">
        <v>253</v>
      </c>
      <c r="B100" s="386">
        <v>844</v>
      </c>
      <c r="C100" s="386">
        <v>377</v>
      </c>
      <c r="D100" s="407">
        <v>0.252</v>
      </c>
      <c r="E100" s="389">
        <v>33.8</v>
      </c>
      <c r="F100" s="389">
        <v>3.7</v>
      </c>
      <c r="G100" s="389">
        <v>36</v>
      </c>
      <c r="H100" s="389"/>
      <c r="I100" s="388">
        <v>292.800493102051</v>
      </c>
      <c r="J100" s="407">
        <v>0.23399999999999999</v>
      </c>
      <c r="K100" s="389">
        <v>30.6</v>
      </c>
      <c r="L100" s="389">
        <v>3.3</v>
      </c>
      <c r="M100" s="389">
        <v>35</v>
      </c>
    </row>
    <row r="101" spans="1:13" ht="12.75">
      <c r="A101" s="385" t="s">
        <v>254</v>
      </c>
      <c r="B101" s="386">
        <v>541</v>
      </c>
      <c r="C101" s="386">
        <v>167</v>
      </c>
      <c r="D101" s="407">
        <v>0.23399999999999999</v>
      </c>
      <c r="E101" s="389">
        <v>26.7</v>
      </c>
      <c r="F101" s="389">
        <v>3</v>
      </c>
      <c r="G101" s="389">
        <v>32.6</v>
      </c>
      <c r="H101" s="389"/>
      <c r="I101" s="388">
        <v>159.83628211802</v>
      </c>
      <c r="J101" s="407">
        <v>0.237</v>
      </c>
      <c r="K101" s="389">
        <v>27.6</v>
      </c>
      <c r="L101" s="389">
        <v>3.3</v>
      </c>
      <c r="M101" s="389">
        <v>32.6</v>
      </c>
    </row>
    <row r="102" spans="1:13" ht="12.75">
      <c r="A102" s="385" t="s">
        <v>255</v>
      </c>
      <c r="B102" s="386">
        <v>460</v>
      </c>
      <c r="C102" s="386">
        <v>103</v>
      </c>
      <c r="D102" s="407">
        <v>0.311</v>
      </c>
      <c r="E102" s="391">
        <v>28.1</v>
      </c>
      <c r="F102" s="389">
        <v>3.5</v>
      </c>
      <c r="G102" s="389">
        <v>32</v>
      </c>
      <c r="H102" s="389"/>
      <c r="I102" s="388">
        <v>108.28726333112</v>
      </c>
      <c r="J102" s="407">
        <v>0.28</v>
      </c>
      <c r="K102" s="391">
        <v>28.2</v>
      </c>
      <c r="L102" s="389">
        <v>3.6</v>
      </c>
      <c r="M102" s="389">
        <v>31.8</v>
      </c>
    </row>
    <row r="103" spans="1:13" ht="12.75">
      <c r="A103" s="385" t="s">
        <v>256</v>
      </c>
      <c r="B103" s="366">
        <v>134</v>
      </c>
      <c r="C103" s="386">
        <v>69</v>
      </c>
      <c r="D103" s="407">
        <v>0.203</v>
      </c>
      <c r="E103" s="391">
        <v>25.5</v>
      </c>
      <c r="F103" s="389">
        <v>3.1</v>
      </c>
      <c r="G103" s="389">
        <v>31.9</v>
      </c>
      <c r="H103" s="389"/>
      <c r="I103" s="388">
        <v>50.6168555836339</v>
      </c>
      <c r="J103" s="407" t="s">
        <v>67</v>
      </c>
      <c r="K103" s="391" t="s">
        <v>67</v>
      </c>
      <c r="L103" s="389" t="s">
        <v>67</v>
      </c>
      <c r="M103" s="389" t="s">
        <v>67</v>
      </c>
    </row>
    <row r="104" spans="1:13" ht="12.75">
      <c r="A104" s="385" t="s">
        <v>257</v>
      </c>
      <c r="B104" s="386">
        <v>381</v>
      </c>
      <c r="C104" s="386">
        <v>117</v>
      </c>
      <c r="D104" s="407">
        <v>0.239</v>
      </c>
      <c r="E104" s="389">
        <v>41.3</v>
      </c>
      <c r="F104" s="389">
        <v>5.5</v>
      </c>
      <c r="G104" s="389">
        <v>33.3</v>
      </c>
      <c r="H104" s="389"/>
      <c r="I104" s="388">
        <v>90.7862511096059</v>
      </c>
      <c r="J104" s="407">
        <v>0.247</v>
      </c>
      <c r="K104" s="389">
        <v>37.7</v>
      </c>
      <c r="L104" s="389">
        <v>4.6</v>
      </c>
      <c r="M104" s="389">
        <v>32.3</v>
      </c>
    </row>
    <row r="105" spans="1:13" ht="12.75">
      <c r="A105" s="385" t="s">
        <v>258</v>
      </c>
      <c r="B105" s="386">
        <v>147</v>
      </c>
      <c r="C105" s="386">
        <v>22</v>
      </c>
      <c r="D105" s="407" t="s">
        <v>67</v>
      </c>
      <c r="E105" s="389" t="s">
        <v>67</v>
      </c>
      <c r="F105" s="389" t="s">
        <v>67</v>
      </c>
      <c r="G105" s="389" t="s">
        <v>67</v>
      </c>
      <c r="H105" s="389"/>
      <c r="I105" s="388">
        <v>20.5003660714189</v>
      </c>
      <c r="J105" s="407" t="s">
        <v>67</v>
      </c>
      <c r="K105" s="389" t="s">
        <v>67</v>
      </c>
      <c r="L105" s="389" t="s">
        <v>67</v>
      </c>
      <c r="M105" s="389" t="s">
        <v>67</v>
      </c>
    </row>
    <row r="106" spans="1:13" ht="12.75">
      <c r="A106" s="385" t="s">
        <v>259</v>
      </c>
      <c r="B106" s="386">
        <v>587</v>
      </c>
      <c r="C106" s="386">
        <v>217</v>
      </c>
      <c r="D106" s="407">
        <v>0.263</v>
      </c>
      <c r="E106" s="391">
        <v>31.9</v>
      </c>
      <c r="F106" s="389">
        <v>3.9</v>
      </c>
      <c r="G106" s="389">
        <v>32.4</v>
      </c>
      <c r="H106" s="389"/>
      <c r="I106" s="388">
        <v>191.442769442254</v>
      </c>
      <c r="J106" s="407">
        <v>0.281</v>
      </c>
      <c r="K106" s="391">
        <v>30.2</v>
      </c>
      <c r="L106" s="389">
        <v>3.8</v>
      </c>
      <c r="M106" s="389">
        <v>32.2</v>
      </c>
    </row>
    <row r="107" spans="1:13" ht="12.75">
      <c r="A107" s="385" t="s">
        <v>260</v>
      </c>
      <c r="B107" s="366">
        <v>280</v>
      </c>
      <c r="C107" s="386">
        <v>30</v>
      </c>
      <c r="D107" s="407" t="s">
        <v>67</v>
      </c>
      <c r="E107" s="391" t="s">
        <v>67</v>
      </c>
      <c r="F107" s="389" t="s">
        <v>67</v>
      </c>
      <c r="G107" s="389" t="s">
        <v>67</v>
      </c>
      <c r="H107" s="389"/>
      <c r="I107" s="388">
        <v>50.4432090309769</v>
      </c>
      <c r="J107" s="407" t="s">
        <v>67</v>
      </c>
      <c r="K107" s="391" t="s">
        <v>67</v>
      </c>
      <c r="L107" s="389" t="s">
        <v>67</v>
      </c>
      <c r="M107" s="389" t="s">
        <v>67</v>
      </c>
    </row>
    <row r="108" spans="1:13" ht="12.75">
      <c r="A108" s="385" t="s">
        <v>261</v>
      </c>
      <c r="B108" s="386">
        <v>658</v>
      </c>
      <c r="C108" s="386">
        <v>258</v>
      </c>
      <c r="D108" s="407">
        <v>0.27899999999999997</v>
      </c>
      <c r="E108" s="389">
        <v>35.7</v>
      </c>
      <c r="F108" s="389">
        <v>4.1</v>
      </c>
      <c r="G108" s="389">
        <v>36.8</v>
      </c>
      <c r="H108" s="389"/>
      <c r="I108" s="388">
        <v>231.238252056385</v>
      </c>
      <c r="J108" s="407">
        <v>0.249</v>
      </c>
      <c r="K108" s="389">
        <v>34.9</v>
      </c>
      <c r="L108" s="389">
        <v>4.1</v>
      </c>
      <c r="M108" s="389">
        <v>35.6</v>
      </c>
    </row>
    <row r="109" spans="1:13" ht="12.75">
      <c r="A109" s="385" t="s">
        <v>262</v>
      </c>
      <c r="B109" s="386">
        <v>389</v>
      </c>
      <c r="C109" s="386">
        <v>37</v>
      </c>
      <c r="D109" s="407" t="s">
        <v>67</v>
      </c>
      <c r="E109" s="389" t="s">
        <v>67</v>
      </c>
      <c r="F109" s="389" t="s">
        <v>67</v>
      </c>
      <c r="G109" s="389" t="s">
        <v>67</v>
      </c>
      <c r="H109" s="389"/>
      <c r="I109" s="388">
        <v>60.4631738206832</v>
      </c>
      <c r="J109" s="407">
        <v>0.27899999999999997</v>
      </c>
      <c r="K109" s="389">
        <v>33.1</v>
      </c>
      <c r="L109" s="389">
        <v>4.5</v>
      </c>
      <c r="M109" s="389">
        <v>33.9</v>
      </c>
    </row>
    <row r="110" spans="1:13" ht="12.75">
      <c r="A110" s="385" t="s">
        <v>263</v>
      </c>
      <c r="B110" s="386">
        <v>616</v>
      </c>
      <c r="C110" s="386">
        <v>249</v>
      </c>
      <c r="D110" s="407">
        <v>0.27699999999999997</v>
      </c>
      <c r="E110" s="391">
        <v>34.4</v>
      </c>
      <c r="F110" s="389">
        <v>4.2</v>
      </c>
      <c r="G110" s="389">
        <v>37.2</v>
      </c>
      <c r="H110" s="389"/>
      <c r="I110" s="388">
        <v>212.66162106537</v>
      </c>
      <c r="J110" s="407">
        <v>0.281</v>
      </c>
      <c r="K110" s="391">
        <v>32.3</v>
      </c>
      <c r="L110" s="389">
        <v>3.8</v>
      </c>
      <c r="M110" s="389">
        <v>36.3</v>
      </c>
    </row>
    <row r="111" spans="1:13" ht="12.75">
      <c r="A111" s="385" t="s">
        <v>264</v>
      </c>
      <c r="B111" s="366">
        <v>358</v>
      </c>
      <c r="C111" s="386">
        <v>221</v>
      </c>
      <c r="D111" s="407">
        <v>0.335</v>
      </c>
      <c r="E111" s="391">
        <v>29.1</v>
      </c>
      <c r="F111" s="389">
        <v>4.3</v>
      </c>
      <c r="G111" s="389">
        <v>33.3</v>
      </c>
      <c r="H111" s="389"/>
      <c r="I111" s="388">
        <v>143.169490329549</v>
      </c>
      <c r="J111" s="407">
        <v>0.311</v>
      </c>
      <c r="K111" s="391">
        <v>26.7</v>
      </c>
      <c r="L111" s="389">
        <v>3.9</v>
      </c>
      <c r="M111" s="389">
        <v>33.3</v>
      </c>
    </row>
    <row r="112" spans="1:13" ht="12.75">
      <c r="A112" s="385" t="s">
        <v>265</v>
      </c>
      <c r="B112" s="386">
        <v>984</v>
      </c>
      <c r="C112" s="386">
        <v>177</v>
      </c>
      <c r="D112" s="407">
        <v>0.35600000000000004</v>
      </c>
      <c r="E112" s="389">
        <v>29.5</v>
      </c>
      <c r="F112" s="389">
        <v>3.6</v>
      </c>
      <c r="G112" s="389">
        <v>36</v>
      </c>
      <c r="H112" s="389"/>
      <c r="I112" s="388">
        <v>213.383483822675</v>
      </c>
      <c r="J112" s="407">
        <v>0.276</v>
      </c>
      <c r="K112" s="389">
        <v>25.5</v>
      </c>
      <c r="L112" s="389">
        <v>3.1</v>
      </c>
      <c r="M112" s="389">
        <v>34.7</v>
      </c>
    </row>
    <row r="113" spans="1:13" ht="12.75">
      <c r="A113" s="385" t="s">
        <v>266</v>
      </c>
      <c r="B113" s="386">
        <v>421</v>
      </c>
      <c r="C113" s="386">
        <v>115</v>
      </c>
      <c r="D113" s="407">
        <v>0.226</v>
      </c>
      <c r="E113" s="389">
        <v>38.4</v>
      </c>
      <c r="F113" s="389">
        <v>4.1</v>
      </c>
      <c r="G113" s="389">
        <v>33</v>
      </c>
      <c r="H113" s="389"/>
      <c r="I113" s="388">
        <v>110.738675005835</v>
      </c>
      <c r="J113" s="407">
        <v>0.278</v>
      </c>
      <c r="K113" s="389">
        <v>40.6</v>
      </c>
      <c r="L113" s="389">
        <v>4</v>
      </c>
      <c r="M113" s="389">
        <v>32.3</v>
      </c>
    </row>
    <row r="114" spans="1:13" ht="12.75">
      <c r="A114" s="385" t="s">
        <v>267</v>
      </c>
      <c r="B114" s="386">
        <v>664</v>
      </c>
      <c r="C114" s="386">
        <v>359</v>
      </c>
      <c r="D114" s="407">
        <v>0.348</v>
      </c>
      <c r="E114" s="391">
        <v>38.3</v>
      </c>
      <c r="F114" s="389">
        <v>4.1</v>
      </c>
      <c r="G114" s="389">
        <v>29.8</v>
      </c>
      <c r="H114" s="389"/>
      <c r="I114" s="388">
        <v>288.586428311106</v>
      </c>
      <c r="J114" s="407">
        <v>0.34700000000000003</v>
      </c>
      <c r="K114" s="391">
        <v>36.7</v>
      </c>
      <c r="L114" s="389">
        <v>4.1</v>
      </c>
      <c r="M114" s="389">
        <v>30.2</v>
      </c>
    </row>
    <row r="115" spans="1:13" ht="12.75">
      <c r="A115" s="385" t="s">
        <v>268</v>
      </c>
      <c r="B115" s="366">
        <v>609</v>
      </c>
      <c r="C115" s="386">
        <v>198</v>
      </c>
      <c r="D115" s="407">
        <v>0.242</v>
      </c>
      <c r="E115" s="391">
        <v>31.9</v>
      </c>
      <c r="F115" s="389">
        <v>4</v>
      </c>
      <c r="G115" s="389">
        <v>32.9</v>
      </c>
      <c r="H115" s="389"/>
      <c r="I115" s="388">
        <v>173.99771721578</v>
      </c>
      <c r="J115" s="407">
        <v>0.266</v>
      </c>
      <c r="K115" s="391">
        <v>32.5</v>
      </c>
      <c r="L115" s="389">
        <v>4.1</v>
      </c>
      <c r="M115" s="389">
        <v>32.5</v>
      </c>
    </row>
    <row r="116" spans="1:13" ht="12.75">
      <c r="A116" s="385" t="s">
        <v>269</v>
      </c>
      <c r="B116" s="386">
        <v>569</v>
      </c>
      <c r="C116" s="386">
        <v>213</v>
      </c>
      <c r="D116" s="407">
        <v>0.39</v>
      </c>
      <c r="E116" s="389">
        <v>38.5</v>
      </c>
      <c r="F116" s="389">
        <v>4.4</v>
      </c>
      <c r="G116" s="389">
        <v>33.3</v>
      </c>
      <c r="H116" s="389"/>
      <c r="I116" s="388">
        <v>169.986028892342</v>
      </c>
      <c r="J116" s="407">
        <v>0.335</v>
      </c>
      <c r="K116" s="389">
        <v>34.8</v>
      </c>
      <c r="L116" s="389">
        <v>3.7</v>
      </c>
      <c r="M116" s="389">
        <v>32.1</v>
      </c>
    </row>
    <row r="117" spans="1:13" ht="12.75">
      <c r="A117" s="385" t="s">
        <v>270</v>
      </c>
      <c r="B117" s="386">
        <v>563</v>
      </c>
      <c r="C117" s="386">
        <v>221</v>
      </c>
      <c r="D117" s="407">
        <v>0.376</v>
      </c>
      <c r="E117" s="389">
        <v>42.7</v>
      </c>
      <c r="F117" s="389">
        <v>5.1</v>
      </c>
      <c r="G117" s="389">
        <v>32.2</v>
      </c>
      <c r="H117" s="389"/>
      <c r="I117" s="388">
        <v>199.252401050721</v>
      </c>
      <c r="J117" s="407">
        <v>0.345</v>
      </c>
      <c r="K117" s="389">
        <v>40.7</v>
      </c>
      <c r="L117" s="389">
        <v>5</v>
      </c>
      <c r="M117" s="389">
        <v>31.4</v>
      </c>
    </row>
    <row r="118" spans="1:13" ht="12.75">
      <c r="A118" s="385" t="s">
        <v>271</v>
      </c>
      <c r="B118" s="386">
        <v>809</v>
      </c>
      <c r="C118" s="386">
        <v>208</v>
      </c>
      <c r="D118" s="407">
        <v>0.298</v>
      </c>
      <c r="E118" s="391">
        <v>24.9</v>
      </c>
      <c r="F118" s="389">
        <v>3.6</v>
      </c>
      <c r="G118" s="389">
        <v>32.8</v>
      </c>
      <c r="H118" s="389"/>
      <c r="I118" s="388">
        <v>206.888408352077</v>
      </c>
      <c r="J118" s="407">
        <v>0.27</v>
      </c>
      <c r="K118" s="391">
        <v>23.7</v>
      </c>
      <c r="L118" s="389">
        <v>3.3</v>
      </c>
      <c r="M118" s="389">
        <v>32.1</v>
      </c>
    </row>
    <row r="119" spans="1:13" ht="12.75">
      <c r="A119" s="385" t="s">
        <v>272</v>
      </c>
      <c r="B119" s="366">
        <v>342</v>
      </c>
      <c r="C119" s="386">
        <v>17</v>
      </c>
      <c r="D119" s="407" t="s">
        <v>67</v>
      </c>
      <c r="E119" s="391" t="s">
        <v>67</v>
      </c>
      <c r="F119" s="389" t="s">
        <v>67</v>
      </c>
      <c r="G119" s="389" t="s">
        <v>67</v>
      </c>
      <c r="H119" s="389"/>
      <c r="I119" s="388">
        <v>6.13478452419838</v>
      </c>
      <c r="J119" s="407" t="s">
        <v>67</v>
      </c>
      <c r="K119" s="391" t="s">
        <v>67</v>
      </c>
      <c r="L119" s="389" t="s">
        <v>67</v>
      </c>
      <c r="M119" s="389" t="s">
        <v>67</v>
      </c>
    </row>
    <row r="120" spans="1:13" ht="12.75">
      <c r="A120" s="385" t="s">
        <v>273</v>
      </c>
      <c r="B120" s="386">
        <v>229</v>
      </c>
      <c r="C120" s="386">
        <v>109</v>
      </c>
      <c r="D120" s="407">
        <v>0.33899999999999997</v>
      </c>
      <c r="E120" s="389">
        <v>52.9</v>
      </c>
      <c r="F120" s="389">
        <v>7.1</v>
      </c>
      <c r="G120" s="389">
        <v>33.8</v>
      </c>
      <c r="H120" s="389"/>
      <c r="I120" s="388">
        <v>81.0905869853517</v>
      </c>
      <c r="J120" s="407">
        <v>0.361</v>
      </c>
      <c r="K120" s="389">
        <v>48.7</v>
      </c>
      <c r="L120" s="389">
        <v>6.8</v>
      </c>
      <c r="M120" s="389">
        <v>32.8</v>
      </c>
    </row>
    <row r="121" spans="1:13" ht="12.75">
      <c r="A121" s="385" t="s">
        <v>274</v>
      </c>
      <c r="B121" s="386">
        <v>934</v>
      </c>
      <c r="C121" s="386">
        <v>365</v>
      </c>
      <c r="D121" s="407">
        <v>0.353</v>
      </c>
      <c r="E121" s="389">
        <v>38.6</v>
      </c>
      <c r="F121" s="389">
        <v>4.5</v>
      </c>
      <c r="G121" s="389">
        <v>31.2</v>
      </c>
      <c r="H121" s="389"/>
      <c r="I121" s="388">
        <v>285.183653270895</v>
      </c>
      <c r="J121" s="407">
        <v>0.344</v>
      </c>
      <c r="K121" s="389">
        <v>36.4</v>
      </c>
      <c r="L121" s="389">
        <v>4.2</v>
      </c>
      <c r="M121" s="389">
        <v>30.8</v>
      </c>
    </row>
    <row r="122" spans="1:13" ht="12.75">
      <c r="A122" s="385" t="s">
        <v>275</v>
      </c>
      <c r="B122" s="386">
        <v>694</v>
      </c>
      <c r="C122" s="386">
        <v>201</v>
      </c>
      <c r="D122" s="407">
        <v>0.09</v>
      </c>
      <c r="E122" s="391">
        <v>17.7</v>
      </c>
      <c r="F122" s="389">
        <v>2.3</v>
      </c>
      <c r="G122" s="389">
        <v>44.3</v>
      </c>
      <c r="H122" s="389"/>
      <c r="I122" s="388">
        <v>180.193867535034</v>
      </c>
      <c r="J122" s="407">
        <v>0.128</v>
      </c>
      <c r="K122" s="391">
        <v>18.6</v>
      </c>
      <c r="L122" s="389">
        <v>2.3</v>
      </c>
      <c r="M122" s="389">
        <v>40.7</v>
      </c>
    </row>
    <row r="123" spans="1:13" ht="12.75">
      <c r="A123" s="385" t="s">
        <v>276</v>
      </c>
      <c r="B123" s="366">
        <v>584</v>
      </c>
      <c r="C123" s="386">
        <v>81</v>
      </c>
      <c r="D123" s="407">
        <v>0.198</v>
      </c>
      <c r="E123" s="391">
        <v>16.1</v>
      </c>
      <c r="F123" s="389">
        <v>1.9</v>
      </c>
      <c r="G123" s="389">
        <v>41</v>
      </c>
      <c r="H123" s="389"/>
      <c r="I123" s="388">
        <v>100.160241849902</v>
      </c>
      <c r="J123" s="407">
        <v>0.19399999999999998</v>
      </c>
      <c r="K123" s="391">
        <v>20.2</v>
      </c>
      <c r="L123" s="389">
        <v>2.7</v>
      </c>
      <c r="M123" s="389">
        <v>37.2</v>
      </c>
    </row>
    <row r="124" spans="1:13" ht="12.75">
      <c r="A124" s="385" t="s">
        <v>277</v>
      </c>
      <c r="B124" s="386">
        <v>745</v>
      </c>
      <c r="C124" s="386">
        <v>245</v>
      </c>
      <c r="D124" s="407">
        <v>0.318</v>
      </c>
      <c r="E124" s="389">
        <v>32.9</v>
      </c>
      <c r="F124" s="389">
        <v>3.7</v>
      </c>
      <c r="G124" s="389">
        <v>29.2</v>
      </c>
      <c r="H124" s="389"/>
      <c r="I124" s="388">
        <v>212.771652512749</v>
      </c>
      <c r="J124" s="407">
        <v>0.335</v>
      </c>
      <c r="K124" s="389">
        <v>30</v>
      </c>
      <c r="L124" s="389">
        <v>3.2</v>
      </c>
      <c r="M124" s="389">
        <v>29</v>
      </c>
    </row>
    <row r="125" spans="1:13" ht="12.75">
      <c r="A125" s="385" t="s">
        <v>278</v>
      </c>
      <c r="B125" s="386">
        <v>717</v>
      </c>
      <c r="C125" s="386">
        <v>58</v>
      </c>
      <c r="D125" s="407">
        <v>0.259</v>
      </c>
      <c r="E125" s="389">
        <v>27.4</v>
      </c>
      <c r="F125" s="389">
        <v>3.6</v>
      </c>
      <c r="G125" s="389">
        <v>35</v>
      </c>
      <c r="H125" s="389"/>
      <c r="I125" s="388">
        <v>88.2295569090547</v>
      </c>
      <c r="J125" s="407">
        <v>0.24</v>
      </c>
      <c r="K125" s="389">
        <v>25.9</v>
      </c>
      <c r="L125" s="389">
        <v>3.5</v>
      </c>
      <c r="M125" s="389">
        <v>33.3</v>
      </c>
    </row>
    <row r="126" spans="1:13" ht="12.75">
      <c r="A126" s="385" t="s">
        <v>279</v>
      </c>
      <c r="B126" s="386">
        <v>598</v>
      </c>
      <c r="C126" s="386">
        <v>216</v>
      </c>
      <c r="D126" s="407">
        <v>0.32899999999999996</v>
      </c>
      <c r="E126" s="391">
        <v>28.2</v>
      </c>
      <c r="F126" s="389">
        <v>3.6</v>
      </c>
      <c r="G126" s="389">
        <v>29.4</v>
      </c>
      <c r="H126" s="389"/>
      <c r="I126" s="388">
        <v>150.778164787715</v>
      </c>
      <c r="J126" s="407">
        <v>0.319</v>
      </c>
      <c r="K126" s="391">
        <v>25.6</v>
      </c>
      <c r="L126" s="389">
        <v>3.1</v>
      </c>
      <c r="M126" s="389">
        <v>29.1</v>
      </c>
    </row>
    <row r="127" spans="1:13" ht="12.75">
      <c r="A127" s="385" t="s">
        <v>280</v>
      </c>
      <c r="B127" s="366">
        <v>1032</v>
      </c>
      <c r="C127" s="386">
        <v>414</v>
      </c>
      <c r="D127" s="407">
        <v>0.331</v>
      </c>
      <c r="E127" s="391">
        <v>34.7</v>
      </c>
      <c r="F127" s="389">
        <v>4.2</v>
      </c>
      <c r="G127" s="389">
        <v>32.1</v>
      </c>
      <c r="H127" s="389"/>
      <c r="I127" s="388">
        <v>327.789630532888</v>
      </c>
      <c r="J127" s="407">
        <v>0.314</v>
      </c>
      <c r="K127" s="391">
        <v>31.9</v>
      </c>
      <c r="L127" s="389">
        <v>3.8</v>
      </c>
      <c r="M127" s="389">
        <v>31.4</v>
      </c>
    </row>
    <row r="128" spans="1:13" ht="12.75">
      <c r="A128" s="385" t="s">
        <v>281</v>
      </c>
      <c r="B128" s="386">
        <v>1074</v>
      </c>
      <c r="C128" s="386">
        <v>387</v>
      </c>
      <c r="D128" s="407">
        <v>0.307</v>
      </c>
      <c r="E128" s="389">
        <v>33.6</v>
      </c>
      <c r="F128" s="389">
        <v>4.3</v>
      </c>
      <c r="G128" s="389">
        <v>33.4</v>
      </c>
      <c r="H128" s="389"/>
      <c r="I128" s="388">
        <v>331.502066158923</v>
      </c>
      <c r="J128" s="407">
        <v>0.27399999999999997</v>
      </c>
      <c r="K128" s="389">
        <v>30.6</v>
      </c>
      <c r="L128" s="389">
        <v>3.9</v>
      </c>
      <c r="M128" s="389">
        <v>32.1</v>
      </c>
    </row>
    <row r="129" spans="1:13" ht="12.75">
      <c r="A129" s="385" t="s">
        <v>282</v>
      </c>
      <c r="B129" s="386">
        <v>186</v>
      </c>
      <c r="C129" s="386">
        <v>1</v>
      </c>
      <c r="D129" s="407" t="s">
        <v>67</v>
      </c>
      <c r="E129" s="389" t="s">
        <v>67</v>
      </c>
      <c r="F129" s="389" t="s">
        <v>67</v>
      </c>
      <c r="G129" s="389" t="s">
        <v>67</v>
      </c>
      <c r="H129" s="389"/>
      <c r="I129" s="388">
        <v>0.609444247318888</v>
      </c>
      <c r="J129" s="407" t="s">
        <v>67</v>
      </c>
      <c r="K129" s="389" t="s">
        <v>67</v>
      </c>
      <c r="L129" s="389" t="s">
        <v>67</v>
      </c>
      <c r="M129" s="389" t="s">
        <v>67</v>
      </c>
    </row>
    <row r="130" spans="1:13" ht="12.75">
      <c r="A130" s="385" t="s">
        <v>283</v>
      </c>
      <c r="B130" s="386">
        <v>672</v>
      </c>
      <c r="C130" s="386">
        <v>250</v>
      </c>
      <c r="D130" s="407">
        <v>0.23199999999999998</v>
      </c>
      <c r="E130" s="391">
        <v>24</v>
      </c>
      <c r="F130" s="389">
        <v>2.9</v>
      </c>
      <c r="G130" s="389">
        <v>38.7</v>
      </c>
      <c r="H130" s="389"/>
      <c r="I130" s="388">
        <v>195.526248505025</v>
      </c>
      <c r="J130" s="407">
        <v>0.23199999999999998</v>
      </c>
      <c r="K130" s="391">
        <v>25.4</v>
      </c>
      <c r="L130" s="389">
        <v>3</v>
      </c>
      <c r="M130" s="389">
        <v>35.7</v>
      </c>
    </row>
    <row r="131" spans="1:13" ht="12.75">
      <c r="A131" s="385" t="s">
        <v>284</v>
      </c>
      <c r="B131" s="366">
        <v>616</v>
      </c>
      <c r="C131" s="386">
        <v>207</v>
      </c>
      <c r="D131" s="407">
        <v>0.256</v>
      </c>
      <c r="E131" s="391">
        <v>35.9</v>
      </c>
      <c r="F131" s="389">
        <v>4.6</v>
      </c>
      <c r="G131" s="389">
        <v>32.2</v>
      </c>
      <c r="H131" s="389"/>
      <c r="I131" s="388">
        <v>175.320013445904</v>
      </c>
      <c r="J131" s="407">
        <v>0.294</v>
      </c>
      <c r="K131" s="391">
        <v>36.2</v>
      </c>
      <c r="L131" s="389">
        <v>4.4</v>
      </c>
      <c r="M131" s="389">
        <v>31.5</v>
      </c>
    </row>
    <row r="132" spans="1:13" ht="12.75">
      <c r="A132" s="385" t="s">
        <v>285</v>
      </c>
      <c r="B132" s="386">
        <v>235</v>
      </c>
      <c r="C132" s="386">
        <v>98</v>
      </c>
      <c r="D132" s="407">
        <v>0.11199999999999999</v>
      </c>
      <c r="E132" s="389">
        <v>10.9</v>
      </c>
      <c r="F132" s="389">
        <v>1.1</v>
      </c>
      <c r="G132" s="389">
        <v>45.5</v>
      </c>
      <c r="H132" s="389"/>
      <c r="I132" s="388">
        <v>73.5892550086126</v>
      </c>
      <c r="J132" s="407">
        <v>0.068</v>
      </c>
      <c r="K132" s="389">
        <v>10.2</v>
      </c>
      <c r="L132" s="389">
        <v>0.9</v>
      </c>
      <c r="M132" s="389">
        <v>43.8</v>
      </c>
    </row>
    <row r="133" spans="1:13" ht="12.75">
      <c r="A133" s="385" t="s">
        <v>286</v>
      </c>
      <c r="B133" s="386">
        <v>586</v>
      </c>
      <c r="C133" s="386">
        <v>55</v>
      </c>
      <c r="D133" s="407">
        <v>0.182</v>
      </c>
      <c r="E133" s="389">
        <v>30.4</v>
      </c>
      <c r="F133" s="389">
        <v>4.1</v>
      </c>
      <c r="G133" s="389">
        <v>38.5</v>
      </c>
      <c r="H133" s="389"/>
      <c r="I133" s="388">
        <v>68.0774519954513</v>
      </c>
      <c r="J133" s="407">
        <v>0.256</v>
      </c>
      <c r="K133" s="389">
        <v>36.6</v>
      </c>
      <c r="L133" s="389">
        <v>4.8</v>
      </c>
      <c r="M133" s="389">
        <v>36.7</v>
      </c>
    </row>
    <row r="134" spans="1:13" ht="12.75">
      <c r="A134" s="385" t="s">
        <v>287</v>
      </c>
      <c r="B134" s="386">
        <v>697</v>
      </c>
      <c r="C134" s="386">
        <v>183</v>
      </c>
      <c r="D134" s="407">
        <v>0.213</v>
      </c>
      <c r="E134" s="391">
        <v>27.3</v>
      </c>
      <c r="F134" s="389">
        <v>3.4</v>
      </c>
      <c r="G134" s="389">
        <v>34.8</v>
      </c>
      <c r="H134" s="389"/>
      <c r="I134" s="388">
        <v>168.999738037497</v>
      </c>
      <c r="J134" s="407">
        <v>0.22899999999999998</v>
      </c>
      <c r="K134" s="391">
        <v>25.6</v>
      </c>
      <c r="L134" s="389">
        <v>3.4</v>
      </c>
      <c r="M134" s="389">
        <v>33.8</v>
      </c>
    </row>
    <row r="135" spans="1:13" ht="12.75">
      <c r="A135" s="385" t="s">
        <v>288</v>
      </c>
      <c r="B135" s="366">
        <v>808</v>
      </c>
      <c r="C135" s="386">
        <v>388</v>
      </c>
      <c r="D135" s="407">
        <v>0.162</v>
      </c>
      <c r="E135" s="391">
        <v>25.4</v>
      </c>
      <c r="F135" s="389">
        <v>2.9</v>
      </c>
      <c r="G135" s="389">
        <v>34.9</v>
      </c>
      <c r="H135" s="389"/>
      <c r="I135" s="388">
        <v>280.419876969187</v>
      </c>
      <c r="J135" s="407">
        <v>0.16699999999999998</v>
      </c>
      <c r="K135" s="391">
        <v>25.7</v>
      </c>
      <c r="L135" s="389">
        <v>2.9</v>
      </c>
      <c r="M135" s="389">
        <v>33.6</v>
      </c>
    </row>
    <row r="136" spans="1:13" ht="12.75">
      <c r="A136" s="385" t="s">
        <v>289</v>
      </c>
      <c r="B136" s="386">
        <v>398</v>
      </c>
      <c r="C136" s="386">
        <v>0</v>
      </c>
      <c r="D136" s="407" t="s">
        <v>67</v>
      </c>
      <c r="E136" s="389" t="s">
        <v>67</v>
      </c>
      <c r="F136" s="389" t="s">
        <v>67</v>
      </c>
      <c r="G136" s="389" t="s">
        <v>67</v>
      </c>
      <c r="H136" s="389"/>
      <c r="I136" s="388">
        <v>3.12403290527687</v>
      </c>
      <c r="J136" s="407" t="s">
        <v>67</v>
      </c>
      <c r="K136" s="389" t="s">
        <v>67</v>
      </c>
      <c r="L136" s="389" t="s">
        <v>67</v>
      </c>
      <c r="M136" s="389" t="s">
        <v>67</v>
      </c>
    </row>
    <row r="137" spans="1:13" ht="12.75">
      <c r="A137" s="385" t="s">
        <v>290</v>
      </c>
      <c r="B137" s="386">
        <v>622</v>
      </c>
      <c r="C137" s="386">
        <v>186</v>
      </c>
      <c r="D137" s="407">
        <v>0.26899999999999996</v>
      </c>
      <c r="E137" s="389">
        <v>28.7</v>
      </c>
      <c r="F137" s="389">
        <v>3.3</v>
      </c>
      <c r="G137" s="389">
        <v>31.6</v>
      </c>
      <c r="H137" s="389"/>
      <c r="I137" s="388">
        <v>169.817017745568</v>
      </c>
      <c r="J137" s="407">
        <v>0.297</v>
      </c>
      <c r="K137" s="389">
        <v>30.3</v>
      </c>
      <c r="L137" s="389">
        <v>3.5</v>
      </c>
      <c r="M137" s="389">
        <v>31.4</v>
      </c>
    </row>
    <row r="138" spans="1:13" ht="12.75">
      <c r="A138" s="385" t="s">
        <v>291</v>
      </c>
      <c r="B138" s="386">
        <v>726</v>
      </c>
      <c r="C138" s="386">
        <v>245</v>
      </c>
      <c r="D138" s="407">
        <v>0.02</v>
      </c>
      <c r="E138" s="391">
        <v>9</v>
      </c>
      <c r="F138" s="389">
        <v>1</v>
      </c>
      <c r="G138" s="389">
        <v>47.1</v>
      </c>
      <c r="H138" s="389"/>
      <c r="I138" s="388">
        <v>170.964029909059</v>
      </c>
      <c r="J138" s="407">
        <v>0.027999999999999997</v>
      </c>
      <c r="K138" s="391">
        <v>8.7</v>
      </c>
      <c r="L138" s="389">
        <v>1</v>
      </c>
      <c r="M138" s="389">
        <v>45.3</v>
      </c>
    </row>
    <row r="139" spans="1:13" ht="12.75">
      <c r="A139" s="385" t="s">
        <v>292</v>
      </c>
      <c r="B139" s="366">
        <v>340</v>
      </c>
      <c r="C139" s="386">
        <v>118</v>
      </c>
      <c r="D139" s="407">
        <v>0.271</v>
      </c>
      <c r="E139" s="391">
        <v>39.2</v>
      </c>
      <c r="F139" s="389">
        <v>4.7</v>
      </c>
      <c r="G139" s="389">
        <v>32.3</v>
      </c>
      <c r="H139" s="389"/>
      <c r="I139" s="388">
        <v>103.558691583161</v>
      </c>
      <c r="J139" s="407">
        <v>0.255</v>
      </c>
      <c r="K139" s="391">
        <v>37.7</v>
      </c>
      <c r="L139" s="389">
        <v>4.1</v>
      </c>
      <c r="M139" s="389">
        <v>32.6</v>
      </c>
    </row>
    <row r="140" spans="1:13" ht="13.5" thickBot="1">
      <c r="A140" s="392" t="s">
        <v>293</v>
      </c>
      <c r="B140" s="393">
        <v>1045</v>
      </c>
      <c r="C140" s="393">
        <v>378</v>
      </c>
      <c r="D140" s="408">
        <v>0.177</v>
      </c>
      <c r="E140" s="396">
        <v>24.3</v>
      </c>
      <c r="F140" s="396">
        <v>3</v>
      </c>
      <c r="G140" s="396">
        <v>39.6</v>
      </c>
      <c r="H140" s="396"/>
      <c r="I140" s="395">
        <v>321.315988203395</v>
      </c>
      <c r="J140" s="408">
        <v>0.17800000000000002</v>
      </c>
      <c r="K140" s="396">
        <v>25.5</v>
      </c>
      <c r="L140" s="396">
        <v>3.2</v>
      </c>
      <c r="M140" s="396">
        <v>36.9</v>
      </c>
    </row>
    <row r="141" spans="1:13" ht="12.75">
      <c r="A141" s="385"/>
      <c r="B141" s="366"/>
      <c r="C141" s="386"/>
      <c r="D141" s="389"/>
      <c r="E141" s="391"/>
      <c r="F141" s="389"/>
      <c r="G141" s="389"/>
      <c r="H141" s="389"/>
      <c r="I141" s="388"/>
      <c r="J141" s="389"/>
      <c r="K141" s="391"/>
      <c r="L141" s="389"/>
      <c r="M141" s="389"/>
    </row>
    <row r="142" spans="1:13" ht="15">
      <c r="A142" s="275" t="s">
        <v>612</v>
      </c>
      <c r="B142" s="366"/>
      <c r="C142" s="366"/>
      <c r="D142" s="391"/>
      <c r="E142" s="391"/>
      <c r="F142" s="391"/>
      <c r="G142" s="391"/>
      <c r="H142" s="391"/>
      <c r="I142" s="409"/>
      <c r="J142" s="391"/>
      <c r="K142" s="391"/>
      <c r="L142" s="391"/>
      <c r="M142" s="391"/>
    </row>
    <row r="143" spans="1:13" ht="15">
      <c r="A143" s="363" t="s">
        <v>412</v>
      </c>
      <c r="B143" s="366"/>
      <c r="C143" s="367"/>
      <c r="D143" s="367"/>
      <c r="E143" s="367"/>
      <c r="F143" s="367"/>
      <c r="G143" s="367"/>
      <c r="H143" s="367"/>
      <c r="I143" s="367"/>
      <c r="J143" s="367"/>
      <c r="K143" s="367"/>
      <c r="L143" s="367"/>
      <c r="M143" s="367"/>
    </row>
    <row r="144" spans="1:14" ht="13.5" thickBot="1">
      <c r="A144" s="368" t="s">
        <v>234</v>
      </c>
      <c r="B144" s="369"/>
      <c r="C144" s="369"/>
      <c r="D144" s="370"/>
      <c r="E144" s="370"/>
      <c r="F144" s="370"/>
      <c r="G144" s="370"/>
      <c r="H144" s="370"/>
      <c r="I144" s="368"/>
      <c r="J144" s="368"/>
      <c r="K144" s="368"/>
      <c r="L144" s="369"/>
      <c r="M144" s="370"/>
      <c r="N144" s="371"/>
    </row>
    <row r="145" spans="2:13" ht="12.75">
      <c r="B145" s="366"/>
      <c r="C145" s="509" t="s">
        <v>235</v>
      </c>
      <c r="D145" s="509"/>
      <c r="E145" s="509"/>
      <c r="F145" s="509"/>
      <c r="G145" s="509"/>
      <c r="H145" s="372"/>
      <c r="I145" s="510" t="s">
        <v>236</v>
      </c>
      <c r="J145" s="510"/>
      <c r="K145" s="510"/>
      <c r="L145" s="510"/>
      <c r="M145" s="510"/>
    </row>
    <row r="146" spans="1:13" ht="51">
      <c r="A146" s="373" t="s">
        <v>237</v>
      </c>
      <c r="B146" s="374" t="s">
        <v>238</v>
      </c>
      <c r="C146" s="373" t="s">
        <v>40</v>
      </c>
      <c r="D146" s="375" t="s">
        <v>408</v>
      </c>
      <c r="E146" s="375" t="s">
        <v>42</v>
      </c>
      <c r="F146" s="375" t="s">
        <v>239</v>
      </c>
      <c r="G146" s="375" t="s">
        <v>240</v>
      </c>
      <c r="H146" s="375"/>
      <c r="I146" s="373" t="s">
        <v>40</v>
      </c>
      <c r="J146" s="375" t="s">
        <v>408</v>
      </c>
      <c r="K146" s="375" t="s">
        <v>42</v>
      </c>
      <c r="L146" s="375" t="s">
        <v>239</v>
      </c>
      <c r="M146" s="375" t="s">
        <v>240</v>
      </c>
    </row>
    <row r="147" spans="1:13" ht="12.75">
      <c r="A147" s="376" t="s">
        <v>171</v>
      </c>
      <c r="B147" s="377"/>
      <c r="C147" s="378">
        <v>0</v>
      </c>
      <c r="D147" s="382" t="s">
        <v>67</v>
      </c>
      <c r="E147" s="383" t="s">
        <v>67</v>
      </c>
      <c r="F147" s="382" t="s">
        <v>67</v>
      </c>
      <c r="G147" s="382" t="s">
        <v>67</v>
      </c>
      <c r="H147" s="382"/>
      <c r="I147" s="381">
        <v>3.81083530969961</v>
      </c>
      <c r="J147" s="382" t="s">
        <v>67</v>
      </c>
      <c r="K147" s="382" t="s">
        <v>67</v>
      </c>
      <c r="L147" s="382" t="s">
        <v>67</v>
      </c>
      <c r="M147" s="382" t="s">
        <v>67</v>
      </c>
    </row>
    <row r="148" spans="1:13" ht="12.75">
      <c r="A148" s="385" t="s">
        <v>294</v>
      </c>
      <c r="B148" s="386">
        <v>711</v>
      </c>
      <c r="C148" s="386">
        <v>0</v>
      </c>
      <c r="D148" s="389" t="s">
        <v>67</v>
      </c>
      <c r="E148" s="389" t="s">
        <v>67</v>
      </c>
      <c r="F148" s="389" t="s">
        <v>67</v>
      </c>
      <c r="G148" s="389" t="s">
        <v>67</v>
      </c>
      <c r="H148" s="389"/>
      <c r="I148" s="388">
        <v>1.80524471170238</v>
      </c>
      <c r="J148" s="389" t="s">
        <v>67</v>
      </c>
      <c r="K148" s="389" t="s">
        <v>67</v>
      </c>
      <c r="L148" s="389" t="s">
        <v>67</v>
      </c>
      <c r="M148" s="389" t="s">
        <v>67</v>
      </c>
    </row>
    <row r="149" spans="1:13" ht="12.75">
      <c r="A149" s="385" t="s">
        <v>295</v>
      </c>
      <c r="B149" s="386">
        <v>577</v>
      </c>
      <c r="C149" s="386">
        <v>0</v>
      </c>
      <c r="D149" s="389" t="s">
        <v>67</v>
      </c>
      <c r="E149" s="389" t="s">
        <v>67</v>
      </c>
      <c r="F149" s="389" t="s">
        <v>67</v>
      </c>
      <c r="G149" s="389" t="s">
        <v>67</v>
      </c>
      <c r="H149" s="389"/>
      <c r="I149" s="388">
        <v>0.145525291828793</v>
      </c>
      <c r="J149" s="389" t="s">
        <v>67</v>
      </c>
      <c r="K149" s="389" t="s">
        <v>67</v>
      </c>
      <c r="L149" s="389" t="s">
        <v>67</v>
      </c>
      <c r="M149" s="389" t="s">
        <v>67</v>
      </c>
    </row>
    <row r="150" spans="1:13" ht="12.75">
      <c r="A150" s="385" t="s">
        <v>296</v>
      </c>
      <c r="B150" s="386">
        <v>435</v>
      </c>
      <c r="C150" s="386">
        <v>0</v>
      </c>
      <c r="D150" s="389" t="s">
        <v>67</v>
      </c>
      <c r="E150" s="391" t="s">
        <v>67</v>
      </c>
      <c r="F150" s="389" t="s">
        <v>67</v>
      </c>
      <c r="G150" s="389" t="s">
        <v>67</v>
      </c>
      <c r="H150" s="389"/>
      <c r="I150" s="388">
        <v>1.36599788074834</v>
      </c>
      <c r="J150" s="389" t="s">
        <v>67</v>
      </c>
      <c r="K150" s="391" t="s">
        <v>67</v>
      </c>
      <c r="L150" s="389" t="s">
        <v>67</v>
      </c>
      <c r="M150" s="389" t="s">
        <v>67</v>
      </c>
    </row>
    <row r="151" spans="1:13" ht="12.75">
      <c r="A151" s="385" t="s">
        <v>297</v>
      </c>
      <c r="B151" s="366">
        <v>733</v>
      </c>
      <c r="C151" s="386">
        <v>0</v>
      </c>
      <c r="D151" s="389" t="s">
        <v>67</v>
      </c>
      <c r="E151" s="391" t="s">
        <v>67</v>
      </c>
      <c r="F151" s="389" t="s">
        <v>67</v>
      </c>
      <c r="G151" s="389" t="s">
        <v>67</v>
      </c>
      <c r="H151" s="389"/>
      <c r="I151" s="388">
        <v>0.256496793790077</v>
      </c>
      <c r="J151" s="389" t="s">
        <v>67</v>
      </c>
      <c r="K151" s="391" t="s">
        <v>67</v>
      </c>
      <c r="L151" s="389" t="s">
        <v>67</v>
      </c>
      <c r="M151" s="389" t="s">
        <v>67</v>
      </c>
    </row>
    <row r="152" spans="1:13" ht="13.5" thickBot="1">
      <c r="A152" s="392" t="s">
        <v>298</v>
      </c>
      <c r="B152" s="393">
        <v>444</v>
      </c>
      <c r="C152" s="393">
        <v>0</v>
      </c>
      <c r="D152" s="396" t="s">
        <v>67</v>
      </c>
      <c r="E152" s="396" t="s">
        <v>67</v>
      </c>
      <c r="F152" s="396" t="s">
        <v>67</v>
      </c>
      <c r="G152" s="396" t="s">
        <v>67</v>
      </c>
      <c r="H152" s="396"/>
      <c r="I152" s="395">
        <v>0.237570631630013</v>
      </c>
      <c r="J152" s="396" t="s">
        <v>67</v>
      </c>
      <c r="K152" s="396" t="s">
        <v>67</v>
      </c>
      <c r="L152" s="396" t="s">
        <v>67</v>
      </c>
      <c r="M152" s="396" t="s">
        <v>67</v>
      </c>
    </row>
    <row r="153" spans="1:14" ht="7.5" customHeight="1">
      <c r="A153" s="398"/>
      <c r="B153" s="399"/>
      <c r="C153" s="400"/>
      <c r="D153" s="401"/>
      <c r="E153" s="402"/>
      <c r="F153" s="401"/>
      <c r="G153" s="401"/>
      <c r="H153" s="401"/>
      <c r="I153" s="403"/>
      <c r="J153" s="404"/>
      <c r="K153" s="405"/>
      <c r="L153" s="404"/>
      <c r="M153" s="404"/>
      <c r="N153" s="397"/>
    </row>
    <row r="154" spans="1:14" ht="13.5" thickBot="1">
      <c r="A154" s="368" t="s">
        <v>251</v>
      </c>
      <c r="B154" s="369"/>
      <c r="C154" s="393"/>
      <c r="D154" s="394"/>
      <c r="E154" s="370"/>
      <c r="F154" s="394"/>
      <c r="G154" s="394"/>
      <c r="H154" s="394"/>
      <c r="I154" s="395"/>
      <c r="J154" s="396"/>
      <c r="K154" s="406"/>
      <c r="L154" s="396"/>
      <c r="M154" s="396"/>
      <c r="N154" s="397"/>
    </row>
    <row r="155" spans="2:13" ht="12.75">
      <c r="B155" s="366"/>
      <c r="C155" s="509" t="s">
        <v>235</v>
      </c>
      <c r="D155" s="509"/>
      <c r="E155" s="509"/>
      <c r="F155" s="509"/>
      <c r="G155" s="509"/>
      <c r="H155" s="372"/>
      <c r="I155" s="510" t="s">
        <v>236</v>
      </c>
      <c r="J155" s="510"/>
      <c r="K155" s="510"/>
      <c r="L155" s="510"/>
      <c r="M155" s="510"/>
    </row>
    <row r="156" spans="1:13" ht="51">
      <c r="A156" s="373" t="s">
        <v>237</v>
      </c>
      <c r="B156" s="374" t="s">
        <v>238</v>
      </c>
      <c r="C156" s="373" t="s">
        <v>40</v>
      </c>
      <c r="D156" s="375" t="s">
        <v>408</v>
      </c>
      <c r="E156" s="375" t="s">
        <v>42</v>
      </c>
      <c r="F156" s="375" t="s">
        <v>239</v>
      </c>
      <c r="G156" s="375" t="s">
        <v>240</v>
      </c>
      <c r="H156" s="375"/>
      <c r="I156" s="373" t="s">
        <v>40</v>
      </c>
      <c r="J156" s="375" t="s">
        <v>408</v>
      </c>
      <c r="K156" s="375" t="s">
        <v>42</v>
      </c>
      <c r="L156" s="375" t="s">
        <v>239</v>
      </c>
      <c r="M156" s="375" t="s">
        <v>240</v>
      </c>
    </row>
    <row r="157" spans="1:13" ht="12.75">
      <c r="A157" s="376" t="s">
        <v>171</v>
      </c>
      <c r="B157" s="377"/>
      <c r="C157" s="378">
        <v>76</v>
      </c>
      <c r="D157" s="384">
        <v>0.026000000000000002</v>
      </c>
      <c r="E157" s="383">
        <v>29.4</v>
      </c>
      <c r="F157" s="382">
        <v>3.9</v>
      </c>
      <c r="G157" s="382">
        <v>47.9</v>
      </c>
      <c r="H157" s="382"/>
      <c r="I157" s="381">
        <v>131.794691755968</v>
      </c>
      <c r="J157" s="384">
        <v>0.096</v>
      </c>
      <c r="K157" s="383">
        <v>30.3</v>
      </c>
      <c r="L157" s="382">
        <v>4</v>
      </c>
      <c r="M157" s="382">
        <v>38.7</v>
      </c>
    </row>
    <row r="158" spans="1:13" ht="12.75">
      <c r="A158" s="385" t="s">
        <v>294</v>
      </c>
      <c r="B158" s="386">
        <v>711</v>
      </c>
      <c r="C158" s="386">
        <v>32</v>
      </c>
      <c r="D158" s="389" t="s">
        <v>67</v>
      </c>
      <c r="E158" s="389" t="s">
        <v>67</v>
      </c>
      <c r="F158" s="389" t="s">
        <v>67</v>
      </c>
      <c r="G158" s="389" t="s">
        <v>67</v>
      </c>
      <c r="H158" s="389"/>
      <c r="I158" s="388">
        <v>49.4604686850988</v>
      </c>
      <c r="J158" s="389" t="s">
        <v>67</v>
      </c>
      <c r="K158" s="389" t="s">
        <v>67</v>
      </c>
      <c r="L158" s="389" t="s">
        <v>67</v>
      </c>
      <c r="M158" s="389" t="s">
        <v>67</v>
      </c>
    </row>
    <row r="159" spans="1:13" ht="12.75">
      <c r="A159" s="385" t="s">
        <v>295</v>
      </c>
      <c r="B159" s="386">
        <v>577</v>
      </c>
      <c r="C159" s="386">
        <v>24</v>
      </c>
      <c r="D159" s="389" t="s">
        <v>67</v>
      </c>
      <c r="E159" s="389" t="s">
        <v>67</v>
      </c>
      <c r="F159" s="389" t="s">
        <v>67</v>
      </c>
      <c r="G159" s="389" t="s">
        <v>67</v>
      </c>
      <c r="H159" s="389"/>
      <c r="I159" s="388">
        <v>32.2620346676008</v>
      </c>
      <c r="J159" s="389" t="s">
        <v>67</v>
      </c>
      <c r="K159" s="389" t="s">
        <v>67</v>
      </c>
      <c r="L159" s="389" t="s">
        <v>67</v>
      </c>
      <c r="M159" s="389" t="s">
        <v>67</v>
      </c>
    </row>
    <row r="160" spans="1:13" ht="12.75">
      <c r="A160" s="385" t="s">
        <v>296</v>
      </c>
      <c r="B160" s="386">
        <v>435</v>
      </c>
      <c r="C160" s="386">
        <v>3</v>
      </c>
      <c r="D160" s="389" t="s">
        <v>67</v>
      </c>
      <c r="E160" s="389" t="s">
        <v>67</v>
      </c>
      <c r="F160" s="389" t="s">
        <v>67</v>
      </c>
      <c r="G160" s="389" t="s">
        <v>67</v>
      </c>
      <c r="H160" s="389"/>
      <c r="I160" s="388">
        <v>21.2594540964583</v>
      </c>
      <c r="J160" s="389" t="s">
        <v>67</v>
      </c>
      <c r="K160" s="389" t="s">
        <v>67</v>
      </c>
      <c r="L160" s="389" t="s">
        <v>67</v>
      </c>
      <c r="M160" s="389" t="s">
        <v>67</v>
      </c>
    </row>
    <row r="161" spans="1:13" ht="12.75">
      <c r="A161" s="385" t="s">
        <v>297</v>
      </c>
      <c r="B161" s="366">
        <v>733</v>
      </c>
      <c r="C161" s="386">
        <v>11</v>
      </c>
      <c r="D161" s="389" t="s">
        <v>67</v>
      </c>
      <c r="E161" s="391" t="s">
        <v>67</v>
      </c>
      <c r="F161" s="389" t="s">
        <v>67</v>
      </c>
      <c r="G161" s="389" t="s">
        <v>67</v>
      </c>
      <c r="H161" s="389"/>
      <c r="I161" s="388">
        <v>16.8560650374965</v>
      </c>
      <c r="J161" s="389" t="s">
        <v>67</v>
      </c>
      <c r="K161" s="391" t="s">
        <v>67</v>
      </c>
      <c r="L161" s="389" t="s">
        <v>67</v>
      </c>
      <c r="M161" s="389" t="s">
        <v>67</v>
      </c>
    </row>
    <row r="162" spans="1:13" ht="13.5" thickBot="1">
      <c r="A162" s="392" t="s">
        <v>298</v>
      </c>
      <c r="B162" s="393">
        <v>444</v>
      </c>
      <c r="C162" s="393">
        <v>6</v>
      </c>
      <c r="D162" s="396" t="s">
        <v>67</v>
      </c>
      <c r="E162" s="396" t="s">
        <v>67</v>
      </c>
      <c r="F162" s="396" t="s">
        <v>67</v>
      </c>
      <c r="G162" s="396" t="s">
        <v>67</v>
      </c>
      <c r="H162" s="396"/>
      <c r="I162" s="395">
        <v>11.9566692693138</v>
      </c>
      <c r="J162" s="396" t="s">
        <v>67</v>
      </c>
      <c r="K162" s="396" t="s">
        <v>67</v>
      </c>
      <c r="L162" s="396" t="s">
        <v>67</v>
      </c>
      <c r="M162" s="396" t="s">
        <v>67</v>
      </c>
    </row>
    <row r="163" spans="1:13" ht="12.75">
      <c r="A163" s="410"/>
      <c r="B163" s="399"/>
      <c r="C163" s="399"/>
      <c r="D163" s="405"/>
      <c r="E163" s="405"/>
      <c r="F163" s="405"/>
      <c r="G163" s="405"/>
      <c r="H163" s="405"/>
      <c r="I163" s="411"/>
      <c r="J163" s="405"/>
      <c r="K163" s="405"/>
      <c r="L163" s="405"/>
      <c r="M163" s="405"/>
    </row>
    <row r="164" spans="1:13" ht="15">
      <c r="A164" s="275" t="s">
        <v>613</v>
      </c>
      <c r="B164" s="366"/>
      <c r="C164" s="366"/>
      <c r="D164" s="391"/>
      <c r="E164" s="391"/>
      <c r="F164" s="391"/>
      <c r="G164" s="391"/>
      <c r="H164" s="391"/>
      <c r="I164" s="409"/>
      <c r="J164" s="391"/>
      <c r="K164" s="391"/>
      <c r="L164" s="391"/>
      <c r="M164" s="391"/>
    </row>
    <row r="165" spans="1:13" ht="15">
      <c r="A165" s="363" t="s">
        <v>299</v>
      </c>
      <c r="B165" s="366"/>
      <c r="C165" s="367"/>
      <c r="D165" s="367"/>
      <c r="E165" s="367"/>
      <c r="F165" s="367"/>
      <c r="G165" s="367"/>
      <c r="H165" s="367"/>
      <c r="I165" s="367"/>
      <c r="J165" s="367"/>
      <c r="K165" s="367"/>
      <c r="L165" s="367"/>
      <c r="M165" s="367"/>
    </row>
    <row r="166" spans="1:14" ht="13.5" thickBot="1">
      <c r="A166" s="368" t="s">
        <v>234</v>
      </c>
      <c r="B166" s="369"/>
      <c r="C166" s="369"/>
      <c r="D166" s="370"/>
      <c r="E166" s="370"/>
      <c r="F166" s="370"/>
      <c r="G166" s="370"/>
      <c r="H166" s="370"/>
      <c r="I166" s="368"/>
      <c r="J166" s="368"/>
      <c r="K166" s="368"/>
      <c r="L166" s="369"/>
      <c r="M166" s="370"/>
      <c r="N166" s="371"/>
    </row>
    <row r="167" spans="2:13" ht="12.75">
      <c r="B167" s="366"/>
      <c r="C167" s="509" t="s">
        <v>235</v>
      </c>
      <c r="D167" s="509"/>
      <c r="E167" s="509"/>
      <c r="F167" s="509"/>
      <c r="G167" s="509"/>
      <c r="H167" s="372"/>
      <c r="I167" s="510" t="s">
        <v>236</v>
      </c>
      <c r="J167" s="510"/>
      <c r="K167" s="510"/>
      <c r="L167" s="510"/>
      <c r="M167" s="510"/>
    </row>
    <row r="168" spans="1:13" ht="51">
      <c r="A168" s="373" t="s">
        <v>237</v>
      </c>
      <c r="B168" s="374" t="s">
        <v>238</v>
      </c>
      <c r="C168" s="373" t="s">
        <v>40</v>
      </c>
      <c r="D168" s="375" t="s">
        <v>408</v>
      </c>
      <c r="E168" s="375" t="s">
        <v>42</v>
      </c>
      <c r="F168" s="375" t="s">
        <v>239</v>
      </c>
      <c r="G168" s="375" t="s">
        <v>240</v>
      </c>
      <c r="H168" s="375"/>
      <c r="I168" s="373" t="s">
        <v>40</v>
      </c>
      <c r="J168" s="375" t="s">
        <v>408</v>
      </c>
      <c r="K168" s="375" t="s">
        <v>42</v>
      </c>
      <c r="L168" s="375" t="s">
        <v>239</v>
      </c>
      <c r="M168" s="375" t="s">
        <v>240</v>
      </c>
    </row>
    <row r="169" spans="1:13" ht="12.75">
      <c r="A169" s="376" t="s">
        <v>171</v>
      </c>
      <c r="B169" s="377"/>
      <c r="C169" s="378">
        <v>4021</v>
      </c>
      <c r="D169" s="384">
        <v>0.665</v>
      </c>
      <c r="E169" s="383">
        <v>41.9</v>
      </c>
      <c r="F169" s="382">
        <v>4.4</v>
      </c>
      <c r="G169" s="382">
        <v>31</v>
      </c>
      <c r="H169" s="382"/>
      <c r="I169" s="381">
        <v>4029.824087659831</v>
      </c>
      <c r="J169" s="384">
        <v>0.664</v>
      </c>
      <c r="K169" s="383">
        <v>41.8</v>
      </c>
      <c r="L169" s="382">
        <v>4.4</v>
      </c>
      <c r="M169" s="382">
        <v>31.2</v>
      </c>
    </row>
    <row r="170" spans="1:13" ht="12.75">
      <c r="A170" s="385" t="s">
        <v>300</v>
      </c>
      <c r="B170" s="386">
        <v>423</v>
      </c>
      <c r="C170" s="386">
        <v>541</v>
      </c>
      <c r="D170" s="407">
        <v>0.669</v>
      </c>
      <c r="E170" s="389">
        <v>39.2</v>
      </c>
      <c r="F170" s="389">
        <v>4.5</v>
      </c>
      <c r="G170" s="389">
        <v>32.3</v>
      </c>
      <c r="H170" s="389"/>
      <c r="I170" s="388">
        <v>587.42508857476</v>
      </c>
      <c r="J170" s="407">
        <v>0.652</v>
      </c>
      <c r="K170" s="389">
        <v>38.5</v>
      </c>
      <c r="L170" s="389">
        <v>4.3</v>
      </c>
      <c r="M170" s="389">
        <v>32.2</v>
      </c>
    </row>
    <row r="171" spans="1:13" ht="12.75">
      <c r="A171" s="385" t="s">
        <v>301</v>
      </c>
      <c r="B171" s="386">
        <v>179</v>
      </c>
      <c r="C171" s="386">
        <v>54</v>
      </c>
      <c r="D171" s="407">
        <v>0.519</v>
      </c>
      <c r="E171" s="389">
        <v>36.2</v>
      </c>
      <c r="F171" s="389">
        <v>4.1</v>
      </c>
      <c r="G171" s="389">
        <v>35.3</v>
      </c>
      <c r="H171" s="389"/>
      <c r="I171" s="388">
        <v>33.2446621083988</v>
      </c>
      <c r="J171" s="407" t="s">
        <v>67</v>
      </c>
      <c r="K171" s="389" t="s">
        <v>67</v>
      </c>
      <c r="L171" s="389" t="s">
        <v>67</v>
      </c>
      <c r="M171" s="389" t="s">
        <v>67</v>
      </c>
    </row>
    <row r="172" spans="1:13" ht="12.75">
      <c r="A172" s="385" t="s">
        <v>302</v>
      </c>
      <c r="B172" s="386">
        <v>345</v>
      </c>
      <c r="C172" s="386">
        <v>54</v>
      </c>
      <c r="D172" s="407">
        <v>0.5</v>
      </c>
      <c r="E172" s="391">
        <v>32</v>
      </c>
      <c r="F172" s="389">
        <v>3.3</v>
      </c>
      <c r="G172" s="389">
        <v>33.3</v>
      </c>
      <c r="H172" s="389"/>
      <c r="I172" s="388">
        <v>35.4584714418678</v>
      </c>
      <c r="J172" s="407" t="s">
        <v>67</v>
      </c>
      <c r="K172" s="391" t="s">
        <v>67</v>
      </c>
      <c r="L172" s="389" t="s">
        <v>67</v>
      </c>
      <c r="M172" s="389" t="s">
        <v>67</v>
      </c>
    </row>
    <row r="173" spans="1:13" ht="12.75">
      <c r="A173" s="385" t="s">
        <v>303</v>
      </c>
      <c r="B173" s="366">
        <v>272</v>
      </c>
      <c r="C173" s="386">
        <v>200</v>
      </c>
      <c r="D173" s="407">
        <v>0.475</v>
      </c>
      <c r="E173" s="391">
        <v>30</v>
      </c>
      <c r="F173" s="389">
        <v>2.8</v>
      </c>
      <c r="G173" s="389">
        <v>32.3</v>
      </c>
      <c r="H173" s="389"/>
      <c r="I173" s="388">
        <v>115.372498127205</v>
      </c>
      <c r="J173" s="407">
        <v>0.465</v>
      </c>
      <c r="K173" s="391">
        <v>32.2</v>
      </c>
      <c r="L173" s="389">
        <v>3</v>
      </c>
      <c r="M173" s="389">
        <v>32.3</v>
      </c>
    </row>
    <row r="174" spans="1:13" ht="12.75">
      <c r="A174" s="385" t="s">
        <v>304</v>
      </c>
      <c r="B174" s="386">
        <v>335</v>
      </c>
      <c r="C174" s="386">
        <v>587</v>
      </c>
      <c r="D174" s="407">
        <v>0.7020000000000001</v>
      </c>
      <c r="E174" s="389">
        <v>41.3</v>
      </c>
      <c r="F174" s="389">
        <v>4.2</v>
      </c>
      <c r="G174" s="389">
        <v>29.5</v>
      </c>
      <c r="H174" s="389"/>
      <c r="I174" s="388">
        <v>620.1414317498</v>
      </c>
      <c r="J174" s="407">
        <v>0.6940000000000001</v>
      </c>
      <c r="K174" s="389">
        <v>41.6</v>
      </c>
      <c r="L174" s="389">
        <v>4.2</v>
      </c>
      <c r="M174" s="389">
        <v>29.7</v>
      </c>
    </row>
    <row r="175" spans="1:13" ht="12.75">
      <c r="A175" s="385" t="s">
        <v>305</v>
      </c>
      <c r="B175" s="386">
        <v>230</v>
      </c>
      <c r="C175" s="386">
        <v>230</v>
      </c>
      <c r="D175" s="407">
        <v>0.6779999999999999</v>
      </c>
      <c r="E175" s="389">
        <v>45.7</v>
      </c>
      <c r="F175" s="389">
        <v>4.6</v>
      </c>
      <c r="G175" s="389">
        <v>30.8</v>
      </c>
      <c r="H175" s="389"/>
      <c r="I175" s="388">
        <v>233.789949028582</v>
      </c>
      <c r="J175" s="407">
        <v>0.6779999999999999</v>
      </c>
      <c r="K175" s="389">
        <v>44.5</v>
      </c>
      <c r="L175" s="389">
        <v>4.5</v>
      </c>
      <c r="M175" s="389">
        <v>31</v>
      </c>
    </row>
    <row r="176" spans="1:13" ht="12.75">
      <c r="A176" s="385" t="s">
        <v>306</v>
      </c>
      <c r="B176" s="386">
        <v>453</v>
      </c>
      <c r="C176" s="386">
        <v>636</v>
      </c>
      <c r="D176" s="407">
        <v>0.621</v>
      </c>
      <c r="E176" s="389">
        <v>34.2</v>
      </c>
      <c r="F176" s="389">
        <v>4.6</v>
      </c>
      <c r="G176" s="389">
        <v>30.6</v>
      </c>
      <c r="H176" s="389"/>
      <c r="I176" s="388">
        <v>674.808826460142</v>
      </c>
      <c r="J176" s="407">
        <v>0.614</v>
      </c>
      <c r="K176" s="389">
        <v>33.9</v>
      </c>
      <c r="L176" s="389">
        <v>4.5</v>
      </c>
      <c r="M176" s="389">
        <v>31.2</v>
      </c>
    </row>
    <row r="177" spans="1:13" ht="12.75">
      <c r="A177" s="385" t="s">
        <v>307</v>
      </c>
      <c r="B177" s="386">
        <v>265</v>
      </c>
      <c r="C177" s="386">
        <v>241</v>
      </c>
      <c r="D177" s="407">
        <v>0.755</v>
      </c>
      <c r="E177" s="389">
        <v>52.9</v>
      </c>
      <c r="F177" s="389">
        <v>4.8</v>
      </c>
      <c r="G177" s="389">
        <v>29.6</v>
      </c>
      <c r="H177" s="389"/>
      <c r="I177" s="388">
        <v>227.118439723072</v>
      </c>
      <c r="J177" s="407">
        <v>0.7490000000000001</v>
      </c>
      <c r="K177" s="389">
        <v>51.6</v>
      </c>
      <c r="L177" s="389">
        <v>4.6</v>
      </c>
      <c r="M177" s="389">
        <v>29.1</v>
      </c>
    </row>
    <row r="178" spans="1:13" ht="12.75">
      <c r="A178" s="385" t="s">
        <v>308</v>
      </c>
      <c r="B178" s="386">
        <v>343</v>
      </c>
      <c r="C178" s="386">
        <v>33</v>
      </c>
      <c r="D178" s="407" t="s">
        <v>67</v>
      </c>
      <c r="E178" s="391" t="s">
        <v>67</v>
      </c>
      <c r="F178" s="389" t="s">
        <v>67</v>
      </c>
      <c r="G178" s="389" t="s">
        <v>67</v>
      </c>
      <c r="H178" s="389"/>
      <c r="I178" s="388">
        <v>21.6915546566006</v>
      </c>
      <c r="J178" s="407" t="s">
        <v>67</v>
      </c>
      <c r="K178" s="391" t="s">
        <v>67</v>
      </c>
      <c r="L178" s="389" t="s">
        <v>67</v>
      </c>
      <c r="M178" s="389" t="s">
        <v>67</v>
      </c>
    </row>
    <row r="179" spans="1:13" ht="12.75">
      <c r="A179" s="385" t="s">
        <v>309</v>
      </c>
      <c r="B179" s="366">
        <v>357</v>
      </c>
      <c r="C179" s="386">
        <v>435</v>
      </c>
      <c r="D179" s="407">
        <v>0.7659999999999999</v>
      </c>
      <c r="E179" s="391">
        <v>42.8</v>
      </c>
      <c r="F179" s="389">
        <v>4.4</v>
      </c>
      <c r="G179" s="389">
        <v>30.1</v>
      </c>
      <c r="H179" s="389"/>
      <c r="I179" s="388">
        <v>421.513411566636</v>
      </c>
      <c r="J179" s="407">
        <v>0.75</v>
      </c>
      <c r="K179" s="391">
        <v>41.3</v>
      </c>
      <c r="L179" s="389">
        <v>4.1</v>
      </c>
      <c r="M179" s="389">
        <v>30.2</v>
      </c>
    </row>
    <row r="180" spans="1:13" ht="12.75">
      <c r="A180" s="385" t="s">
        <v>310</v>
      </c>
      <c r="B180" s="386">
        <v>370</v>
      </c>
      <c r="C180" s="386">
        <v>502</v>
      </c>
      <c r="D180" s="407">
        <v>0.629</v>
      </c>
      <c r="E180" s="389">
        <v>36.4</v>
      </c>
      <c r="F180" s="389">
        <v>3.4</v>
      </c>
      <c r="G180" s="389">
        <v>30.6</v>
      </c>
      <c r="H180" s="389"/>
      <c r="I180" s="388">
        <v>475.498356430371</v>
      </c>
      <c r="J180" s="407">
        <v>0.631</v>
      </c>
      <c r="K180" s="389">
        <v>36.3</v>
      </c>
      <c r="L180" s="389">
        <v>3.4</v>
      </c>
      <c r="M180" s="389">
        <v>31.1</v>
      </c>
    </row>
    <row r="181" spans="1:13" ht="12.75">
      <c r="A181" s="385" t="s">
        <v>311</v>
      </c>
      <c r="B181" s="386">
        <v>210</v>
      </c>
      <c r="C181" s="386">
        <v>13</v>
      </c>
      <c r="D181" s="407" t="s">
        <v>67</v>
      </c>
      <c r="E181" s="389" t="s">
        <v>67</v>
      </c>
      <c r="F181" s="389" t="s">
        <v>67</v>
      </c>
      <c r="G181" s="389" t="s">
        <v>67</v>
      </c>
      <c r="H181" s="389"/>
      <c r="I181" s="388">
        <v>10.0898797762962</v>
      </c>
      <c r="J181" s="407" t="s">
        <v>67</v>
      </c>
      <c r="K181" s="389" t="s">
        <v>67</v>
      </c>
      <c r="L181" s="389" t="s">
        <v>67</v>
      </c>
      <c r="M181" s="389" t="s">
        <v>67</v>
      </c>
    </row>
    <row r="182" spans="1:13" ht="13.5" thickBot="1">
      <c r="A182" s="392" t="s">
        <v>312</v>
      </c>
      <c r="B182" s="393">
        <v>440</v>
      </c>
      <c r="C182" s="393">
        <v>495</v>
      </c>
      <c r="D182" s="407">
        <v>0.723</v>
      </c>
      <c r="E182" s="406">
        <v>61.7</v>
      </c>
      <c r="F182" s="396">
        <v>6.5</v>
      </c>
      <c r="G182" s="396">
        <v>32.1</v>
      </c>
      <c r="H182" s="396"/>
      <c r="I182" s="395">
        <v>573.6715180161</v>
      </c>
      <c r="J182" s="407">
        <v>0.708</v>
      </c>
      <c r="K182" s="406">
        <v>59</v>
      </c>
      <c r="L182" s="396">
        <v>6.2</v>
      </c>
      <c r="M182" s="396">
        <v>32.2</v>
      </c>
    </row>
    <row r="183" spans="1:14" ht="7.5" customHeight="1">
      <c r="A183" s="398"/>
      <c r="B183" s="399"/>
      <c r="C183" s="400"/>
      <c r="D183" s="401"/>
      <c r="E183" s="402"/>
      <c r="F183" s="401"/>
      <c r="G183" s="401"/>
      <c r="H183" s="401"/>
      <c r="I183" s="403"/>
      <c r="J183" s="404"/>
      <c r="K183" s="405"/>
      <c r="L183" s="404"/>
      <c r="M183" s="404"/>
      <c r="N183" s="397"/>
    </row>
    <row r="184" spans="1:14" ht="13.5" thickBot="1">
      <c r="A184" s="368" t="s">
        <v>251</v>
      </c>
      <c r="B184" s="369"/>
      <c r="C184" s="393"/>
      <c r="D184" s="394"/>
      <c r="E184" s="370"/>
      <c r="F184" s="394"/>
      <c r="G184" s="394"/>
      <c r="H184" s="394"/>
      <c r="I184" s="395"/>
      <c r="J184" s="396"/>
      <c r="K184" s="406"/>
      <c r="L184" s="396"/>
      <c r="M184" s="396"/>
      <c r="N184" s="397"/>
    </row>
    <row r="185" spans="2:13" ht="12.75">
      <c r="B185" s="366"/>
      <c r="C185" s="509" t="s">
        <v>235</v>
      </c>
      <c r="D185" s="509"/>
      <c r="E185" s="509"/>
      <c r="F185" s="509"/>
      <c r="G185" s="509"/>
      <c r="H185" s="372"/>
      <c r="I185" s="510" t="s">
        <v>236</v>
      </c>
      <c r="J185" s="510"/>
      <c r="K185" s="510"/>
      <c r="L185" s="510"/>
      <c r="M185" s="510"/>
    </row>
    <row r="186" spans="1:13" s="397" customFormat="1" ht="51">
      <c r="A186" s="373" t="s">
        <v>237</v>
      </c>
      <c r="B186" s="374" t="s">
        <v>313</v>
      </c>
      <c r="C186" s="373" t="s">
        <v>40</v>
      </c>
      <c r="D186" s="375" t="s">
        <v>408</v>
      </c>
      <c r="E186" s="375" t="s">
        <v>42</v>
      </c>
      <c r="F186" s="375" t="s">
        <v>239</v>
      </c>
      <c r="G186" s="375" t="s">
        <v>240</v>
      </c>
      <c r="H186" s="375"/>
      <c r="I186" s="373" t="s">
        <v>40</v>
      </c>
      <c r="J186" s="375" t="s">
        <v>408</v>
      </c>
      <c r="K186" s="375" t="s">
        <v>42</v>
      </c>
      <c r="L186" s="375" t="s">
        <v>239</v>
      </c>
      <c r="M186" s="375" t="s">
        <v>240</v>
      </c>
    </row>
    <row r="187" spans="1:13" ht="12.75">
      <c r="A187" s="376" t="s">
        <v>171</v>
      </c>
      <c r="B187" s="377"/>
      <c r="C187" s="378">
        <v>1083</v>
      </c>
      <c r="D187" s="384">
        <v>0.241</v>
      </c>
      <c r="E187" s="383">
        <v>23.1</v>
      </c>
      <c r="F187" s="382">
        <v>1.9</v>
      </c>
      <c r="G187" s="382">
        <v>32</v>
      </c>
      <c r="H187" s="382"/>
      <c r="I187" s="381">
        <v>1111.9506923605504</v>
      </c>
      <c r="J187" s="384">
        <v>0.227</v>
      </c>
      <c r="K187" s="383">
        <v>22</v>
      </c>
      <c r="L187" s="382">
        <v>1.8</v>
      </c>
      <c r="M187" s="382">
        <v>31.9</v>
      </c>
    </row>
    <row r="188" spans="1:13" ht="12.75">
      <c r="A188" s="385" t="s">
        <v>300</v>
      </c>
      <c r="B188" s="386">
        <v>423</v>
      </c>
      <c r="C188" s="386">
        <v>35</v>
      </c>
      <c r="D188" s="407" t="s">
        <v>67</v>
      </c>
      <c r="E188" s="391" t="s">
        <v>67</v>
      </c>
      <c r="F188" s="389" t="s">
        <v>67</v>
      </c>
      <c r="G188" s="389" t="s">
        <v>67</v>
      </c>
      <c r="H188" s="389"/>
      <c r="I188" s="388">
        <v>77.053477826721</v>
      </c>
      <c r="J188" s="407">
        <v>0.191</v>
      </c>
      <c r="K188" s="391">
        <v>18.5</v>
      </c>
      <c r="L188" s="389">
        <v>1.4</v>
      </c>
      <c r="M188" s="389">
        <v>32.3</v>
      </c>
    </row>
    <row r="189" spans="1:13" ht="12.75">
      <c r="A189" s="385" t="s">
        <v>301</v>
      </c>
      <c r="B189" s="386">
        <v>179</v>
      </c>
      <c r="C189" s="386">
        <v>44</v>
      </c>
      <c r="D189" s="407" t="s">
        <v>67</v>
      </c>
      <c r="E189" s="389" t="s">
        <v>67</v>
      </c>
      <c r="F189" s="389" t="s">
        <v>67</v>
      </c>
      <c r="G189" s="389" t="s">
        <v>67</v>
      </c>
      <c r="H189" s="389"/>
      <c r="I189" s="388">
        <v>56.5429172100398</v>
      </c>
      <c r="J189" s="407">
        <v>0.195</v>
      </c>
      <c r="K189" s="389">
        <v>17.2</v>
      </c>
      <c r="L189" s="389">
        <v>1.5</v>
      </c>
      <c r="M189" s="389">
        <v>32.2</v>
      </c>
    </row>
    <row r="190" spans="1:13" ht="12.75">
      <c r="A190" s="385" t="s">
        <v>302</v>
      </c>
      <c r="B190" s="386">
        <v>345</v>
      </c>
      <c r="C190" s="386">
        <v>108</v>
      </c>
      <c r="D190" s="407">
        <v>0.204</v>
      </c>
      <c r="E190" s="389">
        <v>16.9</v>
      </c>
      <c r="F190" s="389">
        <v>1.6</v>
      </c>
      <c r="G190" s="389">
        <v>34.5</v>
      </c>
      <c r="H190" s="389"/>
      <c r="I190" s="388">
        <v>76.6729763606417</v>
      </c>
      <c r="J190" s="407">
        <v>0.168</v>
      </c>
      <c r="K190" s="389">
        <v>15.4</v>
      </c>
      <c r="L190" s="389">
        <v>1.4</v>
      </c>
      <c r="M190" s="389">
        <v>32.9</v>
      </c>
    </row>
    <row r="191" spans="1:13" ht="12.75">
      <c r="A191" s="385" t="s">
        <v>303</v>
      </c>
      <c r="B191" s="366">
        <v>272</v>
      </c>
      <c r="C191" s="386">
        <v>161</v>
      </c>
      <c r="D191" s="407">
        <v>0.087</v>
      </c>
      <c r="E191" s="389">
        <v>16.4</v>
      </c>
      <c r="F191" s="389">
        <v>0.9</v>
      </c>
      <c r="G191" s="389">
        <v>33.7</v>
      </c>
      <c r="H191" s="389"/>
      <c r="I191" s="388">
        <v>103.102493667084</v>
      </c>
      <c r="J191" s="407">
        <v>0.095</v>
      </c>
      <c r="K191" s="389">
        <v>16.2</v>
      </c>
      <c r="L191" s="389">
        <v>1</v>
      </c>
      <c r="M191" s="389">
        <v>33.9</v>
      </c>
    </row>
    <row r="192" spans="1:13" ht="12.75">
      <c r="A192" s="385" t="s">
        <v>304</v>
      </c>
      <c r="B192" s="386">
        <v>335</v>
      </c>
      <c r="C192" s="386">
        <v>68</v>
      </c>
      <c r="D192" s="407">
        <v>0.221</v>
      </c>
      <c r="E192" s="389">
        <v>15.6</v>
      </c>
      <c r="F192" s="389">
        <v>0.8</v>
      </c>
      <c r="G192" s="389">
        <v>29.9</v>
      </c>
      <c r="H192" s="389"/>
      <c r="I192" s="388">
        <v>89.8694063947319</v>
      </c>
      <c r="J192" s="407">
        <v>0.23199999999999998</v>
      </c>
      <c r="K192" s="389">
        <v>17.7</v>
      </c>
      <c r="L192" s="389">
        <v>1.1</v>
      </c>
      <c r="M192" s="389">
        <v>30.8</v>
      </c>
    </row>
    <row r="193" spans="1:13" ht="12.75">
      <c r="A193" s="385" t="s">
        <v>305</v>
      </c>
      <c r="B193" s="386">
        <v>230</v>
      </c>
      <c r="C193" s="386">
        <v>64</v>
      </c>
      <c r="D193" s="407">
        <v>0.23399999999999999</v>
      </c>
      <c r="E193" s="391">
        <v>20.9</v>
      </c>
      <c r="F193" s="389">
        <v>2.4</v>
      </c>
      <c r="G193" s="389">
        <v>32.1</v>
      </c>
      <c r="H193" s="389"/>
      <c r="I193" s="388">
        <v>72.7615871187535</v>
      </c>
      <c r="J193" s="407">
        <v>0.225</v>
      </c>
      <c r="K193" s="391">
        <v>18.6</v>
      </c>
      <c r="L193" s="389">
        <v>1.7</v>
      </c>
      <c r="M193" s="389">
        <v>32.1</v>
      </c>
    </row>
    <row r="194" spans="1:13" ht="12.75">
      <c r="A194" s="385" t="s">
        <v>306</v>
      </c>
      <c r="B194" s="386">
        <v>453</v>
      </c>
      <c r="C194" s="386">
        <v>80</v>
      </c>
      <c r="D194" s="407">
        <v>0.375</v>
      </c>
      <c r="E194" s="391">
        <v>26.1</v>
      </c>
      <c r="F194" s="389">
        <v>2.2</v>
      </c>
      <c r="G194" s="389">
        <v>28</v>
      </c>
      <c r="H194" s="389"/>
      <c r="I194" s="388">
        <v>92.5642387805963</v>
      </c>
      <c r="J194" s="407">
        <v>0.31</v>
      </c>
      <c r="K194" s="391">
        <v>26.2</v>
      </c>
      <c r="L194" s="389">
        <v>2.3</v>
      </c>
      <c r="M194" s="389">
        <v>30.8</v>
      </c>
    </row>
    <row r="195" spans="1:13" ht="12.75">
      <c r="A195" s="385" t="s">
        <v>307</v>
      </c>
      <c r="B195" s="386">
        <v>265</v>
      </c>
      <c r="C195" s="386">
        <v>100</v>
      </c>
      <c r="D195" s="407">
        <v>0.36</v>
      </c>
      <c r="E195" s="389">
        <v>30.4</v>
      </c>
      <c r="F195" s="389">
        <v>2.4</v>
      </c>
      <c r="G195" s="389">
        <v>29.1</v>
      </c>
      <c r="H195" s="389"/>
      <c r="I195" s="388">
        <v>99.5760673982565</v>
      </c>
      <c r="J195" s="407">
        <v>0.336</v>
      </c>
      <c r="K195" s="389">
        <v>27.4</v>
      </c>
      <c r="L195" s="389">
        <v>2.2</v>
      </c>
      <c r="M195" s="389">
        <v>29.6</v>
      </c>
    </row>
    <row r="196" spans="1:13" ht="12.75">
      <c r="A196" s="385" t="s">
        <v>308</v>
      </c>
      <c r="B196" s="386">
        <v>343</v>
      </c>
      <c r="C196" s="386">
        <v>79</v>
      </c>
      <c r="D196" s="407">
        <v>0.076</v>
      </c>
      <c r="E196" s="389">
        <v>11.5</v>
      </c>
      <c r="F196" s="389">
        <v>0.8</v>
      </c>
      <c r="G196" s="389">
        <v>38.4</v>
      </c>
      <c r="H196" s="389"/>
      <c r="I196" s="388">
        <v>51.7839819461994</v>
      </c>
      <c r="J196" s="407">
        <v>0.09300000000000001</v>
      </c>
      <c r="K196" s="389">
        <v>11.7</v>
      </c>
      <c r="L196" s="389">
        <v>0.7</v>
      </c>
      <c r="M196" s="389">
        <v>37.4</v>
      </c>
    </row>
    <row r="197" spans="1:13" ht="12.75">
      <c r="A197" s="385" t="s">
        <v>309</v>
      </c>
      <c r="B197" s="366">
        <v>357</v>
      </c>
      <c r="C197" s="386">
        <v>88</v>
      </c>
      <c r="D197" s="407">
        <v>0.39799999999999996</v>
      </c>
      <c r="E197" s="389">
        <v>36.6</v>
      </c>
      <c r="F197" s="389">
        <v>3.3</v>
      </c>
      <c r="G197" s="389">
        <v>29.3</v>
      </c>
      <c r="H197" s="389"/>
      <c r="I197" s="388">
        <v>108.430421683809</v>
      </c>
      <c r="J197" s="407">
        <v>0.287</v>
      </c>
      <c r="K197" s="389">
        <v>27.6</v>
      </c>
      <c r="L197" s="389">
        <v>2.6</v>
      </c>
      <c r="M197" s="389">
        <v>30.3</v>
      </c>
    </row>
    <row r="198" spans="1:13" ht="12.75">
      <c r="A198" s="385" t="s">
        <v>310</v>
      </c>
      <c r="B198" s="386">
        <v>370</v>
      </c>
      <c r="C198" s="386">
        <v>102</v>
      </c>
      <c r="D198" s="407">
        <v>0.34299999999999997</v>
      </c>
      <c r="E198" s="389">
        <v>22</v>
      </c>
      <c r="F198" s="389">
        <v>1.6</v>
      </c>
      <c r="G198" s="389">
        <v>31</v>
      </c>
      <c r="H198" s="389"/>
      <c r="I198" s="388">
        <v>101.867499356996</v>
      </c>
      <c r="J198" s="407">
        <v>0.253</v>
      </c>
      <c r="K198" s="389">
        <v>20.4</v>
      </c>
      <c r="L198" s="389">
        <v>1.4</v>
      </c>
      <c r="M198" s="389">
        <v>31.8</v>
      </c>
    </row>
    <row r="199" spans="1:13" ht="12.75">
      <c r="A199" s="385" t="s">
        <v>311</v>
      </c>
      <c r="B199" s="386">
        <v>210</v>
      </c>
      <c r="C199" s="386">
        <v>46</v>
      </c>
      <c r="D199" s="407" t="s">
        <v>67</v>
      </c>
      <c r="E199" s="391" t="s">
        <v>67</v>
      </c>
      <c r="F199" s="389" t="s">
        <v>67</v>
      </c>
      <c r="G199" s="389" t="s">
        <v>67</v>
      </c>
      <c r="H199" s="389"/>
      <c r="I199" s="388">
        <v>45.8076746952292</v>
      </c>
      <c r="J199" s="407" t="s">
        <v>67</v>
      </c>
      <c r="K199" s="391" t="s">
        <v>67</v>
      </c>
      <c r="L199" s="389" t="s">
        <v>67</v>
      </c>
      <c r="M199" s="389" t="s">
        <v>67</v>
      </c>
    </row>
    <row r="200" spans="1:13" ht="13.5" thickBot="1">
      <c r="A200" s="392" t="s">
        <v>312</v>
      </c>
      <c r="B200" s="393">
        <v>440</v>
      </c>
      <c r="C200" s="393">
        <v>108</v>
      </c>
      <c r="D200" s="408">
        <v>0.287</v>
      </c>
      <c r="E200" s="396">
        <v>34.3</v>
      </c>
      <c r="F200" s="396">
        <v>3.3</v>
      </c>
      <c r="G200" s="396">
        <v>30.7</v>
      </c>
      <c r="H200" s="396"/>
      <c r="I200" s="395">
        <v>135.917949921492</v>
      </c>
      <c r="J200" s="408">
        <v>0.264</v>
      </c>
      <c r="K200" s="396">
        <v>32.2</v>
      </c>
      <c r="L200" s="396">
        <v>2.9</v>
      </c>
      <c r="M200" s="396">
        <v>31.3</v>
      </c>
    </row>
    <row r="201" spans="1:13" ht="12.75">
      <c r="A201" s="410"/>
      <c r="B201" s="399"/>
      <c r="C201" s="399"/>
      <c r="D201" s="405"/>
      <c r="E201" s="405"/>
      <c r="F201" s="405"/>
      <c r="G201" s="405"/>
      <c r="H201" s="405"/>
      <c r="I201" s="411"/>
      <c r="J201" s="405"/>
      <c r="K201" s="405"/>
      <c r="L201" s="405"/>
      <c r="M201" s="405"/>
    </row>
    <row r="202" spans="1:13" ht="15">
      <c r="A202" s="275" t="s">
        <v>614</v>
      </c>
      <c r="B202" s="366"/>
      <c r="C202" s="366"/>
      <c r="D202" s="391"/>
      <c r="E202" s="391"/>
      <c r="F202" s="391"/>
      <c r="G202" s="391"/>
      <c r="H202" s="391"/>
      <c r="I202" s="409"/>
      <c r="J202" s="391"/>
      <c r="K202" s="391"/>
      <c r="L202" s="391"/>
      <c r="M202" s="391"/>
    </row>
    <row r="203" spans="1:13" ht="15">
      <c r="A203" s="363" t="s">
        <v>314</v>
      </c>
      <c r="B203" s="366"/>
      <c r="C203" s="367"/>
      <c r="D203" s="367"/>
      <c r="E203" s="367"/>
      <c r="F203" s="367"/>
      <c r="G203" s="367"/>
      <c r="H203" s="367"/>
      <c r="I203" s="367"/>
      <c r="J203" s="367"/>
      <c r="K203" s="367"/>
      <c r="L203" s="367"/>
      <c r="M203" s="367"/>
    </row>
    <row r="204" spans="1:14" ht="13.5" thickBot="1">
      <c r="A204" s="368" t="s">
        <v>234</v>
      </c>
      <c r="B204" s="369"/>
      <c r="C204" s="369"/>
      <c r="D204" s="370"/>
      <c r="E204" s="370"/>
      <c r="F204" s="370"/>
      <c r="G204" s="370"/>
      <c r="H204" s="370"/>
      <c r="I204" s="368"/>
      <c r="J204" s="368"/>
      <c r="K204" s="368"/>
      <c r="L204" s="369"/>
      <c r="M204" s="370"/>
      <c r="N204" s="371"/>
    </row>
    <row r="205" spans="2:13" ht="12.75">
      <c r="B205" s="366"/>
      <c r="C205" s="509" t="s">
        <v>235</v>
      </c>
      <c r="D205" s="509"/>
      <c r="E205" s="509"/>
      <c r="F205" s="509"/>
      <c r="G205" s="509"/>
      <c r="H205" s="372"/>
      <c r="I205" s="510" t="s">
        <v>236</v>
      </c>
      <c r="J205" s="510"/>
      <c r="K205" s="510"/>
      <c r="L205" s="510"/>
      <c r="M205" s="510"/>
    </row>
    <row r="206" spans="1:13" ht="51">
      <c r="A206" s="373" t="s">
        <v>237</v>
      </c>
      <c r="B206" s="374" t="s">
        <v>238</v>
      </c>
      <c r="C206" s="373" t="s">
        <v>40</v>
      </c>
      <c r="D206" s="375" t="s">
        <v>408</v>
      </c>
      <c r="E206" s="375" t="s">
        <v>42</v>
      </c>
      <c r="F206" s="375" t="s">
        <v>239</v>
      </c>
      <c r="G206" s="375" t="s">
        <v>240</v>
      </c>
      <c r="H206" s="375"/>
      <c r="I206" s="373" t="s">
        <v>40</v>
      </c>
      <c r="J206" s="375" t="s">
        <v>408</v>
      </c>
      <c r="K206" s="375" t="s">
        <v>42</v>
      </c>
      <c r="L206" s="375" t="s">
        <v>239</v>
      </c>
      <c r="M206" s="375" t="s">
        <v>240</v>
      </c>
    </row>
    <row r="207" spans="1:13" ht="12.75">
      <c r="A207" s="376" t="s">
        <v>171</v>
      </c>
      <c r="B207" s="377"/>
      <c r="C207" s="378">
        <v>24311</v>
      </c>
      <c r="D207" s="384">
        <v>0.6729999999999999</v>
      </c>
      <c r="E207" s="383">
        <v>48</v>
      </c>
      <c r="F207" s="382">
        <v>6.5</v>
      </c>
      <c r="G207" s="382">
        <v>32</v>
      </c>
      <c r="H207" s="382"/>
      <c r="I207" s="381">
        <v>26560.3627128625</v>
      </c>
      <c r="J207" s="384">
        <v>0.66</v>
      </c>
      <c r="K207" s="382">
        <v>47.1</v>
      </c>
      <c r="L207" s="382">
        <v>6.4</v>
      </c>
      <c r="M207" s="382">
        <v>31.9</v>
      </c>
    </row>
    <row r="208" spans="1:13" ht="12.75">
      <c r="A208" s="385" t="s">
        <v>315</v>
      </c>
      <c r="B208" s="386">
        <v>1032</v>
      </c>
      <c r="C208" s="386">
        <v>1138</v>
      </c>
      <c r="D208" s="407">
        <v>0.6629999999999999</v>
      </c>
      <c r="E208" s="389">
        <v>48.2</v>
      </c>
      <c r="F208" s="389">
        <v>6.3</v>
      </c>
      <c r="G208" s="389">
        <v>31.5</v>
      </c>
      <c r="H208" s="389"/>
      <c r="I208" s="388">
        <v>1109.69740457475</v>
      </c>
      <c r="J208" s="407">
        <v>0.65</v>
      </c>
      <c r="K208" s="389">
        <v>48.5</v>
      </c>
      <c r="L208" s="389">
        <v>6.3</v>
      </c>
      <c r="M208" s="389">
        <v>31.4</v>
      </c>
    </row>
    <row r="209" spans="1:13" ht="12.75">
      <c r="A209" s="385" t="s">
        <v>316</v>
      </c>
      <c r="B209" s="386">
        <v>481</v>
      </c>
      <c r="C209" s="386">
        <v>647</v>
      </c>
      <c r="D209" s="407">
        <v>0.595</v>
      </c>
      <c r="E209" s="389">
        <v>34.8</v>
      </c>
      <c r="F209" s="389">
        <v>5.1</v>
      </c>
      <c r="G209" s="389">
        <v>32.8</v>
      </c>
      <c r="H209" s="389"/>
      <c r="I209" s="388">
        <v>654.128589114731</v>
      </c>
      <c r="J209" s="407">
        <v>0.593</v>
      </c>
      <c r="K209" s="389">
        <v>35.1</v>
      </c>
      <c r="L209" s="389">
        <v>5.1</v>
      </c>
      <c r="M209" s="389">
        <v>32.4</v>
      </c>
    </row>
    <row r="210" spans="1:13" ht="12.75">
      <c r="A210" s="385" t="s">
        <v>317</v>
      </c>
      <c r="B210" s="386">
        <v>922</v>
      </c>
      <c r="C210" s="386">
        <v>508</v>
      </c>
      <c r="D210" s="407">
        <v>0.652</v>
      </c>
      <c r="E210" s="391">
        <v>37</v>
      </c>
      <c r="F210" s="389">
        <v>6.5</v>
      </c>
      <c r="G210" s="389">
        <v>33.3</v>
      </c>
      <c r="H210" s="389"/>
      <c r="I210" s="388">
        <v>568.237495521941</v>
      </c>
      <c r="J210" s="407">
        <v>0.648</v>
      </c>
      <c r="K210" s="391">
        <v>37.7</v>
      </c>
      <c r="L210" s="389">
        <v>6.5</v>
      </c>
      <c r="M210" s="389">
        <v>32.8</v>
      </c>
    </row>
    <row r="211" spans="1:13" ht="12.75">
      <c r="A211" s="385" t="s">
        <v>318</v>
      </c>
      <c r="B211" s="366">
        <v>1441</v>
      </c>
      <c r="C211" s="386">
        <v>1136</v>
      </c>
      <c r="D211" s="407">
        <v>0.679</v>
      </c>
      <c r="E211" s="391">
        <v>47.5</v>
      </c>
      <c r="F211" s="389">
        <v>6.8</v>
      </c>
      <c r="G211" s="389">
        <v>32.1</v>
      </c>
      <c r="H211" s="389"/>
      <c r="I211" s="388">
        <v>1222.47218259326</v>
      </c>
      <c r="J211" s="407">
        <v>0.6829999999999999</v>
      </c>
      <c r="K211" s="391">
        <v>47.2</v>
      </c>
      <c r="L211" s="389">
        <v>6.8</v>
      </c>
      <c r="M211" s="389">
        <v>31.9</v>
      </c>
    </row>
    <row r="212" spans="1:13" ht="12.75">
      <c r="A212" s="385" t="s">
        <v>319</v>
      </c>
      <c r="B212" s="386">
        <v>1059</v>
      </c>
      <c r="C212" s="386">
        <v>985</v>
      </c>
      <c r="D212" s="407">
        <v>0.6709999999999999</v>
      </c>
      <c r="E212" s="389">
        <v>46.9</v>
      </c>
      <c r="F212" s="389">
        <v>6.7</v>
      </c>
      <c r="G212" s="389">
        <v>32.1</v>
      </c>
      <c r="H212" s="389"/>
      <c r="I212" s="388">
        <v>1161.52051406517</v>
      </c>
      <c r="J212" s="407">
        <v>0.65</v>
      </c>
      <c r="K212" s="389">
        <v>45.6</v>
      </c>
      <c r="L212" s="389">
        <v>6.3</v>
      </c>
      <c r="M212" s="389">
        <v>31.8</v>
      </c>
    </row>
    <row r="213" spans="1:13" ht="12.75">
      <c r="A213" s="385" t="s">
        <v>320</v>
      </c>
      <c r="B213" s="386">
        <v>601</v>
      </c>
      <c r="C213" s="386">
        <v>481</v>
      </c>
      <c r="D213" s="407">
        <v>0.715</v>
      </c>
      <c r="E213" s="389">
        <v>63</v>
      </c>
      <c r="F213" s="389">
        <v>7.6</v>
      </c>
      <c r="G213" s="389">
        <v>33.3</v>
      </c>
      <c r="H213" s="389"/>
      <c r="I213" s="388">
        <v>565.129230144702</v>
      </c>
      <c r="J213" s="407">
        <v>0.6990000000000001</v>
      </c>
      <c r="K213" s="389">
        <v>61.6</v>
      </c>
      <c r="L213" s="389">
        <v>7.4</v>
      </c>
      <c r="M213" s="389">
        <v>32.3</v>
      </c>
    </row>
    <row r="214" spans="1:13" ht="12.75">
      <c r="A214" s="385" t="s">
        <v>321</v>
      </c>
      <c r="B214" s="386">
        <v>804</v>
      </c>
      <c r="C214" s="386">
        <v>661</v>
      </c>
      <c r="D214" s="407">
        <v>0.6609999999999999</v>
      </c>
      <c r="E214" s="391">
        <v>37.3</v>
      </c>
      <c r="F214" s="389">
        <v>6.6</v>
      </c>
      <c r="G214" s="389">
        <v>34.4</v>
      </c>
      <c r="H214" s="389"/>
      <c r="I214" s="388">
        <v>777.474673122751</v>
      </c>
      <c r="J214" s="407">
        <v>0.653</v>
      </c>
      <c r="K214" s="391">
        <v>35.8</v>
      </c>
      <c r="L214" s="389">
        <v>6.3</v>
      </c>
      <c r="M214" s="389">
        <v>33.9</v>
      </c>
    </row>
    <row r="215" spans="1:13" ht="12.75">
      <c r="A215" s="385" t="s">
        <v>322</v>
      </c>
      <c r="B215" s="366">
        <v>961</v>
      </c>
      <c r="C215" s="386">
        <v>608</v>
      </c>
      <c r="D215" s="407">
        <v>0.664</v>
      </c>
      <c r="E215" s="391">
        <v>46</v>
      </c>
      <c r="F215" s="389">
        <v>5.5</v>
      </c>
      <c r="G215" s="389">
        <v>32.4</v>
      </c>
      <c r="H215" s="389"/>
      <c r="I215" s="388">
        <v>664.941361668325</v>
      </c>
      <c r="J215" s="407">
        <v>0.652</v>
      </c>
      <c r="K215" s="391">
        <v>44.1</v>
      </c>
      <c r="L215" s="389">
        <v>5.3</v>
      </c>
      <c r="M215" s="389">
        <v>32.5</v>
      </c>
    </row>
    <row r="216" spans="1:13" ht="12.75">
      <c r="A216" s="385" t="s">
        <v>323</v>
      </c>
      <c r="B216" s="386">
        <v>749</v>
      </c>
      <c r="C216" s="386">
        <v>460</v>
      </c>
      <c r="D216" s="407">
        <v>0.672</v>
      </c>
      <c r="E216" s="389">
        <v>61.4</v>
      </c>
      <c r="F216" s="389">
        <v>7.3</v>
      </c>
      <c r="G216" s="389">
        <v>32.1</v>
      </c>
      <c r="H216" s="389"/>
      <c r="I216" s="388">
        <v>505.076568619435</v>
      </c>
      <c r="J216" s="407">
        <v>0.6579999999999999</v>
      </c>
      <c r="K216" s="389">
        <v>60.8</v>
      </c>
      <c r="L216" s="389">
        <v>7.2</v>
      </c>
      <c r="M216" s="389">
        <v>31.3</v>
      </c>
    </row>
    <row r="217" spans="1:13" ht="12.75">
      <c r="A217" s="385" t="s">
        <v>324</v>
      </c>
      <c r="B217" s="386">
        <v>613</v>
      </c>
      <c r="C217" s="386">
        <v>689</v>
      </c>
      <c r="D217" s="407">
        <v>0.6970000000000001</v>
      </c>
      <c r="E217" s="389">
        <v>41</v>
      </c>
      <c r="F217" s="389">
        <v>6.2</v>
      </c>
      <c r="G217" s="389">
        <v>30.4</v>
      </c>
      <c r="H217" s="389"/>
      <c r="I217" s="388">
        <v>772.51290219335</v>
      </c>
      <c r="J217" s="407">
        <v>0.664</v>
      </c>
      <c r="K217" s="389">
        <v>38.6</v>
      </c>
      <c r="L217" s="389">
        <v>5.8</v>
      </c>
      <c r="M217" s="389">
        <v>30.3</v>
      </c>
    </row>
    <row r="218" spans="1:13" ht="12.75">
      <c r="A218" s="385" t="s">
        <v>325</v>
      </c>
      <c r="B218" s="386">
        <v>1118</v>
      </c>
      <c r="C218" s="386">
        <v>1204</v>
      </c>
      <c r="D218" s="407">
        <v>0.6890000000000001</v>
      </c>
      <c r="E218" s="391">
        <v>46.2</v>
      </c>
      <c r="F218" s="389">
        <v>5.4</v>
      </c>
      <c r="G218" s="389">
        <v>29.2</v>
      </c>
      <c r="H218" s="389"/>
      <c r="I218" s="388">
        <v>1279.62657928591</v>
      </c>
      <c r="J218" s="407">
        <v>0.677</v>
      </c>
      <c r="K218" s="391">
        <v>45.2</v>
      </c>
      <c r="L218" s="389">
        <v>5.2</v>
      </c>
      <c r="M218" s="389">
        <v>29.7</v>
      </c>
    </row>
    <row r="219" spans="1:13" ht="12.75">
      <c r="A219" s="385" t="s">
        <v>326</v>
      </c>
      <c r="B219" s="366">
        <v>250</v>
      </c>
      <c r="C219" s="386">
        <v>237</v>
      </c>
      <c r="D219" s="407">
        <v>0.747</v>
      </c>
      <c r="E219" s="391">
        <v>60.6</v>
      </c>
      <c r="F219" s="389">
        <v>9.8</v>
      </c>
      <c r="G219" s="389">
        <v>33.9</v>
      </c>
      <c r="H219" s="389"/>
      <c r="I219" s="388">
        <v>311.961248239576</v>
      </c>
      <c r="J219" s="407">
        <v>0.687</v>
      </c>
      <c r="K219" s="391">
        <v>55.7</v>
      </c>
      <c r="L219" s="389">
        <v>8.7</v>
      </c>
      <c r="M219" s="389">
        <v>32.8</v>
      </c>
    </row>
    <row r="220" spans="1:13" ht="12.75">
      <c r="A220" s="385" t="s">
        <v>327</v>
      </c>
      <c r="B220" s="386">
        <v>909</v>
      </c>
      <c r="C220" s="386">
        <v>747</v>
      </c>
      <c r="D220" s="407">
        <v>0.7040000000000001</v>
      </c>
      <c r="E220" s="389">
        <v>61.9</v>
      </c>
      <c r="F220" s="389">
        <v>7.1</v>
      </c>
      <c r="G220" s="389">
        <v>31.7</v>
      </c>
      <c r="H220" s="389"/>
      <c r="I220" s="388">
        <v>744.040907327983</v>
      </c>
      <c r="J220" s="407">
        <v>0.6990000000000001</v>
      </c>
      <c r="K220" s="389">
        <v>60.8</v>
      </c>
      <c r="L220" s="389">
        <v>6.9</v>
      </c>
      <c r="M220" s="389">
        <v>31.5</v>
      </c>
    </row>
    <row r="221" spans="1:13" ht="12.75">
      <c r="A221" s="385" t="s">
        <v>328</v>
      </c>
      <c r="B221" s="386">
        <v>505</v>
      </c>
      <c r="C221" s="386">
        <v>755</v>
      </c>
      <c r="D221" s="407">
        <v>0.703</v>
      </c>
      <c r="E221" s="389">
        <v>48.2</v>
      </c>
      <c r="F221" s="389">
        <v>6.1</v>
      </c>
      <c r="G221" s="389">
        <v>31.5</v>
      </c>
      <c r="H221" s="389"/>
      <c r="I221" s="388">
        <v>788.411238430939</v>
      </c>
      <c r="J221" s="407">
        <v>0.7</v>
      </c>
      <c r="K221" s="389">
        <v>47.9</v>
      </c>
      <c r="L221" s="389">
        <v>6</v>
      </c>
      <c r="M221" s="389">
        <v>31.3</v>
      </c>
    </row>
    <row r="222" spans="1:13" ht="12.75">
      <c r="A222" s="385" t="s">
        <v>329</v>
      </c>
      <c r="B222" s="386">
        <v>1053</v>
      </c>
      <c r="C222" s="386">
        <v>861</v>
      </c>
      <c r="D222" s="407">
        <v>0.674</v>
      </c>
      <c r="E222" s="391">
        <v>55.5</v>
      </c>
      <c r="F222" s="389">
        <v>8.1</v>
      </c>
      <c r="G222" s="389">
        <v>31.9</v>
      </c>
      <c r="H222" s="389"/>
      <c r="I222" s="388">
        <v>942.81580835548</v>
      </c>
      <c r="J222" s="407">
        <v>0.667</v>
      </c>
      <c r="K222" s="391">
        <v>54.7</v>
      </c>
      <c r="L222" s="389">
        <v>7.9</v>
      </c>
      <c r="M222" s="389">
        <v>31.6</v>
      </c>
    </row>
    <row r="223" spans="1:13" ht="12.75">
      <c r="A223" s="385" t="s">
        <v>330</v>
      </c>
      <c r="B223" s="366">
        <v>303</v>
      </c>
      <c r="C223" s="386">
        <v>295</v>
      </c>
      <c r="D223" s="407">
        <v>0.746</v>
      </c>
      <c r="E223" s="391">
        <v>59.3</v>
      </c>
      <c r="F223" s="389">
        <v>7.2</v>
      </c>
      <c r="G223" s="389">
        <v>32.4</v>
      </c>
      <c r="H223" s="389"/>
      <c r="I223" s="388">
        <v>343.552846407924</v>
      </c>
      <c r="J223" s="407">
        <v>0.69</v>
      </c>
      <c r="K223" s="391">
        <v>53.4</v>
      </c>
      <c r="L223" s="389">
        <v>6.4</v>
      </c>
      <c r="M223" s="389">
        <v>31.6</v>
      </c>
    </row>
    <row r="224" spans="1:13" ht="12.75">
      <c r="A224" s="385" t="s">
        <v>331</v>
      </c>
      <c r="B224" s="386">
        <v>747</v>
      </c>
      <c r="C224" s="386">
        <v>542</v>
      </c>
      <c r="D224" s="407">
        <v>0.7120000000000001</v>
      </c>
      <c r="E224" s="389">
        <v>40.9</v>
      </c>
      <c r="F224" s="389">
        <v>5.6</v>
      </c>
      <c r="G224" s="389">
        <v>30.9</v>
      </c>
      <c r="H224" s="389"/>
      <c r="I224" s="388">
        <v>582.408903318469</v>
      </c>
      <c r="J224" s="407">
        <v>0.69</v>
      </c>
      <c r="K224" s="389">
        <v>40</v>
      </c>
      <c r="L224" s="389">
        <v>5.6</v>
      </c>
      <c r="M224" s="389">
        <v>31.2</v>
      </c>
    </row>
    <row r="225" spans="1:13" ht="12.75">
      <c r="A225" s="385" t="s">
        <v>332</v>
      </c>
      <c r="B225" s="386">
        <v>990</v>
      </c>
      <c r="C225" s="386">
        <v>743</v>
      </c>
      <c r="D225" s="407">
        <v>0.715</v>
      </c>
      <c r="E225" s="389">
        <v>61.9</v>
      </c>
      <c r="F225" s="389">
        <v>7.9</v>
      </c>
      <c r="G225" s="389">
        <v>31.4</v>
      </c>
      <c r="H225" s="389"/>
      <c r="I225" s="388">
        <v>732.060717515399</v>
      </c>
      <c r="J225" s="407">
        <v>0.711</v>
      </c>
      <c r="K225" s="389">
        <v>63</v>
      </c>
      <c r="L225" s="389">
        <v>8.1</v>
      </c>
      <c r="M225" s="389">
        <v>31.3</v>
      </c>
    </row>
    <row r="226" spans="1:13" ht="12.75">
      <c r="A226" s="385" t="s">
        <v>333</v>
      </c>
      <c r="B226" s="386">
        <v>1008</v>
      </c>
      <c r="C226" s="386">
        <v>546</v>
      </c>
      <c r="D226" s="407">
        <v>0.738</v>
      </c>
      <c r="E226" s="391">
        <v>51.8</v>
      </c>
      <c r="F226" s="389">
        <v>6.7</v>
      </c>
      <c r="G226" s="389">
        <v>29.2</v>
      </c>
      <c r="H226" s="389"/>
      <c r="I226" s="388">
        <v>634.260329728456</v>
      </c>
      <c r="J226" s="407">
        <v>0.7190000000000001</v>
      </c>
      <c r="K226" s="391">
        <v>50.6</v>
      </c>
      <c r="L226" s="389">
        <v>6.5</v>
      </c>
      <c r="M226" s="389">
        <v>29.9</v>
      </c>
    </row>
    <row r="227" spans="1:13" ht="12.75">
      <c r="A227" s="385" t="s">
        <v>334</v>
      </c>
      <c r="B227" s="366">
        <v>1107</v>
      </c>
      <c r="C227" s="386">
        <v>810</v>
      </c>
      <c r="D227" s="407">
        <v>0.74</v>
      </c>
      <c r="E227" s="391">
        <v>56.1</v>
      </c>
      <c r="F227" s="389">
        <v>7.5</v>
      </c>
      <c r="G227" s="389">
        <v>32.2</v>
      </c>
      <c r="H227" s="389"/>
      <c r="I227" s="388">
        <v>954.086231749967</v>
      </c>
      <c r="J227" s="407">
        <v>0.71</v>
      </c>
      <c r="K227" s="391">
        <v>53.2</v>
      </c>
      <c r="L227" s="389">
        <v>7</v>
      </c>
      <c r="M227" s="389">
        <v>31.6</v>
      </c>
    </row>
    <row r="228" spans="1:13" ht="12.75">
      <c r="A228" s="385" t="s">
        <v>335</v>
      </c>
      <c r="B228" s="386">
        <v>342</v>
      </c>
      <c r="C228" s="386">
        <v>435</v>
      </c>
      <c r="D228" s="407">
        <v>0.648</v>
      </c>
      <c r="E228" s="389">
        <v>46.7</v>
      </c>
      <c r="F228" s="389">
        <v>6.2</v>
      </c>
      <c r="G228" s="389">
        <v>32.2</v>
      </c>
      <c r="H228" s="389"/>
      <c r="I228" s="388">
        <v>510.063070585732</v>
      </c>
      <c r="J228" s="407">
        <v>0.64</v>
      </c>
      <c r="K228" s="389">
        <v>46.4</v>
      </c>
      <c r="L228" s="389">
        <v>6.2</v>
      </c>
      <c r="M228" s="389">
        <v>31.7</v>
      </c>
    </row>
    <row r="229" spans="1:13" ht="12.75">
      <c r="A229" s="385" t="s">
        <v>336</v>
      </c>
      <c r="B229" s="386">
        <v>533</v>
      </c>
      <c r="C229" s="386">
        <v>420</v>
      </c>
      <c r="D229" s="407">
        <v>0.693</v>
      </c>
      <c r="E229" s="389">
        <v>49.9</v>
      </c>
      <c r="F229" s="389">
        <v>6.3</v>
      </c>
      <c r="G229" s="389">
        <v>33.1</v>
      </c>
      <c r="H229" s="389"/>
      <c r="I229" s="388">
        <v>454.494513070497</v>
      </c>
      <c r="J229" s="407">
        <v>0.679</v>
      </c>
      <c r="K229" s="389">
        <v>48.9</v>
      </c>
      <c r="L229" s="389">
        <v>6.1</v>
      </c>
      <c r="M229" s="389">
        <v>33.1</v>
      </c>
    </row>
    <row r="230" spans="1:13" ht="12.75">
      <c r="A230" s="385" t="s">
        <v>337</v>
      </c>
      <c r="B230" s="386">
        <v>480</v>
      </c>
      <c r="C230" s="386">
        <v>551</v>
      </c>
      <c r="D230" s="407">
        <v>0.67</v>
      </c>
      <c r="E230" s="391">
        <v>48.7</v>
      </c>
      <c r="F230" s="389">
        <v>5.9</v>
      </c>
      <c r="G230" s="389">
        <v>32.5</v>
      </c>
      <c r="H230" s="389"/>
      <c r="I230" s="388">
        <v>620.407822612647</v>
      </c>
      <c r="J230" s="407">
        <v>0.657</v>
      </c>
      <c r="K230" s="391">
        <v>48.5</v>
      </c>
      <c r="L230" s="389">
        <v>5.9</v>
      </c>
      <c r="M230" s="389">
        <v>32</v>
      </c>
    </row>
    <row r="231" spans="1:13" ht="12.75">
      <c r="A231" s="385" t="s">
        <v>338</v>
      </c>
      <c r="B231" s="366">
        <v>1325</v>
      </c>
      <c r="C231" s="386">
        <v>1515</v>
      </c>
      <c r="D231" s="407">
        <v>0.642</v>
      </c>
      <c r="E231" s="391">
        <v>49.4</v>
      </c>
      <c r="F231" s="389">
        <v>6.7</v>
      </c>
      <c r="G231" s="389">
        <v>33.1</v>
      </c>
      <c r="H231" s="389"/>
      <c r="I231" s="388">
        <v>1471.39124342647</v>
      </c>
      <c r="J231" s="407">
        <v>0.628</v>
      </c>
      <c r="K231" s="391">
        <v>49</v>
      </c>
      <c r="L231" s="389">
        <v>6.6</v>
      </c>
      <c r="M231" s="389">
        <v>32.7</v>
      </c>
    </row>
    <row r="232" spans="1:13" ht="12.75">
      <c r="A232" s="385" t="s">
        <v>339</v>
      </c>
      <c r="B232" s="386">
        <v>1241</v>
      </c>
      <c r="C232" s="386">
        <v>889</v>
      </c>
      <c r="D232" s="407">
        <v>0.6459999999999999</v>
      </c>
      <c r="E232" s="389">
        <v>52</v>
      </c>
      <c r="F232" s="389">
        <v>7.6</v>
      </c>
      <c r="G232" s="389">
        <v>33.1</v>
      </c>
      <c r="H232" s="389"/>
      <c r="I232" s="388">
        <v>968.707819850721</v>
      </c>
      <c r="J232" s="407">
        <v>0.623</v>
      </c>
      <c r="K232" s="389">
        <v>51.7</v>
      </c>
      <c r="L232" s="389">
        <v>7.6</v>
      </c>
      <c r="M232" s="389">
        <v>32.5</v>
      </c>
    </row>
    <row r="233" spans="1:13" ht="12.75">
      <c r="A233" s="385" t="s">
        <v>340</v>
      </c>
      <c r="B233" s="386">
        <v>713</v>
      </c>
      <c r="C233" s="386">
        <v>454</v>
      </c>
      <c r="D233" s="407">
        <v>0.6809999999999999</v>
      </c>
      <c r="E233" s="389">
        <v>37.8</v>
      </c>
      <c r="F233" s="389">
        <v>4.6</v>
      </c>
      <c r="G233" s="389">
        <v>28.1</v>
      </c>
      <c r="H233" s="389"/>
      <c r="I233" s="388">
        <v>485.029170141221</v>
      </c>
      <c r="J233" s="407">
        <v>0.6659999999999999</v>
      </c>
      <c r="K233" s="389">
        <v>38.2</v>
      </c>
      <c r="L233" s="389">
        <v>4.5</v>
      </c>
      <c r="M233" s="389">
        <v>28.9</v>
      </c>
    </row>
    <row r="234" spans="1:13" ht="12.75">
      <c r="A234" s="385" t="s">
        <v>341</v>
      </c>
      <c r="B234" s="386">
        <v>523</v>
      </c>
      <c r="C234" s="386">
        <v>444</v>
      </c>
      <c r="D234" s="407">
        <v>0.696</v>
      </c>
      <c r="E234" s="391">
        <v>54.5</v>
      </c>
      <c r="F234" s="389">
        <v>8.1</v>
      </c>
      <c r="G234" s="389">
        <v>33.1</v>
      </c>
      <c r="H234" s="389"/>
      <c r="I234" s="388">
        <v>546.638574974369</v>
      </c>
      <c r="J234" s="407">
        <v>0.6659999999999999</v>
      </c>
      <c r="K234" s="391">
        <v>53.1</v>
      </c>
      <c r="L234" s="389">
        <v>8</v>
      </c>
      <c r="M234" s="389">
        <v>32.8</v>
      </c>
    </row>
    <row r="235" spans="1:13" ht="12.75">
      <c r="A235" s="385" t="s">
        <v>342</v>
      </c>
      <c r="B235" s="366">
        <v>1058</v>
      </c>
      <c r="C235" s="386">
        <v>605</v>
      </c>
      <c r="D235" s="407">
        <v>0.674</v>
      </c>
      <c r="E235" s="391">
        <v>40.4</v>
      </c>
      <c r="F235" s="389">
        <v>4.6</v>
      </c>
      <c r="G235" s="389">
        <v>25.2</v>
      </c>
      <c r="H235" s="389"/>
      <c r="I235" s="388">
        <v>569.543694112324</v>
      </c>
      <c r="J235" s="407">
        <v>0.667</v>
      </c>
      <c r="K235" s="391">
        <v>40.1</v>
      </c>
      <c r="L235" s="389">
        <v>4.5</v>
      </c>
      <c r="M235" s="389">
        <v>25.7</v>
      </c>
    </row>
    <row r="236" spans="1:13" ht="12.75">
      <c r="A236" s="385" t="s">
        <v>343</v>
      </c>
      <c r="B236" s="386">
        <v>1084</v>
      </c>
      <c r="C236" s="386">
        <v>766</v>
      </c>
      <c r="D236" s="407">
        <v>0.6920000000000001</v>
      </c>
      <c r="E236" s="389">
        <v>35.1</v>
      </c>
      <c r="F236" s="389">
        <v>6.1</v>
      </c>
      <c r="G236" s="389">
        <v>33.8</v>
      </c>
      <c r="H236" s="389"/>
      <c r="I236" s="388">
        <v>933.672965241896</v>
      </c>
      <c r="J236" s="407">
        <v>0.67</v>
      </c>
      <c r="K236" s="389">
        <v>34.2</v>
      </c>
      <c r="L236" s="389">
        <v>5.9</v>
      </c>
      <c r="M236" s="389">
        <v>32.9</v>
      </c>
    </row>
    <row r="237" spans="1:13" ht="12.75">
      <c r="A237" s="385" t="s">
        <v>344</v>
      </c>
      <c r="B237" s="386">
        <v>493</v>
      </c>
      <c r="C237" s="386">
        <v>544</v>
      </c>
      <c r="D237" s="407">
        <v>0.629</v>
      </c>
      <c r="E237" s="389">
        <v>45.7</v>
      </c>
      <c r="F237" s="389">
        <v>6.9</v>
      </c>
      <c r="G237" s="389">
        <v>32.8</v>
      </c>
      <c r="H237" s="389"/>
      <c r="I237" s="388">
        <v>566.152410834009</v>
      </c>
      <c r="J237" s="407">
        <v>0.623</v>
      </c>
      <c r="K237" s="389">
        <v>44.8</v>
      </c>
      <c r="L237" s="389">
        <v>6.6</v>
      </c>
      <c r="M237" s="389">
        <v>32.5</v>
      </c>
    </row>
    <row r="238" spans="1:13" ht="12.75">
      <c r="A238" s="385" t="s">
        <v>345</v>
      </c>
      <c r="B238" s="386">
        <v>676</v>
      </c>
      <c r="C238" s="386">
        <v>510</v>
      </c>
      <c r="D238" s="407">
        <v>0.6940000000000001</v>
      </c>
      <c r="E238" s="391">
        <v>61.7</v>
      </c>
      <c r="F238" s="389">
        <v>8</v>
      </c>
      <c r="G238" s="389">
        <v>33.6</v>
      </c>
      <c r="H238" s="389"/>
      <c r="I238" s="388">
        <v>586.592589526372</v>
      </c>
      <c r="J238" s="407">
        <v>0.679</v>
      </c>
      <c r="K238" s="391">
        <v>59.4</v>
      </c>
      <c r="L238" s="389">
        <v>7.7</v>
      </c>
      <c r="M238" s="389">
        <v>32.6</v>
      </c>
    </row>
    <row r="239" spans="1:13" ht="12.75">
      <c r="A239" s="385" t="s">
        <v>346</v>
      </c>
      <c r="B239" s="366">
        <v>337</v>
      </c>
      <c r="C239" s="386">
        <v>276</v>
      </c>
      <c r="D239" s="407">
        <v>0.649</v>
      </c>
      <c r="E239" s="391">
        <v>43</v>
      </c>
      <c r="F239" s="389">
        <v>5.9</v>
      </c>
      <c r="G239" s="389">
        <v>32</v>
      </c>
      <c r="H239" s="389"/>
      <c r="I239" s="388">
        <v>334.33362493227</v>
      </c>
      <c r="J239" s="407">
        <v>0.621</v>
      </c>
      <c r="K239" s="391">
        <v>42.6</v>
      </c>
      <c r="L239" s="389">
        <v>5.7</v>
      </c>
      <c r="M239" s="389">
        <v>31.8</v>
      </c>
    </row>
    <row r="240" spans="1:13" ht="12.75">
      <c r="A240" s="385" t="s">
        <v>347</v>
      </c>
      <c r="B240" s="386">
        <v>424</v>
      </c>
      <c r="C240" s="386">
        <v>359</v>
      </c>
      <c r="D240" s="407">
        <v>0.657</v>
      </c>
      <c r="E240" s="389">
        <v>60.3</v>
      </c>
      <c r="F240" s="389">
        <v>7.2</v>
      </c>
      <c r="G240" s="389">
        <v>31.4</v>
      </c>
      <c r="H240" s="389"/>
      <c r="I240" s="388">
        <v>382.925544247682</v>
      </c>
      <c r="J240" s="407">
        <v>0.662</v>
      </c>
      <c r="K240" s="389">
        <v>59.2</v>
      </c>
      <c r="L240" s="389">
        <v>7</v>
      </c>
      <c r="M240" s="389">
        <v>31.3</v>
      </c>
    </row>
    <row r="241" spans="1:13" ht="12.75">
      <c r="A241" s="385" t="s">
        <v>348</v>
      </c>
      <c r="B241" s="386">
        <v>1467</v>
      </c>
      <c r="C241" s="386">
        <v>630</v>
      </c>
      <c r="D241" s="407">
        <v>0.657</v>
      </c>
      <c r="E241" s="389">
        <v>41.7</v>
      </c>
      <c r="F241" s="389">
        <v>7.5</v>
      </c>
      <c r="G241" s="389">
        <v>34.6</v>
      </c>
      <c r="H241" s="389"/>
      <c r="I241" s="388">
        <v>717.854808927734</v>
      </c>
      <c r="J241" s="407">
        <v>0.635</v>
      </c>
      <c r="K241" s="389">
        <v>40.5</v>
      </c>
      <c r="L241" s="389">
        <v>7.4</v>
      </c>
      <c r="M241" s="389">
        <v>34.1</v>
      </c>
    </row>
    <row r="242" spans="1:13" ht="12.75">
      <c r="A242" s="385" t="s">
        <v>349</v>
      </c>
      <c r="B242" s="386">
        <v>661</v>
      </c>
      <c r="C242" s="386">
        <v>398</v>
      </c>
      <c r="D242" s="407">
        <v>0.653</v>
      </c>
      <c r="E242" s="391">
        <v>53.8</v>
      </c>
      <c r="F242" s="389">
        <v>6</v>
      </c>
      <c r="G242" s="389">
        <v>34</v>
      </c>
      <c r="H242" s="389"/>
      <c r="I242" s="388">
        <v>440.950107836851</v>
      </c>
      <c r="J242" s="407">
        <v>0.639</v>
      </c>
      <c r="K242" s="391">
        <v>53.9</v>
      </c>
      <c r="L242" s="389">
        <v>6</v>
      </c>
      <c r="M242" s="389">
        <v>33.4</v>
      </c>
    </row>
    <row r="243" spans="1:13" ht="12.75">
      <c r="A243" s="385" t="s">
        <v>350</v>
      </c>
      <c r="B243" s="366">
        <v>769</v>
      </c>
      <c r="C243" s="386">
        <v>541</v>
      </c>
      <c r="D243" s="407">
        <v>0.623</v>
      </c>
      <c r="E243" s="391">
        <v>44</v>
      </c>
      <c r="F243" s="389">
        <v>5.6</v>
      </c>
      <c r="G243" s="389">
        <v>31.6</v>
      </c>
      <c r="H243" s="389"/>
      <c r="I243" s="388">
        <v>642.530274770092</v>
      </c>
      <c r="J243" s="407">
        <v>0.598</v>
      </c>
      <c r="K243" s="391">
        <v>43.2</v>
      </c>
      <c r="L243" s="389">
        <v>5.4</v>
      </c>
      <c r="M243" s="389">
        <v>31.3</v>
      </c>
    </row>
    <row r="244" spans="1:13" ht="13.5" thickBot="1">
      <c r="A244" s="392" t="s">
        <v>351</v>
      </c>
      <c r="B244" s="393">
        <v>1252</v>
      </c>
      <c r="C244" s="393">
        <v>921</v>
      </c>
      <c r="D244" s="408">
        <v>0.594</v>
      </c>
      <c r="E244" s="396">
        <v>31.6</v>
      </c>
      <c r="F244" s="396">
        <v>5.3</v>
      </c>
      <c r="G244" s="396">
        <v>34.4</v>
      </c>
      <c r="H244" s="396"/>
      <c r="I244" s="395">
        <v>1014.65874579312</v>
      </c>
      <c r="J244" s="408">
        <v>0.593</v>
      </c>
      <c r="K244" s="396">
        <v>31.1</v>
      </c>
      <c r="L244" s="396">
        <v>5.1</v>
      </c>
      <c r="M244" s="396">
        <v>33.7</v>
      </c>
    </row>
    <row r="245" spans="1:13" ht="12.75">
      <c r="A245" s="398"/>
      <c r="B245" s="400"/>
      <c r="C245" s="400"/>
      <c r="D245" s="404"/>
      <c r="E245" s="404"/>
      <c r="F245" s="404"/>
      <c r="G245" s="404"/>
      <c r="H245" s="404"/>
      <c r="I245" s="403"/>
      <c r="J245" s="404"/>
      <c r="K245" s="404"/>
      <c r="L245" s="404"/>
      <c r="M245" s="404"/>
    </row>
    <row r="246" spans="1:13" ht="15">
      <c r="A246" s="363" t="s">
        <v>314</v>
      </c>
      <c r="B246" s="366"/>
      <c r="C246" s="367"/>
      <c r="D246" s="367"/>
      <c r="E246" s="367"/>
      <c r="F246" s="367"/>
      <c r="G246" s="367"/>
      <c r="H246" s="367"/>
      <c r="I246" s="367"/>
      <c r="J246" s="367"/>
      <c r="K246" s="367"/>
      <c r="L246" s="367"/>
      <c r="M246" s="367"/>
    </row>
    <row r="247" spans="1:14" ht="13.5" thickBot="1">
      <c r="A247" s="368" t="s">
        <v>251</v>
      </c>
      <c r="B247" s="369"/>
      <c r="C247" s="369"/>
      <c r="D247" s="370"/>
      <c r="E247" s="370"/>
      <c r="F247" s="370"/>
      <c r="G247" s="370"/>
      <c r="H247" s="370"/>
      <c r="I247" s="368"/>
      <c r="J247" s="368"/>
      <c r="K247" s="368"/>
      <c r="L247" s="369"/>
      <c r="M247" s="370"/>
      <c r="N247" s="371"/>
    </row>
    <row r="248" spans="2:13" ht="12.75">
      <c r="B248" s="366"/>
      <c r="C248" s="509" t="s">
        <v>235</v>
      </c>
      <c r="D248" s="509"/>
      <c r="E248" s="509"/>
      <c r="F248" s="509"/>
      <c r="G248" s="509"/>
      <c r="H248" s="372"/>
      <c r="I248" s="510" t="s">
        <v>236</v>
      </c>
      <c r="J248" s="510"/>
      <c r="K248" s="510"/>
      <c r="L248" s="510"/>
      <c r="M248" s="510"/>
    </row>
    <row r="249" spans="1:13" ht="51">
      <c r="A249" s="373" t="s">
        <v>237</v>
      </c>
      <c r="B249" s="374" t="s">
        <v>238</v>
      </c>
      <c r="C249" s="373" t="s">
        <v>40</v>
      </c>
      <c r="D249" s="375" t="s">
        <v>408</v>
      </c>
      <c r="E249" s="375" t="s">
        <v>42</v>
      </c>
      <c r="F249" s="375" t="s">
        <v>239</v>
      </c>
      <c r="G249" s="375" t="s">
        <v>240</v>
      </c>
      <c r="H249" s="375"/>
      <c r="I249" s="373" t="s">
        <v>40</v>
      </c>
      <c r="J249" s="375" t="s">
        <v>408</v>
      </c>
      <c r="K249" s="375" t="s">
        <v>42</v>
      </c>
      <c r="L249" s="375" t="s">
        <v>239</v>
      </c>
      <c r="M249" s="375" t="s">
        <v>240</v>
      </c>
    </row>
    <row r="250" spans="1:13" ht="12.75">
      <c r="A250" s="376" t="s">
        <v>171</v>
      </c>
      <c r="B250" s="377"/>
      <c r="C250" s="378">
        <v>5360</v>
      </c>
      <c r="D250" s="384">
        <v>0.38</v>
      </c>
      <c r="E250" s="383">
        <v>37</v>
      </c>
      <c r="F250" s="382">
        <v>4.4</v>
      </c>
      <c r="G250" s="382">
        <v>33.3</v>
      </c>
      <c r="H250" s="382"/>
      <c r="I250" s="381">
        <v>7525.03859833476</v>
      </c>
      <c r="J250" s="384">
        <v>0.32299999999999995</v>
      </c>
      <c r="K250" s="383">
        <v>33.7</v>
      </c>
      <c r="L250" s="382">
        <v>4</v>
      </c>
      <c r="M250" s="382">
        <v>32.9</v>
      </c>
    </row>
    <row r="251" spans="1:13" ht="12.75">
      <c r="A251" s="385" t="s">
        <v>315</v>
      </c>
      <c r="B251" s="386">
        <v>1032</v>
      </c>
      <c r="C251" s="386">
        <v>327</v>
      </c>
      <c r="D251" s="407">
        <v>0.26899999999999996</v>
      </c>
      <c r="E251" s="389">
        <v>30.3</v>
      </c>
      <c r="F251" s="389">
        <v>3.6</v>
      </c>
      <c r="G251" s="389">
        <v>31.7</v>
      </c>
      <c r="H251" s="389"/>
      <c r="I251" s="388">
        <v>387.258335431174</v>
      </c>
      <c r="J251" s="407">
        <v>0.27899999999999997</v>
      </c>
      <c r="K251" s="389">
        <v>30.4</v>
      </c>
      <c r="L251" s="389">
        <v>3.6</v>
      </c>
      <c r="M251" s="389">
        <v>32.2</v>
      </c>
    </row>
    <row r="252" spans="1:13" ht="12.75">
      <c r="A252" s="385" t="s">
        <v>316</v>
      </c>
      <c r="B252" s="386">
        <v>481</v>
      </c>
      <c r="C252" s="386">
        <v>68</v>
      </c>
      <c r="D252" s="407">
        <v>0.353</v>
      </c>
      <c r="E252" s="391">
        <v>28.3</v>
      </c>
      <c r="F252" s="389">
        <v>3.4</v>
      </c>
      <c r="G252" s="389">
        <v>33.1</v>
      </c>
      <c r="H252" s="389"/>
      <c r="I252" s="388">
        <v>112.400757910554</v>
      </c>
      <c r="J252" s="407">
        <v>0.273</v>
      </c>
      <c r="K252" s="391">
        <v>28.6</v>
      </c>
      <c r="L252" s="389">
        <v>3.4</v>
      </c>
      <c r="M252" s="389">
        <v>32.8</v>
      </c>
    </row>
    <row r="253" spans="1:13" ht="12.75">
      <c r="A253" s="385" t="s">
        <v>317</v>
      </c>
      <c r="B253" s="386">
        <v>922</v>
      </c>
      <c r="C253" s="386">
        <v>81</v>
      </c>
      <c r="D253" s="407">
        <v>0.37</v>
      </c>
      <c r="E253" s="391">
        <v>30.2</v>
      </c>
      <c r="F253" s="389">
        <v>4.6</v>
      </c>
      <c r="G253" s="389">
        <v>32.7</v>
      </c>
      <c r="H253" s="389"/>
      <c r="I253" s="388">
        <v>131.038042069401</v>
      </c>
      <c r="J253" s="407">
        <v>0.248</v>
      </c>
      <c r="K253" s="391">
        <v>26.5</v>
      </c>
      <c r="L253" s="389">
        <v>3.9</v>
      </c>
      <c r="M253" s="389">
        <v>33.3</v>
      </c>
    </row>
    <row r="254" spans="1:13" ht="12.75">
      <c r="A254" s="385" t="s">
        <v>318</v>
      </c>
      <c r="B254" s="366">
        <v>1441</v>
      </c>
      <c r="C254" s="386">
        <v>290</v>
      </c>
      <c r="D254" s="407">
        <v>0.331</v>
      </c>
      <c r="E254" s="389">
        <v>33.9</v>
      </c>
      <c r="F254" s="389">
        <v>4.5</v>
      </c>
      <c r="G254" s="389">
        <v>33</v>
      </c>
      <c r="H254" s="389"/>
      <c r="I254" s="388">
        <v>399.766426167814</v>
      </c>
      <c r="J254" s="407">
        <v>0.27</v>
      </c>
      <c r="K254" s="389">
        <v>31.2</v>
      </c>
      <c r="L254" s="389">
        <v>4.1</v>
      </c>
      <c r="M254" s="389">
        <v>32.6</v>
      </c>
    </row>
    <row r="255" spans="1:13" ht="12.75">
      <c r="A255" s="385" t="s">
        <v>319</v>
      </c>
      <c r="B255" s="386">
        <v>1059</v>
      </c>
      <c r="C255" s="386">
        <v>136</v>
      </c>
      <c r="D255" s="407">
        <v>0.419</v>
      </c>
      <c r="E255" s="389">
        <v>35.3</v>
      </c>
      <c r="F255" s="389">
        <v>3.8</v>
      </c>
      <c r="G255" s="389">
        <v>31.6</v>
      </c>
      <c r="H255" s="389"/>
      <c r="I255" s="388">
        <v>270.046980532338</v>
      </c>
      <c r="J255" s="407">
        <v>0.303</v>
      </c>
      <c r="K255" s="389">
        <v>29.6</v>
      </c>
      <c r="L255" s="389">
        <v>3.4</v>
      </c>
      <c r="M255" s="389">
        <v>33</v>
      </c>
    </row>
    <row r="256" spans="1:13" ht="12.75">
      <c r="A256" s="385" t="s">
        <v>320</v>
      </c>
      <c r="B256" s="386">
        <v>601</v>
      </c>
      <c r="C256" s="386">
        <v>66</v>
      </c>
      <c r="D256" s="407">
        <v>0.47</v>
      </c>
      <c r="E256" s="391">
        <v>51.2</v>
      </c>
      <c r="F256" s="389">
        <v>5.6</v>
      </c>
      <c r="G256" s="389">
        <v>35.5</v>
      </c>
      <c r="H256" s="389"/>
      <c r="I256" s="388">
        <v>127.150916075357</v>
      </c>
      <c r="J256" s="407">
        <v>0.41100000000000003</v>
      </c>
      <c r="K256" s="391">
        <v>40.3</v>
      </c>
      <c r="L256" s="389">
        <v>4.4</v>
      </c>
      <c r="M256" s="389">
        <v>33.3</v>
      </c>
    </row>
    <row r="257" spans="1:13" ht="12.75">
      <c r="A257" s="385" t="s">
        <v>321</v>
      </c>
      <c r="B257" s="386">
        <v>804</v>
      </c>
      <c r="C257" s="386">
        <v>57</v>
      </c>
      <c r="D257" s="407">
        <v>0.544</v>
      </c>
      <c r="E257" s="391">
        <v>40.3</v>
      </c>
      <c r="F257" s="389">
        <v>6.7</v>
      </c>
      <c r="G257" s="389">
        <v>39.3</v>
      </c>
      <c r="H257" s="389"/>
      <c r="I257" s="388">
        <v>136.197117215715</v>
      </c>
      <c r="J257" s="407">
        <v>0.345</v>
      </c>
      <c r="K257" s="391">
        <v>28.8</v>
      </c>
      <c r="L257" s="389">
        <v>5</v>
      </c>
      <c r="M257" s="389">
        <v>34.3</v>
      </c>
    </row>
    <row r="258" spans="1:13" ht="12.75">
      <c r="A258" s="385" t="s">
        <v>322</v>
      </c>
      <c r="B258" s="366">
        <v>961</v>
      </c>
      <c r="C258" s="386">
        <v>208</v>
      </c>
      <c r="D258" s="407">
        <v>0.293</v>
      </c>
      <c r="E258" s="389">
        <v>26.7</v>
      </c>
      <c r="F258" s="389">
        <v>2.9</v>
      </c>
      <c r="G258" s="389">
        <v>34.8</v>
      </c>
      <c r="H258" s="389"/>
      <c r="I258" s="388">
        <v>241.634674825003</v>
      </c>
      <c r="J258" s="407">
        <v>0.304</v>
      </c>
      <c r="K258" s="389">
        <v>26.9</v>
      </c>
      <c r="L258" s="389">
        <v>2.8</v>
      </c>
      <c r="M258" s="389">
        <v>33.5</v>
      </c>
    </row>
    <row r="259" spans="1:13" ht="12.75">
      <c r="A259" s="385" t="s">
        <v>323</v>
      </c>
      <c r="B259" s="386">
        <v>749</v>
      </c>
      <c r="C259" s="386">
        <v>138</v>
      </c>
      <c r="D259" s="407">
        <v>0.36200000000000004</v>
      </c>
      <c r="E259" s="389">
        <v>48.3</v>
      </c>
      <c r="F259" s="389">
        <v>5.1</v>
      </c>
      <c r="G259" s="389">
        <v>32</v>
      </c>
      <c r="H259" s="389"/>
      <c r="I259" s="388">
        <v>188.057508987869</v>
      </c>
      <c r="J259" s="407">
        <v>0.349</v>
      </c>
      <c r="K259" s="389">
        <v>44.6</v>
      </c>
      <c r="L259" s="389">
        <v>4.9</v>
      </c>
      <c r="M259" s="389">
        <v>32.7</v>
      </c>
    </row>
    <row r="260" spans="1:13" ht="12.75">
      <c r="A260" s="385" t="s">
        <v>324</v>
      </c>
      <c r="B260" s="386">
        <v>613</v>
      </c>
      <c r="C260" s="386">
        <v>90</v>
      </c>
      <c r="D260" s="407">
        <v>0.33299999999999996</v>
      </c>
      <c r="E260" s="391">
        <v>30.6</v>
      </c>
      <c r="F260" s="389">
        <v>4.4</v>
      </c>
      <c r="G260" s="389">
        <v>31.4</v>
      </c>
      <c r="H260" s="389"/>
      <c r="I260" s="388">
        <v>105.959955368847</v>
      </c>
      <c r="J260" s="407">
        <v>0.28600000000000003</v>
      </c>
      <c r="K260" s="391">
        <v>26.8</v>
      </c>
      <c r="L260" s="389">
        <v>3.7</v>
      </c>
      <c r="M260" s="389">
        <v>32</v>
      </c>
    </row>
    <row r="261" spans="1:13" ht="12.75">
      <c r="A261" s="385" t="s">
        <v>325</v>
      </c>
      <c r="B261" s="386">
        <v>1118</v>
      </c>
      <c r="C261" s="386">
        <v>198</v>
      </c>
      <c r="D261" s="407">
        <v>0.39899999999999997</v>
      </c>
      <c r="E261" s="391">
        <v>40.1</v>
      </c>
      <c r="F261" s="389">
        <v>4.3</v>
      </c>
      <c r="G261" s="389">
        <v>31.3</v>
      </c>
      <c r="H261" s="389"/>
      <c r="I261" s="388">
        <v>284.985616156384</v>
      </c>
      <c r="J261" s="407">
        <v>0.349</v>
      </c>
      <c r="K261" s="391">
        <v>35.1</v>
      </c>
      <c r="L261" s="389">
        <v>3.7</v>
      </c>
      <c r="M261" s="389">
        <v>30.3</v>
      </c>
    </row>
    <row r="262" spans="1:13" ht="12.75">
      <c r="A262" s="385" t="s">
        <v>326</v>
      </c>
      <c r="B262" s="366">
        <v>250</v>
      </c>
      <c r="C262" s="386">
        <v>31</v>
      </c>
      <c r="D262" s="407" t="s">
        <v>67</v>
      </c>
      <c r="E262" s="389" t="s">
        <v>67</v>
      </c>
      <c r="F262" s="389" t="s">
        <v>67</v>
      </c>
      <c r="G262" s="389" t="s">
        <v>67</v>
      </c>
      <c r="H262" s="389"/>
      <c r="I262" s="388">
        <v>55.1173056115682</v>
      </c>
      <c r="J262" s="407">
        <v>0.349</v>
      </c>
      <c r="K262" s="389">
        <v>34.5</v>
      </c>
      <c r="L262" s="389">
        <v>4.2</v>
      </c>
      <c r="M262" s="389">
        <v>35.6</v>
      </c>
    </row>
    <row r="263" spans="1:13" ht="12.75">
      <c r="A263" s="385" t="s">
        <v>327</v>
      </c>
      <c r="B263" s="386">
        <v>909</v>
      </c>
      <c r="C263" s="386">
        <v>178</v>
      </c>
      <c r="D263" s="407">
        <v>0.43799999999999994</v>
      </c>
      <c r="E263" s="389">
        <v>43.9</v>
      </c>
      <c r="F263" s="389">
        <v>4.8</v>
      </c>
      <c r="G263" s="389">
        <v>33</v>
      </c>
      <c r="H263" s="389"/>
      <c r="I263" s="388">
        <v>272.735526542558</v>
      </c>
      <c r="J263" s="407">
        <v>0.363</v>
      </c>
      <c r="K263" s="389">
        <v>40.2</v>
      </c>
      <c r="L263" s="389">
        <v>4.2</v>
      </c>
      <c r="M263" s="389">
        <v>32.7</v>
      </c>
    </row>
    <row r="264" spans="1:13" ht="12.75">
      <c r="A264" s="385" t="s">
        <v>328</v>
      </c>
      <c r="B264" s="386">
        <v>505</v>
      </c>
      <c r="C264" s="386">
        <v>70</v>
      </c>
      <c r="D264" s="407">
        <v>0.44299999999999995</v>
      </c>
      <c r="E264" s="391">
        <v>39.4</v>
      </c>
      <c r="F264" s="389">
        <v>4.6</v>
      </c>
      <c r="G264" s="389">
        <v>33.5</v>
      </c>
      <c r="H264" s="389"/>
      <c r="I264" s="388">
        <v>119.402226993338</v>
      </c>
      <c r="J264" s="407">
        <v>0.375</v>
      </c>
      <c r="K264" s="391">
        <v>37.2</v>
      </c>
      <c r="L264" s="389">
        <v>4.3</v>
      </c>
      <c r="M264" s="389">
        <v>34.3</v>
      </c>
    </row>
    <row r="265" spans="1:13" ht="12.75">
      <c r="A265" s="385" t="s">
        <v>329</v>
      </c>
      <c r="B265" s="386">
        <v>1053</v>
      </c>
      <c r="C265" s="386">
        <v>196</v>
      </c>
      <c r="D265" s="407">
        <v>0.46399999999999997</v>
      </c>
      <c r="E265" s="391">
        <v>45.7</v>
      </c>
      <c r="F265" s="389">
        <v>5.9</v>
      </c>
      <c r="G265" s="389">
        <v>32.1</v>
      </c>
      <c r="H265" s="389"/>
      <c r="I265" s="388">
        <v>217.522853099022</v>
      </c>
      <c r="J265" s="407">
        <v>0.397</v>
      </c>
      <c r="K265" s="391">
        <v>45.3</v>
      </c>
      <c r="L265" s="389">
        <v>6.1</v>
      </c>
      <c r="M265" s="389">
        <v>31.7</v>
      </c>
    </row>
    <row r="266" spans="1:13" ht="12.75">
      <c r="A266" s="385" t="s">
        <v>330</v>
      </c>
      <c r="B266" s="366">
        <v>303</v>
      </c>
      <c r="C266" s="386">
        <v>51</v>
      </c>
      <c r="D266" s="407">
        <v>0.451</v>
      </c>
      <c r="E266" s="389">
        <v>52.7</v>
      </c>
      <c r="F266" s="389">
        <v>6.2</v>
      </c>
      <c r="G266" s="389">
        <v>34.7</v>
      </c>
      <c r="H266" s="389"/>
      <c r="I266" s="388">
        <v>65.5389149851674</v>
      </c>
      <c r="J266" s="407">
        <v>0.336</v>
      </c>
      <c r="K266" s="389">
        <v>39.7</v>
      </c>
      <c r="L266" s="389">
        <v>4.1</v>
      </c>
      <c r="M266" s="389">
        <v>32.8</v>
      </c>
    </row>
    <row r="267" spans="1:13" ht="12.75">
      <c r="A267" s="385" t="s">
        <v>331</v>
      </c>
      <c r="B267" s="386">
        <v>747</v>
      </c>
      <c r="C267" s="386">
        <v>95</v>
      </c>
      <c r="D267" s="407">
        <v>0.263</v>
      </c>
      <c r="E267" s="389">
        <v>35.2</v>
      </c>
      <c r="F267" s="389">
        <v>4.4</v>
      </c>
      <c r="G267" s="389">
        <v>34.8</v>
      </c>
      <c r="H267" s="389"/>
      <c r="I267" s="388">
        <v>158.684661698631</v>
      </c>
      <c r="J267" s="407">
        <v>0.255</v>
      </c>
      <c r="K267" s="389">
        <v>29.6</v>
      </c>
      <c r="L267" s="389">
        <v>3.9</v>
      </c>
      <c r="M267" s="389">
        <v>33.3</v>
      </c>
    </row>
    <row r="268" spans="1:13" ht="12.75">
      <c r="A268" s="385" t="s">
        <v>332</v>
      </c>
      <c r="B268" s="386">
        <v>990</v>
      </c>
      <c r="C268" s="386">
        <v>259</v>
      </c>
      <c r="D268" s="407">
        <v>0.402</v>
      </c>
      <c r="E268" s="391">
        <v>39.5</v>
      </c>
      <c r="F268" s="389">
        <v>4.5</v>
      </c>
      <c r="G268" s="389">
        <v>31.5</v>
      </c>
      <c r="H268" s="389"/>
      <c r="I268" s="388">
        <v>318.184952776443</v>
      </c>
      <c r="J268" s="407">
        <v>0.374</v>
      </c>
      <c r="K268" s="391">
        <v>39</v>
      </c>
      <c r="L268" s="389">
        <v>4.5</v>
      </c>
      <c r="M268" s="389">
        <v>32</v>
      </c>
    </row>
    <row r="269" spans="1:13" ht="12.75">
      <c r="A269" s="385" t="s">
        <v>333</v>
      </c>
      <c r="B269" s="386">
        <v>1008</v>
      </c>
      <c r="C269" s="386">
        <v>200</v>
      </c>
      <c r="D269" s="407">
        <v>0.3</v>
      </c>
      <c r="E269" s="391">
        <v>34.7</v>
      </c>
      <c r="F269" s="389">
        <v>3.6</v>
      </c>
      <c r="G269" s="389">
        <v>38.6</v>
      </c>
      <c r="H269" s="389"/>
      <c r="I269" s="388">
        <v>290.110437238998</v>
      </c>
      <c r="J269" s="407">
        <v>0.289</v>
      </c>
      <c r="K269" s="391">
        <v>36.4</v>
      </c>
      <c r="L269" s="389">
        <v>3.9</v>
      </c>
      <c r="M269" s="389">
        <v>33.2</v>
      </c>
    </row>
    <row r="270" spans="1:13" ht="12.75">
      <c r="A270" s="385" t="s">
        <v>334</v>
      </c>
      <c r="B270" s="366">
        <v>1107</v>
      </c>
      <c r="C270" s="386">
        <v>173</v>
      </c>
      <c r="D270" s="407">
        <v>0.509</v>
      </c>
      <c r="E270" s="389">
        <v>46.1</v>
      </c>
      <c r="F270" s="389">
        <v>5.8</v>
      </c>
      <c r="G270" s="389">
        <v>33.1</v>
      </c>
      <c r="H270" s="389"/>
      <c r="I270" s="388">
        <v>301.190904696087</v>
      </c>
      <c r="J270" s="407">
        <v>0.35</v>
      </c>
      <c r="K270" s="389">
        <v>39.5</v>
      </c>
      <c r="L270" s="389">
        <v>4.9</v>
      </c>
      <c r="M270" s="389">
        <v>31.4</v>
      </c>
    </row>
    <row r="271" spans="1:13" ht="12.75">
      <c r="A271" s="385" t="s">
        <v>335</v>
      </c>
      <c r="B271" s="386">
        <v>342</v>
      </c>
      <c r="C271" s="386">
        <v>42</v>
      </c>
      <c r="D271" s="407" t="s">
        <v>67</v>
      </c>
      <c r="E271" s="389" t="s">
        <v>67</v>
      </c>
      <c r="F271" s="389" t="s">
        <v>67</v>
      </c>
      <c r="G271" s="389" t="s">
        <v>67</v>
      </c>
      <c r="H271" s="389"/>
      <c r="I271" s="388">
        <v>83.9409528062904</v>
      </c>
      <c r="J271" s="407">
        <v>0.27399999999999997</v>
      </c>
      <c r="K271" s="389">
        <v>29.7</v>
      </c>
      <c r="L271" s="389">
        <v>3.8</v>
      </c>
      <c r="M271" s="389">
        <v>31.9</v>
      </c>
    </row>
    <row r="272" spans="1:13" ht="12.75">
      <c r="A272" s="385" t="s">
        <v>336</v>
      </c>
      <c r="B272" s="386">
        <v>533</v>
      </c>
      <c r="C272" s="386">
        <v>142</v>
      </c>
      <c r="D272" s="407">
        <v>0.5489999999999999</v>
      </c>
      <c r="E272" s="391">
        <v>48.5</v>
      </c>
      <c r="F272" s="389">
        <v>5.9</v>
      </c>
      <c r="G272" s="389">
        <v>33.1</v>
      </c>
      <c r="H272" s="389"/>
      <c r="I272" s="388">
        <v>175.247971828498</v>
      </c>
      <c r="J272" s="407">
        <v>0.451</v>
      </c>
      <c r="K272" s="391">
        <v>43.1</v>
      </c>
      <c r="L272" s="389">
        <v>5.2</v>
      </c>
      <c r="M272" s="389">
        <v>33.8</v>
      </c>
    </row>
    <row r="273" spans="1:13" ht="12.75">
      <c r="A273" s="385" t="s">
        <v>337</v>
      </c>
      <c r="B273" s="386">
        <v>480</v>
      </c>
      <c r="C273" s="386">
        <v>126</v>
      </c>
      <c r="D273" s="407">
        <v>0.452</v>
      </c>
      <c r="E273" s="391">
        <v>45.9</v>
      </c>
      <c r="F273" s="389">
        <v>4.9</v>
      </c>
      <c r="G273" s="389">
        <v>34.5</v>
      </c>
      <c r="H273" s="389"/>
      <c r="I273" s="388">
        <v>136.177364352428</v>
      </c>
      <c r="J273" s="407">
        <v>0.354</v>
      </c>
      <c r="K273" s="391">
        <v>42</v>
      </c>
      <c r="L273" s="389">
        <v>4.5</v>
      </c>
      <c r="M273" s="389">
        <v>33.1</v>
      </c>
    </row>
    <row r="274" spans="1:13" ht="12.75">
      <c r="A274" s="385" t="s">
        <v>338</v>
      </c>
      <c r="B274" s="366">
        <v>1325</v>
      </c>
      <c r="C274" s="386">
        <v>339</v>
      </c>
      <c r="D274" s="407">
        <v>0.38299999999999995</v>
      </c>
      <c r="E274" s="389">
        <v>39.4</v>
      </c>
      <c r="F274" s="389">
        <v>4.9</v>
      </c>
      <c r="G274" s="389">
        <v>32.9</v>
      </c>
      <c r="H274" s="389"/>
      <c r="I274" s="388">
        <v>379.025342626142</v>
      </c>
      <c r="J274" s="407">
        <v>0.321</v>
      </c>
      <c r="K274" s="389">
        <v>34.2</v>
      </c>
      <c r="L274" s="389">
        <v>4.1</v>
      </c>
      <c r="M274" s="389">
        <v>33.3</v>
      </c>
    </row>
    <row r="275" spans="1:13" ht="12.75">
      <c r="A275" s="385" t="s">
        <v>339</v>
      </c>
      <c r="B275" s="386">
        <v>1241</v>
      </c>
      <c r="C275" s="386">
        <v>175</v>
      </c>
      <c r="D275" s="407">
        <v>0.349</v>
      </c>
      <c r="E275" s="389">
        <v>35.7</v>
      </c>
      <c r="F275" s="389">
        <v>4.9</v>
      </c>
      <c r="G275" s="389">
        <v>33.3</v>
      </c>
      <c r="H275" s="389"/>
      <c r="I275" s="388">
        <v>303.298446193203</v>
      </c>
      <c r="J275" s="407">
        <v>0.272</v>
      </c>
      <c r="K275" s="389">
        <v>32</v>
      </c>
      <c r="L275" s="389">
        <v>4.3</v>
      </c>
      <c r="M275" s="389">
        <v>33.3</v>
      </c>
    </row>
    <row r="276" spans="1:13" ht="12.75">
      <c r="A276" s="385" t="s">
        <v>340</v>
      </c>
      <c r="B276" s="386">
        <v>713</v>
      </c>
      <c r="C276" s="386">
        <v>141</v>
      </c>
      <c r="D276" s="407">
        <v>0.33299999999999996</v>
      </c>
      <c r="E276" s="391">
        <v>29.3</v>
      </c>
      <c r="F276" s="389">
        <v>3.4</v>
      </c>
      <c r="G276" s="389">
        <v>31.6</v>
      </c>
      <c r="H276" s="389"/>
      <c r="I276" s="388">
        <v>176.107972771889</v>
      </c>
      <c r="J276" s="407">
        <v>0.349</v>
      </c>
      <c r="K276" s="391">
        <v>30.4</v>
      </c>
      <c r="L276" s="389">
        <v>3.2</v>
      </c>
      <c r="M276" s="389">
        <v>32.6</v>
      </c>
    </row>
    <row r="277" spans="1:13" ht="12.75">
      <c r="A277" s="385" t="s">
        <v>341</v>
      </c>
      <c r="B277" s="386">
        <v>523</v>
      </c>
      <c r="C277" s="386">
        <v>60</v>
      </c>
      <c r="D277" s="407">
        <v>0.483</v>
      </c>
      <c r="E277" s="391">
        <v>47.9</v>
      </c>
      <c r="F277" s="389">
        <v>5.2</v>
      </c>
      <c r="G277" s="389">
        <v>33.7</v>
      </c>
      <c r="H277" s="389"/>
      <c r="I277" s="388">
        <v>129.812231238421</v>
      </c>
      <c r="J277" s="407">
        <v>0.325</v>
      </c>
      <c r="K277" s="391">
        <v>40</v>
      </c>
      <c r="L277" s="389">
        <v>4.6</v>
      </c>
      <c r="M277" s="389">
        <v>32.9</v>
      </c>
    </row>
    <row r="278" spans="1:13" ht="12.75">
      <c r="A278" s="385" t="s">
        <v>342</v>
      </c>
      <c r="B278" s="366">
        <v>1058</v>
      </c>
      <c r="C278" s="386">
        <v>364</v>
      </c>
      <c r="D278" s="407">
        <v>0.40399999999999997</v>
      </c>
      <c r="E278" s="389">
        <v>31.1</v>
      </c>
      <c r="F278" s="389">
        <v>3.2</v>
      </c>
      <c r="G278" s="389">
        <v>28.7</v>
      </c>
      <c r="H278" s="389"/>
      <c r="I278" s="388">
        <v>342.503939330349</v>
      </c>
      <c r="J278" s="407">
        <v>0.377</v>
      </c>
      <c r="K278" s="389">
        <v>27.2</v>
      </c>
      <c r="L278" s="389">
        <v>2.7</v>
      </c>
      <c r="M278" s="389">
        <v>30.6</v>
      </c>
    </row>
    <row r="279" spans="1:13" ht="12.75">
      <c r="A279" s="385" t="s">
        <v>343</v>
      </c>
      <c r="B279" s="386">
        <v>1084</v>
      </c>
      <c r="C279" s="386">
        <v>84</v>
      </c>
      <c r="D279" s="407">
        <v>0.31</v>
      </c>
      <c r="E279" s="389">
        <v>19.5</v>
      </c>
      <c r="F279" s="389">
        <v>3.1</v>
      </c>
      <c r="G279" s="389">
        <v>34.3</v>
      </c>
      <c r="H279" s="389"/>
      <c r="I279" s="388">
        <v>167.071608929472</v>
      </c>
      <c r="J279" s="407">
        <v>0.282</v>
      </c>
      <c r="K279" s="389">
        <v>19.4</v>
      </c>
      <c r="L279" s="389">
        <v>3.1</v>
      </c>
      <c r="M279" s="389">
        <v>33.6</v>
      </c>
    </row>
    <row r="280" spans="1:13" ht="12.75">
      <c r="A280" s="385" t="s">
        <v>344</v>
      </c>
      <c r="B280" s="386">
        <v>493</v>
      </c>
      <c r="C280" s="386">
        <v>140</v>
      </c>
      <c r="D280" s="407">
        <v>0.35</v>
      </c>
      <c r="E280" s="391">
        <v>32.5</v>
      </c>
      <c r="F280" s="389">
        <v>3.9</v>
      </c>
      <c r="G280" s="389">
        <v>34</v>
      </c>
      <c r="H280" s="389"/>
      <c r="I280" s="388">
        <v>141.402620830638</v>
      </c>
      <c r="J280" s="407">
        <v>0.262</v>
      </c>
      <c r="K280" s="391">
        <v>28</v>
      </c>
      <c r="L280" s="389">
        <v>3.3</v>
      </c>
      <c r="M280" s="389">
        <v>34.6</v>
      </c>
    </row>
    <row r="281" spans="1:13" ht="12.75">
      <c r="A281" s="385" t="s">
        <v>345</v>
      </c>
      <c r="B281" s="386">
        <v>676</v>
      </c>
      <c r="C281" s="386">
        <v>171</v>
      </c>
      <c r="D281" s="407">
        <v>0.456</v>
      </c>
      <c r="E281" s="391">
        <v>52.5</v>
      </c>
      <c r="F281" s="389">
        <v>5.6</v>
      </c>
      <c r="G281" s="389">
        <v>32.8</v>
      </c>
      <c r="H281" s="389"/>
      <c r="I281" s="388">
        <v>266.349264008079</v>
      </c>
      <c r="J281" s="407">
        <v>0.39299999999999996</v>
      </c>
      <c r="K281" s="391">
        <v>47.3</v>
      </c>
      <c r="L281" s="389">
        <v>5.1</v>
      </c>
      <c r="M281" s="389">
        <v>33</v>
      </c>
    </row>
    <row r="282" spans="1:13" ht="12.75">
      <c r="A282" s="385" t="s">
        <v>346</v>
      </c>
      <c r="B282" s="366">
        <v>337</v>
      </c>
      <c r="C282" s="386">
        <v>38</v>
      </c>
      <c r="D282" s="407" t="s">
        <v>67</v>
      </c>
      <c r="E282" s="389" t="s">
        <v>67</v>
      </c>
      <c r="F282" s="389" t="s">
        <v>67</v>
      </c>
      <c r="G282" s="389" t="s">
        <v>67</v>
      </c>
      <c r="H282" s="389"/>
      <c r="I282" s="388">
        <v>86.8829925114427</v>
      </c>
      <c r="J282" s="407">
        <v>0.27699999999999997</v>
      </c>
      <c r="K282" s="389">
        <v>33</v>
      </c>
      <c r="L282" s="389">
        <v>4</v>
      </c>
      <c r="M282" s="389">
        <v>32.5</v>
      </c>
    </row>
    <row r="283" spans="1:13" ht="12.75">
      <c r="A283" s="385" t="s">
        <v>347</v>
      </c>
      <c r="B283" s="386">
        <v>424</v>
      </c>
      <c r="C283" s="386">
        <v>108</v>
      </c>
      <c r="D283" s="407">
        <v>0.37</v>
      </c>
      <c r="E283" s="389">
        <v>46.9</v>
      </c>
      <c r="F283" s="389">
        <v>4.5</v>
      </c>
      <c r="G283" s="389">
        <v>32.3</v>
      </c>
      <c r="H283" s="389"/>
      <c r="I283" s="388">
        <v>146.211085122329</v>
      </c>
      <c r="J283" s="407">
        <v>0.35</v>
      </c>
      <c r="K283" s="389">
        <v>44.1</v>
      </c>
      <c r="L283" s="389">
        <v>4.5</v>
      </c>
      <c r="M283" s="389">
        <v>32.5</v>
      </c>
    </row>
    <row r="284" spans="1:13" ht="12.75">
      <c r="A284" s="385" t="s">
        <v>348</v>
      </c>
      <c r="B284" s="386">
        <v>1467</v>
      </c>
      <c r="C284" s="386">
        <v>148</v>
      </c>
      <c r="D284" s="407">
        <v>0.25</v>
      </c>
      <c r="E284" s="389">
        <v>24.1</v>
      </c>
      <c r="F284" s="389">
        <v>3.8</v>
      </c>
      <c r="G284" s="389">
        <v>40</v>
      </c>
      <c r="H284" s="389"/>
      <c r="I284" s="388">
        <v>256.975778101822</v>
      </c>
      <c r="J284" s="407">
        <v>0.253</v>
      </c>
      <c r="K284" s="389">
        <v>23.4</v>
      </c>
      <c r="L284" s="389">
        <v>3.7</v>
      </c>
      <c r="M284" s="389">
        <v>34.9</v>
      </c>
    </row>
    <row r="285" spans="1:13" ht="12.75">
      <c r="A285" s="385" t="s">
        <v>349</v>
      </c>
      <c r="B285" s="386">
        <v>661</v>
      </c>
      <c r="C285" s="386">
        <v>133</v>
      </c>
      <c r="D285" s="407">
        <v>0.308</v>
      </c>
      <c r="E285" s="389">
        <v>33.7</v>
      </c>
      <c r="F285" s="389">
        <v>4</v>
      </c>
      <c r="G285" s="389">
        <v>36.7</v>
      </c>
      <c r="H285" s="389"/>
      <c r="I285" s="388">
        <v>203.029892003442</v>
      </c>
      <c r="J285" s="407">
        <v>0.28</v>
      </c>
      <c r="K285" s="389">
        <v>34.2</v>
      </c>
      <c r="L285" s="389">
        <v>4</v>
      </c>
      <c r="M285" s="389">
        <v>35.1</v>
      </c>
    </row>
    <row r="286" spans="1:13" ht="12.75">
      <c r="A286" s="385" t="s">
        <v>350</v>
      </c>
      <c r="B286" s="366">
        <v>769</v>
      </c>
      <c r="C286" s="386">
        <v>96</v>
      </c>
      <c r="D286" s="407">
        <v>0.406</v>
      </c>
      <c r="E286" s="391">
        <v>34.6</v>
      </c>
      <c r="F286" s="389">
        <v>4.2</v>
      </c>
      <c r="G286" s="389">
        <v>33.9</v>
      </c>
      <c r="H286" s="389"/>
      <c r="I286" s="388">
        <v>165.804065562632</v>
      </c>
      <c r="J286" s="407">
        <v>0.28600000000000003</v>
      </c>
      <c r="K286" s="391">
        <v>26.7</v>
      </c>
      <c r="L286" s="389">
        <v>3.1</v>
      </c>
      <c r="M286" s="389">
        <v>31.3</v>
      </c>
    </row>
    <row r="287" spans="1:13" ht="13.5" thickBot="1">
      <c r="A287" s="392" t="s">
        <v>351</v>
      </c>
      <c r="B287" s="393">
        <v>1252</v>
      </c>
      <c r="C287" s="393">
        <v>141</v>
      </c>
      <c r="D287" s="408">
        <v>0.40399999999999997</v>
      </c>
      <c r="E287" s="396">
        <v>26.9</v>
      </c>
      <c r="F287" s="396">
        <v>4.5</v>
      </c>
      <c r="G287" s="396">
        <v>35</v>
      </c>
      <c r="H287" s="396"/>
      <c r="I287" s="395">
        <v>182.212955735426</v>
      </c>
      <c r="J287" s="408">
        <v>0.324</v>
      </c>
      <c r="K287" s="396">
        <v>22.6</v>
      </c>
      <c r="L287" s="396">
        <v>3.4</v>
      </c>
      <c r="M287" s="396">
        <v>33</v>
      </c>
    </row>
    <row r="288" spans="1:13" ht="12.75">
      <c r="A288" s="410"/>
      <c r="B288" s="399"/>
      <c r="C288" s="399"/>
      <c r="D288" s="405"/>
      <c r="E288" s="405"/>
      <c r="F288" s="405"/>
      <c r="G288" s="405"/>
      <c r="H288" s="405"/>
      <c r="I288" s="411"/>
      <c r="J288" s="405"/>
      <c r="K288" s="405"/>
      <c r="L288" s="405"/>
      <c r="M288" s="405"/>
    </row>
    <row r="289" spans="1:13" ht="15">
      <c r="A289" s="275" t="s">
        <v>0</v>
      </c>
      <c r="B289" s="366"/>
      <c r="C289" s="366"/>
      <c r="D289" s="391"/>
      <c r="E289" s="391"/>
      <c r="F289" s="391"/>
      <c r="G289" s="391"/>
      <c r="H289" s="391"/>
      <c r="I289" s="409"/>
      <c r="J289" s="391"/>
      <c r="K289" s="391"/>
      <c r="L289" s="391"/>
      <c r="M289" s="391"/>
    </row>
    <row r="290" spans="1:13" ht="15">
      <c r="A290" s="363" t="s">
        <v>352</v>
      </c>
      <c r="B290" s="366"/>
      <c r="C290" s="367"/>
      <c r="D290" s="367"/>
      <c r="E290" s="367"/>
      <c r="F290" s="367"/>
      <c r="G290" s="367"/>
      <c r="H290" s="367"/>
      <c r="I290" s="367"/>
      <c r="J290" s="367"/>
      <c r="K290" s="367"/>
      <c r="L290" s="367"/>
      <c r="M290" s="367"/>
    </row>
    <row r="291" spans="1:14" ht="13.5" thickBot="1">
      <c r="A291" s="368" t="s">
        <v>234</v>
      </c>
      <c r="B291" s="369"/>
      <c r="C291" s="369"/>
      <c r="D291" s="370"/>
      <c r="E291" s="370"/>
      <c r="F291" s="370"/>
      <c r="G291" s="370"/>
      <c r="H291" s="370"/>
      <c r="I291" s="368"/>
      <c r="J291" s="368"/>
      <c r="K291" s="368"/>
      <c r="L291" s="369"/>
      <c r="M291" s="370"/>
      <c r="N291" s="371"/>
    </row>
    <row r="292" spans="2:13" ht="12.75">
      <c r="B292" s="366"/>
      <c r="C292" s="509" t="s">
        <v>235</v>
      </c>
      <c r="D292" s="509"/>
      <c r="E292" s="509"/>
      <c r="F292" s="509"/>
      <c r="G292" s="509"/>
      <c r="H292" s="372"/>
      <c r="I292" s="510" t="s">
        <v>236</v>
      </c>
      <c r="J292" s="510"/>
      <c r="K292" s="510"/>
      <c r="L292" s="510"/>
      <c r="M292" s="510"/>
    </row>
    <row r="293" spans="1:13" ht="51">
      <c r="A293" s="373" t="s">
        <v>237</v>
      </c>
      <c r="B293" s="374" t="s">
        <v>238</v>
      </c>
      <c r="C293" s="373" t="s">
        <v>40</v>
      </c>
      <c r="D293" s="375" t="s">
        <v>408</v>
      </c>
      <c r="E293" s="375" t="s">
        <v>42</v>
      </c>
      <c r="F293" s="375" t="s">
        <v>239</v>
      </c>
      <c r="G293" s="375" t="s">
        <v>240</v>
      </c>
      <c r="H293" s="375"/>
      <c r="I293" s="373" t="s">
        <v>40</v>
      </c>
      <c r="J293" s="375" t="s">
        <v>408</v>
      </c>
      <c r="K293" s="375" t="s">
        <v>42</v>
      </c>
      <c r="L293" s="375" t="s">
        <v>239</v>
      </c>
      <c r="M293" s="375" t="s">
        <v>240</v>
      </c>
    </row>
    <row r="294" spans="1:13" ht="12.75">
      <c r="A294" s="376" t="s">
        <v>171</v>
      </c>
      <c r="B294" s="378"/>
      <c r="C294" s="378">
        <v>3126</v>
      </c>
      <c r="D294" s="384">
        <v>0.383</v>
      </c>
      <c r="E294" s="382">
        <v>26.1</v>
      </c>
      <c r="F294" s="382">
        <v>2.9</v>
      </c>
      <c r="G294" s="382">
        <v>33.3</v>
      </c>
      <c r="H294" s="382"/>
      <c r="I294" s="381">
        <v>2105.4751532645896</v>
      </c>
      <c r="J294" s="384">
        <v>0.358</v>
      </c>
      <c r="K294" s="383">
        <v>24.2</v>
      </c>
      <c r="L294" s="382">
        <v>2.6</v>
      </c>
      <c r="M294" s="382">
        <v>32.8</v>
      </c>
    </row>
    <row r="295" spans="1:13" ht="12.75">
      <c r="A295" s="385" t="s">
        <v>353</v>
      </c>
      <c r="B295" s="386">
        <v>109</v>
      </c>
      <c r="C295" s="386">
        <v>12</v>
      </c>
      <c r="D295" s="407" t="s">
        <v>67</v>
      </c>
      <c r="E295" s="389" t="s">
        <v>67</v>
      </c>
      <c r="F295" s="389" t="s">
        <v>67</v>
      </c>
      <c r="G295" s="389" t="s">
        <v>67</v>
      </c>
      <c r="H295" s="389"/>
      <c r="I295" s="388">
        <v>6.01536665423362</v>
      </c>
      <c r="J295" s="407" t="s">
        <v>67</v>
      </c>
      <c r="K295" s="389" t="s">
        <v>67</v>
      </c>
      <c r="L295" s="389" t="s">
        <v>67</v>
      </c>
      <c r="M295" s="389" t="s">
        <v>67</v>
      </c>
    </row>
    <row r="296" spans="1:13" ht="12.75">
      <c r="A296" s="385" t="s">
        <v>354</v>
      </c>
      <c r="B296" s="386">
        <v>121</v>
      </c>
      <c r="C296" s="386">
        <v>1</v>
      </c>
      <c r="D296" s="407" t="s">
        <v>67</v>
      </c>
      <c r="E296" s="389" t="s">
        <v>67</v>
      </c>
      <c r="F296" s="389" t="s">
        <v>67</v>
      </c>
      <c r="G296" s="389" t="s">
        <v>67</v>
      </c>
      <c r="H296" s="389"/>
      <c r="I296" s="388">
        <v>0.619267876673089</v>
      </c>
      <c r="J296" s="407" t="s">
        <v>67</v>
      </c>
      <c r="K296" s="389" t="s">
        <v>67</v>
      </c>
      <c r="L296" s="389" t="s">
        <v>67</v>
      </c>
      <c r="M296" s="389" t="s">
        <v>67</v>
      </c>
    </row>
    <row r="297" spans="1:13" ht="12.75">
      <c r="A297" s="385" t="s">
        <v>355</v>
      </c>
      <c r="B297" s="386">
        <v>93</v>
      </c>
      <c r="C297" s="386">
        <v>11</v>
      </c>
      <c r="D297" s="407" t="s">
        <v>67</v>
      </c>
      <c r="E297" s="389" t="s">
        <v>67</v>
      </c>
      <c r="F297" s="389" t="s">
        <v>67</v>
      </c>
      <c r="G297" s="389" t="s">
        <v>67</v>
      </c>
      <c r="H297" s="389"/>
      <c r="I297" s="388">
        <v>4.74561852407471</v>
      </c>
      <c r="J297" s="407" t="s">
        <v>67</v>
      </c>
      <c r="K297" s="389" t="s">
        <v>67</v>
      </c>
      <c r="L297" s="389" t="s">
        <v>67</v>
      </c>
      <c r="M297" s="389" t="s">
        <v>67</v>
      </c>
    </row>
    <row r="298" spans="1:13" ht="12.75">
      <c r="A298" s="385" t="s">
        <v>356</v>
      </c>
      <c r="B298" s="386">
        <v>427</v>
      </c>
      <c r="C298" s="386">
        <v>410</v>
      </c>
      <c r="D298" s="407">
        <v>0.41700000000000004</v>
      </c>
      <c r="E298" s="389">
        <v>27.8</v>
      </c>
      <c r="F298" s="389">
        <v>3</v>
      </c>
      <c r="G298" s="389">
        <v>34</v>
      </c>
      <c r="H298" s="389"/>
      <c r="I298" s="388">
        <v>290.340324629168</v>
      </c>
      <c r="J298" s="407">
        <v>0.39</v>
      </c>
      <c r="K298" s="389">
        <v>26.2</v>
      </c>
      <c r="L298" s="389">
        <v>2.7</v>
      </c>
      <c r="M298" s="389">
        <v>33.5</v>
      </c>
    </row>
    <row r="299" spans="1:13" ht="12.75">
      <c r="A299" s="385" t="s">
        <v>357</v>
      </c>
      <c r="B299" s="366">
        <v>168</v>
      </c>
      <c r="C299" s="386">
        <v>123</v>
      </c>
      <c r="D299" s="407">
        <v>0.325</v>
      </c>
      <c r="E299" s="389">
        <v>27.2</v>
      </c>
      <c r="F299" s="391">
        <v>3.3</v>
      </c>
      <c r="G299" s="389">
        <v>34.1</v>
      </c>
      <c r="H299" s="389"/>
      <c r="I299" s="388">
        <v>82.4424766806146</v>
      </c>
      <c r="J299" s="407">
        <v>0.29</v>
      </c>
      <c r="K299" s="391">
        <v>25.1</v>
      </c>
      <c r="L299" s="389">
        <v>2.8</v>
      </c>
      <c r="M299" s="389">
        <v>33</v>
      </c>
    </row>
    <row r="300" spans="1:13" ht="12.75">
      <c r="A300" s="385" t="s">
        <v>358</v>
      </c>
      <c r="B300" s="366">
        <v>284</v>
      </c>
      <c r="C300" s="386">
        <v>276</v>
      </c>
      <c r="D300" s="407">
        <v>0.366</v>
      </c>
      <c r="E300" s="389">
        <v>18.7</v>
      </c>
      <c r="F300" s="391">
        <v>1.9</v>
      </c>
      <c r="G300" s="389">
        <v>31.7</v>
      </c>
      <c r="H300" s="389"/>
      <c r="I300" s="388">
        <v>182.442653104903</v>
      </c>
      <c r="J300" s="407">
        <v>0.35600000000000004</v>
      </c>
      <c r="K300" s="391">
        <v>18.2</v>
      </c>
      <c r="L300" s="389">
        <v>1.7</v>
      </c>
      <c r="M300" s="389">
        <v>31</v>
      </c>
    </row>
    <row r="301" spans="1:13" ht="12.75">
      <c r="A301" s="385" t="s">
        <v>359</v>
      </c>
      <c r="B301" s="386">
        <v>469</v>
      </c>
      <c r="C301" s="386">
        <v>573</v>
      </c>
      <c r="D301" s="407">
        <v>0.361</v>
      </c>
      <c r="E301" s="389">
        <v>28</v>
      </c>
      <c r="F301" s="389">
        <v>3.3</v>
      </c>
      <c r="G301" s="389">
        <v>32.9</v>
      </c>
      <c r="H301" s="389"/>
      <c r="I301" s="388">
        <v>411.035790691947</v>
      </c>
      <c r="J301" s="407">
        <v>0.34299999999999997</v>
      </c>
      <c r="K301" s="389">
        <v>25.9</v>
      </c>
      <c r="L301" s="389">
        <v>2.9</v>
      </c>
      <c r="M301" s="389">
        <v>32.4</v>
      </c>
    </row>
    <row r="302" spans="1:13" ht="12.75">
      <c r="A302" s="385" t="s">
        <v>360</v>
      </c>
      <c r="B302" s="386">
        <v>221</v>
      </c>
      <c r="C302" s="386">
        <v>8</v>
      </c>
      <c r="D302" s="407" t="s">
        <v>67</v>
      </c>
      <c r="E302" s="389" t="s">
        <v>67</v>
      </c>
      <c r="F302" s="389" t="s">
        <v>67</v>
      </c>
      <c r="G302" s="389" t="s">
        <v>67</v>
      </c>
      <c r="H302" s="389"/>
      <c r="I302" s="388">
        <v>3.61322061911204</v>
      </c>
      <c r="J302" s="407" t="s">
        <v>67</v>
      </c>
      <c r="K302" s="389" t="s">
        <v>67</v>
      </c>
      <c r="L302" s="389" t="s">
        <v>67</v>
      </c>
      <c r="M302" s="389" t="s">
        <v>67</v>
      </c>
    </row>
    <row r="303" spans="1:13" ht="12.75">
      <c r="A303" s="385" t="s">
        <v>361</v>
      </c>
      <c r="B303" s="386">
        <v>193</v>
      </c>
      <c r="C303" s="386">
        <v>1</v>
      </c>
      <c r="D303" s="407" t="s">
        <v>67</v>
      </c>
      <c r="E303" s="389" t="s">
        <v>67</v>
      </c>
      <c r="F303" s="391" t="s">
        <v>67</v>
      </c>
      <c r="G303" s="389" t="s">
        <v>67</v>
      </c>
      <c r="H303" s="389"/>
      <c r="I303" s="388">
        <v>0.950589897143059</v>
      </c>
      <c r="J303" s="407" t="s">
        <v>67</v>
      </c>
      <c r="K303" s="391" t="s">
        <v>67</v>
      </c>
      <c r="L303" s="389" t="s">
        <v>67</v>
      </c>
      <c r="M303" s="389" t="s">
        <v>67</v>
      </c>
    </row>
    <row r="304" spans="1:13" ht="12.75">
      <c r="A304" s="385" t="s">
        <v>362</v>
      </c>
      <c r="B304" s="366">
        <v>375</v>
      </c>
      <c r="C304" s="386">
        <v>396</v>
      </c>
      <c r="D304" s="407">
        <v>0.409</v>
      </c>
      <c r="E304" s="389">
        <v>30.2</v>
      </c>
      <c r="F304" s="391">
        <v>3.3</v>
      </c>
      <c r="G304" s="389">
        <v>34.5</v>
      </c>
      <c r="H304" s="389"/>
      <c r="I304" s="388">
        <v>262.430064993219</v>
      </c>
      <c r="J304" s="407">
        <v>0.374</v>
      </c>
      <c r="K304" s="391">
        <v>28</v>
      </c>
      <c r="L304" s="389">
        <v>3</v>
      </c>
      <c r="M304" s="389">
        <v>34.4</v>
      </c>
    </row>
    <row r="305" spans="1:13" ht="12.75">
      <c r="A305" s="385" t="s">
        <v>363</v>
      </c>
      <c r="B305" s="386">
        <v>245</v>
      </c>
      <c r="C305" s="386">
        <v>56</v>
      </c>
      <c r="D305" s="407">
        <v>0.28600000000000003</v>
      </c>
      <c r="E305" s="389">
        <v>24.5</v>
      </c>
      <c r="F305" s="389">
        <v>1.9</v>
      </c>
      <c r="G305" s="389">
        <v>32.7</v>
      </c>
      <c r="H305" s="389"/>
      <c r="I305" s="388">
        <v>36.7792920974901</v>
      </c>
      <c r="J305" s="407" t="s">
        <v>67</v>
      </c>
      <c r="K305" s="389" t="s">
        <v>67</v>
      </c>
      <c r="L305" s="389" t="s">
        <v>67</v>
      </c>
      <c r="M305" s="389" t="s">
        <v>67</v>
      </c>
    </row>
    <row r="306" spans="1:13" ht="12.75">
      <c r="A306" s="385" t="s">
        <v>364</v>
      </c>
      <c r="B306" s="386">
        <v>267</v>
      </c>
      <c r="C306" s="386">
        <v>436</v>
      </c>
      <c r="D306" s="407">
        <v>0.401</v>
      </c>
      <c r="E306" s="389">
        <v>26.5</v>
      </c>
      <c r="F306" s="389">
        <v>2.9</v>
      </c>
      <c r="G306" s="389">
        <v>32.8</v>
      </c>
      <c r="H306" s="389"/>
      <c r="I306" s="388">
        <v>307.22874422629</v>
      </c>
      <c r="J306" s="407">
        <v>0.371</v>
      </c>
      <c r="K306" s="389">
        <v>23.9</v>
      </c>
      <c r="L306" s="389">
        <v>2.6</v>
      </c>
      <c r="M306" s="389">
        <v>32.6</v>
      </c>
    </row>
    <row r="307" spans="1:13" ht="12.75">
      <c r="A307" s="385" t="s">
        <v>365</v>
      </c>
      <c r="B307" s="386">
        <v>167</v>
      </c>
      <c r="C307" s="386">
        <v>107</v>
      </c>
      <c r="D307" s="407">
        <v>0.402</v>
      </c>
      <c r="E307" s="389">
        <v>28.8</v>
      </c>
      <c r="F307" s="391">
        <v>3.1</v>
      </c>
      <c r="G307" s="389">
        <v>31.9</v>
      </c>
      <c r="H307" s="389"/>
      <c r="I307" s="388">
        <v>73.6239467402226</v>
      </c>
      <c r="J307" s="407">
        <v>0.38299999999999995</v>
      </c>
      <c r="K307" s="391">
        <v>26.6</v>
      </c>
      <c r="L307" s="389">
        <v>2.7</v>
      </c>
      <c r="M307" s="389">
        <v>32.5</v>
      </c>
    </row>
    <row r="308" spans="1:13" ht="12.75">
      <c r="A308" s="385" t="s">
        <v>366</v>
      </c>
      <c r="B308" s="366">
        <v>317</v>
      </c>
      <c r="C308" s="386">
        <v>172</v>
      </c>
      <c r="D308" s="407">
        <v>0.267</v>
      </c>
      <c r="E308" s="389">
        <v>21.1</v>
      </c>
      <c r="F308" s="391">
        <v>2.1</v>
      </c>
      <c r="G308" s="389">
        <v>35.6</v>
      </c>
      <c r="H308" s="389"/>
      <c r="I308" s="388">
        <v>121.279241849181</v>
      </c>
      <c r="J308" s="407">
        <v>0.27399999999999997</v>
      </c>
      <c r="K308" s="391">
        <v>21</v>
      </c>
      <c r="L308" s="389">
        <v>2</v>
      </c>
      <c r="M308" s="389">
        <v>34.6</v>
      </c>
    </row>
    <row r="309" spans="1:13" ht="12.75">
      <c r="A309" s="385" t="s">
        <v>367</v>
      </c>
      <c r="B309" s="386">
        <v>413</v>
      </c>
      <c r="C309" s="386">
        <v>397</v>
      </c>
      <c r="D309" s="407">
        <v>0.418</v>
      </c>
      <c r="E309" s="389">
        <v>22.9</v>
      </c>
      <c r="F309" s="389">
        <v>3</v>
      </c>
      <c r="G309" s="389">
        <v>33.5</v>
      </c>
      <c r="H309" s="389"/>
      <c r="I309" s="388">
        <v>238.191973604901</v>
      </c>
      <c r="J309" s="407">
        <v>0.377</v>
      </c>
      <c r="K309" s="389">
        <v>20.8</v>
      </c>
      <c r="L309" s="389">
        <v>2.5</v>
      </c>
      <c r="M309" s="389">
        <v>32.8</v>
      </c>
    </row>
    <row r="310" spans="1:13" ht="13.5" thickBot="1">
      <c r="A310" s="392" t="s">
        <v>368</v>
      </c>
      <c r="B310" s="393">
        <v>525</v>
      </c>
      <c r="C310" s="393">
        <v>147</v>
      </c>
      <c r="D310" s="407">
        <v>0.42200000000000004</v>
      </c>
      <c r="E310" s="396">
        <v>29.4</v>
      </c>
      <c r="F310" s="396">
        <v>3.4</v>
      </c>
      <c r="G310" s="396">
        <v>31.1</v>
      </c>
      <c r="H310" s="396"/>
      <c r="I310" s="395">
        <v>83.7365810754168</v>
      </c>
      <c r="J310" s="407">
        <v>0.382</v>
      </c>
      <c r="K310" s="396">
        <v>24.4</v>
      </c>
      <c r="L310" s="396">
        <v>2.6</v>
      </c>
      <c r="M310" s="396">
        <v>31.3</v>
      </c>
    </row>
    <row r="311" spans="1:14" ht="7.5" customHeight="1">
      <c r="A311" s="398"/>
      <c r="B311" s="399"/>
      <c r="C311" s="400"/>
      <c r="D311" s="401"/>
      <c r="E311" s="402"/>
      <c r="F311" s="401"/>
      <c r="G311" s="401"/>
      <c r="H311" s="401"/>
      <c r="I311" s="403"/>
      <c r="J311" s="404"/>
      <c r="K311" s="405"/>
      <c r="L311" s="404"/>
      <c r="M311" s="404"/>
      <c r="N311" s="397"/>
    </row>
    <row r="312" spans="1:14" ht="13.5" thickBot="1">
      <c r="A312" s="368" t="s">
        <v>251</v>
      </c>
      <c r="B312" s="369"/>
      <c r="C312" s="393"/>
      <c r="D312" s="394"/>
      <c r="E312" s="370"/>
      <c r="F312" s="394"/>
      <c r="G312" s="394"/>
      <c r="H312" s="394"/>
      <c r="I312" s="395"/>
      <c r="J312" s="396"/>
      <c r="K312" s="406"/>
      <c r="L312" s="396"/>
      <c r="M312" s="396"/>
      <c r="N312" s="397"/>
    </row>
    <row r="313" spans="2:13" ht="12.75">
      <c r="B313" s="366"/>
      <c r="C313" s="509" t="s">
        <v>235</v>
      </c>
      <c r="D313" s="509"/>
      <c r="E313" s="509"/>
      <c r="F313" s="509"/>
      <c r="G313" s="509"/>
      <c r="H313" s="372"/>
      <c r="I313" s="510" t="s">
        <v>236</v>
      </c>
      <c r="J313" s="510"/>
      <c r="K313" s="510"/>
      <c r="L313" s="510"/>
      <c r="M313" s="510"/>
    </row>
    <row r="314" spans="1:13" ht="51">
      <c r="A314" s="373" t="s">
        <v>237</v>
      </c>
      <c r="B314" s="374" t="s">
        <v>238</v>
      </c>
      <c r="C314" s="373" t="s">
        <v>40</v>
      </c>
      <c r="D314" s="375" t="s">
        <v>408</v>
      </c>
      <c r="E314" s="375" t="s">
        <v>42</v>
      </c>
      <c r="F314" s="375" t="s">
        <v>239</v>
      </c>
      <c r="G314" s="375" t="s">
        <v>240</v>
      </c>
      <c r="H314" s="375"/>
      <c r="I314" s="373" t="s">
        <v>40</v>
      </c>
      <c r="J314" s="375" t="s">
        <v>408</v>
      </c>
      <c r="K314" s="375" t="s">
        <v>42</v>
      </c>
      <c r="L314" s="375" t="s">
        <v>239</v>
      </c>
      <c r="M314" s="375" t="s">
        <v>240</v>
      </c>
    </row>
    <row r="315" spans="1:13" ht="12.75">
      <c r="A315" s="376" t="s">
        <v>171</v>
      </c>
      <c r="B315" s="377"/>
      <c r="C315" s="378">
        <v>2950</v>
      </c>
      <c r="D315" s="384">
        <v>0.092</v>
      </c>
      <c r="E315" s="382">
        <v>15.4</v>
      </c>
      <c r="F315" s="383">
        <v>1.7</v>
      </c>
      <c r="G315" s="382">
        <v>35.7</v>
      </c>
      <c r="H315" s="382"/>
      <c r="I315" s="381">
        <v>1598.1673227738545</v>
      </c>
      <c r="J315" s="384">
        <v>0.106</v>
      </c>
      <c r="K315" s="383">
        <v>15.4</v>
      </c>
      <c r="L315" s="382">
        <v>1.6</v>
      </c>
      <c r="M315" s="382">
        <v>35</v>
      </c>
    </row>
    <row r="316" spans="1:13" ht="12.75">
      <c r="A316" s="385" t="s">
        <v>353</v>
      </c>
      <c r="B316" s="386">
        <v>109</v>
      </c>
      <c r="C316" s="386">
        <v>91</v>
      </c>
      <c r="D316" s="407">
        <v>0.066</v>
      </c>
      <c r="E316" s="389">
        <v>13.2</v>
      </c>
      <c r="F316" s="391">
        <v>0.9</v>
      </c>
      <c r="G316" s="389">
        <v>33.7</v>
      </c>
      <c r="H316" s="389"/>
      <c r="I316" s="388">
        <v>54.9203957482679</v>
      </c>
      <c r="J316" s="407">
        <v>0.061</v>
      </c>
      <c r="K316" s="391">
        <v>14.9</v>
      </c>
      <c r="L316" s="389">
        <v>1</v>
      </c>
      <c r="M316" s="389">
        <v>33.5</v>
      </c>
    </row>
    <row r="317" spans="1:13" ht="12.75">
      <c r="A317" s="385" t="s">
        <v>354</v>
      </c>
      <c r="B317" s="386">
        <v>121</v>
      </c>
      <c r="C317" s="386">
        <v>26</v>
      </c>
      <c r="D317" s="407" t="s">
        <v>67</v>
      </c>
      <c r="E317" s="389" t="s">
        <v>67</v>
      </c>
      <c r="F317" s="391" t="s">
        <v>67</v>
      </c>
      <c r="G317" s="389" t="s">
        <v>67</v>
      </c>
      <c r="H317" s="389"/>
      <c r="I317" s="388">
        <v>19.3202762781828</v>
      </c>
      <c r="J317" s="407" t="s">
        <v>67</v>
      </c>
      <c r="K317" s="391" t="s">
        <v>67</v>
      </c>
      <c r="L317" s="389" t="s">
        <v>67</v>
      </c>
      <c r="M317" s="389" t="s">
        <v>67</v>
      </c>
    </row>
    <row r="318" spans="1:13" ht="12.75">
      <c r="A318" s="385" t="s">
        <v>355</v>
      </c>
      <c r="B318" s="386">
        <v>93</v>
      </c>
      <c r="C318" s="386">
        <v>70</v>
      </c>
      <c r="D318" s="407">
        <v>0.057</v>
      </c>
      <c r="E318" s="389">
        <v>5.9</v>
      </c>
      <c r="F318" s="389">
        <v>0.3</v>
      </c>
      <c r="G318" s="389">
        <v>36.2</v>
      </c>
      <c r="H318" s="389"/>
      <c r="I318" s="388">
        <v>34.5638749003002</v>
      </c>
      <c r="J318" s="407" t="s">
        <v>67</v>
      </c>
      <c r="K318" s="389" t="s">
        <v>67</v>
      </c>
      <c r="L318" s="389" t="s">
        <v>67</v>
      </c>
      <c r="M318" s="389" t="s">
        <v>67</v>
      </c>
    </row>
    <row r="319" spans="1:13" ht="12.75">
      <c r="A319" s="385" t="s">
        <v>356</v>
      </c>
      <c r="B319" s="386">
        <v>427</v>
      </c>
      <c r="C319" s="386">
        <v>269</v>
      </c>
      <c r="D319" s="407">
        <v>0.063</v>
      </c>
      <c r="E319" s="389">
        <v>13.9</v>
      </c>
      <c r="F319" s="389">
        <v>1.4</v>
      </c>
      <c r="G319" s="389">
        <v>35.7</v>
      </c>
      <c r="H319" s="389"/>
      <c r="I319" s="388">
        <v>177.248080103766</v>
      </c>
      <c r="J319" s="407">
        <v>0.08199999999999999</v>
      </c>
      <c r="K319" s="389">
        <v>14.3</v>
      </c>
      <c r="L319" s="389">
        <v>1.6</v>
      </c>
      <c r="M319" s="389">
        <v>35.4</v>
      </c>
    </row>
    <row r="320" spans="1:13" ht="12.75">
      <c r="A320" s="385" t="s">
        <v>357</v>
      </c>
      <c r="B320" s="366">
        <v>168</v>
      </c>
      <c r="C320" s="386">
        <v>130</v>
      </c>
      <c r="D320" s="407">
        <v>0.069</v>
      </c>
      <c r="E320" s="389">
        <v>16.4</v>
      </c>
      <c r="F320" s="389">
        <v>1.7</v>
      </c>
      <c r="G320" s="389">
        <v>35.5</v>
      </c>
      <c r="H320" s="389"/>
      <c r="I320" s="388">
        <v>62.8020427899647</v>
      </c>
      <c r="J320" s="407">
        <v>0.08199999999999999</v>
      </c>
      <c r="K320" s="389">
        <v>12.9</v>
      </c>
      <c r="L320" s="389">
        <v>1.4</v>
      </c>
      <c r="M320" s="389">
        <v>34.9</v>
      </c>
    </row>
    <row r="321" spans="1:13" ht="12.75">
      <c r="A321" s="385" t="s">
        <v>358</v>
      </c>
      <c r="B321" s="366">
        <v>284</v>
      </c>
      <c r="C321" s="386">
        <v>238</v>
      </c>
      <c r="D321" s="407">
        <v>0.092</v>
      </c>
      <c r="E321" s="389">
        <v>14.9</v>
      </c>
      <c r="F321" s="389">
        <v>1.7</v>
      </c>
      <c r="G321" s="389">
        <v>35.2</v>
      </c>
      <c r="H321" s="389"/>
      <c r="I321" s="388">
        <v>116.159164228692</v>
      </c>
      <c r="J321" s="407">
        <v>0.126</v>
      </c>
      <c r="K321" s="389">
        <v>14</v>
      </c>
      <c r="L321" s="389">
        <v>1.5</v>
      </c>
      <c r="M321" s="389">
        <v>34.4</v>
      </c>
    </row>
    <row r="322" spans="1:13" ht="12.75">
      <c r="A322" s="385" t="s">
        <v>359</v>
      </c>
      <c r="B322" s="386">
        <v>469</v>
      </c>
      <c r="C322" s="386">
        <v>390</v>
      </c>
      <c r="D322" s="407">
        <v>0.09699999999999999</v>
      </c>
      <c r="E322" s="389">
        <v>16.9</v>
      </c>
      <c r="F322" s="391">
        <v>1.9</v>
      </c>
      <c r="G322" s="389">
        <v>35.4</v>
      </c>
      <c r="H322" s="389"/>
      <c r="I322" s="388">
        <v>216.788527014428</v>
      </c>
      <c r="J322" s="407">
        <v>0.132</v>
      </c>
      <c r="K322" s="391">
        <v>17.7</v>
      </c>
      <c r="L322" s="389">
        <v>2</v>
      </c>
      <c r="M322" s="389">
        <v>34.1</v>
      </c>
    </row>
    <row r="323" spans="1:13" ht="12.75">
      <c r="A323" s="385" t="s">
        <v>360</v>
      </c>
      <c r="B323" s="386">
        <v>221</v>
      </c>
      <c r="C323" s="386">
        <v>122</v>
      </c>
      <c r="D323" s="407">
        <v>0.066</v>
      </c>
      <c r="E323" s="389">
        <v>13.6</v>
      </c>
      <c r="F323" s="391">
        <v>1.3</v>
      </c>
      <c r="G323" s="389">
        <v>34.3</v>
      </c>
      <c r="H323" s="389"/>
      <c r="I323" s="388">
        <v>62.2990274249093</v>
      </c>
      <c r="J323" s="407">
        <v>0.087</v>
      </c>
      <c r="K323" s="391">
        <v>14.8</v>
      </c>
      <c r="L323" s="389">
        <v>1.6</v>
      </c>
      <c r="M323" s="389">
        <v>34</v>
      </c>
    </row>
    <row r="324" spans="1:13" ht="12.75">
      <c r="A324" s="385" t="s">
        <v>361</v>
      </c>
      <c r="B324" s="386">
        <v>193</v>
      </c>
      <c r="C324" s="386">
        <v>95</v>
      </c>
      <c r="D324" s="407">
        <v>0.053</v>
      </c>
      <c r="E324" s="389">
        <v>12.8</v>
      </c>
      <c r="F324" s="389">
        <v>1.9</v>
      </c>
      <c r="G324" s="389">
        <v>40</v>
      </c>
      <c r="H324" s="389"/>
      <c r="I324" s="388">
        <v>35.1630323608463</v>
      </c>
      <c r="J324" s="407" t="s">
        <v>67</v>
      </c>
      <c r="K324" s="389" t="s">
        <v>67</v>
      </c>
      <c r="L324" s="389" t="s">
        <v>67</v>
      </c>
      <c r="M324" s="389" t="s">
        <v>67</v>
      </c>
    </row>
    <row r="325" spans="1:13" ht="12.75">
      <c r="A325" s="385" t="s">
        <v>362</v>
      </c>
      <c r="B325" s="366">
        <v>375</v>
      </c>
      <c r="C325" s="386">
        <v>242</v>
      </c>
      <c r="D325" s="407">
        <v>0.12</v>
      </c>
      <c r="E325" s="389">
        <v>17.1</v>
      </c>
      <c r="F325" s="389">
        <v>1.6</v>
      </c>
      <c r="G325" s="389">
        <v>37.3</v>
      </c>
      <c r="H325" s="389"/>
      <c r="I325" s="388">
        <v>127.968886996076</v>
      </c>
      <c r="J325" s="407">
        <v>0.113</v>
      </c>
      <c r="K325" s="389">
        <v>17.3</v>
      </c>
      <c r="L325" s="389">
        <v>1.6</v>
      </c>
      <c r="M325" s="389">
        <v>36.7</v>
      </c>
    </row>
    <row r="326" spans="1:13" ht="12.75">
      <c r="A326" s="385" t="s">
        <v>363</v>
      </c>
      <c r="B326" s="386">
        <v>245</v>
      </c>
      <c r="C326" s="386">
        <v>192</v>
      </c>
      <c r="D326" s="407">
        <v>0.109</v>
      </c>
      <c r="E326" s="389">
        <v>17.7</v>
      </c>
      <c r="F326" s="391">
        <v>2</v>
      </c>
      <c r="G326" s="389">
        <v>34</v>
      </c>
      <c r="H326" s="389"/>
      <c r="I326" s="388">
        <v>93.9283632949717</v>
      </c>
      <c r="J326" s="407">
        <v>0.106</v>
      </c>
      <c r="K326" s="391">
        <v>17.5</v>
      </c>
      <c r="L326" s="389">
        <v>1.9</v>
      </c>
      <c r="M326" s="389">
        <v>33.3</v>
      </c>
    </row>
    <row r="327" spans="1:13" ht="12.75">
      <c r="A327" s="385" t="s">
        <v>364</v>
      </c>
      <c r="B327" s="386">
        <v>267</v>
      </c>
      <c r="C327" s="386">
        <v>179</v>
      </c>
      <c r="D327" s="407">
        <v>0.151</v>
      </c>
      <c r="E327" s="389">
        <v>17.7</v>
      </c>
      <c r="F327" s="391">
        <v>1.8</v>
      </c>
      <c r="G327" s="389">
        <v>35.7</v>
      </c>
      <c r="H327" s="389"/>
      <c r="I327" s="388">
        <v>111.375761380811</v>
      </c>
      <c r="J327" s="407">
        <v>0.147</v>
      </c>
      <c r="K327" s="391">
        <v>17.1</v>
      </c>
      <c r="L327" s="389">
        <v>1.7</v>
      </c>
      <c r="M327" s="389">
        <v>34.8</v>
      </c>
    </row>
    <row r="328" spans="1:13" ht="12.75">
      <c r="A328" s="385" t="s">
        <v>365</v>
      </c>
      <c r="B328" s="386">
        <v>167</v>
      </c>
      <c r="C328" s="386">
        <v>107</v>
      </c>
      <c r="D328" s="407">
        <v>0.09300000000000001</v>
      </c>
      <c r="E328" s="389">
        <v>18.4</v>
      </c>
      <c r="F328" s="389">
        <v>1.7</v>
      </c>
      <c r="G328" s="389">
        <v>35.2</v>
      </c>
      <c r="H328" s="389"/>
      <c r="I328" s="388">
        <v>57.9477863103694</v>
      </c>
      <c r="J328" s="407">
        <v>0.13</v>
      </c>
      <c r="K328" s="389">
        <v>18.1</v>
      </c>
      <c r="L328" s="389">
        <v>1.7</v>
      </c>
      <c r="M328" s="389">
        <v>34.8</v>
      </c>
    </row>
    <row r="329" spans="1:13" ht="12.75">
      <c r="A329" s="385" t="s">
        <v>366</v>
      </c>
      <c r="B329" s="366">
        <v>317</v>
      </c>
      <c r="C329" s="386">
        <v>195</v>
      </c>
      <c r="D329" s="407">
        <v>0.055999999999999994</v>
      </c>
      <c r="E329" s="389">
        <v>14.7</v>
      </c>
      <c r="F329" s="389">
        <v>1.5</v>
      </c>
      <c r="G329" s="389">
        <v>35.4</v>
      </c>
      <c r="H329" s="389"/>
      <c r="I329" s="388">
        <v>113.800934347948</v>
      </c>
      <c r="J329" s="407">
        <v>0.086</v>
      </c>
      <c r="K329" s="389">
        <v>13.8</v>
      </c>
      <c r="L329" s="389">
        <v>1.4</v>
      </c>
      <c r="M329" s="389">
        <v>35.3</v>
      </c>
    </row>
    <row r="330" spans="1:13" ht="12.75">
      <c r="A330" s="385" t="s">
        <v>367</v>
      </c>
      <c r="B330" s="386">
        <v>413</v>
      </c>
      <c r="C330" s="386">
        <v>263</v>
      </c>
      <c r="D330" s="407">
        <v>0.10300000000000001</v>
      </c>
      <c r="E330" s="389">
        <v>14</v>
      </c>
      <c r="F330" s="391">
        <v>1.8</v>
      </c>
      <c r="G330" s="389">
        <v>36</v>
      </c>
      <c r="H330" s="389"/>
      <c r="I330" s="388">
        <v>145.129572504275</v>
      </c>
      <c r="J330" s="407">
        <v>0.106</v>
      </c>
      <c r="K330" s="391">
        <v>13.9</v>
      </c>
      <c r="L330" s="389">
        <v>1.7</v>
      </c>
      <c r="M330" s="389">
        <v>35.3</v>
      </c>
    </row>
    <row r="331" spans="1:13" ht="13.5" thickBot="1">
      <c r="A331" s="392" t="s">
        <v>368</v>
      </c>
      <c r="B331" s="393">
        <v>525</v>
      </c>
      <c r="C331" s="393">
        <v>341</v>
      </c>
      <c r="D331" s="408">
        <v>0.111</v>
      </c>
      <c r="E331" s="396">
        <v>16</v>
      </c>
      <c r="F331" s="396">
        <v>1.7</v>
      </c>
      <c r="G331" s="396">
        <v>35.5</v>
      </c>
      <c r="H331" s="396"/>
      <c r="I331" s="395">
        <v>168.751597090046</v>
      </c>
      <c r="J331" s="408">
        <v>0.111</v>
      </c>
      <c r="K331" s="396">
        <v>15.9</v>
      </c>
      <c r="L331" s="396">
        <v>1.7</v>
      </c>
      <c r="M331" s="396">
        <v>35.1</v>
      </c>
    </row>
    <row r="332" spans="1:13" ht="12.75">
      <c r="A332" s="367"/>
      <c r="B332" s="366"/>
      <c r="C332" s="367"/>
      <c r="D332" s="367"/>
      <c r="E332" s="367"/>
      <c r="F332" s="367"/>
      <c r="G332" s="367"/>
      <c r="H332" s="367"/>
      <c r="I332" s="367"/>
      <c r="J332" s="367"/>
      <c r="K332" s="367"/>
      <c r="L332" s="367"/>
      <c r="M332" s="367"/>
    </row>
    <row r="333" spans="1:13" ht="12.75">
      <c r="A333" s="367"/>
      <c r="B333" s="366"/>
      <c r="C333" s="367"/>
      <c r="D333" s="367"/>
      <c r="E333" s="367"/>
      <c r="F333" s="367"/>
      <c r="G333" s="367"/>
      <c r="H333" s="367"/>
      <c r="I333" s="367"/>
      <c r="J333" s="367"/>
      <c r="K333" s="367"/>
      <c r="L333" s="367"/>
      <c r="M333" s="367"/>
    </row>
  </sheetData>
  <mergeCells count="24">
    <mergeCell ref="C19:G19"/>
    <mergeCell ref="I19:M19"/>
    <mergeCell ref="C34:G34"/>
    <mergeCell ref="I34:M34"/>
    <mergeCell ref="C51:G51"/>
    <mergeCell ref="I51:M51"/>
    <mergeCell ref="C97:G97"/>
    <mergeCell ref="I97:M97"/>
    <mergeCell ref="C145:G145"/>
    <mergeCell ref="I145:M145"/>
    <mergeCell ref="C155:G155"/>
    <mergeCell ref="I155:M155"/>
    <mergeCell ref="C167:G167"/>
    <mergeCell ref="I167:M167"/>
    <mergeCell ref="C185:G185"/>
    <mergeCell ref="I185:M185"/>
    <mergeCell ref="C205:G205"/>
    <mergeCell ref="I205:M205"/>
    <mergeCell ref="C248:G248"/>
    <mergeCell ref="I248:M248"/>
    <mergeCell ref="C292:G292"/>
    <mergeCell ref="I292:M292"/>
    <mergeCell ref="C313:G313"/>
    <mergeCell ref="I313:M313"/>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42"/>
  <sheetViews>
    <sheetView workbookViewId="0" topLeftCell="A1">
      <selection activeCell="C15" sqref="C15"/>
    </sheetView>
  </sheetViews>
  <sheetFormatPr defaultColWidth="9.140625" defaultRowHeight="12.75"/>
  <cols>
    <col min="1" max="1" width="9.421875" style="1" customWidth="1"/>
    <col min="2" max="2" width="9.421875" style="1" bestFit="1" customWidth="1"/>
    <col min="3" max="3" width="17.7109375" style="1" bestFit="1" customWidth="1"/>
    <col min="4" max="4" width="9.8515625" style="1" bestFit="1" customWidth="1"/>
    <col min="5" max="5" width="9.421875" style="1" bestFit="1" customWidth="1"/>
    <col min="6" max="6" width="16.140625" style="1" customWidth="1"/>
    <col min="7" max="7" width="12.7109375" style="1" bestFit="1" customWidth="1"/>
    <col min="8" max="9" width="12.28125" style="1" customWidth="1"/>
    <col min="10" max="16384" width="9.140625" style="1" customWidth="1"/>
  </cols>
  <sheetData>
    <row r="1" spans="1:7" ht="15.75" thickBot="1">
      <c r="A1" s="275" t="s">
        <v>3</v>
      </c>
      <c r="B1" s="187"/>
      <c r="C1" s="187"/>
      <c r="D1" s="187"/>
      <c r="E1" s="187"/>
      <c r="F1" s="187"/>
      <c r="G1" s="187"/>
    </row>
    <row r="2" spans="1:7" ht="38.25">
      <c r="A2" s="146" t="s">
        <v>101</v>
      </c>
      <c r="B2" s="427" t="s">
        <v>394</v>
      </c>
      <c r="C2" s="427" t="s">
        <v>395</v>
      </c>
      <c r="D2" s="427" t="s">
        <v>404</v>
      </c>
      <c r="E2" s="427" t="s">
        <v>406</v>
      </c>
      <c r="F2" s="427" t="s">
        <v>407</v>
      </c>
      <c r="G2" s="427" t="s">
        <v>402</v>
      </c>
    </row>
    <row r="3" spans="1:7" ht="12.75">
      <c r="A3" s="246" t="s">
        <v>102</v>
      </c>
      <c r="B3" s="59">
        <v>20802</v>
      </c>
      <c r="C3" s="59">
        <v>1244</v>
      </c>
      <c r="D3" s="428">
        <v>0.06</v>
      </c>
      <c r="E3" s="59">
        <v>2307</v>
      </c>
      <c r="F3" s="60">
        <v>1.854501607717</v>
      </c>
      <c r="G3" s="60">
        <v>11.09027978079031</v>
      </c>
    </row>
    <row r="4" spans="1:7" ht="12.75">
      <c r="A4" s="42" t="s">
        <v>103</v>
      </c>
      <c r="B4" s="61">
        <v>18587</v>
      </c>
      <c r="C4" s="61">
        <v>839</v>
      </c>
      <c r="D4" s="428">
        <v>0.045</v>
      </c>
      <c r="E4" s="61">
        <v>1533</v>
      </c>
      <c r="F4" s="62">
        <v>1.827175208581</v>
      </c>
      <c r="G4" s="62">
        <v>8.247700005380104</v>
      </c>
    </row>
    <row r="5" spans="1:7" ht="12.75">
      <c r="A5" s="42" t="s">
        <v>104</v>
      </c>
      <c r="B5" s="61">
        <v>15443</v>
      </c>
      <c r="C5" s="61">
        <v>688</v>
      </c>
      <c r="D5" s="428">
        <v>0.045</v>
      </c>
      <c r="E5" s="61">
        <v>1176</v>
      </c>
      <c r="F5" s="62">
        <v>1.709302325581</v>
      </c>
      <c r="G5" s="62">
        <v>7.6151006928705565</v>
      </c>
    </row>
    <row r="6" spans="1:7" ht="12.75">
      <c r="A6" s="42" t="s">
        <v>105</v>
      </c>
      <c r="B6" s="61">
        <v>12626</v>
      </c>
      <c r="C6" s="61">
        <v>484</v>
      </c>
      <c r="D6" s="428">
        <v>0.038</v>
      </c>
      <c r="E6" s="61">
        <v>822</v>
      </c>
      <c r="F6" s="62">
        <v>1.698347107438</v>
      </c>
      <c r="G6" s="62">
        <v>6.510375415808649</v>
      </c>
    </row>
    <row r="7" spans="1:7" ht="12.75">
      <c r="A7" s="42" t="s">
        <v>106</v>
      </c>
      <c r="B7" s="61">
        <v>11316</v>
      </c>
      <c r="C7" s="61">
        <v>486</v>
      </c>
      <c r="D7" s="428">
        <v>0.043</v>
      </c>
      <c r="E7" s="61">
        <v>820</v>
      </c>
      <c r="F7" s="62">
        <v>1.687242798353</v>
      </c>
      <c r="G7" s="62">
        <v>7.246376811594203</v>
      </c>
    </row>
    <row r="8" spans="1:7" ht="13.5" thickBot="1">
      <c r="A8" s="247" t="s">
        <v>107</v>
      </c>
      <c r="B8" s="64">
        <v>11417</v>
      </c>
      <c r="C8" s="64">
        <v>526</v>
      </c>
      <c r="D8" s="67">
        <v>0.046</v>
      </c>
      <c r="E8" s="63">
        <v>890</v>
      </c>
      <c r="F8" s="66">
        <v>1.6920152091254752</v>
      </c>
      <c r="G8" s="65">
        <v>7.7953928352456865</v>
      </c>
    </row>
    <row r="9" spans="1:7" ht="25.5" customHeight="1">
      <c r="A9" s="514" t="s">
        <v>5</v>
      </c>
      <c r="B9" s="515"/>
      <c r="C9" s="515"/>
      <c r="D9" s="515"/>
      <c r="E9" s="515"/>
      <c r="F9" s="515"/>
      <c r="G9" s="515"/>
    </row>
    <row r="10" spans="1:7" ht="12.75">
      <c r="A10" s="193"/>
      <c r="B10" s="193"/>
      <c r="C10" s="193"/>
      <c r="D10" s="193"/>
      <c r="E10" s="193"/>
      <c r="F10" s="193"/>
      <c r="G10" s="193"/>
    </row>
    <row r="12" ht="15">
      <c r="A12" s="275" t="s">
        <v>4</v>
      </c>
    </row>
    <row r="13" spans="1:9" ht="12.75">
      <c r="A13" s="424" t="s">
        <v>108</v>
      </c>
      <c r="B13" s="424"/>
      <c r="C13" s="424"/>
      <c r="D13" s="425" t="s">
        <v>102</v>
      </c>
      <c r="E13" s="425" t="s">
        <v>103</v>
      </c>
      <c r="F13" s="425" t="s">
        <v>104</v>
      </c>
      <c r="G13" s="425" t="s">
        <v>105</v>
      </c>
      <c r="H13" s="425" t="s">
        <v>106</v>
      </c>
      <c r="I13" s="426" t="s">
        <v>107</v>
      </c>
    </row>
    <row r="14" spans="1:9" ht="12.75">
      <c r="A14" s="68"/>
      <c r="B14" s="68"/>
      <c r="C14" s="68"/>
      <c r="D14" s="512" t="s">
        <v>109</v>
      </c>
      <c r="E14" s="512"/>
      <c r="F14" s="512"/>
      <c r="G14" s="512"/>
      <c r="H14" s="512"/>
      <c r="I14" s="69"/>
    </row>
    <row r="15" spans="1:9" ht="12.75">
      <c r="A15" s="68" t="s">
        <v>110</v>
      </c>
      <c r="B15" s="68"/>
      <c r="C15" s="68"/>
      <c r="D15" s="61">
        <v>74</v>
      </c>
      <c r="E15" s="61">
        <v>47</v>
      </c>
      <c r="F15" s="61">
        <v>50</v>
      </c>
      <c r="G15" s="61">
        <v>40</v>
      </c>
      <c r="H15" s="61">
        <v>60</v>
      </c>
      <c r="I15" s="70">
        <v>43</v>
      </c>
    </row>
    <row r="16" spans="1:9" ht="12.75">
      <c r="A16" s="68" t="s">
        <v>111</v>
      </c>
      <c r="B16" s="68"/>
      <c r="C16" s="68"/>
      <c r="D16" s="61">
        <v>3</v>
      </c>
      <c r="E16" s="61">
        <v>2</v>
      </c>
      <c r="F16" s="61">
        <v>0</v>
      </c>
      <c r="G16" s="61">
        <v>0</v>
      </c>
      <c r="H16" s="61">
        <v>1</v>
      </c>
      <c r="I16" s="71">
        <v>0</v>
      </c>
    </row>
    <row r="17" spans="1:9" ht="12.75">
      <c r="A17" s="68" t="s">
        <v>112</v>
      </c>
      <c r="B17" s="68"/>
      <c r="C17" s="68"/>
      <c r="D17" s="61">
        <v>120</v>
      </c>
      <c r="E17" s="61">
        <v>82</v>
      </c>
      <c r="F17" s="61">
        <v>81</v>
      </c>
      <c r="G17" s="61">
        <v>60</v>
      </c>
      <c r="H17" s="61">
        <v>54</v>
      </c>
      <c r="I17" s="70">
        <v>70</v>
      </c>
    </row>
    <row r="18" spans="1:9" ht="12.75">
      <c r="A18" s="68" t="s">
        <v>113</v>
      </c>
      <c r="B18" s="68"/>
      <c r="C18" s="68"/>
      <c r="D18" s="61">
        <v>19</v>
      </c>
      <c r="E18" s="61">
        <v>19</v>
      </c>
      <c r="F18" s="61">
        <v>14</v>
      </c>
      <c r="G18" s="61">
        <v>19</v>
      </c>
      <c r="H18" s="61">
        <v>7</v>
      </c>
      <c r="I18" s="70">
        <v>13</v>
      </c>
    </row>
    <row r="19" spans="1:9" ht="12.75">
      <c r="A19" s="68" t="s">
        <v>114</v>
      </c>
      <c r="B19" s="68"/>
      <c r="C19" s="68"/>
      <c r="D19" s="61">
        <v>519</v>
      </c>
      <c r="E19" s="61">
        <v>331</v>
      </c>
      <c r="F19" s="61">
        <v>282</v>
      </c>
      <c r="G19" s="61">
        <v>204</v>
      </c>
      <c r="H19" s="61">
        <v>206</v>
      </c>
      <c r="I19" s="70">
        <v>252</v>
      </c>
    </row>
    <row r="20" spans="1:9" ht="12.75">
      <c r="A20" s="68" t="s">
        <v>115</v>
      </c>
      <c r="B20" s="68"/>
      <c r="C20" s="68"/>
      <c r="D20" s="61">
        <v>15</v>
      </c>
      <c r="E20" s="61">
        <v>21</v>
      </c>
      <c r="F20" s="61">
        <v>5</v>
      </c>
      <c r="G20" s="61">
        <v>9</v>
      </c>
      <c r="H20" s="61">
        <v>4</v>
      </c>
      <c r="I20" s="70">
        <v>1</v>
      </c>
    </row>
    <row r="21" spans="1:9" ht="12.75">
      <c r="A21" s="68" t="s">
        <v>116</v>
      </c>
      <c r="B21" s="68"/>
      <c r="C21" s="68"/>
      <c r="D21" s="61">
        <v>210</v>
      </c>
      <c r="E21" s="61">
        <v>142</v>
      </c>
      <c r="F21" s="61">
        <v>108</v>
      </c>
      <c r="G21" s="61">
        <v>77</v>
      </c>
      <c r="H21" s="61">
        <v>88</v>
      </c>
      <c r="I21" s="70">
        <v>36</v>
      </c>
    </row>
    <row r="22" spans="1:9" ht="12.75">
      <c r="A22" s="68" t="s">
        <v>117</v>
      </c>
      <c r="B22" s="68"/>
      <c r="C22" s="68"/>
      <c r="D22" s="61">
        <v>103</v>
      </c>
      <c r="E22" s="61">
        <v>38</v>
      </c>
      <c r="F22" s="61">
        <v>35</v>
      </c>
      <c r="G22" s="61">
        <v>30</v>
      </c>
      <c r="H22" s="61">
        <v>32</v>
      </c>
      <c r="I22" s="70">
        <v>104</v>
      </c>
    </row>
    <row r="23" spans="1:9" ht="12.75">
      <c r="A23" s="68" t="s">
        <v>118</v>
      </c>
      <c r="B23" s="68"/>
      <c r="C23" s="68"/>
      <c r="D23" s="61">
        <v>18</v>
      </c>
      <c r="E23" s="61">
        <v>21</v>
      </c>
      <c r="F23" s="61">
        <v>9</v>
      </c>
      <c r="G23" s="61">
        <v>7</v>
      </c>
      <c r="H23" s="61">
        <v>6</v>
      </c>
      <c r="I23" s="70">
        <v>8</v>
      </c>
    </row>
    <row r="24" spans="1:9" ht="12.75">
      <c r="A24" s="68" t="s">
        <v>119</v>
      </c>
      <c r="B24" s="68"/>
      <c r="C24" s="68"/>
      <c r="D24" s="61">
        <v>172</v>
      </c>
      <c r="E24" s="61">
        <v>96</v>
      </c>
      <c r="F24" s="61">
        <v>62</v>
      </c>
      <c r="G24" s="61">
        <v>35</v>
      </c>
      <c r="H24" s="61">
        <v>35</v>
      </c>
      <c r="I24" s="70">
        <v>28</v>
      </c>
    </row>
    <row r="25" spans="1:9" ht="12.75">
      <c r="A25" s="68" t="s">
        <v>120</v>
      </c>
      <c r="B25" s="68"/>
      <c r="C25" s="68"/>
      <c r="D25" s="61">
        <v>658</v>
      </c>
      <c r="E25" s="61">
        <v>398</v>
      </c>
      <c r="F25" s="61">
        <v>294</v>
      </c>
      <c r="G25" s="61">
        <v>172</v>
      </c>
      <c r="H25" s="61">
        <v>128</v>
      </c>
      <c r="I25" s="70">
        <v>147</v>
      </c>
    </row>
    <row r="26" spans="1:9" ht="12.75">
      <c r="A26" s="68" t="s">
        <v>121</v>
      </c>
      <c r="B26" s="68"/>
      <c r="C26" s="68"/>
      <c r="D26" s="61">
        <v>396</v>
      </c>
      <c r="E26" s="61">
        <v>336</v>
      </c>
      <c r="F26" s="61">
        <v>236</v>
      </c>
      <c r="G26" s="61">
        <v>169</v>
      </c>
      <c r="H26" s="61">
        <v>199</v>
      </c>
      <c r="I26" s="70">
        <v>188</v>
      </c>
    </row>
    <row r="27" spans="1:9" ht="12.75">
      <c r="A27" s="72" t="s">
        <v>122</v>
      </c>
      <c r="B27" s="72"/>
      <c r="C27" s="72"/>
      <c r="D27" s="78">
        <v>2307</v>
      </c>
      <c r="E27" s="73">
        <v>1533</v>
      </c>
      <c r="F27" s="73">
        <v>1176</v>
      </c>
      <c r="G27" s="73">
        <v>822</v>
      </c>
      <c r="H27" s="73">
        <v>820</v>
      </c>
      <c r="I27" s="74">
        <f>SUM(I15:I26)</f>
        <v>890</v>
      </c>
    </row>
    <row r="28" spans="1:9" ht="12.75">
      <c r="A28" s="44"/>
      <c r="B28" s="44"/>
      <c r="C28" s="44"/>
      <c r="D28" s="511" t="s">
        <v>123</v>
      </c>
      <c r="E28" s="512"/>
      <c r="F28" s="512"/>
      <c r="G28" s="512"/>
      <c r="H28" s="512"/>
      <c r="I28" s="513"/>
    </row>
    <row r="29" spans="1:9" ht="12.75">
      <c r="A29" s="68" t="s">
        <v>110</v>
      </c>
      <c r="B29" s="68"/>
      <c r="C29" s="68"/>
      <c r="D29" s="75">
        <v>0.03207628955353273</v>
      </c>
      <c r="E29" s="76">
        <v>0.03065883887801696</v>
      </c>
      <c r="F29" s="75">
        <v>0.04251700680272109</v>
      </c>
      <c r="G29" s="76">
        <v>0.04866180048661801</v>
      </c>
      <c r="H29" s="75">
        <v>0.07317073170731707</v>
      </c>
      <c r="I29" s="76">
        <v>0.048314606741573035</v>
      </c>
    </row>
    <row r="30" spans="1:9" ht="12.75">
      <c r="A30" s="68" t="s">
        <v>111</v>
      </c>
      <c r="B30" s="68"/>
      <c r="C30" s="68"/>
      <c r="D30" s="76">
        <v>0.0013003901170351106</v>
      </c>
      <c r="E30" s="76">
        <v>0.001304631441617743</v>
      </c>
      <c r="F30" s="76">
        <v>0</v>
      </c>
      <c r="G30" s="76">
        <v>0</v>
      </c>
      <c r="H30" s="76">
        <v>0.0012195121951219512</v>
      </c>
      <c r="I30" s="76">
        <v>0</v>
      </c>
    </row>
    <row r="31" spans="1:9" ht="12.75">
      <c r="A31" s="68" t="s">
        <v>112</v>
      </c>
      <c r="B31" s="68"/>
      <c r="C31" s="68"/>
      <c r="D31" s="75">
        <v>0.05201560468140442</v>
      </c>
      <c r="E31" s="75">
        <v>0.05348988910632746</v>
      </c>
      <c r="F31" s="75">
        <v>0.06887755102040816</v>
      </c>
      <c r="G31" s="75">
        <v>0.072992700729927</v>
      </c>
      <c r="H31" s="75">
        <v>0.06585365853658537</v>
      </c>
      <c r="I31" s="75">
        <v>0.07865168539325842</v>
      </c>
    </row>
    <row r="32" spans="1:9" ht="12.75">
      <c r="A32" s="68" t="s">
        <v>113</v>
      </c>
      <c r="B32" s="68"/>
      <c r="C32" s="68"/>
      <c r="D32" s="76">
        <v>0.0082358040745557</v>
      </c>
      <c r="E32" s="76">
        <v>0.012393998695368558</v>
      </c>
      <c r="F32" s="76">
        <v>0.011904761904761904</v>
      </c>
      <c r="G32" s="76">
        <v>0.023114355231143552</v>
      </c>
      <c r="H32" s="76">
        <v>0.00853658536585366</v>
      </c>
      <c r="I32" s="76">
        <v>0.014606741573033709</v>
      </c>
    </row>
    <row r="33" spans="1:9" ht="12.75">
      <c r="A33" s="68" t="s">
        <v>114</v>
      </c>
      <c r="B33" s="68"/>
      <c r="C33" s="68"/>
      <c r="D33" s="75">
        <v>0.22496749024707413</v>
      </c>
      <c r="E33" s="75">
        <v>0.21591650358773645</v>
      </c>
      <c r="F33" s="75">
        <v>0.23979591836734693</v>
      </c>
      <c r="G33" s="75">
        <v>0.24817518248175183</v>
      </c>
      <c r="H33" s="75">
        <v>0.25121951219512195</v>
      </c>
      <c r="I33" s="75">
        <v>0.28314606741573034</v>
      </c>
    </row>
    <row r="34" spans="1:9" ht="12.75">
      <c r="A34" s="68" t="s">
        <v>115</v>
      </c>
      <c r="B34" s="68"/>
      <c r="C34" s="68"/>
      <c r="D34" s="76">
        <v>0.006501950585175552</v>
      </c>
      <c r="E34" s="76">
        <v>0.0136986301369863</v>
      </c>
      <c r="F34" s="76">
        <v>0.004251700680272109</v>
      </c>
      <c r="G34" s="76">
        <v>0.010948905109489052</v>
      </c>
      <c r="H34" s="76">
        <v>0.004878048780487805</v>
      </c>
      <c r="I34" s="76">
        <v>0.0011235955056179776</v>
      </c>
    </row>
    <row r="35" spans="1:9" ht="12.75">
      <c r="A35" s="68" t="s">
        <v>116</v>
      </c>
      <c r="B35" s="68"/>
      <c r="C35" s="68"/>
      <c r="D35" s="75">
        <v>0.09102730819245773</v>
      </c>
      <c r="E35" s="75">
        <v>0.09262883235485975</v>
      </c>
      <c r="F35" s="75">
        <v>0.09183673469387756</v>
      </c>
      <c r="G35" s="75">
        <v>0.09367396593673966</v>
      </c>
      <c r="H35" s="75">
        <v>0.1073170731707317</v>
      </c>
      <c r="I35" s="75">
        <v>0.04044943820224719</v>
      </c>
    </row>
    <row r="36" spans="1:9" ht="12.75">
      <c r="A36" s="68" t="s">
        <v>117</v>
      </c>
      <c r="B36" s="68"/>
      <c r="C36" s="68"/>
      <c r="D36" s="75">
        <v>0.044646727351538795</v>
      </c>
      <c r="E36" s="76">
        <v>0.024787997390737115</v>
      </c>
      <c r="F36" s="76">
        <v>0.02976190476190476</v>
      </c>
      <c r="G36" s="76">
        <v>0.0364963503649635</v>
      </c>
      <c r="H36" s="76">
        <v>0.03902439024390244</v>
      </c>
      <c r="I36" s="75">
        <v>0.11685393258426967</v>
      </c>
    </row>
    <row r="37" spans="1:9" ht="12.75">
      <c r="A37" s="68" t="s">
        <v>118</v>
      </c>
      <c r="B37" s="68"/>
      <c r="C37" s="68"/>
      <c r="D37" s="76">
        <v>0.007802340702210663</v>
      </c>
      <c r="E37" s="76">
        <v>0.0136986301369863</v>
      </c>
      <c r="F37" s="76">
        <v>0.007653061224489796</v>
      </c>
      <c r="G37" s="76">
        <v>0.00851581508515815</v>
      </c>
      <c r="H37" s="76">
        <v>0.007317073170731708</v>
      </c>
      <c r="I37" s="76">
        <v>0.008988764044943821</v>
      </c>
    </row>
    <row r="38" spans="1:9" ht="12.75">
      <c r="A38" s="68" t="s">
        <v>119</v>
      </c>
      <c r="B38" s="68"/>
      <c r="C38" s="68"/>
      <c r="D38" s="75">
        <v>0.07455570004334634</v>
      </c>
      <c r="E38" s="75">
        <v>0.06262230919765166</v>
      </c>
      <c r="F38" s="75">
        <v>0.05272108843537415</v>
      </c>
      <c r="G38" s="76">
        <v>0.04257907542579075</v>
      </c>
      <c r="H38" s="76">
        <v>0.042682926829268296</v>
      </c>
      <c r="I38" s="76">
        <v>0.03146067415730337</v>
      </c>
    </row>
    <row r="39" spans="1:9" ht="12.75">
      <c r="A39" s="68" t="s">
        <v>120</v>
      </c>
      <c r="B39" s="68"/>
      <c r="C39" s="68"/>
      <c r="D39" s="75">
        <v>0.28521889900303427</v>
      </c>
      <c r="E39" s="75">
        <v>0.25962165688193084</v>
      </c>
      <c r="F39" s="75">
        <v>0.25</v>
      </c>
      <c r="G39" s="75">
        <v>0.20924574209245742</v>
      </c>
      <c r="H39" s="75">
        <v>0.15609756097560976</v>
      </c>
      <c r="I39" s="75">
        <v>0.1651685393258427</v>
      </c>
    </row>
    <row r="40" spans="1:9" ht="12.75">
      <c r="A40" s="68" t="s">
        <v>121</v>
      </c>
      <c r="B40" s="68"/>
      <c r="C40" s="68"/>
      <c r="D40" s="75">
        <v>0.1716514954486346</v>
      </c>
      <c r="E40" s="75">
        <v>0.2191780821917808</v>
      </c>
      <c r="F40" s="75">
        <v>0.20068027210884354</v>
      </c>
      <c r="G40" s="75">
        <v>0.20559610705596107</v>
      </c>
      <c r="H40" s="75">
        <v>0.2426829268292683</v>
      </c>
      <c r="I40" s="75">
        <v>0.21123595505617979</v>
      </c>
    </row>
    <row r="41" spans="1:9" ht="13.5" thickBot="1">
      <c r="A41" s="79" t="s">
        <v>124</v>
      </c>
      <c r="B41" s="79"/>
      <c r="C41" s="79"/>
      <c r="D41" s="80">
        <v>1</v>
      </c>
      <c r="E41" s="80">
        <v>1</v>
      </c>
      <c r="F41" s="80">
        <v>1</v>
      </c>
      <c r="G41" s="80">
        <v>1</v>
      </c>
      <c r="H41" s="80">
        <v>1</v>
      </c>
      <c r="I41" s="80">
        <v>1</v>
      </c>
    </row>
    <row r="42" ht="12.75">
      <c r="A42" s="131" t="s">
        <v>72</v>
      </c>
    </row>
  </sheetData>
  <mergeCells count="3">
    <mergeCell ref="D28:I28"/>
    <mergeCell ref="D14:H14"/>
    <mergeCell ref="A9:G9"/>
  </mergeCells>
  <conditionalFormatting sqref="D15:I27">
    <cfRule type="cellIs" priority="1" dxfId="0" operator="lessThan" stopIfTrue="1">
      <formula>50</formula>
    </cfRule>
  </conditionalFormatting>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6"/>
  <sheetViews>
    <sheetView workbookViewId="0" topLeftCell="A1">
      <selection activeCell="A1" sqref="A1"/>
    </sheetView>
  </sheetViews>
  <sheetFormatPr defaultColWidth="9.140625" defaultRowHeight="12.75"/>
  <cols>
    <col min="1" max="1" width="14.00390625" style="1" bestFit="1" customWidth="1"/>
    <col min="2" max="2" width="14.28125" style="1" customWidth="1"/>
    <col min="3" max="3" width="17.00390625" style="1" customWidth="1"/>
    <col min="4" max="4" width="17.57421875" style="1" customWidth="1"/>
    <col min="5" max="16384" width="9.140625" style="1" customWidth="1"/>
  </cols>
  <sheetData>
    <row r="1" spans="1:4" ht="15.75" thickBot="1">
      <c r="A1" s="275" t="s">
        <v>6</v>
      </c>
      <c r="B1" s="188"/>
      <c r="C1" s="188"/>
      <c r="D1" s="188"/>
    </row>
    <row r="2" spans="1:4" ht="12.75">
      <c r="A2" s="68"/>
      <c r="B2" s="478" t="s">
        <v>125</v>
      </c>
      <c r="C2" s="480" t="s">
        <v>126</v>
      </c>
      <c r="D2" s="480" t="s">
        <v>127</v>
      </c>
    </row>
    <row r="3" spans="1:4" ht="12.75">
      <c r="A3" s="68"/>
      <c r="B3" s="479"/>
      <c r="C3" s="481"/>
      <c r="D3" s="481"/>
    </row>
    <row r="4" spans="1:4" ht="12.75">
      <c r="A4" s="77" t="s">
        <v>128</v>
      </c>
      <c r="B4" s="81">
        <v>50085</v>
      </c>
      <c r="C4" s="81">
        <v>10091</v>
      </c>
      <c r="D4" s="7">
        <v>0.2014774882699411</v>
      </c>
    </row>
    <row r="5" spans="1:4" ht="12.75">
      <c r="A5" s="68" t="s">
        <v>129</v>
      </c>
      <c r="B5" s="81">
        <v>19524</v>
      </c>
      <c r="C5" s="81">
        <v>8728</v>
      </c>
      <c r="D5" s="7">
        <v>0.44703954107764804</v>
      </c>
    </row>
    <row r="6" spans="1:4" ht="13.5" thickBot="1">
      <c r="A6" s="48" t="s">
        <v>130</v>
      </c>
      <c r="B6" s="82">
        <v>30561</v>
      </c>
      <c r="C6" s="82">
        <v>1363</v>
      </c>
      <c r="D6" s="14">
        <v>0.04459932593828736</v>
      </c>
    </row>
  </sheetData>
  <mergeCells count="3">
    <mergeCell ref="B2:B3"/>
    <mergeCell ref="C2:C3"/>
    <mergeCell ref="D2:D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Compendium of reoffending statistics and analysis tables</dc:title>
  <dc:subject/>
  <dc:creator>Ministry of Justice</dc:creator>
  <cp:keywords>compendium, stats, analysis, statistics, "Statistics, Re-offending, Reoffending, adults, cohort, 2000, 2002, 2003, 2004, 2005, 2006, 2007, frequency, severity, predicted, offender"</cp:keywords>
  <dc:description/>
  <cp:lastModifiedBy>Marc Archbold</cp:lastModifiedBy>
  <dcterms:created xsi:type="dcterms:W3CDTF">2010-09-24T13:40:00Z</dcterms:created>
  <dcterms:modified xsi:type="dcterms:W3CDTF">2010-11-03T15:09:43Z</dcterms:modified>
  <cp:category/>
  <cp:version/>
  <cp:contentType/>
  <cp:contentStatus/>
</cp:coreProperties>
</file>