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555" windowWidth="15480" windowHeight="11640" tabRatio="662" activeTab="3"/>
  </bookViews>
  <sheets>
    <sheet name="DivMetaData" sheetId="1" r:id="rId1"/>
    <sheet name="Index" sheetId="2" r:id="rId2"/>
    <sheet name="Notes for tables" sheetId="3" r:id="rId3"/>
    <sheet name="Table 1" sheetId="4" r:id="rId4"/>
    <sheet name="Table 2" sheetId="5" r:id="rId5"/>
    <sheet name="Table 3" sheetId="6" r:id="rId6"/>
    <sheet name="Table 4" sheetId="7" r:id="rId7"/>
  </sheets>
  <definedNames>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1000</definedName>
  </definedNames>
  <calcPr fullCalcOnLoad="1"/>
</workbook>
</file>

<file path=xl/comments6.xml><?xml version="1.0" encoding="utf-8"?>
<comments xmlns="http://schemas.openxmlformats.org/spreadsheetml/2006/main">
  <authors>
    <author>Jane Hinton</author>
  </authors>
  <commentList>
    <comment ref="U3" authorId="0">
      <text>
        <r>
          <rPr>
            <b/>
            <sz val="8"/>
            <rFont val="Tahoma"/>
            <family val="2"/>
          </rPr>
          <t>Estimate of NI191: household waste after reuse recycling or composting per household.</t>
        </r>
      </text>
    </comment>
    <comment ref="T3" authorId="0">
      <text>
        <r>
          <rPr>
            <b/>
            <sz val="9"/>
            <rFont val="Tahoma"/>
            <family val="2"/>
          </rPr>
          <t>Source: Valuation office number of dwellings, as given by Council Taxbase, CLG.</t>
        </r>
      </text>
    </comment>
  </commentList>
</comments>
</file>

<file path=xl/sharedStrings.xml><?xml version="1.0" encoding="utf-8"?>
<sst xmlns="http://schemas.openxmlformats.org/spreadsheetml/2006/main" count="2843" uniqueCount="573">
  <si>
    <t>GOR</t>
  </si>
  <si>
    <t>Jpp Order</t>
  </si>
  <si>
    <t>Authority</t>
  </si>
  <si>
    <t>Authority Type</t>
  </si>
  <si>
    <t>North East</t>
  </si>
  <si>
    <t>Stockton-on-Tees Borough Council</t>
  </si>
  <si>
    <t>Unitary</t>
  </si>
  <si>
    <t>Redcar and Cleveland Borough Council</t>
  </si>
  <si>
    <t>Middlesbrough Borough Council</t>
  </si>
  <si>
    <t>Hartlepool Borough Council</t>
  </si>
  <si>
    <t>Darlington Borough Council</t>
  </si>
  <si>
    <t>Wear Valley District Council</t>
  </si>
  <si>
    <t>Collection</t>
  </si>
  <si>
    <t>Teesdale District Council</t>
  </si>
  <si>
    <t>Sedgefield Borough Council</t>
  </si>
  <si>
    <t>Easington District Council</t>
  </si>
  <si>
    <t>Durham City Council</t>
  </si>
  <si>
    <t>Derwentside District Council</t>
  </si>
  <si>
    <t>Chester-Le-Street District Council</t>
  </si>
  <si>
    <t>Durham County Council</t>
  </si>
  <si>
    <t>Disposal</t>
  </si>
  <si>
    <t>Wansbeck District Council</t>
  </si>
  <si>
    <t>Tynedale District Council</t>
  </si>
  <si>
    <t>Castle Morpeth Borough Council</t>
  </si>
  <si>
    <t>Blyth Valley Borough Council</t>
  </si>
  <si>
    <t>Berwick-upon-Tweed Borough Council</t>
  </si>
  <si>
    <t>Alnwick District Council</t>
  </si>
  <si>
    <t>Northumberland County Council</t>
  </si>
  <si>
    <t>Sunderland City Council</t>
  </si>
  <si>
    <t>South Tyneside MBC</t>
  </si>
  <si>
    <t>North Tyneside Council</t>
  </si>
  <si>
    <t>Newcastle-upon-Tyne City Council MBC</t>
  </si>
  <si>
    <t>Gateshead MBC</t>
  </si>
  <si>
    <t>North West</t>
  </si>
  <si>
    <t>Warrington Borough Council</t>
  </si>
  <si>
    <t>Vale Royal Borough Council</t>
  </si>
  <si>
    <t>Macclesfield Borough Council</t>
  </si>
  <si>
    <t>Halton Borough Council</t>
  </si>
  <si>
    <t>Ellesmere Port and Neston Borough Council</t>
  </si>
  <si>
    <t>Crewe and Nantwich Borough Council</t>
  </si>
  <si>
    <t>Congleton Borough Council</t>
  </si>
  <si>
    <t>Chester City Council</t>
  </si>
  <si>
    <t>Cheshire County Council</t>
  </si>
  <si>
    <t>South Lakeland District Council</t>
  </si>
  <si>
    <t>Eden District Council</t>
  </si>
  <si>
    <t>Copeland Borough Council</t>
  </si>
  <si>
    <t>Carlisle City Council</t>
  </si>
  <si>
    <t>Barrow-in-Furness Borough Council</t>
  </si>
  <si>
    <t>Allerdale Borough Council</t>
  </si>
  <si>
    <t>Cumbria County Council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</si>
  <si>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</si>
  <si>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</si>
  <si>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</si>
  <si>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</si>
  <si>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</si>
  <si>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</si>
  <si>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</si>
  <si>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</si>
  <si>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</si>
  <si>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</si>
  <si>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</si>
  <si>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</si>
  <si>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</si>
  <si>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</si>
  <si>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</si>
  <si>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</si>
  <si>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</si>
  <si>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</si>
  <si>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</si>
  <si>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</si>
  <si>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</si>
  <si>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</si>
  <si>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</si>
  <si>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</si>
  <si>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</si>
  <si>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</si>
  <si>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</si>
  <si>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</si>
  <si>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</si>
  <si>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</si>
  <si>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</si>
  <si>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</si>
  <si>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Yorkshire/Humber</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</si>
  <si>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</si>
  <si>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</si>
  <si>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</si>
  <si>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</si>
  <si>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</si>
  <si>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</si>
  <si>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</si>
  <si>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</si>
  <si>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</si>
  <si>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</si>
  <si>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</si>
  <si>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</si>
  <si>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</si>
  <si>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</si>
  <si>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</si>
  <si>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</si>
  <si>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</si>
  <si>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</si>
  <si>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</si>
  <si>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</si>
  <si>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</si>
  <si>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</si>
  <si>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</si>
  <si>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</si>
  <si>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</si>
  <si>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</si>
  <si>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</si>
  <si>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</si>
  <si>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</si>
  <si>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</si>
  <si>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</si>
  <si>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</si>
  <si>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</si>
  <si>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</si>
  <si>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</si>
  <si>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</si>
  <si>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</si>
  <si>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</si>
  <si>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</si>
  <si>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</si>
  <si>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</si>
  <si>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</si>
  <si>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</si>
  <si>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</si>
  <si>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</si>
  <si>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</si>
  <si>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</si>
  <si>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</si>
  <si>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</si>
  <si>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</si>
  <si>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</si>
  <si>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</si>
  <si>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</si>
  <si>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</si>
  <si>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</si>
  <si>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</si>
  <si>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</si>
  <si>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</si>
  <si>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</si>
  <si>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</si>
  <si>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</si>
  <si>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</si>
  <si>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</si>
  <si>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</si>
  <si>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</si>
  <si>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</si>
  <si>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</si>
  <si>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</si>
  <si>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</si>
  <si>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</si>
  <si>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</si>
  <si>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</si>
  <si>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</si>
  <si>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</si>
  <si>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</si>
  <si>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</si>
  <si>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</si>
  <si>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</si>
  <si>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South Shropshire District Council</t>
  </si>
  <si>
    <t>Shrewsbury and Atcham Borough Council</t>
  </si>
  <si>
    <t>Oswestry Borough Council</t>
  </si>
  <si>
    <t>North Shropshire District Council</t>
  </si>
  <si>
    <t>Bridgnorth District Council</t>
  </si>
  <si>
    <t>Shropshire County Council</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</si>
  <si>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</si>
  <si>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</si>
  <si>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</si>
  <si>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</si>
  <si>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</si>
  <si>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</si>
  <si>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</si>
  <si>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</si>
  <si>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</si>
  <si>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</si>
  <si>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</si>
  <si>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</si>
  <si>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</si>
  <si>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</si>
  <si>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</si>
  <si>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</si>
  <si>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</si>
  <si>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</si>
  <si>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</si>
  <si>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</si>
  <si>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</si>
  <si>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</si>
  <si>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</si>
  <si>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</si>
  <si>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</si>
  <si>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South Bedfordshire District Council</t>
  </si>
  <si>
    <t>Mid Bedfordshire District Council</t>
  </si>
  <si>
    <t>Bedford Borough Council</t>
  </si>
  <si>
    <t>Bedfordshire County Council</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</si>
  <si>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</si>
  <si>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</si>
  <si>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</si>
  <si>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</si>
  <si>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</si>
  <si>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</si>
  <si>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</si>
  <si>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</si>
  <si>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</si>
  <si>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</si>
  <si>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</si>
  <si>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</si>
  <si>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</si>
  <si>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</si>
  <si>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</si>
  <si>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</si>
  <si>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</si>
  <si>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</si>
  <si>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</si>
  <si>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</si>
  <si>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</si>
  <si>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</si>
  <si>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</si>
  <si>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</si>
  <si>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</si>
  <si>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</si>
  <si>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</si>
  <si>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</si>
  <si>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</si>
  <si>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</si>
  <si>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</si>
  <si>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</si>
  <si>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</si>
  <si>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</si>
  <si>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</si>
  <si>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</si>
  <si>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</si>
  <si>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</si>
  <si>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</si>
  <si>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</si>
  <si>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</si>
  <si>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</si>
  <si>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</si>
  <si>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</si>
  <si>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</si>
  <si>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</si>
  <si>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</si>
  <si>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Babergh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</si>
  <si>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</si>
  <si>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</si>
  <si>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</si>
  <si>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</si>
  <si>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</si>
  <si>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</si>
  <si>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</si>
  <si>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</si>
  <si>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</si>
  <si>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</si>
  <si>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</si>
  <si>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</si>
  <si>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</si>
  <si>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</si>
  <si>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</si>
  <si>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</si>
  <si>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</si>
  <si>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</si>
  <si>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</si>
  <si>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</si>
  <si>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</si>
  <si>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</si>
  <si>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</si>
  <si>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</si>
  <si>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</si>
  <si>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</si>
  <si>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</si>
  <si>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</si>
  <si>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</si>
  <si>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</si>
  <si>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</si>
  <si>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</si>
  <si>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</si>
  <si>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</si>
  <si>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</si>
  <si>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</si>
  <si>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</si>
  <si>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</si>
  <si>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</si>
  <si>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S East</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</si>
  <si>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</si>
  <si>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</si>
  <si>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</si>
  <si>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</si>
  <si>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</si>
  <si>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</si>
  <si>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</si>
  <si>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</si>
  <si>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</si>
  <si>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</si>
  <si>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</si>
  <si>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</si>
  <si>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</si>
  <si>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</si>
  <si>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</si>
  <si>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</si>
  <si>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</si>
  <si>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</si>
  <si>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</si>
  <si>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</si>
  <si>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</si>
  <si>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</si>
  <si>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</si>
  <si>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</si>
  <si>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</si>
  <si>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</si>
  <si>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</si>
  <si>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</si>
  <si>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</si>
  <si>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</si>
  <si>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</si>
  <si>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</si>
  <si>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</si>
  <si>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</si>
  <si>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</si>
  <si>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</si>
  <si>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</si>
  <si>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</si>
  <si>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</si>
  <si>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</si>
  <si>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</si>
  <si>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</si>
  <si>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</si>
  <si>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</si>
  <si>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</si>
  <si>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</si>
  <si>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</si>
  <si>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</si>
  <si>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</si>
  <si>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</si>
  <si>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</si>
  <si>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</si>
  <si>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</si>
  <si>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</si>
  <si>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</si>
  <si>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</si>
  <si>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</si>
  <si>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</si>
  <si>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</si>
  <si>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</si>
  <si>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</si>
  <si>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</si>
  <si>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</si>
  <si>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</si>
  <si>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</si>
  <si>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</si>
  <si>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</si>
  <si>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</si>
  <si>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</si>
  <si>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</si>
  <si>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</si>
  <si>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</si>
  <si>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</si>
  <si>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</si>
  <si>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S West</t>
  </si>
  <si>
    <t>Council of the Isles of Scilly</t>
  </si>
  <si>
    <t>Bath and North East Somerset Council</t>
  </si>
  <si>
    <t>Bristol City Council</t>
  </si>
  <si>
    <t>Restormel Borough Council</t>
  </si>
  <si>
    <t>Penwith District Council</t>
  </si>
  <si>
    <t>North Cornwall District Council</t>
  </si>
  <si>
    <t>Kerrier District Council</t>
  </si>
  <si>
    <t>Carrick District Council</t>
  </si>
  <si>
    <t>Caradon District Council</t>
  </si>
  <si>
    <t>Cornwall County Council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</si>
  <si>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</si>
  <si>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</si>
  <si>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</si>
  <si>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</si>
  <si>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</si>
  <si>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</si>
  <si>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</si>
  <si>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</si>
  <si>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</si>
  <si>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</si>
  <si>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</si>
  <si>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</si>
  <si>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</si>
  <si>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Weymouth and Portland Borough Council</t>
  </si>
  <si>
    <t>West Dorset District Council</t>
  </si>
  <si>
    <t>Purbeck District Council</t>
  </si>
  <si>
    <t>North Dorset District Council</t>
  </si>
  <si>
    <t>East Dorset District Council</t>
  </si>
  <si>
    <t>Christchurch Borough Council</t>
  </si>
  <si>
    <t>Dorset County Council</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</si>
  <si>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</si>
  <si>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</si>
  <si>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</si>
  <si>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</si>
  <si>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</si>
  <si>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</si>
  <si>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</si>
  <si>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</si>
  <si>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</si>
  <si>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</si>
  <si>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</si>
  <si>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</si>
  <si>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</si>
  <si>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</si>
  <si>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</si>
  <si>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</si>
  <si>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West Wiltshire District Council</t>
  </si>
  <si>
    <t>Salisbury District Council</t>
  </si>
  <si>
    <t>North Wiltshire District Council</t>
  </si>
  <si>
    <t>Kennet District Council</t>
  </si>
  <si>
    <t>Wiltshire County Council</t>
  </si>
  <si>
    <t>Landfill</t>
  </si>
  <si>
    <t>Incineration with EfW</t>
  </si>
  <si>
    <t>Incineration without EfW</t>
  </si>
  <si>
    <t>Other</t>
  </si>
  <si>
    <t>Recycled/ composted</t>
  </si>
  <si>
    <t>Total</t>
  </si>
  <si>
    <t>tonnes</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</si>
  <si>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</si>
  <si>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</si>
  <si>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</si>
  <si>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</si>
  <si>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</si>
  <si>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</si>
  <si>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</si>
  <si>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</si>
  <si>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</si>
  <si>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</si>
  <si>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</si>
  <si>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</si>
  <si>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</si>
  <si>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</si>
  <si>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</si>
  <si>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</si>
  <si>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</si>
  <si>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</si>
  <si>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</si>
  <si>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</si>
  <si>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</si>
  <si>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</si>
  <si>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</si>
  <si>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</si>
  <si>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</si>
  <si>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</si>
  <si>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</si>
  <si>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</si>
  <si>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</si>
  <si>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</si>
  <si>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</si>
  <si>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</si>
  <si>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Department for Environment, Food and Rural Affairs</t>
  </si>
  <si>
    <t>enviro.statistics@defra.gsi.gov.uk</t>
  </si>
  <si>
    <t>Copyright of data and/or information presented or attached in this document may not reside solely with this Department. Please contact us or see guidance on Copyright at: http://www.defra.gov.uk/environment/statistics/help.htm</t>
  </si>
  <si>
    <t>http://www.defra.gov.uk/environment/statistics/wastats/index.htm</t>
  </si>
  <si>
    <t>Municipal Waste Management</t>
  </si>
  <si>
    <t>Municipal Waste Statistics - Local Authority data</t>
  </si>
  <si>
    <t>Environment, Waste management, Waste collection</t>
  </si>
  <si>
    <t>Municipal waste collection, recycling and disposal</t>
  </si>
  <si>
    <t>household waste</t>
  </si>
  <si>
    <t>England</t>
  </si>
  <si>
    <t>No</t>
  </si>
  <si>
    <t>Notes for tables</t>
  </si>
  <si>
    <t>Tables 1 and 3</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</si>
  <si>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</si>
  <si>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</si>
  <si>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</si>
  <si>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</si>
  <si>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</si>
  <si>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</si>
  <si>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 xml:space="preserve">'Other' includes material which is sent for Mechanical Biological Treatment (MBT), mixed municipal waste sent for Anaerobic Digestion (AD) and that disposed through other treatment processes. </t>
  </si>
  <si>
    <t xml:space="preserve">WasteDataFlow is a web-based system for quarterly reporting on municipal waste data by local authorities to central government.  It is also used by the Environment Agency for monitoring biodegradable waste sent to landfill under the Landfill Allowance Trading Scheme.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</si>
  <si>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</si>
  <si>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</si>
  <si>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Contents</t>
  </si>
  <si>
    <t>Local Authority Municipal Waste Statistics</t>
  </si>
  <si>
    <t xml:space="preserve">Table 2 </t>
  </si>
  <si>
    <t>Total municipal waste managed in Table 2 may not match the total municipal waste collected as reported in Table 1 due to stockpiling of waste between reporting periods.  Totals in Table 1 are based on collected municipal waste.  Totals in Table 2 are based on municipal waste that is disposed or sent for recycling/composting.</t>
  </si>
  <si>
    <r>
      <t>Total</t>
    </r>
    <r>
      <rPr>
        <b/>
        <vertAlign val="superscript"/>
        <sz val="10"/>
        <rFont val="Arial"/>
        <family val="2"/>
      </rPr>
      <t>1</t>
    </r>
  </si>
  <si>
    <r>
      <t>1</t>
    </r>
    <r>
      <rPr>
        <sz val="10"/>
        <rFont val="Arial"/>
        <family val="0"/>
      </rPr>
      <t>Total municipal waste managed may not match total municipal waste collected as reported in Table 1 due to stockpiling of waste between reporting periods.</t>
    </r>
  </si>
  <si>
    <t>N/A - Data not available.</t>
  </si>
  <si>
    <t>N/A - data not available.</t>
  </si>
  <si>
    <t>'Non household recycling’ includes municipally collected materials for recycling from commercial sources. It excludes material which was collected for recycling from non-household sources but actually rejected at collection or at the gate of a recycling reprocessor.</t>
  </si>
  <si>
    <r>
      <t>1</t>
    </r>
    <r>
      <rPr>
        <sz val="10"/>
        <rFont val="Arial"/>
        <family val="0"/>
      </rPr>
      <t xml:space="preserve">Figures for Waste Disposal Authorities include all waste collected for recycling or disposal by the WDA and their constituent waste collection authorities.  </t>
    </r>
  </si>
  <si>
    <t xml:space="preserve">A total for England cannot be obtained by summing data from all 394 local authorities - data for Waste Collection Authorities must be excluded to avoid double counting. </t>
  </si>
  <si>
    <t>Table 3</t>
  </si>
  <si>
    <t xml:space="preserve">Figures for Waste Disposal Authorities include all waste collected for recycling or disposal by the WDA and their constituent waste collection authorities.  </t>
  </si>
  <si>
    <t>The recycling rate is calculated as X/Y*100 where;</t>
  </si>
  <si>
    <t>N/A figures not available due to incomplete report of collected residual waste</t>
  </si>
  <si>
    <t>For WCA and UA, 
X= tonnage of waste collected by the WCA or UA which is sent for recycling/composting/reuse (including private/voluntary collections of waste for recycling),
Y=total tonnage of waste collected by the WCA or UA, recycling and residual waste.</t>
  </si>
  <si>
    <t>For WDAs;
X= tonnage of waste collected by the WDA which is sent for recycling/composting/reuse plus tonnages sent for recycling by constituent WCAs (including private/voluntary collections of waste for recycling),
Y=total tonnage of waste collected at Civic Amenity sites by the WDA plus tonnage collected by constituent WCAs.</t>
  </si>
  <si>
    <t>MWM_0937</t>
  </si>
  <si>
    <t>WasteDataFlow, Department for Environment, Food and Rural Affairs (Defra)</t>
  </si>
  <si>
    <t>Government Region</t>
  </si>
  <si>
    <t>Regular household collection</t>
  </si>
  <si>
    <t>Other household sources</t>
  </si>
  <si>
    <t>Civic amenity sites</t>
  </si>
  <si>
    <t xml:space="preserve">Household recycling </t>
  </si>
  <si>
    <t>Non-household residual (excl. recycling)</t>
  </si>
  <si>
    <t xml:space="preserve">Non household recycling </t>
  </si>
  <si>
    <t>Total municipal waste</t>
  </si>
  <si>
    <t>% MSW to Landfill</t>
  </si>
  <si>
    <t>Kerbside recycling collection (% hh one or more material, 91a)</t>
  </si>
  <si>
    <t>Kerbside recycling collection (% hh two or more material, 91b)</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</si>
  <si>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</si>
  <si>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The BVPIs should be used for assessing local authority performance. These have been calculated from WasteDataFlow. In some cases changes have been made through the Audit Commission as a result of issues identified during the audit process.</t>
  </si>
  <si>
    <t>Acronyms used in this workbook</t>
  </si>
  <si>
    <t>CIPFA = Chartered Institute of Public Finance and Accountancy</t>
  </si>
  <si>
    <t>EfW = Energy from Waste</t>
  </si>
  <si>
    <t>HH = Household</t>
  </si>
  <si>
    <t>MME = Mechanised metal extraction</t>
  </si>
  <si>
    <t>MRF = Materials Recovery Facility</t>
  </si>
  <si>
    <t>MSW = Municipal Solid waste</t>
  </si>
  <si>
    <t>MWS = Municipal Waste Survey</t>
  </si>
  <si>
    <t>ONS = Office for national Statistics</t>
  </si>
  <si>
    <t>RDF = Refuse Derived Fuel</t>
  </si>
  <si>
    <t>UA = Unitary Authority</t>
  </si>
  <si>
    <t>WCA = Waste Collection Authority</t>
  </si>
  <si>
    <t>WDA = Waste Disposal Authority</t>
  </si>
  <si>
    <t>WDF = WasteDataFlow</t>
  </si>
  <si>
    <t>Definitions and terms for waste: http://www.defra.gov.uk/environment/statistics/waste/alldefs.htm</t>
  </si>
  <si>
    <t xml:space="preserve">Department for Environment, Food and Rural Affairs </t>
  </si>
  <si>
    <t xml:space="preserve">http://www.defra.gov.uk/environment/statistics/index.htm </t>
  </si>
  <si>
    <t>Environment Statistics Service</t>
  </si>
  <si>
    <t>08459 33 55 77</t>
  </si>
  <si>
    <t>Environment Statistics Service, Department for Environment, Food and Rural Affairs, Area 5F Ergon House, 17 Smith Square, London SW1P 3JR, 08459 33 55 77, enviro.statistics@defra.gsi.gov.uk</t>
  </si>
  <si>
    <t>Area 5F Ergon House, 17 Smith Square, London SW1P 3JR</t>
  </si>
  <si>
    <t>n/a</t>
  </si>
  <si>
    <r>
      <t>1</t>
    </r>
    <r>
      <rPr>
        <sz val="10"/>
        <rFont val="Arial"/>
        <family val="0"/>
      </rPr>
      <t>Total household waste may not match the sum of the first four columns due to rejected recycling tonnages which are instead added to the residual stream.</t>
    </r>
  </si>
  <si>
    <r>
      <t>Total household waste</t>
    </r>
    <r>
      <rPr>
        <b/>
        <vertAlign val="superscript"/>
        <sz val="10"/>
        <rFont val="Arial"/>
        <family val="2"/>
      </rPr>
      <t>1</t>
    </r>
  </si>
  <si>
    <t xml:space="preserve">Tables are based on data entered by local authorities onto WasteDataFlow for each quarterly return for 2007/8. </t>
  </si>
  <si>
    <t>Source publication: Municipal Waste Management, Published November 2008</t>
  </si>
  <si>
    <t>2007/08</t>
  </si>
  <si>
    <t>06 November 2008</t>
  </si>
  <si>
    <t>Table 1: Municipal waste arisings, 2007/8</t>
  </si>
  <si>
    <t>Table 2: Management of municipal waste, 2007/8</t>
  </si>
  <si>
    <r>
      <t xml:space="preserve">Table 3: Local Authority key performance statistics, including recycling rates, 2007/8 </t>
    </r>
    <r>
      <rPr>
        <b/>
        <vertAlign val="superscript"/>
        <sz val="12"/>
        <rFont val="Arial"/>
        <family val="2"/>
      </rPr>
      <t>[1]</t>
    </r>
  </si>
  <si>
    <t>HH recycling &amp; composting rate % (82a+b)</t>
  </si>
  <si>
    <t>Dwelling stock (March 2008)</t>
  </si>
  <si>
    <t>Residual hh waste per household</t>
  </si>
  <si>
    <t>An indicative calculation of NI191 has been provided based on collected residual household waste and the Valuation Office Council Taxbase number of dwellings as at end March 2008. Collected residual waste excludes material diverted from the residual stream to recycling, and includes collected recyclate rejected to disposal.</t>
  </si>
  <si>
    <t>Total MSW (based on collected) tonnes</t>
  </si>
  <si>
    <t>MSW to Landfill (tonnes)</t>
  </si>
  <si>
    <t>Collected HH waste per person, kg (84a)</t>
  </si>
  <si>
    <t>Change in hh arisings % (84b)</t>
  </si>
  <si>
    <t>Cost of waste collection per hd, £ (BV86)</t>
  </si>
  <si>
    <t>Cost of waste disposal per tonne MSW, £ (BV87)</t>
  </si>
  <si>
    <t>Collected residual HH waste (tonnes)</t>
  </si>
  <si>
    <t>HH Incineration % (82c)</t>
  </si>
  <si>
    <t>HH Landfill % (82d)</t>
  </si>
  <si>
    <t>HH Dry recycling % (82a)</t>
  </si>
  <si>
    <t>HH Green recycling % (82b)</t>
  </si>
  <si>
    <t/>
  </si>
  <si>
    <t>Table 4: Top Ten Improving Authorities 2007/08</t>
  </si>
  <si>
    <t>Top Ten Improving Recyclers (2007/08)</t>
  </si>
  <si>
    <t>Household Recycling and Composting Rate 2007/8 (%)</t>
  </si>
  <si>
    <t>2007/08 Household Recycling and Composting Target (%)</t>
  </si>
  <si>
    <t>Household Recycling and Composting Rate 2006/7 (%)</t>
  </si>
  <si>
    <t>Improvement (%)</t>
  </si>
  <si>
    <t>EM</t>
  </si>
  <si>
    <t>NW</t>
  </si>
  <si>
    <t>Staffordshire Moorlands DC</t>
  </si>
  <si>
    <t>WM</t>
  </si>
  <si>
    <t>South Kesteven DC</t>
  </si>
  <si>
    <t>Mid Sussex DC</t>
  </si>
  <si>
    <t>SE</t>
  </si>
  <si>
    <t>Rother DC</t>
  </si>
  <si>
    <t>Uttlesford DC</t>
  </si>
  <si>
    <t>Top Ten Household Recycling and Composting Rates (2007/8)</t>
  </si>
  <si>
    <t>SW</t>
  </si>
  <si>
    <t>Authorities with the Lowest Household Waste Arisings per Head (2007/8)</t>
  </si>
  <si>
    <t>Household Waste per Head (kg)</t>
  </si>
  <si>
    <t>Ten Authorities with the Largest Percentage Decrease in Household Waste per Head (2007/08)</t>
  </si>
  <si>
    <t>Household Waste Collected per Person (kg)</t>
  </si>
  <si>
    <t xml:space="preserve">% Change Since Previous Year in Kilograms Household Waste Collected per Person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</si>
</sst>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
    <numFmt numFmtId="171" formatCode="0.0"/>
    <numFmt numFmtId="172" formatCode="0.000"/>
    <numFmt numFmtId="173" formatCode="0.0000"/>
    <numFmt numFmtId="174" formatCode="0.00000"/>
    <numFmt numFmtId="175" formatCode="0.000000"/>
    <numFmt numFmtId="176" formatCode="0.0000000"/>
    <numFmt numFmtId="177" formatCode="_-* #,##0.0_-;\-* #,##0.0_-;_-* &quot;-&quot;?_-;_-@_-"/>
    <numFmt numFmtId="178" formatCode="_-* #,##0.000_-;\-* #,##0.000_-;_-* &quot;-&quot;??_-;_-@_-"/>
    <numFmt numFmtId="179" formatCode="#,##0.0"/>
    <numFmt numFmtId="180" formatCode="#,##0_ ;\-#,##0\ "/>
    <numFmt numFmtId="181" formatCode="#,##0_ ;[Red]\-#,##0\ "/>
    <numFmt numFmtId="182" formatCode="#,##0.000"/>
    <numFmt numFmtId="183" formatCode="#,##0.0000"/>
    <numFmt numFmtId="184" formatCode="0.000%"/>
    <numFmt numFmtId="185" formatCode="dd\-mmmm\-yyyy"/>
    <numFmt numFmtId="186" formatCode="&quot;$&quot;#,##0_);\(&quot;$&quot;#,##0\)"/>
    <numFmt numFmtId="187" formatCode="&quot;$&quot;#,##0_);[Red]\(&quot;$&quot;#,##0\)"/>
    <numFmt numFmtId="188" formatCode="&quot;$&quot;#,##0.00_);\(&quot;$&quot;#,##0.00\)"/>
    <numFmt numFmtId="189" formatCode="&quot;$&quot;#,##0.00_);[Red]\(&quot;$&quot;#,##0.00\)"/>
    <numFmt numFmtId="190" formatCode="dd\ mmmm\ yyyy"/>
    <numFmt numFmtId="191" formatCode="#,##0.00000"/>
    <numFmt numFmtId="192" formatCode="#,##0.000000"/>
    <numFmt numFmtId="193" formatCode="#,##0.0000000"/>
    <numFmt numFmtId="194" formatCode="&quot;Yes&quot;;&quot;Yes&quot;;&quot;No&quot;"/>
    <numFmt numFmtId="195" formatCode="&quot;True&quot;;&quot;True&quot;;&quot;False&quot;"/>
    <numFmt numFmtId="196" formatCode="&quot;On&quot;;&quot;On&quot;;&quot;Off&quot;"/>
    <numFmt numFmtId="197" formatCode="_-* #,##0.0000_-;\-* #,##0.0000_-;_-* &quot;-&quot;??_-;_-@_-"/>
    <numFmt numFmtId="198" formatCode="_-* #,##0.00000_-;\-* #,##0.00000_-;_-* &quot;-&quot;??_-;_-@_-"/>
    <numFmt numFmtId="199" formatCode="_-* #,##0.000000_-;\-* #,##0.000000_-;_-* &quot;-&quot;??_-;_-@_-"/>
    <numFmt numFmtId="200" formatCode="_-* #,##0.000_-;\-* #,##0.000_-;_-* &quot;-&quot;???_-;_-@_-"/>
    <numFmt numFmtId="201" formatCode="#,##0.0_ ;\-#,##0.0\ "/>
  </numFmts>
  <fonts count="58">
    <font>
      <sz val="10"/>
      <name val="Arial"/>
      <family val="0"/>
    </font>
    <font>
      <i/>
      <sz val="10"/>
      <name val="Arial"/>
      <family val="2"/>
    </font>
    <font>
      <b/>
      <sz val="10"/>
      <name val="Arial"/>
      <family val="2"/>
    </font>
    <font>
      <b/>
      <i/>
      <sz val="10"/>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sz val="10"/>
      <name val="Times New Roman"/>
      <family val="1"/>
    </font>
    <font>
      <u val="single"/>
      <sz val="11"/>
      <name val="Arial"/>
      <family val="2"/>
    </font>
    <font>
      <sz val="11"/>
      <name val="Arial"/>
      <family val="2"/>
    </font>
    <font>
      <sz val="11"/>
      <color indexed="12"/>
      <name val="Arial"/>
      <family val="2"/>
    </font>
    <font>
      <b/>
      <sz val="11"/>
      <name val="Arial"/>
      <family val="2"/>
    </font>
    <font>
      <sz val="14"/>
      <name val="Arial"/>
      <family val="2"/>
    </font>
    <font>
      <u val="single"/>
      <sz val="12"/>
      <color indexed="12"/>
      <name val="Arial"/>
      <family val="2"/>
    </font>
    <font>
      <b/>
      <vertAlign val="superscript"/>
      <sz val="10"/>
      <name val="Arial"/>
      <family val="2"/>
    </font>
    <font>
      <vertAlign val="superscript"/>
      <sz val="10"/>
      <name val="Arial"/>
      <family val="2"/>
    </font>
    <font>
      <b/>
      <sz val="8"/>
      <name val="Tahoma"/>
      <family val="2"/>
    </font>
    <font>
      <b/>
      <vertAlign val="superscript"/>
      <sz val="12"/>
      <name val="Arial"/>
      <family val="2"/>
    </font>
    <font>
      <sz val="8"/>
      <name val="Arial"/>
      <family val="2"/>
    </font>
    <font>
      <b/>
      <sz val="9"/>
      <name val="Tahom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horizontal="left" wrapText="1"/>
    </xf>
    <xf numFmtId="0" fontId="0" fillId="0" borderId="0" xfId="0" applyFont="1" applyFill="1" applyAlignment="1">
      <alignment/>
    </xf>
    <xf numFmtId="0" fontId="0" fillId="0" borderId="0" xfId="0" applyFont="1" applyAlignment="1">
      <alignment/>
    </xf>
    <xf numFmtId="41" fontId="0" fillId="0" borderId="0" xfId="0" applyNumberFormat="1" applyAlignment="1">
      <alignment/>
    </xf>
    <xf numFmtId="0" fontId="2" fillId="0" borderId="0" xfId="0" applyFont="1" applyAlignment="1">
      <alignment/>
    </xf>
    <xf numFmtId="41" fontId="2" fillId="0" borderId="0" xfId="0" applyNumberFormat="1" applyFont="1" applyAlignment="1">
      <alignment/>
    </xf>
    <xf numFmtId="2" fontId="2" fillId="0" borderId="0" xfId="0" applyNumberFormat="1" applyFont="1" applyAlignment="1">
      <alignment horizontal="center" vertical="center" wrapText="1"/>
    </xf>
    <xf numFmtId="3" fontId="1" fillId="0" borderId="0" xfId="0" applyNumberFormat="1" applyFont="1" applyAlignment="1">
      <alignment/>
    </xf>
    <xf numFmtId="2" fontId="2" fillId="0" borderId="0" xfId="0" applyNumberFormat="1" applyFont="1" applyAlignment="1">
      <alignment horizontal="center" vertical="top" wrapText="1"/>
    </xf>
    <xf numFmtId="0" fontId="2" fillId="0" borderId="0" xfId="0" applyFont="1" applyAlignment="1">
      <alignment horizontal="center" wrapText="1"/>
    </xf>
    <xf numFmtId="0" fontId="3" fillId="0" borderId="0" xfId="0" applyFont="1" applyAlignment="1">
      <alignment/>
    </xf>
    <xf numFmtId="41" fontId="0" fillId="0" borderId="0" xfId="0" applyNumberFormat="1" applyFont="1" applyAlignment="1">
      <alignment/>
    </xf>
    <xf numFmtId="170" fontId="1" fillId="0" borderId="0" xfId="62"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49" fontId="5"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0" fontId="9" fillId="0" borderId="0" xfId="0" applyFont="1" applyFill="1" applyAlignment="1">
      <alignment vertical="top"/>
    </xf>
    <xf numFmtId="0" fontId="10" fillId="0" borderId="0" xfId="0" applyFont="1" applyAlignment="1">
      <alignment/>
    </xf>
    <xf numFmtId="3" fontId="10" fillId="0" borderId="0" xfId="0" applyNumberFormat="1" applyFont="1" applyFill="1" applyAlignment="1">
      <alignment vertical="top"/>
    </xf>
    <xf numFmtId="0" fontId="10" fillId="0" borderId="0" xfId="58" applyFont="1" applyFill="1" applyAlignment="1">
      <alignment vertical="top"/>
      <protection/>
    </xf>
    <xf numFmtId="0" fontId="10" fillId="0" borderId="0" xfId="0" applyFont="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10" fillId="0" borderId="0" xfId="57" applyFont="1" applyAlignment="1" quotePrefix="1">
      <alignment vertical="top"/>
      <protection/>
    </xf>
    <xf numFmtId="0" fontId="12" fillId="0" borderId="0" xfId="57" applyFont="1" applyAlignment="1">
      <alignment vertical="top"/>
      <protection/>
    </xf>
    <xf numFmtId="0" fontId="13" fillId="0" borderId="0" xfId="0" applyFont="1" applyAlignment="1">
      <alignment/>
    </xf>
    <xf numFmtId="0" fontId="14" fillId="0" borderId="0" xfId="53" applyFont="1" applyAlignment="1">
      <alignment/>
    </xf>
    <xf numFmtId="0" fontId="16" fillId="0" borderId="0" xfId="0" applyFont="1" applyAlignment="1">
      <alignment/>
    </xf>
    <xf numFmtId="49" fontId="0" fillId="0" borderId="0" xfId="0" applyNumberFormat="1" applyAlignment="1" quotePrefix="1">
      <alignment/>
    </xf>
    <xf numFmtId="41" fontId="0" fillId="0" borderId="0" xfId="0" applyNumberFormat="1" applyFill="1" applyAlignment="1">
      <alignment/>
    </xf>
    <xf numFmtId="0" fontId="1" fillId="0" borderId="0" xfId="0" applyFont="1" applyAlignment="1">
      <alignment horizontal="right"/>
    </xf>
    <xf numFmtId="165" fontId="0" fillId="0" borderId="0" xfId="42" applyNumberFormat="1" applyFont="1" applyAlignment="1">
      <alignment/>
    </xf>
    <xf numFmtId="165" fontId="0" fillId="0" borderId="0" xfId="42" applyNumberFormat="1" applyFont="1" applyAlignment="1">
      <alignment/>
    </xf>
    <xf numFmtId="165" fontId="0" fillId="0" borderId="0" xfId="42" applyNumberFormat="1" applyFont="1" applyBorder="1" applyAlignment="1">
      <alignment/>
    </xf>
    <xf numFmtId="43" fontId="0" fillId="0" borderId="0" xfId="42" applyNumberFormat="1" applyFont="1" applyBorder="1" applyAlignment="1">
      <alignment/>
    </xf>
    <xf numFmtId="165" fontId="0" fillId="0" borderId="10" xfId="42" applyNumberFormat="1" applyFont="1" applyBorder="1" applyAlignment="1">
      <alignment/>
    </xf>
    <xf numFmtId="165" fontId="0" fillId="0" borderId="0" xfId="0" applyNumberFormat="1"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xf>
    <xf numFmtId="2" fontId="0" fillId="0" borderId="0" xfId="0" applyNumberFormat="1" applyBorder="1" applyAlignment="1">
      <alignment/>
    </xf>
    <xf numFmtId="2" fontId="3" fillId="0" borderId="0" xfId="0" applyNumberFormat="1" applyFont="1" applyAlignment="1">
      <alignment/>
    </xf>
    <xf numFmtId="2" fontId="0" fillId="0" borderId="0" xfId="0" applyNumberFormat="1" applyAlignment="1">
      <alignment/>
    </xf>
    <xf numFmtId="2" fontId="1" fillId="0" borderId="0" xfId="0" applyNumberFormat="1" applyFont="1" applyAlignment="1">
      <alignment/>
    </xf>
    <xf numFmtId="171" fontId="0" fillId="0" borderId="0" xfId="0" applyNumberFormat="1" applyAlignment="1">
      <alignment/>
    </xf>
    <xf numFmtId="3" fontId="0" fillId="0" borderId="0" xfId="0" applyNumberFormat="1" applyAlignment="1">
      <alignment/>
    </xf>
    <xf numFmtId="43"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3" fontId="0" fillId="0" borderId="0" xfId="0" applyNumberFormat="1" applyFont="1" applyFill="1" applyAlignment="1">
      <alignment/>
    </xf>
    <xf numFmtId="41" fontId="0" fillId="0" borderId="0" xfId="0" applyNumberFormat="1" applyFont="1" applyFill="1" applyAlignment="1">
      <alignment/>
    </xf>
    <xf numFmtId="2" fontId="0" fillId="0" borderId="0" xfId="0" applyNumberFormat="1" applyFill="1" applyAlignment="1">
      <alignment/>
    </xf>
    <xf numFmtId="2" fontId="0" fillId="0" borderId="0" xfId="0" applyNumberFormat="1" applyFill="1" applyBorder="1" applyAlignment="1">
      <alignment/>
    </xf>
    <xf numFmtId="2" fontId="1" fillId="0" borderId="0" xfId="0" applyNumberFormat="1" applyFont="1" applyFill="1" applyAlignment="1">
      <alignment/>
    </xf>
    <xf numFmtId="9" fontId="0" fillId="0" borderId="0" xfId="62" applyFont="1" applyFill="1" applyBorder="1" applyAlignment="1">
      <alignment/>
    </xf>
    <xf numFmtId="9" fontId="0" fillId="0" borderId="10" xfId="62" applyFont="1" applyFill="1" applyBorder="1" applyAlignment="1">
      <alignment/>
    </xf>
    <xf numFmtId="0" fontId="56" fillId="0" borderId="0" xfId="0" applyFont="1" applyAlignment="1">
      <alignment/>
    </xf>
    <xf numFmtId="1" fontId="0" fillId="0" borderId="0" xfId="0" applyNumberFormat="1" applyBorder="1" applyAlignment="1">
      <alignment/>
    </xf>
    <xf numFmtId="0" fontId="1" fillId="0" borderId="0" xfId="0" applyFont="1" applyFill="1" applyAlignment="1">
      <alignment/>
    </xf>
    <xf numFmtId="41" fontId="1" fillId="0" borderId="0" xfId="0" applyNumberFormat="1" applyFont="1" applyFill="1" applyAlignment="1">
      <alignment/>
    </xf>
    <xf numFmtId="3" fontId="1" fillId="0" borderId="0" xfId="0" applyNumberFormat="1" applyFont="1" applyFill="1" applyAlignment="1">
      <alignment/>
    </xf>
    <xf numFmtId="0" fontId="2" fillId="0" borderId="0" xfId="0" applyFont="1" applyAlignment="1">
      <alignment horizontal="right" wrapText="1"/>
    </xf>
    <xf numFmtId="4" fontId="0" fillId="0" borderId="0" xfId="0" applyNumberFormat="1" applyAlignment="1">
      <alignment horizontal="right"/>
    </xf>
    <xf numFmtId="0" fontId="2" fillId="0" borderId="11" xfId="0" applyFont="1" applyBorder="1" applyAlignment="1">
      <alignment horizontal="left" wrapText="1"/>
    </xf>
    <xf numFmtId="0" fontId="2" fillId="0" borderId="12" xfId="0" applyFont="1" applyBorder="1" applyAlignment="1">
      <alignment horizontal="left" wrapText="1"/>
    </xf>
    <xf numFmtId="2" fontId="2" fillId="0" borderId="12" xfId="0" applyNumberFormat="1" applyFont="1" applyBorder="1" applyAlignment="1">
      <alignment wrapText="1"/>
    </xf>
    <xf numFmtId="2" fontId="2" fillId="0" borderId="12" xfId="0" applyNumberFormat="1" applyFont="1" applyFill="1" applyBorder="1" applyAlignment="1">
      <alignment wrapText="1"/>
    </xf>
    <xf numFmtId="0" fontId="2" fillId="0" borderId="12" xfId="0" applyFont="1" applyBorder="1" applyAlignment="1">
      <alignment wrapText="1"/>
    </xf>
    <xf numFmtId="0" fontId="2" fillId="0" borderId="12" xfId="0" applyFont="1" applyFill="1" applyBorder="1" applyAlignment="1">
      <alignment wrapText="1"/>
    </xf>
    <xf numFmtId="171" fontId="2" fillId="0" borderId="12" xfId="0" applyNumberFormat="1" applyFont="1" applyBorder="1" applyAlignment="1">
      <alignment wrapText="1"/>
    </xf>
    <xf numFmtId="0" fontId="0" fillId="0" borderId="13" xfId="0" applyFont="1" applyFill="1" applyBorder="1" applyAlignment="1">
      <alignment/>
    </xf>
    <xf numFmtId="0" fontId="0" fillId="0" borderId="0" xfId="0" applyFont="1" applyBorder="1" applyAlignment="1">
      <alignment/>
    </xf>
    <xf numFmtId="0" fontId="0" fillId="0" borderId="14" xfId="0" applyFont="1" applyFill="1" applyBorder="1" applyAlignment="1">
      <alignment/>
    </xf>
    <xf numFmtId="0" fontId="0" fillId="0" borderId="10" xfId="0" applyFont="1" applyBorder="1" applyAlignment="1">
      <alignment/>
    </xf>
    <xf numFmtId="2" fontId="0" fillId="0" borderId="10" xfId="0" applyNumberFormat="1" applyBorder="1" applyAlignment="1">
      <alignment/>
    </xf>
    <xf numFmtId="2" fontId="0" fillId="0" borderId="10" xfId="0" applyNumberFormat="1" applyFill="1" applyBorder="1" applyAlignment="1">
      <alignment/>
    </xf>
    <xf numFmtId="43" fontId="0" fillId="0" borderId="10" xfId="42" applyNumberFormat="1" applyFont="1" applyBorder="1" applyAlignment="1">
      <alignment/>
    </xf>
    <xf numFmtId="1" fontId="0" fillId="0" borderId="10" xfId="0" applyNumberFormat="1" applyBorder="1" applyAlignment="1">
      <alignment/>
    </xf>
    <xf numFmtId="0" fontId="2" fillId="0" borderId="15" xfId="0" applyFont="1" applyFill="1" applyBorder="1" applyAlignment="1">
      <alignment wrapText="1"/>
    </xf>
    <xf numFmtId="165" fontId="0" fillId="0" borderId="0" xfId="42" applyNumberFormat="1" applyFont="1" applyBorder="1" applyAlignment="1">
      <alignment/>
    </xf>
    <xf numFmtId="165" fontId="0" fillId="0" borderId="16" xfId="42" applyNumberFormat="1" applyFont="1" applyFill="1" applyBorder="1" applyAlignment="1">
      <alignment/>
    </xf>
    <xf numFmtId="3" fontId="0" fillId="0" borderId="0" xfId="59" applyNumberFormat="1" applyBorder="1">
      <alignment/>
      <protection/>
    </xf>
    <xf numFmtId="165" fontId="0" fillId="0" borderId="16" xfId="42" applyNumberFormat="1" applyFont="1" applyFill="1" applyBorder="1" applyAlignment="1">
      <alignment/>
    </xf>
    <xf numFmtId="3" fontId="0" fillId="0" borderId="10" xfId="59" applyNumberFormat="1" applyBorder="1">
      <alignment/>
      <protection/>
    </xf>
    <xf numFmtId="165" fontId="0" fillId="0" borderId="17" xfId="42" applyNumberFormat="1" applyFont="1" applyFill="1" applyBorder="1" applyAlignment="1">
      <alignment/>
    </xf>
    <xf numFmtId="0" fontId="0" fillId="0" borderId="0" xfId="0" applyFont="1" applyFill="1" applyBorder="1" applyAlignment="1">
      <alignment/>
    </xf>
    <xf numFmtId="165" fontId="0" fillId="0" borderId="0" xfId="42" applyNumberFormat="1" applyFont="1" applyFill="1" applyBorder="1" applyAlignment="1">
      <alignment/>
    </xf>
    <xf numFmtId="43" fontId="0" fillId="0" borderId="0" xfId="42" applyNumberFormat="1" applyFont="1" applyFill="1" applyBorder="1" applyAlignment="1">
      <alignment/>
    </xf>
    <xf numFmtId="1" fontId="0" fillId="0" borderId="0" xfId="0" applyNumberFormat="1" applyFill="1" applyBorder="1" applyAlignment="1">
      <alignment/>
    </xf>
    <xf numFmtId="165" fontId="0" fillId="0" borderId="0" xfId="42" applyNumberFormat="1" applyFont="1" applyFill="1" applyBorder="1" applyAlignment="1">
      <alignment/>
    </xf>
    <xf numFmtId="165" fontId="0" fillId="0" borderId="0" xfId="42" applyNumberFormat="1" applyFont="1" applyFill="1" applyBorder="1" applyAlignment="1">
      <alignment/>
    </xf>
    <xf numFmtId="4" fontId="0" fillId="0" borderId="0" xfId="0" applyNumberFormat="1" applyFill="1" applyAlignment="1">
      <alignment horizontal="right"/>
    </xf>
    <xf numFmtId="0" fontId="2" fillId="0" borderId="0" xfId="0" applyFont="1" applyAlignment="1">
      <alignment wrapText="1"/>
    </xf>
    <xf numFmtId="0" fontId="0" fillId="0" borderId="0" xfId="0" applyFont="1" applyAlignment="1">
      <alignment wrapText="1"/>
    </xf>
    <xf numFmtId="0" fontId="0" fillId="0" borderId="0" xfId="0" applyFont="1" applyAlignment="1">
      <alignment vertical="top"/>
    </xf>
    <xf numFmtId="10" fontId="0" fillId="0" borderId="0" xfId="0" applyNumberFormat="1" applyFont="1" applyAlignment="1">
      <alignment horizontal="right" vertical="top"/>
    </xf>
    <xf numFmtId="0" fontId="0" fillId="0" borderId="0" xfId="0" applyFont="1" applyAlignment="1">
      <alignment horizontal="center" vertical="top" wrapText="1"/>
    </xf>
    <xf numFmtId="10" fontId="0" fillId="0" borderId="0" xfId="0" applyNumberFormat="1" applyFont="1" applyAlignment="1">
      <alignment horizontal="right"/>
    </xf>
    <xf numFmtId="2" fontId="0" fillId="0" borderId="0" xfId="0" applyNumberFormat="1" applyFont="1" applyAlignment="1">
      <alignment horizontal="right"/>
    </xf>
    <xf numFmtId="0" fontId="0" fillId="0" borderId="0" xfId="0" applyFont="1" applyAlignment="1">
      <alignment horizontal="right"/>
    </xf>
    <xf numFmtId="0" fontId="10" fillId="0" borderId="0" xfId="0" applyFont="1" applyAlignment="1">
      <alignment horizontal="left" wrapText="1"/>
    </xf>
    <xf numFmtId="0" fontId="10" fillId="0" borderId="0" xfId="0" applyFont="1" applyAlignment="1" quotePrefix="1">
      <alignment horizontal="left" wrapText="1"/>
    </xf>
    <xf numFmtId="0" fontId="10"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nex A 17 08 as published sept 2000" xfId="57"/>
    <cellStyle name="Normal_master_mar18 1998 99" xfId="58"/>
    <cellStyle name="Normal_Valuation office stats March 2006" xfId="59"/>
    <cellStyle name="Note" xfId="60"/>
    <cellStyle name="Output" xfId="61"/>
    <cellStyle name="Percent" xfId="62"/>
    <cellStyle name="Title" xfId="63"/>
    <cellStyle name="Total" xfId="64"/>
    <cellStyle name="Warning Text" xfId="65"/>
  </cellStyles>
  <dxfs count="15">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0"/>
  <sheetViews>
    <sheetView zoomScale="75" zoomScaleNormal="75" zoomScalePageLayoutView="0" workbookViewId="0" topLeftCell="A1">
      <selection activeCell="C26" sqref="C26"/>
    </sheetView>
  </sheetViews>
  <sheetFormatPr defaultColWidth="9.140625" defaultRowHeight="12.75"/>
  <cols>
    <col min="1" max="1" width="20.7109375" style="16" customWidth="1"/>
    <col min="2" max="2" width="45.7109375" style="16" customWidth="1"/>
    <col min="3" max="3" width="50.7109375" style="16" customWidth="1"/>
  </cols>
  <sheetData>
    <row r="1" spans="1:3" ht="15.75">
      <c r="A1" s="15" t="s">
        <v>444</v>
      </c>
      <c r="C1" s="17" t="s">
        <v>489</v>
      </c>
    </row>
    <row r="2" spans="1:3" ht="15">
      <c r="A2" s="16" t="s">
        <v>417</v>
      </c>
      <c r="B2" s="16" t="s">
        <v>418</v>
      </c>
      <c r="C2" s="18" t="s">
        <v>454</v>
      </c>
    </row>
    <row r="3" spans="1:3" ht="15">
      <c r="A3" s="16" t="s">
        <v>419</v>
      </c>
      <c r="B3" s="16" t="s">
        <v>420</v>
      </c>
      <c r="C3" s="18" t="s">
        <v>453</v>
      </c>
    </row>
    <row r="4" spans="2:3" ht="15">
      <c r="B4" s="16" t="s">
        <v>421</v>
      </c>
      <c r="C4" s="18" t="s">
        <v>455</v>
      </c>
    </row>
    <row r="5" spans="2:3" ht="15">
      <c r="B5" s="16" t="s">
        <v>422</v>
      </c>
      <c r="C5" s="18" t="s">
        <v>456</v>
      </c>
    </row>
    <row r="6" spans="2:3" ht="15">
      <c r="B6" s="16" t="s">
        <v>423</v>
      </c>
      <c r="C6" s="18" t="s">
        <v>457</v>
      </c>
    </row>
    <row r="7" spans="2:3" ht="15">
      <c r="B7" s="16" t="s">
        <v>424</v>
      </c>
      <c r="C7" s="18"/>
    </row>
    <row r="8" spans="2:3" ht="15">
      <c r="B8" s="16" t="s">
        <v>425</v>
      </c>
      <c r="C8" s="18"/>
    </row>
    <row r="9" spans="1:3" ht="15">
      <c r="A9" s="16" t="s">
        <v>426</v>
      </c>
      <c r="B9" s="16" t="s">
        <v>427</v>
      </c>
      <c r="C9" s="18" t="s">
        <v>490</v>
      </c>
    </row>
    <row r="10" spans="1:3" ht="15">
      <c r="A10" s="16" t="s">
        <v>428</v>
      </c>
      <c r="B10" s="16" t="s">
        <v>429</v>
      </c>
      <c r="C10" s="18" t="s">
        <v>458</v>
      </c>
    </row>
    <row r="11" spans="2:3" ht="15">
      <c r="B11" s="16" t="s">
        <v>430</v>
      </c>
      <c r="C11" s="18" t="s">
        <v>530</v>
      </c>
    </row>
    <row r="12" spans="1:3" ht="15">
      <c r="A12" s="16" t="s">
        <v>431</v>
      </c>
      <c r="B12" s="16" t="s">
        <v>432</v>
      </c>
      <c r="C12" s="18"/>
    </row>
    <row r="13" spans="2:3" ht="15">
      <c r="B13" s="16" t="s">
        <v>433</v>
      </c>
      <c r="C13" s="18" t="s">
        <v>452</v>
      </c>
    </row>
    <row r="14" spans="1:3" ht="15">
      <c r="A14" s="16" t="s">
        <v>434</v>
      </c>
      <c r="B14" s="16" t="s">
        <v>435</v>
      </c>
      <c r="C14" s="18" t="s">
        <v>521</v>
      </c>
    </row>
    <row r="15" spans="2:3" ht="15">
      <c r="B15" s="16" t="s">
        <v>445</v>
      </c>
      <c r="C15" s="18" t="s">
        <v>449</v>
      </c>
    </row>
    <row r="16" spans="2:3" ht="15">
      <c r="B16" s="16" t="s">
        <v>446</v>
      </c>
      <c r="C16" s="18" t="s">
        <v>524</v>
      </c>
    </row>
    <row r="17" spans="2:3" ht="15">
      <c r="B17" s="16" t="s">
        <v>447</v>
      </c>
      <c r="C17" s="18" t="s">
        <v>522</v>
      </c>
    </row>
    <row r="18" spans="2:3" ht="15">
      <c r="B18" s="16" t="s">
        <v>448</v>
      </c>
      <c r="C18" s="18" t="s">
        <v>450</v>
      </c>
    </row>
    <row r="19" spans="1:3" ht="15">
      <c r="A19" s="16" t="s">
        <v>436</v>
      </c>
      <c r="B19" s="16" t="s">
        <v>437</v>
      </c>
      <c r="C19" s="18" t="s">
        <v>451</v>
      </c>
    </row>
    <row r="20" spans="2:3" ht="15">
      <c r="B20" s="16" t="s">
        <v>438</v>
      </c>
      <c r="C20" s="18" t="s">
        <v>523</v>
      </c>
    </row>
    <row r="21" spans="2:3" ht="15">
      <c r="B21" s="16" t="s">
        <v>443</v>
      </c>
      <c r="C21" s="18" t="s">
        <v>459</v>
      </c>
    </row>
    <row r="22" spans="1:3" ht="15">
      <c r="A22" s="16" t="s">
        <v>439</v>
      </c>
      <c r="B22" s="16" t="s">
        <v>440</v>
      </c>
      <c r="C22" s="18" t="s">
        <v>531</v>
      </c>
    </row>
    <row r="23" spans="1:3" ht="15">
      <c r="A23" s="16" t="s">
        <v>441</v>
      </c>
      <c r="B23" s="16" t="s">
        <v>442</v>
      </c>
      <c r="C23" s="18"/>
    </row>
    <row r="24" ht="15">
      <c r="C24" s="18"/>
    </row>
    <row r="25" ht="15">
      <c r="C25" s="18"/>
    </row>
    <row r="26" ht="15">
      <c r="C26" s="18"/>
    </row>
    <row r="27" ht="15">
      <c r="C27" s="18"/>
    </row>
    <row r="28" ht="15">
      <c r="C28" s="18"/>
    </row>
    <row r="29" ht="15">
      <c r="C29" s="18"/>
    </row>
    <row r="30" ht="15">
      <c r="C30" s="18"/>
    </row>
    <row r="31" ht="15">
      <c r="C31" s="18"/>
    </row>
    <row r="32" ht="15">
      <c r="C32" s="18"/>
    </row>
    <row r="33" ht="15">
      <c r="C33" s="18"/>
    </row>
    <row r="34" ht="15">
      <c r="C34" s="18"/>
    </row>
    <row r="35" ht="15">
      <c r="C35" s="18"/>
    </row>
    <row r="36" ht="15">
      <c r="C36" s="18"/>
    </row>
    <row r="37" ht="15">
      <c r="C37" s="18"/>
    </row>
    <row r="38" ht="15">
      <c r="C38" s="18"/>
    </row>
    <row r="39" ht="15">
      <c r="C39" s="18"/>
    </row>
    <row r="40" ht="15">
      <c r="C40" s="18"/>
    </row>
    <row r="41" ht="15">
      <c r="C41" s="18"/>
    </row>
    <row r="42" ht="15">
      <c r="C42" s="18"/>
    </row>
    <row r="43" ht="15">
      <c r="C43" s="18"/>
    </row>
    <row r="44" ht="15">
      <c r="C44" s="18"/>
    </row>
    <row r="45" ht="15">
      <c r="C45" s="18"/>
    </row>
    <row r="46" ht="15">
      <c r="C46" s="18"/>
    </row>
    <row r="47" ht="15">
      <c r="C47" s="18"/>
    </row>
    <row r="48" ht="15">
      <c r="C48" s="18"/>
    </row>
    <row r="49" ht="15">
      <c r="C49" s="18"/>
    </row>
    <row r="50" ht="15">
      <c r="C50" s="18"/>
    </row>
  </sheetData>
  <sheetProtection sheet="1" objects="1" scenarios="1" selectLockedCells="1"/>
  <conditionalFormatting sqref="C2">
    <cfRule type="expression" priority="1" dxfId="14" stopIfTrue="1">
      <formula>$C$2=""</formula>
    </cfRule>
  </conditionalFormatting>
  <conditionalFormatting sqref="C3">
    <cfRule type="expression" priority="2" dxfId="14" stopIfTrue="1">
      <formula>$C$3=""</formula>
    </cfRule>
  </conditionalFormatting>
  <conditionalFormatting sqref="C4">
    <cfRule type="expression" priority="3" dxfId="14" stopIfTrue="1">
      <formula>$C$4=""</formula>
    </cfRule>
  </conditionalFormatting>
  <conditionalFormatting sqref="C9">
    <cfRule type="expression" priority="4" dxfId="14" stopIfTrue="1">
      <formula>$C$9=""</formula>
    </cfRule>
  </conditionalFormatting>
  <conditionalFormatting sqref="C10">
    <cfRule type="expression" priority="5" dxfId="14" stopIfTrue="1">
      <formula>$C$10=""</formula>
    </cfRule>
  </conditionalFormatting>
  <conditionalFormatting sqref="C11">
    <cfRule type="expression" priority="6" dxfId="14" stopIfTrue="1">
      <formula>$C$11=""</formula>
    </cfRule>
  </conditionalFormatting>
  <conditionalFormatting sqref="C14">
    <cfRule type="expression" priority="7" dxfId="14" stopIfTrue="1">
      <formula>$C$14=""</formula>
    </cfRule>
  </conditionalFormatting>
  <conditionalFormatting sqref="C19">
    <cfRule type="expression" priority="8" dxfId="14" stopIfTrue="1">
      <formula>$C$19=""</formula>
    </cfRule>
  </conditionalFormatting>
  <conditionalFormatting sqref="C22">
    <cfRule type="expression" priority="9" dxfId="14" stopIfTrue="1">
      <formula>$C$22=""</formula>
    </cfRule>
  </conditionalFormatting>
  <conditionalFormatting sqref="C21">
    <cfRule type="expression" priority="10" dxfId="14" stopIfTrue="1">
      <formula>$C$21=""</formula>
    </cfRule>
  </conditionalFormatting>
  <conditionalFormatting sqref="C15">
    <cfRule type="expression" priority="11" dxfId="14" stopIfTrue="1">
      <formula>$C$15=""</formula>
    </cfRule>
  </conditionalFormatting>
  <conditionalFormatting sqref="C16">
    <cfRule type="expression" priority="12" dxfId="14" stopIfTrue="1">
      <formula>$C$16=""</formula>
    </cfRule>
  </conditionalFormatting>
  <conditionalFormatting sqref="C17">
    <cfRule type="expression" priority="13" dxfId="14" stopIfTrue="1">
      <formula>$C$17=""</formula>
    </cfRule>
  </conditionalFormatting>
  <conditionalFormatting sqref="C18">
    <cfRule type="expression" priority="14" dxfId="14"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30"/>
  <sheetViews>
    <sheetView zoomScalePageLayoutView="0" workbookViewId="0" topLeftCell="A1">
      <selection activeCell="B29" sqref="B29"/>
    </sheetView>
  </sheetViews>
  <sheetFormatPr defaultColWidth="9.140625" defaultRowHeight="12.75"/>
  <sheetData>
    <row r="1" ht="18">
      <c r="B1" s="29" t="s">
        <v>473</v>
      </c>
    </row>
    <row r="3" ht="15.75">
      <c r="B3" s="41" t="s">
        <v>472</v>
      </c>
    </row>
    <row r="4" ht="15">
      <c r="B4" s="30" t="str">
        <f>'Notes for tables'!A1</f>
        <v>Notes for tables</v>
      </c>
    </row>
    <row r="5" ht="15">
      <c r="B5" s="30" t="str">
        <f>'Table 1'!A1</f>
        <v>Table 1: Municipal waste arisings, 2007/8</v>
      </c>
    </row>
    <row r="6" ht="15">
      <c r="B6" s="30" t="str">
        <f>'Table 2'!A1</f>
        <v>Table 2: Management of municipal waste, 2007/8</v>
      </c>
    </row>
    <row r="7" ht="15">
      <c r="B7" s="30" t="str">
        <f>'Table 3'!A1</f>
        <v>Table 3: Local Authority key performance statistics, including recycling rates, 2007/8 [1]</v>
      </c>
    </row>
    <row r="10" ht="15.75">
      <c r="B10" s="42" t="s">
        <v>504</v>
      </c>
    </row>
    <row r="11" ht="15">
      <c r="B11" s="43"/>
    </row>
    <row r="12" ht="15">
      <c r="B12" s="43" t="s">
        <v>505</v>
      </c>
    </row>
    <row r="13" ht="15">
      <c r="B13" s="43" t="s">
        <v>506</v>
      </c>
    </row>
    <row r="14" ht="15">
      <c r="B14" s="43" t="s">
        <v>507</v>
      </c>
    </row>
    <row r="15" ht="15">
      <c r="B15" s="43" t="s">
        <v>508</v>
      </c>
    </row>
    <row r="16" ht="15">
      <c r="B16" s="43" t="s">
        <v>509</v>
      </c>
    </row>
    <row r="17" ht="15">
      <c r="B17" s="43" t="s">
        <v>510</v>
      </c>
    </row>
    <row r="18" ht="15">
      <c r="B18" s="43" t="s">
        <v>511</v>
      </c>
    </row>
    <row r="19" ht="15">
      <c r="B19" s="43" t="s">
        <v>512</v>
      </c>
    </row>
    <row r="20" ht="15">
      <c r="B20" s="43" t="s">
        <v>513</v>
      </c>
    </row>
    <row r="21" ht="15">
      <c r="B21" s="43" t="s">
        <v>514</v>
      </c>
    </row>
    <row r="22" ht="15">
      <c r="B22" s="43" t="s">
        <v>515</v>
      </c>
    </row>
    <row r="23" ht="15">
      <c r="B23" s="43" t="s">
        <v>516</v>
      </c>
    </row>
    <row r="24" ht="15">
      <c r="B24" s="43" t="s">
        <v>517</v>
      </c>
    </row>
    <row r="25" ht="15">
      <c r="B25" s="43"/>
    </row>
    <row r="26" ht="15">
      <c r="B26" s="43" t="s">
        <v>518</v>
      </c>
    </row>
    <row r="28" ht="12.75">
      <c r="B28" s="4" t="s">
        <v>529</v>
      </c>
    </row>
    <row r="29" ht="12.75">
      <c r="B29" s="4" t="s">
        <v>519</v>
      </c>
    </row>
    <row r="30" ht="12.75">
      <c r="B30" s="4" t="s">
        <v>520</v>
      </c>
    </row>
  </sheetData>
  <sheetProtection/>
  <hyperlinks>
    <hyperlink ref="B5" location="'Table 1'!A1" display="'Table 1'!A1"/>
    <hyperlink ref="B6" location="'Table 2'!A1" display="'Table 2'!A1"/>
    <hyperlink ref="B7" location="'Table 3'!A1" display="'Table 3'!A1"/>
    <hyperlink ref="B4" location="'Notes for tables'!A1" display="'Notes for tables'!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2"/>
  <sheetViews>
    <sheetView zoomScale="75" zoomScaleNormal="75" zoomScalePageLayoutView="0" workbookViewId="0" topLeftCell="A1">
      <selection activeCell="A2" sqref="A2"/>
    </sheetView>
  </sheetViews>
  <sheetFormatPr defaultColWidth="9.140625" defaultRowHeight="12.75"/>
  <cols>
    <col min="1" max="1" width="2.421875" style="20" customWidth="1"/>
    <col min="2" max="12" width="9.140625" style="20" customWidth="1"/>
    <col min="13" max="13" width="1.28515625" style="20" customWidth="1"/>
    <col min="14" max="15" width="9.140625" style="20" hidden="1" customWidth="1"/>
    <col min="16" max="16" width="25.57421875" style="20" customWidth="1"/>
    <col min="17" max="16384" width="9.140625" style="20" customWidth="1"/>
  </cols>
  <sheetData>
    <row r="1" spans="1:16" ht="14.25">
      <c r="A1" s="19" t="s">
        <v>460</v>
      </c>
      <c r="C1" s="21"/>
      <c r="D1" s="21"/>
      <c r="E1" s="21"/>
      <c r="F1" s="21"/>
      <c r="G1" s="21"/>
      <c r="H1" s="21"/>
      <c r="I1" s="21"/>
      <c r="J1" s="21"/>
      <c r="K1" s="22"/>
      <c r="L1" s="22"/>
      <c r="M1" s="22"/>
      <c r="N1" s="22"/>
      <c r="O1" s="22"/>
      <c r="P1" s="22"/>
    </row>
    <row r="2" spans="1:16" ht="14.25">
      <c r="A2" s="19"/>
      <c r="C2" s="21"/>
      <c r="D2" s="21"/>
      <c r="E2" s="21"/>
      <c r="F2" s="21"/>
      <c r="G2" s="21"/>
      <c r="H2" s="21"/>
      <c r="I2" s="21"/>
      <c r="J2" s="21"/>
      <c r="K2" s="22"/>
      <c r="L2" s="22"/>
      <c r="M2" s="22"/>
      <c r="N2" s="22"/>
      <c r="O2" s="22"/>
      <c r="P2" s="22"/>
    </row>
    <row r="3" spans="2:16" ht="14.25">
      <c r="B3" s="104" t="s">
        <v>528</v>
      </c>
      <c r="C3" s="104"/>
      <c r="D3" s="104"/>
      <c r="E3" s="104"/>
      <c r="F3" s="104"/>
      <c r="G3" s="104"/>
      <c r="H3" s="104"/>
      <c r="I3" s="104"/>
      <c r="J3" s="104"/>
      <c r="K3" s="104"/>
      <c r="L3" s="104"/>
      <c r="M3" s="104"/>
      <c r="N3" s="104"/>
      <c r="O3" s="104"/>
      <c r="P3" s="104"/>
    </row>
    <row r="4" spans="2:16" ht="30" customHeight="1">
      <c r="B4" s="104" t="s">
        <v>469</v>
      </c>
      <c r="C4" s="104"/>
      <c r="D4" s="104"/>
      <c r="E4" s="104"/>
      <c r="F4" s="104"/>
      <c r="G4" s="104"/>
      <c r="H4" s="104"/>
      <c r="I4" s="104"/>
      <c r="J4" s="104"/>
      <c r="K4" s="104"/>
      <c r="L4" s="104"/>
      <c r="M4" s="104"/>
      <c r="N4" s="104"/>
      <c r="O4" s="104"/>
      <c r="P4" s="104"/>
    </row>
    <row r="5" spans="2:16" ht="14.25">
      <c r="B5" s="24"/>
      <c r="C5" s="24"/>
      <c r="D5" s="24"/>
      <c r="E5" s="24"/>
      <c r="F5" s="24"/>
      <c r="G5" s="24"/>
      <c r="H5" s="24"/>
      <c r="I5" s="24"/>
      <c r="J5" s="24"/>
      <c r="K5" s="22"/>
      <c r="L5" s="24"/>
      <c r="M5" s="24"/>
      <c r="N5" s="25"/>
      <c r="O5" s="21"/>
      <c r="P5" s="24"/>
    </row>
    <row r="6" spans="2:16" ht="15">
      <c r="B6" s="26" t="s">
        <v>461</v>
      </c>
      <c r="C6" s="24"/>
      <c r="D6" s="24"/>
      <c r="E6" s="24"/>
      <c r="F6" s="24"/>
      <c r="G6" s="24"/>
      <c r="H6" s="24"/>
      <c r="I6" s="24"/>
      <c r="J6" s="24"/>
      <c r="K6" s="22"/>
      <c r="L6" s="24"/>
      <c r="M6" s="24"/>
      <c r="N6" s="25"/>
      <c r="O6" s="21"/>
      <c r="P6" s="24"/>
    </row>
    <row r="7" spans="2:16" ht="72" customHeight="1">
      <c r="B7" s="105" t="s">
        <v>502</v>
      </c>
      <c r="C7" s="104"/>
      <c r="D7" s="104"/>
      <c r="E7" s="104"/>
      <c r="F7" s="104"/>
      <c r="G7" s="104"/>
      <c r="H7" s="104"/>
      <c r="I7" s="104"/>
      <c r="J7" s="104"/>
      <c r="K7" s="104"/>
      <c r="L7" s="104"/>
      <c r="M7" s="104"/>
      <c r="N7" s="104"/>
      <c r="O7" s="104"/>
      <c r="P7" s="104"/>
    </row>
    <row r="8" spans="2:16" ht="33.75" customHeight="1">
      <c r="B8" s="104" t="s">
        <v>462</v>
      </c>
      <c r="C8" s="104"/>
      <c r="D8" s="104"/>
      <c r="E8" s="104"/>
      <c r="F8" s="104"/>
      <c r="G8" s="104"/>
      <c r="H8" s="104"/>
      <c r="I8" s="104"/>
      <c r="J8" s="104"/>
      <c r="K8" s="104"/>
      <c r="L8" s="104"/>
      <c r="M8" s="104"/>
      <c r="N8" s="104"/>
      <c r="O8" s="104"/>
      <c r="P8" s="104"/>
    </row>
    <row r="9" spans="2:16" ht="33.75" customHeight="1">
      <c r="B9" s="104" t="s">
        <v>463</v>
      </c>
      <c r="C9" s="104"/>
      <c r="D9" s="104"/>
      <c r="E9" s="104"/>
      <c r="F9" s="104"/>
      <c r="G9" s="104"/>
      <c r="H9" s="104"/>
      <c r="I9" s="104"/>
      <c r="J9" s="104"/>
      <c r="K9" s="104"/>
      <c r="L9" s="104"/>
      <c r="M9" s="104"/>
      <c r="N9" s="104"/>
      <c r="O9" s="104"/>
      <c r="P9" s="104"/>
    </row>
    <row r="10" spans="2:16" ht="31.5" customHeight="1">
      <c r="B10" s="104" t="s">
        <v>464</v>
      </c>
      <c r="C10" s="104"/>
      <c r="D10" s="104"/>
      <c r="E10" s="104"/>
      <c r="F10" s="104"/>
      <c r="G10" s="104"/>
      <c r="H10" s="104"/>
      <c r="I10" s="104"/>
      <c r="J10" s="104"/>
      <c r="K10" s="104"/>
      <c r="L10" s="104"/>
      <c r="M10" s="104"/>
      <c r="N10" s="104"/>
      <c r="O10" s="104"/>
      <c r="P10" s="104"/>
    </row>
    <row r="11" spans="2:16" ht="45" customHeight="1">
      <c r="B11" s="104" t="s">
        <v>470</v>
      </c>
      <c r="C11" s="104"/>
      <c r="D11" s="104"/>
      <c r="E11" s="104"/>
      <c r="F11" s="104"/>
      <c r="G11" s="104"/>
      <c r="H11" s="104"/>
      <c r="I11" s="104"/>
      <c r="J11" s="104"/>
      <c r="K11" s="104"/>
      <c r="L11" s="104"/>
      <c r="M11" s="104"/>
      <c r="N11" s="104"/>
      <c r="O11" s="104"/>
      <c r="P11" s="104"/>
    </row>
    <row r="12" spans="2:16" ht="31.5" customHeight="1">
      <c r="B12" s="105" t="s">
        <v>480</v>
      </c>
      <c r="C12" s="104"/>
      <c r="D12" s="104"/>
      <c r="E12" s="104"/>
      <c r="F12" s="104"/>
      <c r="G12" s="104"/>
      <c r="H12" s="104"/>
      <c r="I12" s="104"/>
      <c r="J12" s="104"/>
      <c r="K12" s="104"/>
      <c r="L12" s="104"/>
      <c r="M12" s="104"/>
      <c r="N12" s="104"/>
      <c r="O12" s="104"/>
      <c r="P12" s="104"/>
    </row>
    <row r="13" spans="2:16" ht="14.25">
      <c r="B13" s="27"/>
      <c r="C13" s="23"/>
      <c r="D13" s="23"/>
      <c r="E13" s="23"/>
      <c r="F13" s="23"/>
      <c r="G13" s="23"/>
      <c r="H13" s="23"/>
      <c r="I13" s="23"/>
      <c r="J13" s="23"/>
      <c r="K13" s="23"/>
      <c r="L13" s="23"/>
      <c r="M13" s="23"/>
      <c r="N13" s="23"/>
      <c r="O13" s="23"/>
      <c r="P13" s="23"/>
    </row>
    <row r="14" spans="2:16" ht="15">
      <c r="B14" s="28" t="s">
        <v>474</v>
      </c>
      <c r="C14" s="23"/>
      <c r="D14" s="23"/>
      <c r="E14" s="23"/>
      <c r="F14" s="23"/>
      <c r="G14" s="23"/>
      <c r="H14" s="23"/>
      <c r="I14" s="23"/>
      <c r="J14" s="23"/>
      <c r="K14" s="23"/>
      <c r="L14" s="23"/>
      <c r="M14" s="23"/>
      <c r="N14" s="23"/>
      <c r="O14" s="23"/>
      <c r="P14" s="23"/>
    </row>
    <row r="15" spans="2:16" ht="14.25">
      <c r="B15" s="20" t="s">
        <v>465</v>
      </c>
      <c r="C15" s="23"/>
      <c r="D15" s="23"/>
      <c r="E15" s="23"/>
      <c r="F15" s="23"/>
      <c r="G15" s="23"/>
      <c r="H15" s="23"/>
      <c r="I15" s="23"/>
      <c r="J15" s="23"/>
      <c r="K15" s="23"/>
      <c r="L15" s="23"/>
      <c r="M15" s="23"/>
      <c r="N15" s="23"/>
      <c r="O15" s="23"/>
      <c r="P15" s="23"/>
    </row>
    <row r="16" spans="2:16" ht="33.75" customHeight="1">
      <c r="B16" s="104" t="s">
        <v>466</v>
      </c>
      <c r="C16" s="104"/>
      <c r="D16" s="104"/>
      <c r="E16" s="104"/>
      <c r="F16" s="104"/>
      <c r="G16" s="104"/>
      <c r="H16" s="104"/>
      <c r="I16" s="104"/>
      <c r="J16" s="104"/>
      <c r="K16" s="104"/>
      <c r="L16" s="104"/>
      <c r="M16" s="104"/>
      <c r="N16" s="104"/>
      <c r="O16" s="104"/>
      <c r="P16" s="104"/>
    </row>
    <row r="17" spans="2:16" ht="19.5" customHeight="1">
      <c r="B17" s="20" t="s">
        <v>467</v>
      </c>
      <c r="C17" s="23"/>
      <c r="D17" s="23"/>
      <c r="E17" s="23"/>
      <c r="F17" s="23"/>
      <c r="G17" s="23"/>
      <c r="H17" s="23"/>
      <c r="I17" s="23"/>
      <c r="J17" s="23"/>
      <c r="K17" s="23"/>
      <c r="L17" s="23"/>
      <c r="M17" s="23"/>
      <c r="N17" s="23"/>
      <c r="O17" s="23"/>
      <c r="P17" s="23"/>
    </row>
    <row r="18" spans="2:16" ht="46.5" customHeight="1">
      <c r="B18" s="104" t="s">
        <v>471</v>
      </c>
      <c r="C18" s="104"/>
      <c r="D18" s="104"/>
      <c r="E18" s="104"/>
      <c r="F18" s="104"/>
      <c r="G18" s="104"/>
      <c r="H18" s="104"/>
      <c r="I18" s="104"/>
      <c r="J18" s="104"/>
      <c r="K18" s="104"/>
      <c r="L18" s="104"/>
      <c r="M18" s="104"/>
      <c r="N18" s="104"/>
      <c r="O18" s="104"/>
      <c r="P18" s="104"/>
    </row>
    <row r="19" spans="2:16" ht="31.5" customHeight="1">
      <c r="B19" s="105" t="s">
        <v>468</v>
      </c>
      <c r="C19" s="104"/>
      <c r="D19" s="104"/>
      <c r="E19" s="104"/>
      <c r="F19" s="104"/>
      <c r="G19" s="104"/>
      <c r="H19" s="104"/>
      <c r="I19" s="104"/>
      <c r="J19" s="104"/>
      <c r="K19" s="104"/>
      <c r="L19" s="104"/>
      <c r="M19" s="104"/>
      <c r="N19" s="104"/>
      <c r="O19" s="104"/>
      <c r="P19" s="104"/>
    </row>
    <row r="20" ht="9.75" customHeight="1"/>
    <row r="21" spans="2:16" ht="46.5" customHeight="1">
      <c r="B21" s="104" t="s">
        <v>475</v>
      </c>
      <c r="C21" s="104"/>
      <c r="D21" s="104"/>
      <c r="E21" s="104"/>
      <c r="F21" s="104"/>
      <c r="G21" s="104"/>
      <c r="H21" s="104"/>
      <c r="I21" s="104"/>
      <c r="J21" s="104"/>
      <c r="K21" s="104"/>
      <c r="L21" s="104"/>
      <c r="M21" s="104"/>
      <c r="N21" s="104"/>
      <c r="O21" s="104"/>
      <c r="P21" s="104"/>
    </row>
    <row r="23" ht="14.25">
      <c r="B23" s="20" t="s">
        <v>479</v>
      </c>
    </row>
    <row r="25" ht="15">
      <c r="B25" s="28" t="s">
        <v>483</v>
      </c>
    </row>
    <row r="26" ht="14.25">
      <c r="B26" s="20" t="s">
        <v>484</v>
      </c>
    </row>
    <row r="27" ht="14.25">
      <c r="B27" s="20" t="s">
        <v>482</v>
      </c>
    </row>
    <row r="28" ht="14.25">
      <c r="B28" s="20" t="s">
        <v>485</v>
      </c>
    </row>
    <row r="29" spans="2:16" ht="57.75" customHeight="1">
      <c r="B29" s="106" t="s">
        <v>487</v>
      </c>
      <c r="C29" s="106"/>
      <c r="D29" s="106"/>
      <c r="E29" s="106"/>
      <c r="F29" s="106"/>
      <c r="G29" s="106"/>
      <c r="H29" s="106"/>
      <c r="I29" s="106"/>
      <c r="J29" s="106"/>
      <c r="K29" s="106"/>
      <c r="L29" s="106"/>
      <c r="M29" s="106"/>
      <c r="N29" s="106"/>
      <c r="O29" s="106"/>
      <c r="P29" s="106"/>
    </row>
    <row r="30" spans="2:16" ht="63" customHeight="1">
      <c r="B30" s="106" t="s">
        <v>488</v>
      </c>
      <c r="C30" s="106"/>
      <c r="D30" s="106"/>
      <c r="E30" s="106"/>
      <c r="F30" s="106"/>
      <c r="G30" s="106"/>
      <c r="H30" s="106"/>
      <c r="I30" s="106"/>
      <c r="J30" s="106"/>
      <c r="K30" s="106"/>
      <c r="L30" s="106"/>
      <c r="M30" s="106"/>
      <c r="N30" s="106"/>
      <c r="O30" s="106"/>
      <c r="P30" s="106"/>
    </row>
    <row r="31" spans="2:16" ht="51" customHeight="1">
      <c r="B31" s="106" t="s">
        <v>503</v>
      </c>
      <c r="C31" s="107"/>
      <c r="D31" s="107"/>
      <c r="E31" s="107"/>
      <c r="F31" s="107"/>
      <c r="G31" s="107"/>
      <c r="H31" s="107"/>
      <c r="I31" s="107"/>
      <c r="J31" s="107"/>
      <c r="K31" s="107"/>
      <c r="L31" s="107"/>
      <c r="M31" s="108"/>
      <c r="N31" s="108"/>
      <c r="O31" s="108"/>
      <c r="P31" s="108"/>
    </row>
    <row r="33" spans="2:16" ht="14.25">
      <c r="B33" s="106" t="s">
        <v>538</v>
      </c>
      <c r="C33" s="107"/>
      <c r="D33" s="107"/>
      <c r="E33" s="107"/>
      <c r="F33" s="107"/>
      <c r="G33" s="107"/>
      <c r="H33" s="107"/>
      <c r="I33" s="107"/>
      <c r="J33" s="107"/>
      <c r="K33" s="107"/>
      <c r="L33" s="107"/>
      <c r="M33" s="107"/>
      <c r="N33" s="107"/>
      <c r="O33" s="107"/>
      <c r="P33" s="107"/>
    </row>
    <row r="34" spans="2:16" ht="29.25" customHeight="1">
      <c r="B34" s="107"/>
      <c r="C34" s="107"/>
      <c r="D34" s="107"/>
      <c r="E34" s="107"/>
      <c r="F34" s="107"/>
      <c r="G34" s="107"/>
      <c r="H34" s="107"/>
      <c r="I34" s="107"/>
      <c r="J34" s="107"/>
      <c r="K34" s="107"/>
      <c r="L34" s="107"/>
      <c r="M34" s="107"/>
      <c r="N34" s="107"/>
      <c r="O34" s="107"/>
      <c r="P34" s="107"/>
    </row>
    <row r="35" spans="2:3" ht="14.25">
      <c r="B35"/>
      <c r="C35" s="4"/>
    </row>
    <row r="36" spans="2:3" ht="14.25">
      <c r="B36"/>
      <c r="C36" s="4"/>
    </row>
    <row r="37" spans="2:3" ht="14.25">
      <c r="B37"/>
      <c r="C37" s="4"/>
    </row>
    <row r="38" spans="2:3" ht="14.25">
      <c r="B38"/>
      <c r="C38" s="4"/>
    </row>
    <row r="39" spans="2:3" ht="14.25">
      <c r="B39"/>
      <c r="C39" s="4"/>
    </row>
    <row r="40" spans="2:3" ht="14.25">
      <c r="B40"/>
      <c r="C40" s="4"/>
    </row>
    <row r="41" spans="2:3" ht="14.25">
      <c r="B41"/>
      <c r="C41" s="4"/>
    </row>
    <row r="42" spans="2:3" ht="14.25">
      <c r="B42"/>
      <c r="C42" s="4"/>
    </row>
    <row r="43" spans="2:3" ht="14.25">
      <c r="B43"/>
      <c r="C43" s="4"/>
    </row>
    <row r="44" spans="2:3" ht="14.25">
      <c r="B44"/>
      <c r="C44" s="4"/>
    </row>
    <row r="45" spans="2:3" ht="14.25">
      <c r="B45"/>
      <c r="C45" s="4"/>
    </row>
    <row r="46" spans="2:3" ht="14.25">
      <c r="B46"/>
      <c r="C46" s="4"/>
    </row>
    <row r="47" spans="2:3" ht="14.25">
      <c r="B47"/>
      <c r="C47" s="4"/>
    </row>
    <row r="48" spans="2:3" ht="14.25">
      <c r="B48"/>
      <c r="C48" s="4"/>
    </row>
    <row r="49" spans="2:3" ht="14.25">
      <c r="B49"/>
      <c r="C49" s="4"/>
    </row>
    <row r="50" spans="2:3" ht="14.25">
      <c r="B50"/>
      <c r="C50" s="60"/>
    </row>
    <row r="51" spans="2:3" ht="14.25">
      <c r="B51"/>
      <c r="C51" s="60"/>
    </row>
    <row r="52" spans="2:3" ht="14.25">
      <c r="B52"/>
      <c r="C52" s="4"/>
    </row>
  </sheetData>
  <sheetProtection/>
  <mergeCells count="16">
    <mergeCell ref="B33:P34"/>
    <mergeCell ref="B30:P30"/>
    <mergeCell ref="B7:P7"/>
    <mergeCell ref="B8:P8"/>
    <mergeCell ref="B9:P9"/>
    <mergeCell ref="B21:P21"/>
    <mergeCell ref="B31:P31"/>
    <mergeCell ref="B29:P29"/>
    <mergeCell ref="B3:P3"/>
    <mergeCell ref="B4:P4"/>
    <mergeCell ref="B18:P18"/>
    <mergeCell ref="B19:P19"/>
    <mergeCell ref="B10:P10"/>
    <mergeCell ref="B11:P11"/>
    <mergeCell ref="B12:P12"/>
    <mergeCell ref="B16:P1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132"/>
  <sheetViews>
    <sheetView tabSelected="1" zoomScale="85" zoomScaleNormal="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10.57421875" style="0" customWidth="1"/>
    <col min="2" max="2" width="6.140625" style="0" bestFit="1" customWidth="1"/>
    <col min="3" max="3" width="25.421875" style="0" customWidth="1"/>
    <col min="4" max="4" width="10.57421875" style="0" customWidth="1"/>
    <col min="5" max="6" width="12.28125" style="0" bestFit="1" customWidth="1"/>
    <col min="7" max="7" width="11.7109375" style="0" bestFit="1" customWidth="1"/>
    <col min="8" max="8" width="12.28125" style="0" bestFit="1" customWidth="1"/>
    <col min="9" max="9" width="13.28125" style="4" bestFit="1" customWidth="1"/>
    <col min="10" max="10" width="15.8515625" style="0" bestFit="1" customWidth="1"/>
    <col min="11" max="11" width="12.28125" style="0" bestFit="1" customWidth="1"/>
    <col min="12" max="12" width="13.8515625" style="4" bestFit="1" customWidth="1"/>
    <col min="13" max="13" width="11.28125" style="0" bestFit="1" customWidth="1"/>
    <col min="15" max="15" width="12.8515625" style="0" customWidth="1"/>
  </cols>
  <sheetData>
    <row r="1" ht="15.75">
      <c r="A1" s="41" t="s">
        <v>532</v>
      </c>
    </row>
    <row r="2" spans="1:12" ht="12.75">
      <c r="A2" s="1"/>
      <c r="L2" s="1" t="s">
        <v>416</v>
      </c>
    </row>
    <row r="3" spans="1:12" s="6" customFormat="1" ht="39.75" customHeight="1">
      <c r="A3" s="11" t="s">
        <v>491</v>
      </c>
      <c r="B3" s="11" t="s">
        <v>1</v>
      </c>
      <c r="C3" s="11" t="s">
        <v>2</v>
      </c>
      <c r="D3" s="11" t="s">
        <v>3</v>
      </c>
      <c r="E3" s="10" t="s">
        <v>492</v>
      </c>
      <c r="F3" s="10" t="s">
        <v>493</v>
      </c>
      <c r="G3" s="10" t="s">
        <v>494</v>
      </c>
      <c r="H3" s="10" t="s">
        <v>495</v>
      </c>
      <c r="I3" s="10" t="s">
        <v>527</v>
      </c>
      <c r="J3" s="10" t="s">
        <v>496</v>
      </c>
      <c r="K3" s="10" t="s">
        <v>497</v>
      </c>
      <c r="L3" s="10" t="s">
        <v>498</v>
      </c>
    </row>
    <row r="4" spans="1:17" ht="12.75">
      <c r="A4" t="s">
        <v>4</v>
      </c>
      <c r="B4">
        <v>1</v>
      </c>
      <c r="C4" t="s">
        <v>5</v>
      </c>
      <c r="D4" t="s">
        <v>6</v>
      </c>
      <c r="E4" s="35">
        <v>58222.09</v>
      </c>
      <c r="F4" s="35">
        <v>2918.6600000000003</v>
      </c>
      <c r="G4" s="35">
        <v>4289.24</v>
      </c>
      <c r="H4" s="35">
        <v>23525.600000000002</v>
      </c>
      <c r="I4" s="36">
        <v>88955.59</v>
      </c>
      <c r="J4" s="35">
        <v>8921.900000000001</v>
      </c>
      <c r="K4" s="35">
        <v>7349.44</v>
      </c>
      <c r="L4" s="36">
        <v>105226.93</v>
      </c>
      <c r="M4" s="40"/>
      <c r="N4" s="40"/>
      <c r="O4" s="40"/>
      <c r="P4" s="40"/>
      <c r="Q4" s="40"/>
    </row>
    <row r="5" spans="1:17" ht="12.75">
      <c r="A5" t="s">
        <v>4</v>
      </c>
      <c r="B5">
        <v>2</v>
      </c>
      <c r="C5" t="s">
        <v>7</v>
      </c>
      <c r="D5" t="s">
        <v>6</v>
      </c>
      <c r="E5" s="35">
        <v>27908.852287780217</v>
      </c>
      <c r="F5" s="35">
        <v>3671.4579999999996</v>
      </c>
      <c r="G5" s="35">
        <v>4566.38</v>
      </c>
      <c r="H5" s="35">
        <v>25350.000712219782</v>
      </c>
      <c r="I5" s="36">
        <v>61496.691000000006</v>
      </c>
      <c r="J5" s="35">
        <v>12351.81871221978</v>
      </c>
      <c r="K5" s="35">
        <v>3066.717287780221</v>
      </c>
      <c r="L5" s="36">
        <v>76915.227</v>
      </c>
      <c r="M5" s="40"/>
      <c r="N5" s="40"/>
      <c r="P5" s="40"/>
      <c r="Q5" s="40"/>
    </row>
    <row r="6" spans="1:17" ht="12.75">
      <c r="A6" t="s">
        <v>4</v>
      </c>
      <c r="B6">
        <v>3</v>
      </c>
      <c r="C6" t="s">
        <v>8</v>
      </c>
      <c r="D6" t="s">
        <v>6</v>
      </c>
      <c r="E6" s="35">
        <v>44456.73522239383</v>
      </c>
      <c r="F6" s="35">
        <v>3033.0640000000003</v>
      </c>
      <c r="G6" s="35">
        <v>3210.9900000000002</v>
      </c>
      <c r="H6" s="35">
        <v>12076.085777606166</v>
      </c>
      <c r="I6" s="36">
        <v>62776.87499999999</v>
      </c>
      <c r="J6" s="35">
        <v>13702.24577760617</v>
      </c>
      <c r="K6" s="35">
        <v>12216.875222393832</v>
      </c>
      <c r="L6" s="36">
        <v>88695.99599999998</v>
      </c>
      <c r="M6" s="40"/>
      <c r="N6" s="40"/>
      <c r="P6" s="40"/>
      <c r="Q6" s="40"/>
    </row>
    <row r="7" spans="1:17" ht="12.75">
      <c r="A7" t="s">
        <v>4</v>
      </c>
      <c r="B7">
        <v>4</v>
      </c>
      <c r="C7" t="s">
        <v>9</v>
      </c>
      <c r="D7" t="s">
        <v>6</v>
      </c>
      <c r="E7" s="35">
        <v>21009.72</v>
      </c>
      <c r="F7" s="35">
        <v>3090.2799999999997</v>
      </c>
      <c r="G7" s="35">
        <v>8244.55</v>
      </c>
      <c r="H7" s="35">
        <v>15305.44</v>
      </c>
      <c r="I7" s="36">
        <v>47649.99</v>
      </c>
      <c r="J7" s="35">
        <v>4203.52</v>
      </c>
      <c r="K7" s="35">
        <v>2600.1000000000004</v>
      </c>
      <c r="L7" s="36">
        <v>54453.61</v>
      </c>
      <c r="M7" s="40"/>
      <c r="N7" s="40"/>
      <c r="P7" s="40"/>
      <c r="Q7" s="40"/>
    </row>
    <row r="8" spans="1:17" ht="12.75">
      <c r="A8" t="s">
        <v>4</v>
      </c>
      <c r="B8">
        <v>5</v>
      </c>
      <c r="C8" t="s">
        <v>10</v>
      </c>
      <c r="D8" t="s">
        <v>6</v>
      </c>
      <c r="E8" s="35">
        <v>27401.36</v>
      </c>
      <c r="F8" s="35">
        <v>3301.5569999999993</v>
      </c>
      <c r="G8" s="35">
        <v>6329.31</v>
      </c>
      <c r="H8" s="35">
        <v>12428.88</v>
      </c>
      <c r="I8" s="36">
        <v>49461.106999999996</v>
      </c>
      <c r="J8" s="35">
        <v>6832.790000000001</v>
      </c>
      <c r="K8" s="35">
        <v>10860.369999999997</v>
      </c>
      <c r="L8" s="36">
        <v>67154.26699999999</v>
      </c>
      <c r="M8" s="40"/>
      <c r="N8" s="40"/>
      <c r="P8" s="40"/>
      <c r="Q8" s="40"/>
    </row>
    <row r="9" spans="1:17" ht="12.75">
      <c r="A9" t="s">
        <v>4</v>
      </c>
      <c r="B9">
        <v>13</v>
      </c>
      <c r="C9" t="s">
        <v>19</v>
      </c>
      <c r="D9" t="s">
        <v>20</v>
      </c>
      <c r="E9" s="35">
        <v>149465.46000000002</v>
      </c>
      <c r="F9" s="35">
        <v>15074.34</v>
      </c>
      <c r="G9" s="35">
        <v>33062.170000000006</v>
      </c>
      <c r="H9" s="35">
        <v>62513.796</v>
      </c>
      <c r="I9" s="36">
        <v>260115.76600000003</v>
      </c>
      <c r="J9" s="35">
        <v>15178.899999999998</v>
      </c>
      <c r="K9" s="35">
        <v>15987.738999999998</v>
      </c>
      <c r="L9" s="36">
        <v>291282.405</v>
      </c>
      <c r="M9" s="40"/>
      <c r="N9" s="40"/>
      <c r="P9" s="40"/>
      <c r="Q9" s="40"/>
    </row>
    <row r="10" spans="1:17" ht="12.75">
      <c r="A10" t="s">
        <v>4</v>
      </c>
      <c r="B10">
        <v>20</v>
      </c>
      <c r="C10" t="s">
        <v>27</v>
      </c>
      <c r="D10" t="s">
        <v>20</v>
      </c>
      <c r="E10" s="35">
        <v>87110.47677218463</v>
      </c>
      <c r="F10" s="35">
        <v>0</v>
      </c>
      <c r="G10" s="35">
        <v>17059</v>
      </c>
      <c r="H10" s="35">
        <v>61011.65322781539</v>
      </c>
      <c r="I10" s="36">
        <v>165181.13</v>
      </c>
      <c r="J10" s="35">
        <v>7918.523227815378</v>
      </c>
      <c r="K10" s="35">
        <v>6691.176772184623</v>
      </c>
      <c r="L10" s="36">
        <v>179790.83000000002</v>
      </c>
      <c r="M10" s="40"/>
      <c r="N10" s="40"/>
      <c r="P10" s="40"/>
      <c r="Q10" s="40"/>
    </row>
    <row r="11" spans="1:17" ht="12.75">
      <c r="A11" t="s">
        <v>4</v>
      </c>
      <c r="B11">
        <v>21</v>
      </c>
      <c r="C11" t="s">
        <v>28</v>
      </c>
      <c r="D11" t="s">
        <v>6</v>
      </c>
      <c r="E11" s="35">
        <v>85249.65072406305</v>
      </c>
      <c r="F11" s="35">
        <v>7685.82</v>
      </c>
      <c r="G11" s="35">
        <v>8526.3</v>
      </c>
      <c r="H11" s="35">
        <v>37654.12927593696</v>
      </c>
      <c r="I11" s="36">
        <v>139115.9</v>
      </c>
      <c r="J11" s="35">
        <v>11641.469275936957</v>
      </c>
      <c r="K11" s="35">
        <v>4910.440724063044</v>
      </c>
      <c r="L11" s="36">
        <v>155667.81000000003</v>
      </c>
      <c r="M11" s="40"/>
      <c r="N11" s="40"/>
      <c r="P11" s="40"/>
      <c r="Q11" s="40"/>
    </row>
    <row r="12" spans="1:17" ht="12.75">
      <c r="A12" t="s">
        <v>4</v>
      </c>
      <c r="B12">
        <v>22</v>
      </c>
      <c r="C12" t="s">
        <v>29</v>
      </c>
      <c r="D12" t="s">
        <v>6</v>
      </c>
      <c r="E12" s="35">
        <v>42986.983626832654</v>
      </c>
      <c r="F12" s="35">
        <v>2667.6200000000003</v>
      </c>
      <c r="G12" s="35">
        <v>5935.12</v>
      </c>
      <c r="H12" s="35">
        <v>20301.49637316734</v>
      </c>
      <c r="I12" s="36">
        <v>71891.22</v>
      </c>
      <c r="J12" s="35">
        <v>13128.026373167346</v>
      </c>
      <c r="K12" s="35">
        <v>3518.9936268326564</v>
      </c>
      <c r="L12" s="36">
        <v>88538.24</v>
      </c>
      <c r="M12" s="40"/>
      <c r="N12" s="40"/>
      <c r="P12" s="40"/>
      <c r="Q12" s="40"/>
    </row>
    <row r="13" spans="1:17" ht="12.75">
      <c r="A13" t="s">
        <v>4</v>
      </c>
      <c r="B13">
        <v>23</v>
      </c>
      <c r="C13" t="s">
        <v>30</v>
      </c>
      <c r="D13" t="s">
        <v>6</v>
      </c>
      <c r="E13" s="35">
        <v>59181.37922874842</v>
      </c>
      <c r="F13" s="35">
        <v>5044.41</v>
      </c>
      <c r="G13" s="35">
        <v>9119.800000000001</v>
      </c>
      <c r="H13" s="35">
        <v>26391.61077125158</v>
      </c>
      <c r="I13" s="36">
        <v>99737.20000000001</v>
      </c>
      <c r="J13" s="35">
        <v>16222.210771251583</v>
      </c>
      <c r="K13" s="35">
        <v>6851.749228748417</v>
      </c>
      <c r="L13" s="36">
        <v>122811.16</v>
      </c>
      <c r="M13" s="40"/>
      <c r="N13" s="40"/>
      <c r="P13" s="40"/>
      <c r="Q13" s="40"/>
    </row>
    <row r="14" spans="1:17" ht="12.75">
      <c r="A14" t="s">
        <v>4</v>
      </c>
      <c r="B14">
        <v>24</v>
      </c>
      <c r="C14" t="s">
        <v>31</v>
      </c>
      <c r="D14" t="s">
        <v>6</v>
      </c>
      <c r="E14" s="35">
        <v>67791.40452644312</v>
      </c>
      <c r="F14" s="35">
        <v>7865.3</v>
      </c>
      <c r="G14" s="35">
        <v>8736.9</v>
      </c>
      <c r="H14" s="35">
        <v>39613.79547355688</v>
      </c>
      <c r="I14" s="36">
        <v>124007.4</v>
      </c>
      <c r="J14" s="35">
        <v>42326.995473556875</v>
      </c>
      <c r="K14" s="35">
        <v>4803.2045264431235</v>
      </c>
      <c r="L14" s="36">
        <v>171137.6</v>
      </c>
      <c r="M14" s="40"/>
      <c r="N14" s="40"/>
      <c r="P14" s="40"/>
      <c r="Q14" s="40"/>
    </row>
    <row r="15" spans="1:17" ht="12.75">
      <c r="A15" t="s">
        <v>4</v>
      </c>
      <c r="B15">
        <v>25</v>
      </c>
      <c r="C15" t="s">
        <v>32</v>
      </c>
      <c r="D15" t="s">
        <v>6</v>
      </c>
      <c r="E15" s="35">
        <v>57861.62355171216</v>
      </c>
      <c r="F15" s="35">
        <v>9528.17</v>
      </c>
      <c r="G15" s="35">
        <v>6051.04</v>
      </c>
      <c r="H15" s="35">
        <v>24598.136448287838</v>
      </c>
      <c r="I15" s="36">
        <v>98038.97</v>
      </c>
      <c r="J15" s="35">
        <v>9524.316448287838</v>
      </c>
      <c r="K15" s="35">
        <v>2902.413551712162</v>
      </c>
      <c r="L15" s="36">
        <v>110465.70000000001</v>
      </c>
      <c r="M15" s="40"/>
      <c r="N15" s="40"/>
      <c r="P15" s="40"/>
      <c r="Q15" s="40"/>
    </row>
    <row r="16" spans="1:17" ht="12.75">
      <c r="A16" t="s">
        <v>33</v>
      </c>
      <c r="B16">
        <v>26</v>
      </c>
      <c r="C16" t="s">
        <v>34</v>
      </c>
      <c r="D16" t="s">
        <v>6</v>
      </c>
      <c r="E16" s="35">
        <v>55628.67307229894</v>
      </c>
      <c r="F16" s="35">
        <v>4371.218</v>
      </c>
      <c r="G16" s="35">
        <v>9896.51</v>
      </c>
      <c r="H16" s="35">
        <v>34136.08992770106</v>
      </c>
      <c r="I16" s="36">
        <v>104032.491</v>
      </c>
      <c r="J16" s="35">
        <v>1502.3299277010628</v>
      </c>
      <c r="K16" s="35">
        <v>5565.320072298937</v>
      </c>
      <c r="L16" s="36">
        <v>111100.14099999999</v>
      </c>
      <c r="M16" s="40"/>
      <c r="N16" s="40"/>
      <c r="P16" s="40"/>
      <c r="Q16" s="40"/>
    </row>
    <row r="17" spans="1:17" ht="12.75">
      <c r="A17" t="s">
        <v>33</v>
      </c>
      <c r="B17">
        <v>29</v>
      </c>
      <c r="C17" t="s">
        <v>37</v>
      </c>
      <c r="D17" t="s">
        <v>6</v>
      </c>
      <c r="E17" s="35">
        <v>38479.74</v>
      </c>
      <c r="F17" s="35">
        <v>5441.36</v>
      </c>
      <c r="G17" s="35">
        <v>6652.02</v>
      </c>
      <c r="H17" s="35">
        <v>19417.160000000003</v>
      </c>
      <c r="I17" s="36">
        <v>69990.28</v>
      </c>
      <c r="J17" s="35">
        <v>3290.1</v>
      </c>
      <c r="K17" s="35">
        <v>4382.84</v>
      </c>
      <c r="L17" s="36">
        <v>77663.22</v>
      </c>
      <c r="M17" s="40"/>
      <c r="N17" s="40"/>
      <c r="P17" s="40"/>
      <c r="Q17" s="40"/>
    </row>
    <row r="18" spans="1:17" ht="12.75">
      <c r="A18" t="s">
        <v>33</v>
      </c>
      <c r="B18">
        <v>34</v>
      </c>
      <c r="C18" t="s">
        <v>42</v>
      </c>
      <c r="D18" t="s">
        <v>20</v>
      </c>
      <c r="E18" s="35">
        <v>158573.37</v>
      </c>
      <c r="F18" s="35">
        <v>15779.320000000002</v>
      </c>
      <c r="G18" s="35">
        <v>55154.96000000001</v>
      </c>
      <c r="H18" s="35">
        <v>159910.59600000002</v>
      </c>
      <c r="I18" s="36">
        <v>389418.24600000004</v>
      </c>
      <c r="J18" s="35">
        <v>22839.920000000002</v>
      </c>
      <c r="K18" s="35">
        <v>15275.553000000002</v>
      </c>
      <c r="L18" s="36">
        <v>427533.71900000004</v>
      </c>
      <c r="M18" s="40"/>
      <c r="N18" s="40"/>
      <c r="P18" s="40"/>
      <c r="Q18" s="40"/>
    </row>
    <row r="19" spans="1:17" ht="12.75">
      <c r="A19" t="s">
        <v>33</v>
      </c>
      <c r="B19">
        <v>41</v>
      </c>
      <c r="C19" t="s">
        <v>49</v>
      </c>
      <c r="D19" t="s">
        <v>20</v>
      </c>
      <c r="E19" s="35">
        <v>128551.61499999999</v>
      </c>
      <c r="F19" s="35">
        <v>9032.46</v>
      </c>
      <c r="G19" s="35">
        <v>24055.03</v>
      </c>
      <c r="H19" s="35">
        <v>102691.507</v>
      </c>
      <c r="I19" s="36">
        <v>264330.612</v>
      </c>
      <c r="J19" s="35">
        <v>37111.327000000005</v>
      </c>
      <c r="K19" s="35">
        <v>6599.88</v>
      </c>
      <c r="L19" s="36">
        <v>308041.819</v>
      </c>
      <c r="M19" s="40"/>
      <c r="N19" s="40"/>
      <c r="P19" s="40"/>
      <c r="Q19" s="40"/>
    </row>
    <row r="20" spans="1:17" ht="12.75">
      <c r="A20" t="s">
        <v>33</v>
      </c>
      <c r="B20">
        <v>42</v>
      </c>
      <c r="C20" t="s">
        <v>50</v>
      </c>
      <c r="D20" t="s">
        <v>6</v>
      </c>
      <c r="E20" s="35">
        <v>93389.45999999999</v>
      </c>
      <c r="F20" s="35">
        <v>6641.98</v>
      </c>
      <c r="G20" s="35">
        <v>17523.63</v>
      </c>
      <c r="H20" s="35">
        <v>42541.130000000005</v>
      </c>
      <c r="I20" s="36">
        <v>160096.2</v>
      </c>
      <c r="J20" s="35">
        <v>3397.62</v>
      </c>
      <c r="K20" s="35">
        <v>34111.1</v>
      </c>
      <c r="L20" s="36">
        <v>197604.91999999998</v>
      </c>
      <c r="M20" s="40"/>
      <c r="N20" s="40"/>
      <c r="P20" s="40"/>
      <c r="Q20" s="40"/>
    </row>
    <row r="21" spans="1:17" ht="12.75">
      <c r="A21" t="s">
        <v>33</v>
      </c>
      <c r="B21">
        <v>52</v>
      </c>
      <c r="C21" t="s">
        <v>60</v>
      </c>
      <c r="D21" t="s">
        <v>20</v>
      </c>
      <c r="E21" s="35">
        <v>632494.0947813394</v>
      </c>
      <c r="F21" s="35">
        <v>71183</v>
      </c>
      <c r="G21" s="35">
        <v>107347</v>
      </c>
      <c r="H21" s="35">
        <v>336054.73021866055</v>
      </c>
      <c r="I21" s="36">
        <v>1147078.825</v>
      </c>
      <c r="J21" s="35">
        <v>66803.30321866061</v>
      </c>
      <c r="K21" s="35">
        <v>74083.9567813394</v>
      </c>
      <c r="L21" s="36">
        <v>1287966.085</v>
      </c>
      <c r="M21" s="40"/>
      <c r="N21" s="40"/>
      <c r="P21" s="40"/>
      <c r="Q21" s="40"/>
    </row>
    <row r="22" spans="1:17" ht="12.75">
      <c r="A22" t="s">
        <v>33</v>
      </c>
      <c r="B22">
        <v>65</v>
      </c>
      <c r="C22" t="s">
        <v>73</v>
      </c>
      <c r="D22" t="s">
        <v>6</v>
      </c>
      <c r="E22" s="35">
        <v>37311.399999999994</v>
      </c>
      <c r="F22" s="35">
        <v>2634.38</v>
      </c>
      <c r="G22" s="35">
        <v>4869.38</v>
      </c>
      <c r="H22" s="35">
        <v>22970.206</v>
      </c>
      <c r="I22" s="36">
        <v>67785.366</v>
      </c>
      <c r="J22" s="35">
        <v>9176.029999999999</v>
      </c>
      <c r="K22" s="35">
        <v>3710.618</v>
      </c>
      <c r="L22" s="36">
        <v>80672.01399999998</v>
      </c>
      <c r="M22" s="40"/>
      <c r="N22" s="40"/>
      <c r="P22" s="40"/>
      <c r="Q22" s="40"/>
    </row>
    <row r="23" spans="1:17" ht="12.75">
      <c r="A23" t="s">
        <v>33</v>
      </c>
      <c r="B23">
        <v>66</v>
      </c>
      <c r="C23" t="s">
        <v>74</v>
      </c>
      <c r="D23" t="s">
        <v>6</v>
      </c>
      <c r="E23" s="35">
        <v>34686.8</v>
      </c>
      <c r="F23" s="35">
        <v>0</v>
      </c>
      <c r="G23" s="35">
        <v>6068.679999999999</v>
      </c>
      <c r="H23" s="35">
        <v>21263.83</v>
      </c>
      <c r="I23" s="36">
        <v>62019.310000000005</v>
      </c>
      <c r="J23" s="35">
        <v>6093.28</v>
      </c>
      <c r="K23" s="35">
        <v>3976.86</v>
      </c>
      <c r="L23" s="36">
        <v>72089.45000000001</v>
      </c>
      <c r="M23" s="40"/>
      <c r="N23" s="40"/>
      <c r="P23" s="40"/>
      <c r="Q23" s="40"/>
    </row>
    <row r="24" spans="1:17" ht="12.75">
      <c r="A24" t="s">
        <v>33</v>
      </c>
      <c r="B24">
        <v>67</v>
      </c>
      <c r="C24" t="s">
        <v>75</v>
      </c>
      <c r="D24" t="s">
        <v>20</v>
      </c>
      <c r="E24" s="35">
        <v>257706.93</v>
      </c>
      <c r="F24" s="35">
        <v>35943.05</v>
      </c>
      <c r="G24" s="35">
        <v>48569.509999999995</v>
      </c>
      <c r="H24" s="35">
        <v>240793.62199999997</v>
      </c>
      <c r="I24" s="36">
        <v>583013.1119999998</v>
      </c>
      <c r="J24" s="35">
        <v>25920.47</v>
      </c>
      <c r="K24" s="35">
        <v>50772.301</v>
      </c>
      <c r="L24" s="36">
        <v>659705.883</v>
      </c>
      <c r="M24" s="40"/>
      <c r="N24" s="40"/>
      <c r="P24" s="40"/>
      <c r="Q24" s="40"/>
    </row>
    <row r="25" spans="1:17" ht="12.75">
      <c r="A25" t="s">
        <v>33</v>
      </c>
      <c r="B25">
        <v>73</v>
      </c>
      <c r="C25" t="s">
        <v>81</v>
      </c>
      <c r="D25" t="s">
        <v>20</v>
      </c>
      <c r="E25" s="35">
        <v>390990.62000000005</v>
      </c>
      <c r="F25" s="35">
        <v>35355.89000000001</v>
      </c>
      <c r="G25" s="35">
        <v>103155.45999999999</v>
      </c>
      <c r="H25" s="35">
        <v>222099.028</v>
      </c>
      <c r="I25" s="36">
        <v>751600.998</v>
      </c>
      <c r="J25" s="35">
        <v>37518.86</v>
      </c>
      <c r="K25" s="35">
        <v>40411.670000000006</v>
      </c>
      <c r="L25" s="36">
        <v>829531.5279999999</v>
      </c>
      <c r="M25" s="40"/>
      <c r="N25" s="40"/>
      <c r="P25" s="40"/>
      <c r="Q25" s="40"/>
    </row>
    <row r="26" spans="1:17" ht="12.75">
      <c r="A26" t="s">
        <v>82</v>
      </c>
      <c r="B26">
        <v>74</v>
      </c>
      <c r="C26" t="s">
        <v>83</v>
      </c>
      <c r="D26" t="s">
        <v>6</v>
      </c>
      <c r="E26" s="35">
        <v>101417.77822662125</v>
      </c>
      <c r="F26" s="35">
        <v>6410.55</v>
      </c>
      <c r="G26" s="35">
        <v>19479.379999999997</v>
      </c>
      <c r="H26" s="35">
        <v>58061.649773378755</v>
      </c>
      <c r="I26" s="36">
        <v>185369.358</v>
      </c>
      <c r="J26" s="35">
        <v>6640.751773378747</v>
      </c>
      <c r="K26" s="35">
        <v>15921.478226621253</v>
      </c>
      <c r="L26" s="36">
        <v>207931.588</v>
      </c>
      <c r="M26" s="40"/>
      <c r="N26" s="40"/>
      <c r="P26" s="40"/>
      <c r="Q26" s="40"/>
    </row>
    <row r="27" spans="1:17" ht="12.75">
      <c r="A27" t="s">
        <v>82</v>
      </c>
      <c r="B27">
        <v>75</v>
      </c>
      <c r="C27" t="s">
        <v>84</v>
      </c>
      <c r="D27" t="s">
        <v>6</v>
      </c>
      <c r="E27" s="35">
        <v>76003.81</v>
      </c>
      <c r="F27" s="35">
        <v>7161.280000000001</v>
      </c>
      <c r="G27" s="35">
        <v>8644.630000000001</v>
      </c>
      <c r="H27" s="35">
        <v>30292.929999999997</v>
      </c>
      <c r="I27" s="36">
        <v>122102.65</v>
      </c>
      <c r="J27" s="35">
        <v>15469.960000000001</v>
      </c>
      <c r="K27" s="35">
        <v>8116.83</v>
      </c>
      <c r="L27" s="36">
        <v>145689.44</v>
      </c>
      <c r="M27" s="40"/>
      <c r="N27" s="40"/>
      <c r="P27" s="40"/>
      <c r="Q27" s="40"/>
    </row>
    <row r="28" spans="1:17" ht="12.75">
      <c r="A28" t="s">
        <v>82</v>
      </c>
      <c r="B28">
        <v>76</v>
      </c>
      <c r="C28" t="s">
        <v>85</v>
      </c>
      <c r="D28" t="s">
        <v>6</v>
      </c>
      <c r="E28" s="35">
        <v>46925.52</v>
      </c>
      <c r="F28" s="35">
        <v>10024.133</v>
      </c>
      <c r="G28" s="35">
        <v>8142.44</v>
      </c>
      <c r="H28" s="35">
        <v>23518.853000000003</v>
      </c>
      <c r="I28" s="36">
        <v>88610.94600000001</v>
      </c>
      <c r="J28" s="35">
        <v>2908.759</v>
      </c>
      <c r="K28" s="35">
        <v>3325.4</v>
      </c>
      <c r="L28" s="36">
        <v>94845.10500000001</v>
      </c>
      <c r="M28" s="40"/>
      <c r="N28" s="40"/>
      <c r="P28" s="40"/>
      <c r="Q28" s="40"/>
    </row>
    <row r="29" spans="1:17" ht="12.75">
      <c r="A29" t="s">
        <v>82</v>
      </c>
      <c r="B29">
        <v>77</v>
      </c>
      <c r="C29" t="s">
        <v>86</v>
      </c>
      <c r="D29" t="s">
        <v>6</v>
      </c>
      <c r="E29" s="35">
        <v>38567.122465400535</v>
      </c>
      <c r="F29" s="35">
        <v>3575.2119999999995</v>
      </c>
      <c r="G29" s="35">
        <v>10943.099999999999</v>
      </c>
      <c r="H29" s="35">
        <v>40541.755534599455</v>
      </c>
      <c r="I29" s="36">
        <v>93627.18999999999</v>
      </c>
      <c r="J29" s="35">
        <v>4819.977534599459</v>
      </c>
      <c r="K29" s="35">
        <v>3278.92646540054</v>
      </c>
      <c r="L29" s="36">
        <v>101726.09399999998</v>
      </c>
      <c r="M29" s="40"/>
      <c r="N29" s="40"/>
      <c r="P29" s="40"/>
      <c r="Q29" s="40"/>
    </row>
    <row r="30" spans="1:17" ht="12.75">
      <c r="A30" t="s">
        <v>82</v>
      </c>
      <c r="B30">
        <v>78</v>
      </c>
      <c r="C30" t="s">
        <v>87</v>
      </c>
      <c r="D30" t="s">
        <v>6</v>
      </c>
      <c r="E30" s="35">
        <v>42888.16</v>
      </c>
      <c r="F30" s="35">
        <v>4184.25</v>
      </c>
      <c r="G30" s="35">
        <v>8565.380000000001</v>
      </c>
      <c r="H30" s="35">
        <v>43089.098999999995</v>
      </c>
      <c r="I30" s="36">
        <v>98726.889</v>
      </c>
      <c r="J30" s="35">
        <v>12822.369999999997</v>
      </c>
      <c r="K30" s="35">
        <v>7053.11</v>
      </c>
      <c r="L30" s="36">
        <v>118602.369</v>
      </c>
      <c r="M30" s="40"/>
      <c r="N30" s="40"/>
      <c r="P30" s="40"/>
      <c r="Q30" s="40"/>
    </row>
    <row r="31" spans="1:17" ht="12.75">
      <c r="A31" t="s">
        <v>82</v>
      </c>
      <c r="B31">
        <v>86</v>
      </c>
      <c r="C31" t="s">
        <v>95</v>
      </c>
      <c r="D31" t="s">
        <v>20</v>
      </c>
      <c r="E31" s="35">
        <v>160862.552093693</v>
      </c>
      <c r="F31" s="35">
        <v>10303.039999999999</v>
      </c>
      <c r="G31" s="35">
        <v>28757.49</v>
      </c>
      <c r="H31" s="35">
        <v>125350.60790630698</v>
      </c>
      <c r="I31" s="36">
        <v>325273.69</v>
      </c>
      <c r="J31" s="35">
        <v>48305.55590630699</v>
      </c>
      <c r="K31" s="35">
        <v>11992.664093693009</v>
      </c>
      <c r="L31" s="36">
        <v>385571.91000000003</v>
      </c>
      <c r="M31" s="40"/>
      <c r="N31" s="40"/>
      <c r="P31" s="40"/>
      <c r="Q31" s="40"/>
    </row>
    <row r="32" spans="1:17" ht="12.75">
      <c r="A32" t="s">
        <v>82</v>
      </c>
      <c r="B32">
        <v>87</v>
      </c>
      <c r="C32" t="s">
        <v>96</v>
      </c>
      <c r="D32" t="s">
        <v>6</v>
      </c>
      <c r="E32" s="35">
        <v>152803.52000000002</v>
      </c>
      <c r="F32" s="35">
        <v>5167.120000000001</v>
      </c>
      <c r="G32" s="35">
        <v>11995.859999999999</v>
      </c>
      <c r="H32" s="35">
        <v>63718.39199999999</v>
      </c>
      <c r="I32" s="36">
        <v>233684.892</v>
      </c>
      <c r="J32" s="35">
        <v>103.46</v>
      </c>
      <c r="K32" s="35">
        <v>10626.85</v>
      </c>
      <c r="L32" s="36">
        <v>244415.202</v>
      </c>
      <c r="M32" s="40"/>
      <c r="N32" s="40"/>
      <c r="P32" s="40"/>
      <c r="Q32" s="40"/>
    </row>
    <row r="33" spans="1:17" ht="12.75">
      <c r="A33" t="s">
        <v>82</v>
      </c>
      <c r="B33">
        <v>88</v>
      </c>
      <c r="C33" t="s">
        <v>97</v>
      </c>
      <c r="D33" t="s">
        <v>6</v>
      </c>
      <c r="E33" s="35">
        <v>67203.79599999999</v>
      </c>
      <c r="F33" s="35">
        <v>3208.0579999999995</v>
      </c>
      <c r="G33" s="35">
        <v>6998.0599999999995</v>
      </c>
      <c r="H33" s="35">
        <v>41998.31399999999</v>
      </c>
      <c r="I33" s="36">
        <v>119408.22799999999</v>
      </c>
      <c r="J33" s="35">
        <v>4880.124</v>
      </c>
      <c r="K33" s="35">
        <v>5659.180000000001</v>
      </c>
      <c r="L33" s="36">
        <v>129947.53199999999</v>
      </c>
      <c r="M33" s="40"/>
      <c r="N33" s="40"/>
      <c r="P33" s="40"/>
      <c r="Q33" s="40"/>
    </row>
    <row r="34" spans="1:17" ht="12.75">
      <c r="A34" t="s">
        <v>82</v>
      </c>
      <c r="B34">
        <v>89</v>
      </c>
      <c r="C34" t="s">
        <v>98</v>
      </c>
      <c r="D34" t="s">
        <v>6</v>
      </c>
      <c r="E34" s="35">
        <v>81131.11600000001</v>
      </c>
      <c r="F34" s="35">
        <v>6692.372</v>
      </c>
      <c r="G34" s="35">
        <v>13128.759999999998</v>
      </c>
      <c r="H34" s="35">
        <v>54140.74899999999</v>
      </c>
      <c r="I34" s="36">
        <v>155092.997</v>
      </c>
      <c r="J34" s="35">
        <v>13842.125000000002</v>
      </c>
      <c r="K34" s="35">
        <v>9843.08</v>
      </c>
      <c r="L34" s="36">
        <v>178778.202</v>
      </c>
      <c r="M34" s="40"/>
      <c r="N34" s="40"/>
      <c r="P34" s="40"/>
      <c r="Q34" s="40"/>
    </row>
    <row r="35" spans="1:17" ht="12.75">
      <c r="A35" t="s">
        <v>82</v>
      </c>
      <c r="B35">
        <v>90</v>
      </c>
      <c r="C35" t="s">
        <v>99</v>
      </c>
      <c r="D35" t="s">
        <v>6</v>
      </c>
      <c r="E35" s="35">
        <v>55440</v>
      </c>
      <c r="F35" s="35">
        <v>4164</v>
      </c>
      <c r="G35" s="35">
        <v>7183</v>
      </c>
      <c r="H35" s="35">
        <v>31441</v>
      </c>
      <c r="I35" s="36">
        <v>98228</v>
      </c>
      <c r="J35" s="35">
        <v>12789</v>
      </c>
      <c r="K35" s="35">
        <v>6114</v>
      </c>
      <c r="L35" s="36">
        <v>117131</v>
      </c>
      <c r="M35" s="40"/>
      <c r="N35" s="40"/>
      <c r="P35" s="40"/>
      <c r="Q35" s="40"/>
    </row>
    <row r="36" spans="1:17" ht="12.75">
      <c r="A36" t="s">
        <v>82</v>
      </c>
      <c r="B36">
        <v>91</v>
      </c>
      <c r="C36" t="s">
        <v>100</v>
      </c>
      <c r="D36" t="s">
        <v>6</v>
      </c>
      <c r="E36" s="35">
        <v>217872.61854078464</v>
      </c>
      <c r="F36" s="35">
        <v>5675</v>
      </c>
      <c r="G36" s="35">
        <v>20978</v>
      </c>
      <c r="H36" s="35">
        <v>87736.49045921533</v>
      </c>
      <c r="I36" s="36">
        <v>332262.109</v>
      </c>
      <c r="J36" s="35">
        <v>6313.091459215353</v>
      </c>
      <c r="K36" s="35">
        <v>17310.998540784647</v>
      </c>
      <c r="L36" s="36">
        <v>355886.19899999996</v>
      </c>
      <c r="M36" s="40"/>
      <c r="N36" s="40"/>
      <c r="P36" s="40"/>
      <c r="Q36" s="40"/>
    </row>
    <row r="37" spans="1:17" ht="12.75">
      <c r="A37" t="s">
        <v>82</v>
      </c>
      <c r="B37">
        <v>92</v>
      </c>
      <c r="C37" t="s">
        <v>101</v>
      </c>
      <c r="D37" t="s">
        <v>6</v>
      </c>
      <c r="E37" s="35">
        <v>103627</v>
      </c>
      <c r="F37" s="35">
        <v>13802</v>
      </c>
      <c r="G37" s="35">
        <v>19219</v>
      </c>
      <c r="H37" s="35">
        <v>48163</v>
      </c>
      <c r="I37" s="36">
        <v>184811</v>
      </c>
      <c r="J37" s="35">
        <v>48351</v>
      </c>
      <c r="K37" s="35">
        <v>576</v>
      </c>
      <c r="L37" s="36">
        <v>233738</v>
      </c>
      <c r="M37" s="40"/>
      <c r="N37" s="40"/>
      <c r="P37" s="40"/>
      <c r="Q37" s="40"/>
    </row>
    <row r="38" spans="1:17" ht="12.75">
      <c r="A38" t="s">
        <v>82</v>
      </c>
      <c r="B38">
        <v>93</v>
      </c>
      <c r="C38" t="s">
        <v>102</v>
      </c>
      <c r="D38" t="s">
        <v>6</v>
      </c>
      <c r="E38" s="35">
        <v>98560.14</v>
      </c>
      <c r="F38" s="35">
        <v>6494.69</v>
      </c>
      <c r="G38" s="35">
        <v>12549.52</v>
      </c>
      <c r="H38" s="35">
        <v>41750.030000000006</v>
      </c>
      <c r="I38" s="36">
        <v>159354.38</v>
      </c>
      <c r="J38" s="35">
        <v>29633.269999999997</v>
      </c>
      <c r="K38" s="35">
        <v>740.62</v>
      </c>
      <c r="L38" s="36">
        <v>189728.27000000002</v>
      </c>
      <c r="M38" s="40"/>
      <c r="N38" s="40"/>
      <c r="P38" s="40"/>
      <c r="Q38" s="40"/>
    </row>
    <row r="39" spans="1:17" ht="12.75">
      <c r="A39" t="s">
        <v>82</v>
      </c>
      <c r="B39">
        <v>94</v>
      </c>
      <c r="C39" t="s">
        <v>103</v>
      </c>
      <c r="D39" t="s">
        <v>6</v>
      </c>
      <c r="E39" s="35">
        <v>143872</v>
      </c>
      <c r="F39" s="35">
        <v>9043</v>
      </c>
      <c r="G39" s="35">
        <v>14014</v>
      </c>
      <c r="H39" s="35">
        <v>52352.08</v>
      </c>
      <c r="I39" s="36">
        <v>219281.08000000002</v>
      </c>
      <c r="J39" s="35">
        <v>47201</v>
      </c>
      <c r="K39" s="35">
        <v>1929</v>
      </c>
      <c r="L39" s="36">
        <v>268411.08</v>
      </c>
      <c r="M39" s="40"/>
      <c r="N39" s="40"/>
      <c r="P39" s="40"/>
      <c r="Q39" s="40"/>
    </row>
    <row r="40" spans="1:17" ht="12.75">
      <c r="A40" t="s">
        <v>82</v>
      </c>
      <c r="B40">
        <v>95</v>
      </c>
      <c r="C40" t="s">
        <v>104</v>
      </c>
      <c r="D40" t="s">
        <v>6</v>
      </c>
      <c r="E40" s="35">
        <v>49451.65</v>
      </c>
      <c r="F40" s="35">
        <v>1966.17</v>
      </c>
      <c r="G40" s="35">
        <v>14882.470000000001</v>
      </c>
      <c r="H40" s="35">
        <v>22011.070000000007</v>
      </c>
      <c r="I40" s="36">
        <v>88311.36000000002</v>
      </c>
      <c r="J40" s="35">
        <v>0</v>
      </c>
      <c r="K40" s="35">
        <v>4216</v>
      </c>
      <c r="L40" s="36">
        <v>92527.36000000002</v>
      </c>
      <c r="M40" s="40"/>
      <c r="N40" s="40"/>
      <c r="P40" s="40"/>
      <c r="Q40" s="40"/>
    </row>
    <row r="41" spans="1:17" ht="12.75">
      <c r="A41" t="s">
        <v>105</v>
      </c>
      <c r="B41">
        <v>96</v>
      </c>
      <c r="C41" t="s">
        <v>106</v>
      </c>
      <c r="D41" t="s">
        <v>6</v>
      </c>
      <c r="E41" s="35">
        <v>54558.65</v>
      </c>
      <c r="F41" s="35">
        <v>7803</v>
      </c>
      <c r="G41" s="35">
        <v>8383.99</v>
      </c>
      <c r="H41" s="35">
        <v>48849.47</v>
      </c>
      <c r="I41" s="36">
        <v>119595.10999999999</v>
      </c>
      <c r="J41" s="35">
        <v>11034.02</v>
      </c>
      <c r="K41" s="35">
        <v>789.0300000000001</v>
      </c>
      <c r="L41" s="36">
        <v>131418.16</v>
      </c>
      <c r="M41" s="40"/>
      <c r="N41" s="40"/>
      <c r="P41" s="40"/>
      <c r="Q41" s="40"/>
    </row>
    <row r="42" spans="1:17" ht="12.75">
      <c r="A42" t="s">
        <v>105</v>
      </c>
      <c r="B42">
        <v>105</v>
      </c>
      <c r="C42" t="s">
        <v>115</v>
      </c>
      <c r="D42" t="s">
        <v>20</v>
      </c>
      <c r="E42" s="35">
        <v>193429.18397110552</v>
      </c>
      <c r="F42" s="35">
        <v>15089.6</v>
      </c>
      <c r="G42" s="35">
        <v>22885.519999999997</v>
      </c>
      <c r="H42" s="35">
        <v>139283.84402889447</v>
      </c>
      <c r="I42" s="36">
        <v>370688.14800000004</v>
      </c>
      <c r="J42" s="35">
        <v>25923.426028894475</v>
      </c>
      <c r="K42" s="35">
        <v>3743.090971105529</v>
      </c>
      <c r="L42" s="36">
        <v>400354.665</v>
      </c>
      <c r="M42" s="40"/>
      <c r="N42" s="40"/>
      <c r="P42" s="40"/>
      <c r="Q42" s="40"/>
    </row>
    <row r="43" spans="1:17" ht="12.75">
      <c r="A43" t="s">
        <v>105</v>
      </c>
      <c r="B43">
        <v>106</v>
      </c>
      <c r="C43" t="s">
        <v>116</v>
      </c>
      <c r="D43" t="s">
        <v>6</v>
      </c>
      <c r="E43" s="35">
        <v>10606.268000000002</v>
      </c>
      <c r="F43" s="35">
        <v>591.12</v>
      </c>
      <c r="G43" s="35">
        <v>2549.115</v>
      </c>
      <c r="H43" s="35">
        <v>5577.158</v>
      </c>
      <c r="I43" s="36">
        <v>19323.661</v>
      </c>
      <c r="J43" s="35">
        <v>3.32</v>
      </c>
      <c r="K43" s="35">
        <v>1194.67</v>
      </c>
      <c r="L43" s="36">
        <v>20521.651</v>
      </c>
      <c r="M43" s="40"/>
      <c r="N43" s="40"/>
      <c r="P43" s="40"/>
      <c r="Q43" s="40"/>
    </row>
    <row r="44" spans="1:17" ht="12.75">
      <c r="A44" t="s">
        <v>105</v>
      </c>
      <c r="B44">
        <v>107</v>
      </c>
      <c r="C44" t="s">
        <v>117</v>
      </c>
      <c r="D44" t="s">
        <v>6</v>
      </c>
      <c r="E44" s="35">
        <v>67444.35942317663</v>
      </c>
      <c r="F44" s="35">
        <v>8856</v>
      </c>
      <c r="G44" s="35">
        <v>4216</v>
      </c>
      <c r="H44" s="35">
        <v>40490.19057682337</v>
      </c>
      <c r="I44" s="36">
        <v>121006.55</v>
      </c>
      <c r="J44" s="35">
        <v>7548.640576823368</v>
      </c>
      <c r="K44" s="35">
        <v>6234.359423176632</v>
      </c>
      <c r="L44" s="36">
        <v>134789.55</v>
      </c>
      <c r="M44" s="40"/>
      <c r="N44" s="40"/>
      <c r="P44" s="40"/>
      <c r="Q44" s="40"/>
    </row>
    <row r="45" spans="1:17" ht="12.75">
      <c r="A45" t="s">
        <v>105</v>
      </c>
      <c r="B45">
        <v>115</v>
      </c>
      <c r="C45" t="s">
        <v>125</v>
      </c>
      <c r="D45" t="s">
        <v>20</v>
      </c>
      <c r="E45" s="35">
        <v>134363.12982141628</v>
      </c>
      <c r="F45" s="35">
        <v>6610.411</v>
      </c>
      <c r="G45" s="35">
        <v>32111.928</v>
      </c>
      <c r="H45" s="35">
        <v>163977.85417858374</v>
      </c>
      <c r="I45" s="36">
        <v>337063.32300000003</v>
      </c>
      <c r="J45" s="35">
        <v>36709.557178583724</v>
      </c>
      <c r="K45" s="35">
        <v>1473.193821416271</v>
      </c>
      <c r="L45" s="36">
        <v>375246.074</v>
      </c>
      <c r="M45" s="40"/>
      <c r="N45" s="40"/>
      <c r="P45" s="40"/>
      <c r="Q45" s="40"/>
    </row>
    <row r="46" spans="1:17" ht="12.75">
      <c r="A46" t="s">
        <v>105</v>
      </c>
      <c r="B46">
        <v>123</v>
      </c>
      <c r="C46" t="s">
        <v>133</v>
      </c>
      <c r="D46" t="s">
        <v>20</v>
      </c>
      <c r="E46" s="35">
        <v>135419.252</v>
      </c>
      <c r="F46" s="35">
        <v>9398.72</v>
      </c>
      <c r="G46" s="35">
        <v>22446.96</v>
      </c>
      <c r="H46" s="35">
        <v>171411.269</v>
      </c>
      <c r="I46" s="36">
        <v>338676.201</v>
      </c>
      <c r="J46" s="35">
        <v>10234.599999999999</v>
      </c>
      <c r="K46" s="35">
        <v>3212.2700000000004</v>
      </c>
      <c r="L46" s="36">
        <v>352123.071</v>
      </c>
      <c r="M46" s="40"/>
      <c r="N46" s="40"/>
      <c r="P46" s="40"/>
      <c r="Q46" s="40"/>
    </row>
    <row r="47" spans="1:17" ht="12.75">
      <c r="A47" t="s">
        <v>105</v>
      </c>
      <c r="B47">
        <v>131</v>
      </c>
      <c r="C47" t="s">
        <v>141</v>
      </c>
      <c r="D47" t="s">
        <v>20</v>
      </c>
      <c r="E47" s="35">
        <v>157404.66700000002</v>
      </c>
      <c r="F47" s="35">
        <v>7172.960000000001</v>
      </c>
      <c r="G47" s="35">
        <v>34512.380000000005</v>
      </c>
      <c r="H47" s="35">
        <v>149650.378</v>
      </c>
      <c r="I47" s="36">
        <v>348740.385</v>
      </c>
      <c r="J47" s="35">
        <v>34291.52</v>
      </c>
      <c r="K47" s="35">
        <v>4243.11</v>
      </c>
      <c r="L47" s="36">
        <v>387275.015</v>
      </c>
      <c r="M47" s="40"/>
      <c r="N47" s="40"/>
      <c r="P47" s="40"/>
      <c r="Q47" s="40"/>
    </row>
    <row r="48" spans="1:17" ht="12.75">
      <c r="A48" t="s">
        <v>105</v>
      </c>
      <c r="B48">
        <v>133</v>
      </c>
      <c r="C48" t="s">
        <v>143</v>
      </c>
      <c r="D48" t="s">
        <v>6</v>
      </c>
      <c r="E48" s="35">
        <v>66406.61257489993</v>
      </c>
      <c r="F48" s="35">
        <v>18515.020000000004</v>
      </c>
      <c r="G48" s="35">
        <v>1763.01</v>
      </c>
      <c r="H48" s="35">
        <v>35406.117425100085</v>
      </c>
      <c r="I48" s="36">
        <v>122090.76000000001</v>
      </c>
      <c r="J48" s="35">
        <v>29548.33742510008</v>
      </c>
      <c r="K48" s="35">
        <v>20540.13257489992</v>
      </c>
      <c r="L48" s="36">
        <v>172179.23</v>
      </c>
      <c r="M48" s="40"/>
      <c r="N48" s="40"/>
      <c r="P48" s="40"/>
      <c r="Q48" s="40"/>
    </row>
    <row r="49" spans="1:17" ht="12.75">
      <c r="A49" t="s">
        <v>105</v>
      </c>
      <c r="B49">
        <v>140</v>
      </c>
      <c r="C49" t="s">
        <v>150</v>
      </c>
      <c r="D49" t="s">
        <v>20</v>
      </c>
      <c r="E49" s="35">
        <v>208435.5375287983</v>
      </c>
      <c r="F49" s="35">
        <v>506.91999999999996</v>
      </c>
      <c r="G49" s="35">
        <v>38679.81</v>
      </c>
      <c r="H49" s="35">
        <v>160225.1014712017</v>
      </c>
      <c r="I49" s="36">
        <v>407847.369</v>
      </c>
      <c r="J49" s="35">
        <v>19389.195471201678</v>
      </c>
      <c r="K49" s="35">
        <v>12211.394528798322</v>
      </c>
      <c r="L49" s="36">
        <v>439447.959</v>
      </c>
      <c r="M49" s="40"/>
      <c r="N49" s="40"/>
      <c r="P49" s="40"/>
      <c r="Q49" s="40"/>
    </row>
    <row r="50" spans="1:17" ht="12.75">
      <c r="A50" t="s">
        <v>151</v>
      </c>
      <c r="B50">
        <v>148</v>
      </c>
      <c r="C50" t="s">
        <v>157</v>
      </c>
      <c r="D50" t="s">
        <v>6</v>
      </c>
      <c r="E50" s="35">
        <v>50060.090000000004</v>
      </c>
      <c r="F50" s="35">
        <v>1476.81</v>
      </c>
      <c r="G50" s="35">
        <v>9086.66</v>
      </c>
      <c r="H50" s="35">
        <v>26304.05</v>
      </c>
      <c r="I50" s="36">
        <v>86927.61</v>
      </c>
      <c r="J50" s="35">
        <v>3806.7200000000003</v>
      </c>
      <c r="K50" s="35">
        <v>5304.88</v>
      </c>
      <c r="L50" s="36">
        <v>96039.21</v>
      </c>
      <c r="M50" s="40"/>
      <c r="N50" s="40"/>
      <c r="P50" s="40"/>
      <c r="Q50" s="40"/>
    </row>
    <row r="51" spans="1:17" ht="12.75">
      <c r="A51" t="s">
        <v>151</v>
      </c>
      <c r="B51">
        <v>150</v>
      </c>
      <c r="C51" t="s">
        <v>159</v>
      </c>
      <c r="D51" t="s">
        <v>20</v>
      </c>
      <c r="E51" s="35">
        <v>129843.54000000002</v>
      </c>
      <c r="F51" s="35">
        <v>7505.39</v>
      </c>
      <c r="G51" s="35">
        <v>30567.14</v>
      </c>
      <c r="H51" s="35">
        <v>104492.174</v>
      </c>
      <c r="I51" s="36">
        <v>272408.24400000006</v>
      </c>
      <c r="J51" s="35">
        <v>13456.179999999998</v>
      </c>
      <c r="K51" s="35">
        <v>13998.779999999999</v>
      </c>
      <c r="L51" s="36">
        <v>299863.204</v>
      </c>
      <c r="M51" s="40"/>
      <c r="N51" s="40"/>
      <c r="P51" s="40"/>
      <c r="Q51" s="40"/>
    </row>
    <row r="52" spans="1:17" ht="12.75">
      <c r="A52" t="s">
        <v>151</v>
      </c>
      <c r="B52">
        <v>151</v>
      </c>
      <c r="C52" t="s">
        <v>160</v>
      </c>
      <c r="D52" t="s">
        <v>6</v>
      </c>
      <c r="E52" s="35">
        <v>37876.36</v>
      </c>
      <c r="F52" s="35">
        <v>3630.578</v>
      </c>
      <c r="G52" s="35">
        <v>14720</v>
      </c>
      <c r="H52" s="35">
        <v>30404.071999999996</v>
      </c>
      <c r="I52" s="36">
        <v>86631.01</v>
      </c>
      <c r="J52" s="35">
        <v>6537.02</v>
      </c>
      <c r="K52" s="35">
        <v>385.76</v>
      </c>
      <c r="L52" s="36">
        <v>93553.79</v>
      </c>
      <c r="M52" s="40"/>
      <c r="N52" s="40"/>
      <c r="P52" s="40"/>
      <c r="Q52" s="40"/>
    </row>
    <row r="53" spans="1:17" ht="12.75">
      <c r="A53" t="s">
        <v>151</v>
      </c>
      <c r="B53">
        <v>157</v>
      </c>
      <c r="C53" t="s">
        <v>166</v>
      </c>
      <c r="D53" t="s">
        <v>20</v>
      </c>
      <c r="E53" s="35">
        <v>64493.15543634194</v>
      </c>
      <c r="F53" s="35">
        <v>7297.03</v>
      </c>
      <c r="G53" s="35">
        <v>17365.89</v>
      </c>
      <c r="H53" s="35">
        <v>68755.42856365806</v>
      </c>
      <c r="I53" s="36">
        <v>157911.50400000002</v>
      </c>
      <c r="J53" s="35">
        <v>8459.950563658054</v>
      </c>
      <c r="K53" s="35">
        <v>8322.099436341945</v>
      </c>
      <c r="L53" s="36">
        <v>174693.55399999997</v>
      </c>
      <c r="M53" s="40"/>
      <c r="N53" s="40"/>
      <c r="P53" s="40"/>
      <c r="Q53" s="40"/>
    </row>
    <row r="54" spans="1:17" ht="12.75">
      <c r="A54" t="s">
        <v>151</v>
      </c>
      <c r="B54">
        <v>158</v>
      </c>
      <c r="C54" t="s">
        <v>167</v>
      </c>
      <c r="D54" t="s">
        <v>6</v>
      </c>
      <c r="E54" s="35">
        <v>66776.41484041973</v>
      </c>
      <c r="F54" s="35">
        <v>7320.84</v>
      </c>
      <c r="G54" s="35">
        <v>13940.96</v>
      </c>
      <c r="H54" s="35">
        <v>28791.43515958027</v>
      </c>
      <c r="I54" s="36">
        <v>116829.65000000001</v>
      </c>
      <c r="J54" s="35">
        <v>9254.025159580277</v>
      </c>
      <c r="K54" s="35">
        <v>4450.344840419723</v>
      </c>
      <c r="L54" s="36">
        <v>130534.02000000002</v>
      </c>
      <c r="M54" s="40"/>
      <c r="N54" s="40"/>
      <c r="P54" s="40"/>
      <c r="Q54" s="40"/>
    </row>
    <row r="55" spans="1:17" ht="12.75">
      <c r="A55" t="s">
        <v>151</v>
      </c>
      <c r="B55">
        <v>167</v>
      </c>
      <c r="C55" t="s">
        <v>176</v>
      </c>
      <c r="D55" t="s">
        <v>20</v>
      </c>
      <c r="E55" s="35">
        <v>202620.92829291328</v>
      </c>
      <c r="F55" s="35">
        <v>13472.88</v>
      </c>
      <c r="G55" s="35">
        <v>36703.08</v>
      </c>
      <c r="H55" s="35">
        <v>186094.41770708672</v>
      </c>
      <c r="I55" s="36">
        <v>438891.30600000004</v>
      </c>
      <c r="J55" s="35">
        <v>12064.81170708672</v>
      </c>
      <c r="K55" s="35">
        <v>18818.62829291328</v>
      </c>
      <c r="L55" s="36">
        <v>469774.74600000004</v>
      </c>
      <c r="M55" s="40"/>
      <c r="N55" s="40"/>
      <c r="P55" s="40"/>
      <c r="Q55" s="40"/>
    </row>
    <row r="56" spans="1:17" ht="12.75">
      <c r="A56" t="s">
        <v>151</v>
      </c>
      <c r="B56">
        <v>173</v>
      </c>
      <c r="C56" t="s">
        <v>182</v>
      </c>
      <c r="D56" t="s">
        <v>20</v>
      </c>
      <c r="E56" s="35">
        <v>151473.07</v>
      </c>
      <c r="F56" s="35">
        <v>7805.71</v>
      </c>
      <c r="G56" s="35">
        <v>22530.95</v>
      </c>
      <c r="H56" s="35">
        <v>99650.30600000001</v>
      </c>
      <c r="I56" s="36">
        <v>281460.036</v>
      </c>
      <c r="J56" s="35">
        <v>19734.84</v>
      </c>
      <c r="K56" s="35">
        <v>2577.8149999999996</v>
      </c>
      <c r="L56" s="36">
        <v>303772.691</v>
      </c>
      <c r="M56" s="40"/>
      <c r="N56" s="40"/>
      <c r="P56" s="40"/>
      <c r="Q56" s="40"/>
    </row>
    <row r="57" spans="1:17" ht="12.75">
      <c r="A57" t="s">
        <v>151</v>
      </c>
      <c r="B57">
        <v>174</v>
      </c>
      <c r="C57" t="s">
        <v>183</v>
      </c>
      <c r="D57" t="s">
        <v>6</v>
      </c>
      <c r="E57" s="35">
        <v>62765.479999999996</v>
      </c>
      <c r="F57" s="35">
        <v>13105.009999999998</v>
      </c>
      <c r="G57" s="35">
        <v>14424.130000000001</v>
      </c>
      <c r="H57" s="35">
        <v>32759.57</v>
      </c>
      <c r="I57" s="36">
        <v>123054.19</v>
      </c>
      <c r="J57" s="35">
        <v>16645.18</v>
      </c>
      <c r="K57" s="35">
        <v>2717.29</v>
      </c>
      <c r="L57" s="36">
        <v>142416.65999999997</v>
      </c>
      <c r="M57" s="40"/>
      <c r="N57" s="40"/>
      <c r="P57" s="40"/>
      <c r="Q57" s="40"/>
    </row>
    <row r="58" spans="1:17" ht="12.75">
      <c r="A58" t="s">
        <v>151</v>
      </c>
      <c r="B58">
        <v>175</v>
      </c>
      <c r="C58" t="s">
        <v>184</v>
      </c>
      <c r="D58" t="s">
        <v>6</v>
      </c>
      <c r="E58" s="35">
        <v>73556.7</v>
      </c>
      <c r="F58" s="35">
        <v>17.36</v>
      </c>
      <c r="G58" s="35">
        <v>9097.84</v>
      </c>
      <c r="H58" s="35">
        <v>37610.85</v>
      </c>
      <c r="I58" s="36">
        <v>120282.75</v>
      </c>
      <c r="J58" s="35">
        <v>15047.699999999999</v>
      </c>
      <c r="K58" s="35">
        <v>3051.82</v>
      </c>
      <c r="L58" s="36">
        <v>138382.27</v>
      </c>
      <c r="M58" s="40"/>
      <c r="N58" s="40"/>
      <c r="P58" s="40"/>
      <c r="Q58" s="40"/>
    </row>
    <row r="59" spans="1:17" ht="12.75">
      <c r="A59" t="s">
        <v>151</v>
      </c>
      <c r="B59">
        <v>176</v>
      </c>
      <c r="C59" t="s">
        <v>185</v>
      </c>
      <c r="D59" t="s">
        <v>6</v>
      </c>
      <c r="E59" s="35">
        <v>53158.729999999996</v>
      </c>
      <c r="F59" s="35">
        <v>5997.160000000001</v>
      </c>
      <c r="G59" s="35">
        <v>10298.84</v>
      </c>
      <c r="H59" s="35">
        <v>31019.829</v>
      </c>
      <c r="I59" s="36">
        <v>100474.559</v>
      </c>
      <c r="J59" s="35">
        <v>0</v>
      </c>
      <c r="K59" s="35">
        <v>0</v>
      </c>
      <c r="L59" s="36">
        <v>100474.559</v>
      </c>
      <c r="M59" s="40"/>
      <c r="N59" s="40"/>
      <c r="P59" s="40"/>
      <c r="Q59" s="40"/>
    </row>
    <row r="60" spans="1:17" ht="12.75">
      <c r="A60" t="s">
        <v>151</v>
      </c>
      <c r="B60">
        <v>177</v>
      </c>
      <c r="C60" t="s">
        <v>186</v>
      </c>
      <c r="D60" t="s">
        <v>6</v>
      </c>
      <c r="E60" s="35">
        <v>77674.06</v>
      </c>
      <c r="F60" s="35">
        <v>3755.73</v>
      </c>
      <c r="G60" s="35">
        <v>12852.960000000001</v>
      </c>
      <c r="H60" s="35">
        <v>31913.755000000005</v>
      </c>
      <c r="I60" s="36">
        <v>126196.505</v>
      </c>
      <c r="J60" s="35">
        <v>13861.44</v>
      </c>
      <c r="K60" s="35">
        <v>2446.13</v>
      </c>
      <c r="L60" s="36">
        <v>142504.075</v>
      </c>
      <c r="M60" s="40"/>
      <c r="N60" s="40"/>
      <c r="P60" s="40"/>
      <c r="Q60" s="40"/>
    </row>
    <row r="61" spans="1:17" ht="12.75">
      <c r="A61" t="s">
        <v>151</v>
      </c>
      <c r="B61">
        <v>178</v>
      </c>
      <c r="C61" t="s">
        <v>187</v>
      </c>
      <c r="D61" t="s">
        <v>6</v>
      </c>
      <c r="E61" s="35">
        <v>80441.43000000001</v>
      </c>
      <c r="F61" s="35">
        <v>4292.859999999999</v>
      </c>
      <c r="G61" s="35">
        <v>18788.899999999998</v>
      </c>
      <c r="H61" s="35">
        <v>38507.088</v>
      </c>
      <c r="I61" s="36">
        <v>142030.278</v>
      </c>
      <c r="J61" s="35">
        <v>178.4</v>
      </c>
      <c r="K61" s="35">
        <v>4519.98</v>
      </c>
      <c r="L61" s="36">
        <v>146728.658</v>
      </c>
      <c r="M61" s="40"/>
      <c r="N61" s="40"/>
      <c r="P61" s="40"/>
      <c r="Q61" s="40"/>
    </row>
    <row r="62" spans="1:17" ht="12.75">
      <c r="A62" t="s">
        <v>151</v>
      </c>
      <c r="B62">
        <v>179</v>
      </c>
      <c r="C62" t="s">
        <v>188</v>
      </c>
      <c r="D62" t="s">
        <v>6</v>
      </c>
      <c r="E62" s="35">
        <v>85549.60578825574</v>
      </c>
      <c r="F62" s="35">
        <v>2000.9899999999998</v>
      </c>
      <c r="G62" s="35">
        <v>14577.439999999999</v>
      </c>
      <c r="H62" s="35">
        <v>39017.02121174426</v>
      </c>
      <c r="I62" s="36">
        <v>141145.057</v>
      </c>
      <c r="J62" s="35">
        <v>29201.423211744266</v>
      </c>
      <c r="K62" s="35">
        <v>1993.648788255732</v>
      </c>
      <c r="L62" s="36">
        <v>172340.129</v>
      </c>
      <c r="M62" s="40"/>
      <c r="N62" s="40"/>
      <c r="P62" s="40"/>
      <c r="Q62" s="40"/>
    </row>
    <row r="63" spans="1:17" ht="12.75">
      <c r="A63" t="s">
        <v>151</v>
      </c>
      <c r="B63">
        <v>180</v>
      </c>
      <c r="C63" t="s">
        <v>189</v>
      </c>
      <c r="D63" t="s">
        <v>6</v>
      </c>
      <c r="E63" s="35">
        <v>279459.81</v>
      </c>
      <c r="F63" s="35">
        <v>16041.529999999999</v>
      </c>
      <c r="G63" s="35">
        <v>48497.29</v>
      </c>
      <c r="H63" s="35">
        <v>123572.34999999999</v>
      </c>
      <c r="I63" s="36">
        <v>467570.98</v>
      </c>
      <c r="J63" s="35">
        <v>93990.19</v>
      </c>
      <c r="K63" s="35">
        <v>16040.52</v>
      </c>
      <c r="L63" s="36">
        <v>577601.69</v>
      </c>
      <c r="M63" s="40"/>
      <c r="N63" s="40"/>
      <c r="P63" s="40"/>
      <c r="Q63" s="40"/>
    </row>
    <row r="64" spans="1:17" ht="12.75">
      <c r="A64" t="s">
        <v>190</v>
      </c>
      <c r="B64">
        <v>181</v>
      </c>
      <c r="C64" t="s">
        <v>191</v>
      </c>
      <c r="D64" t="s">
        <v>6</v>
      </c>
      <c r="E64" s="35">
        <v>50982.62833378693</v>
      </c>
      <c r="F64" s="35">
        <v>5097.49</v>
      </c>
      <c r="G64" s="35">
        <v>8070.21</v>
      </c>
      <c r="H64" s="35">
        <v>31072.321666213058</v>
      </c>
      <c r="I64" s="36">
        <v>95222.64999999998</v>
      </c>
      <c r="J64" s="35">
        <v>7248.521666213059</v>
      </c>
      <c r="K64" s="35">
        <v>4543.668333786942</v>
      </c>
      <c r="L64" s="36">
        <v>107014.83999999998</v>
      </c>
      <c r="M64" s="40"/>
      <c r="N64" s="40"/>
      <c r="P64" s="40"/>
      <c r="Q64" s="40"/>
    </row>
    <row r="65" spans="1:17" ht="12.75">
      <c r="A65" t="s">
        <v>190</v>
      </c>
      <c r="B65">
        <v>185</v>
      </c>
      <c r="C65" t="s">
        <v>195</v>
      </c>
      <c r="D65" t="s">
        <v>20</v>
      </c>
      <c r="E65" s="35">
        <v>102850.39190384063</v>
      </c>
      <c r="F65" s="35">
        <v>7940.75</v>
      </c>
      <c r="G65" s="35">
        <v>12653.820000000002</v>
      </c>
      <c r="H65" s="35">
        <v>80576.14509615937</v>
      </c>
      <c r="I65" s="36">
        <v>204021.10700000002</v>
      </c>
      <c r="J65" s="35">
        <v>8283.048096159362</v>
      </c>
      <c r="K65" s="35">
        <v>176.74190384063843</v>
      </c>
      <c r="L65" s="36">
        <v>212480.897</v>
      </c>
      <c r="M65" s="40"/>
      <c r="N65" s="40"/>
      <c r="P65" s="40"/>
      <c r="Q65" s="40"/>
    </row>
    <row r="66" spans="1:17" ht="12.75">
      <c r="A66" t="s">
        <v>190</v>
      </c>
      <c r="B66">
        <v>187</v>
      </c>
      <c r="C66" t="s">
        <v>197</v>
      </c>
      <c r="D66" t="s">
        <v>6</v>
      </c>
      <c r="E66" s="35">
        <v>41065.823907144695</v>
      </c>
      <c r="F66" s="35">
        <v>2436.05</v>
      </c>
      <c r="G66" s="35">
        <v>6258.17</v>
      </c>
      <c r="H66" s="35">
        <v>43449.266092855316</v>
      </c>
      <c r="I66" s="36">
        <v>93209.31000000001</v>
      </c>
      <c r="J66" s="35">
        <v>8230.766092855305</v>
      </c>
      <c r="K66" s="35">
        <v>603.2139071446933</v>
      </c>
      <c r="L66" s="36">
        <v>102043.29000000002</v>
      </c>
      <c r="M66" s="40"/>
      <c r="N66" s="40"/>
      <c r="P66" s="40"/>
      <c r="Q66" s="40"/>
    </row>
    <row r="67" spans="1:17" ht="12.75">
      <c r="A67" t="s">
        <v>190</v>
      </c>
      <c r="B67">
        <v>192</v>
      </c>
      <c r="C67" t="s">
        <v>202</v>
      </c>
      <c r="D67" t="s">
        <v>20</v>
      </c>
      <c r="E67" s="35">
        <v>112955.55963274017</v>
      </c>
      <c r="F67" s="35">
        <v>12758.676000000001</v>
      </c>
      <c r="G67" s="35">
        <v>24584.11</v>
      </c>
      <c r="H67" s="35">
        <v>156273.57736725983</v>
      </c>
      <c r="I67" s="36">
        <v>306571.923</v>
      </c>
      <c r="J67" s="35">
        <v>22157.97836725982</v>
      </c>
      <c r="K67" s="35">
        <v>4407.70263274018</v>
      </c>
      <c r="L67" s="36">
        <v>333137.604</v>
      </c>
      <c r="M67" s="40"/>
      <c r="N67" s="40"/>
      <c r="P67" s="40"/>
      <c r="Q67" s="40"/>
    </row>
    <row r="68" spans="1:17" ht="12.75">
      <c r="A68" t="s">
        <v>190</v>
      </c>
      <c r="B68">
        <v>193</v>
      </c>
      <c r="C68" t="s">
        <v>203</v>
      </c>
      <c r="D68" t="s">
        <v>6</v>
      </c>
      <c r="E68" s="35">
        <v>43728.785</v>
      </c>
      <c r="F68" s="35">
        <v>4252.13</v>
      </c>
      <c r="G68" s="35">
        <v>4173.572999999999</v>
      </c>
      <c r="H68" s="35">
        <v>20689.068</v>
      </c>
      <c r="I68" s="36">
        <v>72843.556</v>
      </c>
      <c r="J68" s="35">
        <v>1746.54</v>
      </c>
      <c r="K68" s="35">
        <v>2031.1</v>
      </c>
      <c r="L68" s="36">
        <v>76621.196</v>
      </c>
      <c r="M68" s="40"/>
      <c r="N68" s="40"/>
      <c r="P68" s="40"/>
      <c r="Q68" s="40"/>
    </row>
    <row r="69" spans="1:17" ht="12.75">
      <c r="A69" t="s">
        <v>190</v>
      </c>
      <c r="B69">
        <v>194</v>
      </c>
      <c r="C69" t="s">
        <v>204</v>
      </c>
      <c r="D69" t="s">
        <v>6</v>
      </c>
      <c r="E69" s="35">
        <v>45059</v>
      </c>
      <c r="F69" s="35">
        <v>0</v>
      </c>
      <c r="G69" s="35">
        <v>8586</v>
      </c>
      <c r="H69" s="35">
        <v>27226</v>
      </c>
      <c r="I69" s="36">
        <v>80871</v>
      </c>
      <c r="J69" s="35">
        <v>22</v>
      </c>
      <c r="K69" s="35">
        <v>3331</v>
      </c>
      <c r="L69" s="36">
        <v>84224</v>
      </c>
      <c r="M69" s="40"/>
      <c r="N69" s="40"/>
      <c r="P69" s="40"/>
      <c r="Q69" s="40"/>
    </row>
    <row r="70" spans="1:17" ht="12.75">
      <c r="A70" t="s">
        <v>190</v>
      </c>
      <c r="B70">
        <v>207</v>
      </c>
      <c r="C70" t="s">
        <v>217</v>
      </c>
      <c r="D70" t="s">
        <v>20</v>
      </c>
      <c r="E70" s="35">
        <v>358344.30722954037</v>
      </c>
      <c r="F70" s="35">
        <v>0</v>
      </c>
      <c r="G70" s="35">
        <v>56459.03</v>
      </c>
      <c r="H70" s="35">
        <v>274431.68577045965</v>
      </c>
      <c r="I70" s="36">
        <v>689235.023</v>
      </c>
      <c r="J70" s="35">
        <v>22962.035770459654</v>
      </c>
      <c r="K70" s="35">
        <v>20380.482229540343</v>
      </c>
      <c r="L70" s="36">
        <v>732577.5409999999</v>
      </c>
      <c r="M70" s="40"/>
      <c r="N70" s="40"/>
      <c r="P70" s="40"/>
      <c r="Q70" s="40"/>
    </row>
    <row r="71" spans="1:17" ht="12.75">
      <c r="A71" t="s">
        <v>190</v>
      </c>
      <c r="B71">
        <v>218</v>
      </c>
      <c r="C71" t="s">
        <v>228</v>
      </c>
      <c r="D71" t="s">
        <v>20</v>
      </c>
      <c r="E71" s="35">
        <v>257340.52520805792</v>
      </c>
      <c r="F71" s="35">
        <v>29456.840000000004</v>
      </c>
      <c r="G71" s="35">
        <v>41321.42</v>
      </c>
      <c r="H71" s="35">
        <v>207637.22779194207</v>
      </c>
      <c r="I71" s="36">
        <v>535756.013</v>
      </c>
      <c r="J71" s="35">
        <v>31346.174791942078</v>
      </c>
      <c r="K71" s="35">
        <v>650.8782080579218</v>
      </c>
      <c r="L71" s="36">
        <v>567753.066</v>
      </c>
      <c r="M71" s="40"/>
      <c r="N71" s="40"/>
      <c r="P71" s="40"/>
      <c r="Q71" s="40"/>
    </row>
    <row r="72" spans="1:17" ht="12.75">
      <c r="A72" t="s">
        <v>190</v>
      </c>
      <c r="B72">
        <v>226</v>
      </c>
      <c r="C72" t="s">
        <v>236</v>
      </c>
      <c r="D72" t="s">
        <v>20</v>
      </c>
      <c r="E72" s="35">
        <v>204038.8786833893</v>
      </c>
      <c r="F72" s="35">
        <v>13.7</v>
      </c>
      <c r="G72" s="35">
        <v>31530.12</v>
      </c>
      <c r="H72" s="35">
        <v>160103.95831661066</v>
      </c>
      <c r="I72" s="36">
        <v>395686.657</v>
      </c>
      <c r="J72" s="35">
        <v>11951.791316610675</v>
      </c>
      <c r="K72" s="35">
        <v>2326.385683389326</v>
      </c>
      <c r="L72" s="36">
        <v>409964.8339999999</v>
      </c>
      <c r="M72" s="40"/>
      <c r="N72" s="40"/>
      <c r="P72" s="40"/>
      <c r="Q72" s="40"/>
    </row>
    <row r="73" spans="1:17" ht="12.75">
      <c r="A73" t="s">
        <v>190</v>
      </c>
      <c r="B73">
        <v>234</v>
      </c>
      <c r="C73" t="s">
        <v>244</v>
      </c>
      <c r="D73" t="s">
        <v>20</v>
      </c>
      <c r="E73" s="35">
        <v>148957.27126045406</v>
      </c>
      <c r="F73" s="35">
        <v>10353.039999999999</v>
      </c>
      <c r="G73" s="35">
        <v>39586.35</v>
      </c>
      <c r="H73" s="35">
        <v>168742.52973954592</v>
      </c>
      <c r="I73" s="36">
        <v>367639.19099999993</v>
      </c>
      <c r="J73" s="35">
        <v>35007.341739545955</v>
      </c>
      <c r="K73" s="35">
        <v>5607.506260454056</v>
      </c>
      <c r="L73" s="36">
        <v>408254.03900000005</v>
      </c>
      <c r="M73" s="40"/>
      <c r="N73" s="40"/>
      <c r="P73" s="40"/>
      <c r="Q73" s="40"/>
    </row>
    <row r="74" spans="1:17" ht="12.75">
      <c r="A74" t="s">
        <v>245</v>
      </c>
      <c r="B74">
        <v>235</v>
      </c>
      <c r="C74" t="s">
        <v>246</v>
      </c>
      <c r="D74" t="s">
        <v>6</v>
      </c>
      <c r="E74" s="35">
        <v>50103.71437984921</v>
      </c>
      <c r="F74" s="35">
        <v>3069.23</v>
      </c>
      <c r="G74" s="35">
        <v>9364</v>
      </c>
      <c r="H74" s="35">
        <v>44629.28562015079</v>
      </c>
      <c r="I74" s="36">
        <v>107166.23</v>
      </c>
      <c r="J74" s="35">
        <v>20669.28562015079</v>
      </c>
      <c r="K74" s="35">
        <v>4346.71437984921</v>
      </c>
      <c r="L74" s="36">
        <v>132182.23</v>
      </c>
      <c r="M74" s="40"/>
      <c r="N74" s="40"/>
      <c r="P74" s="40"/>
      <c r="Q74" s="40"/>
    </row>
    <row r="75" spans="1:17" ht="12.75">
      <c r="A75" t="s">
        <v>245</v>
      </c>
      <c r="B75">
        <v>236</v>
      </c>
      <c r="C75" t="s">
        <v>247</v>
      </c>
      <c r="D75" t="s">
        <v>6</v>
      </c>
      <c r="E75" s="35">
        <v>67799.85067836464</v>
      </c>
      <c r="F75" s="35">
        <v>6305.950000000001</v>
      </c>
      <c r="G75" s="35">
        <v>1192.78</v>
      </c>
      <c r="H75" s="35">
        <v>11412.219321635352</v>
      </c>
      <c r="I75" s="36">
        <v>86710.79999999999</v>
      </c>
      <c r="J75" s="35">
        <v>25757.309321635355</v>
      </c>
      <c r="K75" s="35">
        <v>910.1206783646493</v>
      </c>
      <c r="L75" s="36">
        <v>113378.22999999998</v>
      </c>
      <c r="M75" s="40"/>
      <c r="N75" s="40"/>
      <c r="P75" s="40"/>
      <c r="Q75" s="40"/>
    </row>
    <row r="76" spans="1:17" ht="12.75">
      <c r="A76" t="s">
        <v>245</v>
      </c>
      <c r="B76">
        <v>237</v>
      </c>
      <c r="C76" t="s">
        <v>248</v>
      </c>
      <c r="D76" t="s">
        <v>6</v>
      </c>
      <c r="E76" s="35">
        <v>2278.364542724323</v>
      </c>
      <c r="F76" s="35">
        <v>1358.86</v>
      </c>
      <c r="G76" s="35">
        <v>0</v>
      </c>
      <c r="H76" s="35">
        <v>1823.4954572756765</v>
      </c>
      <c r="I76" s="36">
        <v>5460.719999999999</v>
      </c>
      <c r="J76" s="35">
        <v>33482.934457275675</v>
      </c>
      <c r="K76" s="35">
        <v>1476.9145427243236</v>
      </c>
      <c r="L76" s="36">
        <v>40420.56899999999</v>
      </c>
      <c r="M76" s="40"/>
      <c r="N76" s="40"/>
      <c r="P76" s="40"/>
      <c r="Q76" s="40"/>
    </row>
    <row r="77" spans="1:17" ht="12.75">
      <c r="A77" t="s">
        <v>245</v>
      </c>
      <c r="B77">
        <v>238</v>
      </c>
      <c r="C77" t="s">
        <v>249</v>
      </c>
      <c r="D77" t="s">
        <v>6</v>
      </c>
      <c r="E77" s="35">
        <v>43354</v>
      </c>
      <c r="F77" s="35">
        <v>20682</v>
      </c>
      <c r="G77" s="35">
        <v>0</v>
      </c>
      <c r="H77" s="35">
        <v>18826</v>
      </c>
      <c r="I77" s="36">
        <v>82862</v>
      </c>
      <c r="J77" s="35">
        <v>108014</v>
      </c>
      <c r="K77" s="35">
        <v>2647</v>
      </c>
      <c r="L77" s="36">
        <v>193523</v>
      </c>
      <c r="M77" s="40"/>
      <c r="N77" s="40"/>
      <c r="P77" s="40"/>
      <c r="Q77" s="40"/>
    </row>
    <row r="78" spans="1:17" ht="12.75">
      <c r="A78" t="s">
        <v>245</v>
      </c>
      <c r="B78">
        <v>243</v>
      </c>
      <c r="C78" t="s">
        <v>254</v>
      </c>
      <c r="D78" t="s">
        <v>20</v>
      </c>
      <c r="E78" s="35">
        <v>250160.93208077678</v>
      </c>
      <c r="F78" s="35">
        <v>33595.39000000001</v>
      </c>
      <c r="G78" s="35">
        <v>54994.8</v>
      </c>
      <c r="H78" s="35">
        <v>84606.8049192232</v>
      </c>
      <c r="I78" s="36">
        <v>423357.92699999997</v>
      </c>
      <c r="J78" s="35">
        <v>64003.617919223216</v>
      </c>
      <c r="K78" s="35">
        <v>12641.795080776792</v>
      </c>
      <c r="L78" s="36">
        <v>500003.33999999997</v>
      </c>
      <c r="M78" s="40"/>
      <c r="N78" s="40"/>
      <c r="P78" s="40"/>
      <c r="Q78" s="40"/>
    </row>
    <row r="79" spans="1:17" ht="12.75">
      <c r="A79" t="s">
        <v>245</v>
      </c>
      <c r="B79">
        <v>251</v>
      </c>
      <c r="C79" t="s">
        <v>262</v>
      </c>
      <c r="D79" t="s">
        <v>20</v>
      </c>
      <c r="E79" s="35">
        <v>497158.05894695624</v>
      </c>
      <c r="F79" s="35">
        <v>43430.75</v>
      </c>
      <c r="G79" s="35">
        <v>35253.29</v>
      </c>
      <c r="H79" s="35">
        <v>186902.3820530438</v>
      </c>
      <c r="I79" s="36">
        <v>762744.481</v>
      </c>
      <c r="J79" s="35">
        <v>164095.7090530438</v>
      </c>
      <c r="K79" s="35">
        <v>17542.95294695619</v>
      </c>
      <c r="L79" s="36">
        <v>944383.143</v>
      </c>
      <c r="M79" s="40"/>
      <c r="N79" s="40"/>
      <c r="P79" s="40"/>
      <c r="Q79" s="40"/>
    </row>
    <row r="80" spans="1:17" ht="12.75">
      <c r="A80" t="s">
        <v>245</v>
      </c>
      <c r="B80">
        <v>252</v>
      </c>
      <c r="C80" t="s">
        <v>263</v>
      </c>
      <c r="D80" t="s">
        <v>6</v>
      </c>
      <c r="E80" s="35">
        <v>70050.71616310792</v>
      </c>
      <c r="F80" s="35">
        <v>17293.874</v>
      </c>
      <c r="G80" s="35">
        <v>1466.44</v>
      </c>
      <c r="H80" s="35">
        <v>22399.653836892074</v>
      </c>
      <c r="I80" s="36">
        <v>111210.684</v>
      </c>
      <c r="J80" s="35">
        <v>25468.179836892075</v>
      </c>
      <c r="K80" s="35">
        <v>3671.660163107926</v>
      </c>
      <c r="L80" s="36">
        <v>140350.52399999998</v>
      </c>
      <c r="M80" s="40"/>
      <c r="N80" s="40"/>
      <c r="P80" s="40"/>
      <c r="Q80" s="40"/>
    </row>
    <row r="81" spans="1:17" ht="12.75">
      <c r="A81" t="s">
        <v>245</v>
      </c>
      <c r="B81">
        <v>253</v>
      </c>
      <c r="C81" t="s">
        <v>264</v>
      </c>
      <c r="D81" t="s">
        <v>6</v>
      </c>
      <c r="E81" s="35">
        <v>77637.31</v>
      </c>
      <c r="F81" s="35">
        <v>10887.220000000001</v>
      </c>
      <c r="G81" s="35">
        <v>1514.64</v>
      </c>
      <c r="H81" s="35">
        <v>25790.44</v>
      </c>
      <c r="I81" s="36">
        <v>115829.61</v>
      </c>
      <c r="J81" s="35">
        <v>24681.479999999996</v>
      </c>
      <c r="K81" s="35">
        <v>776.33</v>
      </c>
      <c r="L81" s="36">
        <v>141287.41999999998</v>
      </c>
      <c r="M81" s="40"/>
      <c r="N81" s="40"/>
      <c r="P81" s="40"/>
      <c r="Q81" s="40"/>
    </row>
    <row r="82" spans="1:17" ht="12.75">
      <c r="A82" t="s">
        <v>245</v>
      </c>
      <c r="B82">
        <v>254</v>
      </c>
      <c r="C82" t="s">
        <v>265</v>
      </c>
      <c r="D82" t="s">
        <v>6</v>
      </c>
      <c r="E82" s="35">
        <v>59018.19</v>
      </c>
      <c r="F82" s="35">
        <v>12620.56</v>
      </c>
      <c r="G82" s="35">
        <v>0</v>
      </c>
      <c r="H82" s="35">
        <v>31471.720000000005</v>
      </c>
      <c r="I82" s="36">
        <v>103110.47</v>
      </c>
      <c r="J82" s="35">
        <v>8926.62</v>
      </c>
      <c r="K82" s="35">
        <v>680.54</v>
      </c>
      <c r="L82" s="36">
        <v>112717.63</v>
      </c>
      <c r="M82" s="40"/>
      <c r="N82" s="40"/>
      <c r="P82" s="40"/>
      <c r="Q82" s="40"/>
    </row>
    <row r="83" spans="1:17" ht="12.75">
      <c r="A83" t="s">
        <v>245</v>
      </c>
      <c r="B83">
        <v>255</v>
      </c>
      <c r="C83" t="s">
        <v>266</v>
      </c>
      <c r="D83" t="s">
        <v>6</v>
      </c>
      <c r="E83" s="35">
        <v>46359.42</v>
      </c>
      <c r="F83" s="35">
        <v>4492.500000000001</v>
      </c>
      <c r="G83" s="35">
        <v>4223.17</v>
      </c>
      <c r="H83" s="35">
        <v>26488.469999999998</v>
      </c>
      <c r="I83" s="36">
        <v>81563.56</v>
      </c>
      <c r="J83" s="35">
        <v>11814.820000000002</v>
      </c>
      <c r="K83" s="35">
        <v>222.5800000000001</v>
      </c>
      <c r="L83" s="36">
        <v>93600.95999999999</v>
      </c>
      <c r="M83" s="40"/>
      <c r="N83" s="40"/>
      <c r="P83" s="40"/>
      <c r="Q83" s="40"/>
    </row>
    <row r="84" spans="1:17" ht="12.75">
      <c r="A84" t="s">
        <v>245</v>
      </c>
      <c r="B84">
        <v>256</v>
      </c>
      <c r="C84" t="s">
        <v>267</v>
      </c>
      <c r="D84" t="s">
        <v>6</v>
      </c>
      <c r="E84" s="35">
        <v>43585.85740312849</v>
      </c>
      <c r="F84" s="35">
        <v>4720.979999999999</v>
      </c>
      <c r="G84" s="35">
        <v>10069.8</v>
      </c>
      <c r="H84" s="35">
        <v>21681.192596871515</v>
      </c>
      <c r="I84" s="36">
        <v>80057.83</v>
      </c>
      <c r="J84" s="35">
        <v>11106.422596871516</v>
      </c>
      <c r="K84" s="35">
        <v>1076.907403128484</v>
      </c>
      <c r="L84" s="36">
        <v>92241.16</v>
      </c>
      <c r="M84" s="40"/>
      <c r="N84" s="40"/>
      <c r="P84" s="40"/>
      <c r="Q84" s="40"/>
    </row>
    <row r="85" spans="1:17" ht="12.75">
      <c r="A85" t="s">
        <v>245</v>
      </c>
      <c r="B85">
        <v>257</v>
      </c>
      <c r="C85" t="s">
        <v>268</v>
      </c>
      <c r="D85" t="s">
        <v>6</v>
      </c>
      <c r="E85" s="35">
        <v>38693.86</v>
      </c>
      <c r="F85" s="35">
        <v>2626.9700000000003</v>
      </c>
      <c r="G85" s="35">
        <v>7363.4400000000005</v>
      </c>
      <c r="H85" s="35">
        <v>16783.26</v>
      </c>
      <c r="I85" s="36">
        <v>65467.53</v>
      </c>
      <c r="J85" s="35">
        <v>917.1199999999999</v>
      </c>
      <c r="K85" s="35">
        <v>1175.6499999999999</v>
      </c>
      <c r="L85" s="36">
        <v>67560.3</v>
      </c>
      <c r="M85" s="40"/>
      <c r="N85" s="40"/>
      <c r="P85" s="40"/>
      <c r="Q85" s="40"/>
    </row>
    <row r="86" spans="1:17" ht="12.75">
      <c r="A86" t="s">
        <v>245</v>
      </c>
      <c r="B86">
        <v>258</v>
      </c>
      <c r="C86" t="s">
        <v>269</v>
      </c>
      <c r="D86" t="s">
        <v>6</v>
      </c>
      <c r="E86" s="35">
        <v>78194.26114963272</v>
      </c>
      <c r="F86" s="35">
        <v>12384.300000000001</v>
      </c>
      <c r="G86" s="35">
        <v>14080.12</v>
      </c>
      <c r="H86" s="35">
        <v>30760.04385036729</v>
      </c>
      <c r="I86" s="36">
        <v>135418.72499999998</v>
      </c>
      <c r="J86" s="35">
        <v>35280.82885036728</v>
      </c>
      <c r="K86" s="35">
        <v>12905.511149632715</v>
      </c>
      <c r="L86" s="36">
        <v>183605.065</v>
      </c>
      <c r="M86" s="40"/>
      <c r="N86" s="40"/>
      <c r="P86" s="40"/>
      <c r="Q86" s="40"/>
    </row>
    <row r="87" spans="1:17" ht="12.75">
      <c r="A87" t="s">
        <v>245</v>
      </c>
      <c r="B87">
        <v>259</v>
      </c>
      <c r="C87" t="s">
        <v>270</v>
      </c>
      <c r="D87" t="s">
        <v>6</v>
      </c>
      <c r="E87" s="35">
        <v>78220.51</v>
      </c>
      <c r="F87" s="35">
        <v>8262.84</v>
      </c>
      <c r="G87" s="35">
        <v>7825.1900000000005</v>
      </c>
      <c r="H87" s="35">
        <v>49580.14</v>
      </c>
      <c r="I87" s="36">
        <v>143888.68</v>
      </c>
      <c r="J87" s="35">
        <v>21373.48</v>
      </c>
      <c r="K87" s="35">
        <v>0</v>
      </c>
      <c r="L87" s="36">
        <v>165262.16</v>
      </c>
      <c r="M87" s="40"/>
      <c r="N87" s="40"/>
      <c r="P87" s="40"/>
      <c r="Q87" s="40"/>
    </row>
    <row r="88" spans="1:17" ht="12.75">
      <c r="A88" t="s">
        <v>245</v>
      </c>
      <c r="B88">
        <v>266</v>
      </c>
      <c r="C88" t="s">
        <v>277</v>
      </c>
      <c r="D88" t="s">
        <v>20</v>
      </c>
      <c r="E88" s="35">
        <v>370396.6681934149</v>
      </c>
      <c r="F88" s="35">
        <v>61473</v>
      </c>
      <c r="G88" s="35">
        <v>73350</v>
      </c>
      <c r="H88" s="35">
        <v>187866.07380658505</v>
      </c>
      <c r="I88" s="36">
        <v>693085.7420000001</v>
      </c>
      <c r="J88" s="35">
        <v>66101.86180658506</v>
      </c>
      <c r="K88" s="35">
        <v>12165.118193414952</v>
      </c>
      <c r="L88" s="36">
        <v>771352.7220000001</v>
      </c>
      <c r="M88" s="40"/>
      <c r="N88" s="40"/>
      <c r="P88" s="40"/>
      <c r="Q88" s="40"/>
    </row>
    <row r="89" spans="1:17" ht="12.75">
      <c r="A89" t="s">
        <v>245</v>
      </c>
      <c r="B89">
        <v>271</v>
      </c>
      <c r="C89" t="s">
        <v>282</v>
      </c>
      <c r="D89" t="s">
        <v>20</v>
      </c>
      <c r="E89" s="35">
        <v>239597</v>
      </c>
      <c r="F89" s="35">
        <v>4190</v>
      </c>
      <c r="G89" s="35">
        <v>9591</v>
      </c>
      <c r="H89" s="35">
        <v>90222</v>
      </c>
      <c r="I89" s="36">
        <v>343600</v>
      </c>
      <c r="J89" s="35">
        <v>112026</v>
      </c>
      <c r="K89" s="35">
        <v>1771</v>
      </c>
      <c r="L89" s="36">
        <v>457397</v>
      </c>
      <c r="M89" s="40"/>
      <c r="N89" s="40"/>
      <c r="P89" s="40"/>
      <c r="Q89" s="40"/>
    </row>
    <row r="90" spans="1:17" ht="12.75">
      <c r="A90" t="s">
        <v>283</v>
      </c>
      <c r="B90">
        <v>272</v>
      </c>
      <c r="C90" t="s">
        <v>284</v>
      </c>
      <c r="D90" t="s">
        <v>6</v>
      </c>
      <c r="E90" s="35">
        <v>36829.46</v>
      </c>
      <c r="F90" s="35">
        <v>849.8</v>
      </c>
      <c r="G90" s="35">
        <v>8790.640000000001</v>
      </c>
      <c r="H90" s="35">
        <v>27586.01</v>
      </c>
      <c r="I90" s="36">
        <v>74055.91</v>
      </c>
      <c r="J90" s="35">
        <v>530.64</v>
      </c>
      <c r="K90" s="35">
        <v>3046.04</v>
      </c>
      <c r="L90" s="36">
        <v>77632.59000000001</v>
      </c>
      <c r="M90" s="40"/>
      <c r="N90" s="40"/>
      <c r="P90" s="40"/>
      <c r="Q90" s="40"/>
    </row>
    <row r="91" spans="1:17" ht="12.75">
      <c r="A91" t="s">
        <v>283</v>
      </c>
      <c r="B91">
        <v>273</v>
      </c>
      <c r="C91" t="s">
        <v>285</v>
      </c>
      <c r="D91" t="s">
        <v>6</v>
      </c>
      <c r="E91" s="35">
        <v>37058</v>
      </c>
      <c r="F91" s="35">
        <v>2974</v>
      </c>
      <c r="G91" s="35">
        <v>4494</v>
      </c>
      <c r="H91" s="35">
        <v>21865</v>
      </c>
      <c r="I91" s="36">
        <v>66391</v>
      </c>
      <c r="J91" s="35">
        <v>642</v>
      </c>
      <c r="K91" s="35">
        <v>2059</v>
      </c>
      <c r="L91" s="36">
        <v>69092</v>
      </c>
      <c r="M91" s="40"/>
      <c r="N91" s="40"/>
      <c r="P91" s="40"/>
      <c r="Q91" s="40"/>
    </row>
    <row r="92" spans="1:17" ht="12.75">
      <c r="A92" t="s">
        <v>283</v>
      </c>
      <c r="B92">
        <v>274</v>
      </c>
      <c r="C92" t="s">
        <v>286</v>
      </c>
      <c r="D92" t="s">
        <v>6</v>
      </c>
      <c r="E92" s="35">
        <v>34483.639</v>
      </c>
      <c r="F92" s="35">
        <v>1467</v>
      </c>
      <c r="G92" s="35">
        <v>4142.700000000001</v>
      </c>
      <c r="H92" s="35">
        <v>12825.881000000001</v>
      </c>
      <c r="I92" s="36">
        <v>52919.22000000001</v>
      </c>
      <c r="J92" s="35">
        <v>8505.15</v>
      </c>
      <c r="K92" s="35">
        <v>728.5699999999999</v>
      </c>
      <c r="L92" s="36">
        <v>62152.94000000001</v>
      </c>
      <c r="M92" s="40"/>
      <c r="N92" s="40"/>
      <c r="P92" s="40"/>
      <c r="Q92" s="40"/>
    </row>
    <row r="93" spans="1:17" ht="12.75">
      <c r="A93" t="s">
        <v>283</v>
      </c>
      <c r="B93">
        <v>275</v>
      </c>
      <c r="C93" t="s">
        <v>287</v>
      </c>
      <c r="D93" t="s">
        <v>6</v>
      </c>
      <c r="E93" s="35">
        <v>40715.54559896855</v>
      </c>
      <c r="F93" s="35">
        <v>95.44</v>
      </c>
      <c r="G93" s="35">
        <v>4770.2</v>
      </c>
      <c r="H93" s="35">
        <v>23603.66440103145</v>
      </c>
      <c r="I93" s="36">
        <v>69184.84999999999</v>
      </c>
      <c r="J93" s="35">
        <v>6269.7044010314485</v>
      </c>
      <c r="K93" s="35">
        <v>3516.9555989685523</v>
      </c>
      <c r="L93" s="36">
        <v>78971.51000000001</v>
      </c>
      <c r="M93" s="40"/>
      <c r="N93" s="40"/>
      <c r="P93" s="40"/>
      <c r="Q93" s="40"/>
    </row>
    <row r="94" spans="1:17" ht="12.75">
      <c r="A94" t="s">
        <v>283</v>
      </c>
      <c r="B94">
        <v>276</v>
      </c>
      <c r="C94" t="s">
        <v>288</v>
      </c>
      <c r="D94" t="s">
        <v>6</v>
      </c>
      <c r="E94" s="35">
        <v>47530.14365482365</v>
      </c>
      <c r="F94" s="35">
        <v>3834.5800000000004</v>
      </c>
      <c r="G94" s="35">
        <v>11943.44</v>
      </c>
      <c r="H94" s="35">
        <v>18799.42634517635</v>
      </c>
      <c r="I94" s="36">
        <v>82107.59000000001</v>
      </c>
      <c r="J94" s="35">
        <v>1197.0413451763477</v>
      </c>
      <c r="K94" s="35">
        <v>692.6386548236524</v>
      </c>
      <c r="L94" s="36">
        <v>83997.27</v>
      </c>
      <c r="M94" s="40"/>
      <c r="N94" s="40"/>
      <c r="P94" s="40"/>
      <c r="Q94" s="40"/>
    </row>
    <row r="95" spans="1:17" ht="12.75">
      <c r="A95" t="s">
        <v>283</v>
      </c>
      <c r="B95">
        <v>277</v>
      </c>
      <c r="C95" t="s">
        <v>289</v>
      </c>
      <c r="D95" t="s">
        <v>6</v>
      </c>
      <c r="E95" s="35">
        <v>22931.560058663916</v>
      </c>
      <c r="F95" s="35">
        <v>2455.31</v>
      </c>
      <c r="G95" s="35">
        <v>8382.64</v>
      </c>
      <c r="H95" s="35">
        <v>22396.37994133608</v>
      </c>
      <c r="I95" s="36">
        <v>56165.88999999999</v>
      </c>
      <c r="J95" s="35">
        <v>1133.939941336086</v>
      </c>
      <c r="K95" s="35">
        <v>1943.880058663914</v>
      </c>
      <c r="L95" s="36">
        <v>59243.70999999999</v>
      </c>
      <c r="M95" s="40"/>
      <c r="N95" s="40"/>
      <c r="P95" s="40"/>
      <c r="Q95" s="40"/>
    </row>
    <row r="96" spans="1:17" ht="12.75">
      <c r="A96" t="s">
        <v>283</v>
      </c>
      <c r="B96">
        <v>279</v>
      </c>
      <c r="C96" t="s">
        <v>290</v>
      </c>
      <c r="D96" t="s">
        <v>6</v>
      </c>
      <c r="E96" s="35">
        <v>53343.15</v>
      </c>
      <c r="F96" s="35">
        <v>6714.57</v>
      </c>
      <c r="G96" s="35">
        <v>17403.28</v>
      </c>
      <c r="H96" s="35">
        <v>45478.72</v>
      </c>
      <c r="I96" s="36">
        <v>122939.72</v>
      </c>
      <c r="J96" s="35">
        <v>12216.986</v>
      </c>
      <c r="K96" s="35">
        <v>45.8</v>
      </c>
      <c r="L96" s="36">
        <v>135202.506</v>
      </c>
      <c r="M96" s="40"/>
      <c r="N96" s="40"/>
      <c r="P96" s="40"/>
      <c r="Q96" s="40"/>
    </row>
    <row r="97" spans="1:17" ht="12.75">
      <c r="A97" t="s">
        <v>283</v>
      </c>
      <c r="B97">
        <v>284</v>
      </c>
      <c r="C97" t="s">
        <v>295</v>
      </c>
      <c r="D97" t="s">
        <v>20</v>
      </c>
      <c r="E97" s="35">
        <v>110394.80323945456</v>
      </c>
      <c r="F97" s="35">
        <v>8770.729</v>
      </c>
      <c r="G97" s="35">
        <v>22269.318</v>
      </c>
      <c r="H97" s="35">
        <v>102694.17476054546</v>
      </c>
      <c r="I97" s="36">
        <v>244129.025</v>
      </c>
      <c r="J97" s="35">
        <v>20173.287760545456</v>
      </c>
      <c r="K97" s="35">
        <v>1436.8192394545435</v>
      </c>
      <c r="L97" s="36">
        <v>265739.13200000004</v>
      </c>
      <c r="M97" s="40"/>
      <c r="N97" s="40"/>
      <c r="P97" s="40"/>
      <c r="Q97" s="40"/>
    </row>
    <row r="98" spans="1:17" ht="12.75">
      <c r="A98" t="s">
        <v>283</v>
      </c>
      <c r="B98">
        <v>285</v>
      </c>
      <c r="C98" t="s">
        <v>296</v>
      </c>
      <c r="D98" t="s">
        <v>6</v>
      </c>
      <c r="E98" s="35">
        <v>61636.200000000004</v>
      </c>
      <c r="F98" s="35">
        <v>5757.69</v>
      </c>
      <c r="G98" s="35">
        <v>11070.259999999998</v>
      </c>
      <c r="H98" s="35">
        <v>31670.27</v>
      </c>
      <c r="I98" s="36">
        <v>110134.42000000001</v>
      </c>
      <c r="J98" s="35">
        <v>78.28</v>
      </c>
      <c r="K98" s="35">
        <v>2188.133</v>
      </c>
      <c r="L98" s="36">
        <v>112400.83300000001</v>
      </c>
      <c r="M98" s="40"/>
      <c r="N98" s="40"/>
      <c r="P98" s="40"/>
      <c r="Q98" s="40"/>
    </row>
    <row r="99" spans="1:17" ht="12.75">
      <c r="A99" t="s">
        <v>283</v>
      </c>
      <c r="B99">
        <v>291</v>
      </c>
      <c r="C99" t="s">
        <v>302</v>
      </c>
      <c r="D99" t="s">
        <v>20</v>
      </c>
      <c r="E99" s="35">
        <v>129371.72367026738</v>
      </c>
      <c r="F99" s="35">
        <v>10751.887999999999</v>
      </c>
      <c r="G99" s="35">
        <v>30077.805</v>
      </c>
      <c r="H99" s="35">
        <v>84943.61732973263</v>
      </c>
      <c r="I99" s="36">
        <v>255145.034</v>
      </c>
      <c r="J99" s="35">
        <v>8356.641329732625</v>
      </c>
      <c r="K99" s="35">
        <v>6789.048670267376</v>
      </c>
      <c r="L99" s="36">
        <v>270290.724</v>
      </c>
      <c r="M99" s="40"/>
      <c r="N99" s="40"/>
      <c r="P99" s="40"/>
      <c r="Q99" s="40"/>
    </row>
    <row r="100" spans="1:17" ht="12.75">
      <c r="A100" t="s">
        <v>283</v>
      </c>
      <c r="B100">
        <v>292</v>
      </c>
      <c r="C100" t="s">
        <v>303</v>
      </c>
      <c r="D100" t="s">
        <v>6</v>
      </c>
      <c r="E100" s="35">
        <v>62036.11999999999</v>
      </c>
      <c r="F100" s="35">
        <v>3136.42</v>
      </c>
      <c r="G100" s="35">
        <v>8330.55</v>
      </c>
      <c r="H100" s="35">
        <v>28145.149999999998</v>
      </c>
      <c r="I100" s="36">
        <v>101648.23999999999</v>
      </c>
      <c r="J100" s="35">
        <v>14536.18</v>
      </c>
      <c r="K100" s="35">
        <v>4039.0899999999997</v>
      </c>
      <c r="L100" s="36">
        <v>120223.50999999998</v>
      </c>
      <c r="M100" s="40"/>
      <c r="N100" s="40"/>
      <c r="P100" s="40"/>
      <c r="Q100" s="40"/>
    </row>
    <row r="101" spans="1:17" ht="12.75">
      <c r="A101" t="s">
        <v>283</v>
      </c>
      <c r="B101">
        <v>293</v>
      </c>
      <c r="C101" t="s">
        <v>304</v>
      </c>
      <c r="D101" t="s">
        <v>6</v>
      </c>
      <c r="E101" s="35">
        <v>49033.48060564194</v>
      </c>
      <c r="F101" s="35">
        <v>2519.36</v>
      </c>
      <c r="G101" s="35">
        <v>8347.710000000001</v>
      </c>
      <c r="H101" s="35">
        <v>19924.209394358055</v>
      </c>
      <c r="I101" s="36">
        <v>79824.76</v>
      </c>
      <c r="J101" s="35">
        <v>3176.869394358053</v>
      </c>
      <c r="K101" s="35">
        <v>2699.4406056419466</v>
      </c>
      <c r="L101" s="36">
        <v>85701.07</v>
      </c>
      <c r="M101" s="40"/>
      <c r="N101" s="40"/>
      <c r="P101" s="40"/>
      <c r="Q101" s="40"/>
    </row>
    <row r="102" spans="1:17" ht="12.75">
      <c r="A102" t="s">
        <v>283</v>
      </c>
      <c r="B102">
        <v>305</v>
      </c>
      <c r="C102" t="s">
        <v>316</v>
      </c>
      <c r="D102" t="s">
        <v>20</v>
      </c>
      <c r="E102" s="35">
        <v>278414.36647635256</v>
      </c>
      <c r="F102" s="35">
        <v>26355.08</v>
      </c>
      <c r="G102" s="35">
        <v>83499.23000000001</v>
      </c>
      <c r="H102" s="35">
        <v>262343.6905236474</v>
      </c>
      <c r="I102" s="36">
        <v>650612.367</v>
      </c>
      <c r="J102" s="35">
        <v>19263.07452364745</v>
      </c>
      <c r="K102" s="35">
        <v>26693.03547635255</v>
      </c>
      <c r="L102" s="36">
        <v>696568.4770000001</v>
      </c>
      <c r="M102" s="40"/>
      <c r="N102" s="40"/>
      <c r="P102" s="40"/>
      <c r="Q102" s="40"/>
    </row>
    <row r="103" spans="1:17" ht="12.75">
      <c r="A103" t="s">
        <v>283</v>
      </c>
      <c r="B103">
        <v>306</v>
      </c>
      <c r="C103" t="s">
        <v>317</v>
      </c>
      <c r="D103" t="s">
        <v>6</v>
      </c>
      <c r="E103" s="35">
        <v>33563.920263286425</v>
      </c>
      <c r="F103" s="35">
        <v>4904.740000000001</v>
      </c>
      <c r="G103" s="35">
        <v>18117.690000000002</v>
      </c>
      <c r="H103" s="35">
        <v>26959.159736713573</v>
      </c>
      <c r="I103" s="36">
        <v>83545.51</v>
      </c>
      <c r="J103" s="35">
        <v>457.65973671357295</v>
      </c>
      <c r="K103" s="35">
        <v>1769.3002632864273</v>
      </c>
      <c r="L103" s="36">
        <v>85772.47</v>
      </c>
      <c r="M103" s="40"/>
      <c r="N103" s="40"/>
      <c r="P103" s="40"/>
      <c r="Q103" s="40"/>
    </row>
    <row r="104" spans="1:17" ht="12.75">
      <c r="A104" t="s">
        <v>283</v>
      </c>
      <c r="B104">
        <v>313</v>
      </c>
      <c r="C104" t="s">
        <v>324</v>
      </c>
      <c r="D104" t="s">
        <v>6</v>
      </c>
      <c r="E104" s="35">
        <v>67628.95</v>
      </c>
      <c r="F104" s="35">
        <v>4968.58</v>
      </c>
      <c r="G104" s="35">
        <v>16889.03</v>
      </c>
      <c r="H104" s="35">
        <v>41586.84</v>
      </c>
      <c r="I104" s="36">
        <v>131073.4</v>
      </c>
      <c r="J104" s="35">
        <v>983.07</v>
      </c>
      <c r="K104" s="35">
        <v>6307.19</v>
      </c>
      <c r="L104" s="36">
        <v>138363.65999999997</v>
      </c>
      <c r="M104" s="40"/>
      <c r="N104" s="40"/>
      <c r="P104" s="40"/>
      <c r="Q104" s="40"/>
    </row>
    <row r="105" spans="1:17" ht="12.75">
      <c r="A105" t="s">
        <v>283</v>
      </c>
      <c r="B105">
        <v>321</v>
      </c>
      <c r="C105" t="s">
        <v>331</v>
      </c>
      <c r="D105" t="s">
        <v>20</v>
      </c>
      <c r="E105" s="35">
        <v>357429.6198109965</v>
      </c>
      <c r="F105" s="35">
        <v>40956.22</v>
      </c>
      <c r="G105" s="35">
        <v>79807.78</v>
      </c>
      <c r="H105" s="35">
        <v>267308.3011890035</v>
      </c>
      <c r="I105" s="36">
        <v>745501.921</v>
      </c>
      <c r="J105" s="35">
        <v>11644.260189003518</v>
      </c>
      <c r="K105" s="35">
        <v>46348.07981099648</v>
      </c>
      <c r="L105" s="36">
        <v>803494.261</v>
      </c>
      <c r="M105" s="40"/>
      <c r="N105" s="40"/>
      <c r="P105" s="40"/>
      <c r="Q105" s="40"/>
    </row>
    <row r="106" spans="1:17" ht="12.75">
      <c r="A106" t="s">
        <v>283</v>
      </c>
      <c r="B106">
        <v>327</v>
      </c>
      <c r="C106" t="s">
        <v>337</v>
      </c>
      <c r="D106" t="s">
        <v>20</v>
      </c>
      <c r="E106" s="35">
        <v>142778.53706685264</v>
      </c>
      <c r="F106" s="35">
        <v>9294.279999999999</v>
      </c>
      <c r="G106" s="35">
        <v>32545.429999999997</v>
      </c>
      <c r="H106" s="35">
        <v>124423.92893314734</v>
      </c>
      <c r="I106" s="36">
        <v>309042.176</v>
      </c>
      <c r="J106" s="35">
        <v>20337.121933147344</v>
      </c>
      <c r="K106" s="35">
        <v>1814.8480668526563</v>
      </c>
      <c r="L106" s="36">
        <v>331194.146</v>
      </c>
      <c r="M106" s="40"/>
      <c r="N106" s="40"/>
      <c r="P106" s="40"/>
      <c r="Q106" s="40"/>
    </row>
    <row r="107" spans="1:17" ht="12.75">
      <c r="A107" t="s">
        <v>283</v>
      </c>
      <c r="B107">
        <v>339</v>
      </c>
      <c r="C107" t="s">
        <v>349</v>
      </c>
      <c r="D107" t="s">
        <v>20</v>
      </c>
      <c r="E107" s="35">
        <v>254851.486</v>
      </c>
      <c r="F107" s="35">
        <v>16453</v>
      </c>
      <c r="G107" s="35">
        <v>110554</v>
      </c>
      <c r="H107" s="35">
        <v>208342.92299999998</v>
      </c>
      <c r="I107" s="36">
        <v>590201.409</v>
      </c>
      <c r="J107" s="35">
        <v>20931.55</v>
      </c>
      <c r="K107" s="35">
        <v>11248.827</v>
      </c>
      <c r="L107" s="36">
        <v>622381.786</v>
      </c>
      <c r="M107" s="40"/>
      <c r="N107" s="40"/>
      <c r="P107" s="40"/>
      <c r="Q107" s="40"/>
    </row>
    <row r="108" spans="1:17" ht="12.75">
      <c r="A108" t="s">
        <v>283</v>
      </c>
      <c r="B108">
        <v>347</v>
      </c>
      <c r="C108" t="s">
        <v>357</v>
      </c>
      <c r="D108" t="s">
        <v>20</v>
      </c>
      <c r="E108" s="35">
        <v>172399.49952024507</v>
      </c>
      <c r="F108" s="35">
        <v>15129.29</v>
      </c>
      <c r="G108" s="35">
        <v>73538.4</v>
      </c>
      <c r="H108" s="35">
        <v>156712.18647975492</v>
      </c>
      <c r="I108" s="36">
        <v>417779.376</v>
      </c>
      <c r="J108" s="35">
        <v>20880.138479754947</v>
      </c>
      <c r="K108" s="35">
        <v>25681.72152024506</v>
      </c>
      <c r="L108" s="36">
        <v>464341.23600000003</v>
      </c>
      <c r="M108" s="40"/>
      <c r="N108" s="40"/>
      <c r="P108" s="40"/>
      <c r="Q108" s="40"/>
    </row>
    <row r="109" spans="1:17" ht="12.75">
      <c r="A109" t="s">
        <v>358</v>
      </c>
      <c r="B109">
        <v>348</v>
      </c>
      <c r="C109" t="s">
        <v>359</v>
      </c>
      <c r="D109" t="s">
        <v>6</v>
      </c>
      <c r="E109" s="35">
        <v>1714</v>
      </c>
      <c r="F109" s="35">
        <v>7</v>
      </c>
      <c r="G109" s="35">
        <v>6</v>
      </c>
      <c r="H109" s="35">
        <v>326.09999999999997</v>
      </c>
      <c r="I109" s="36">
        <v>2053.1</v>
      </c>
      <c r="J109" s="35">
        <v>813.25</v>
      </c>
      <c r="K109" s="35">
        <v>269.1</v>
      </c>
      <c r="L109" s="36">
        <v>3135.45</v>
      </c>
      <c r="M109" s="40"/>
      <c r="N109" s="40"/>
      <c r="P109" s="40"/>
      <c r="Q109" s="40"/>
    </row>
    <row r="110" spans="1:17" ht="12.75">
      <c r="A110" t="s">
        <v>358</v>
      </c>
      <c r="B110">
        <v>349</v>
      </c>
      <c r="C110" t="s">
        <v>360</v>
      </c>
      <c r="D110" t="s">
        <v>6</v>
      </c>
      <c r="E110" s="35">
        <v>34150.307405181986</v>
      </c>
      <c r="F110" s="35">
        <v>3160.45</v>
      </c>
      <c r="G110" s="35">
        <v>8008.16</v>
      </c>
      <c r="H110" s="35">
        <v>34229.41259481802</v>
      </c>
      <c r="I110" s="36">
        <v>79548.33000000002</v>
      </c>
      <c r="J110" s="35">
        <v>10688.752594818021</v>
      </c>
      <c r="K110" s="35">
        <v>7246.697405181979</v>
      </c>
      <c r="L110" s="36">
        <v>97483.78000000001</v>
      </c>
      <c r="M110" s="40"/>
      <c r="N110" s="40"/>
      <c r="P110" s="40"/>
      <c r="Q110" s="40"/>
    </row>
    <row r="111" spans="1:17" ht="12.75">
      <c r="A111" t="s">
        <v>358</v>
      </c>
      <c r="B111">
        <v>350</v>
      </c>
      <c r="C111" t="s">
        <v>361</v>
      </c>
      <c r="D111" t="s">
        <v>6</v>
      </c>
      <c r="E111" s="35">
        <v>83982.78758389647</v>
      </c>
      <c r="F111" s="35">
        <v>8343.9</v>
      </c>
      <c r="G111" s="35">
        <v>15343.02</v>
      </c>
      <c r="H111" s="35">
        <v>61497.504416103526</v>
      </c>
      <c r="I111" s="36">
        <v>169167.21199999997</v>
      </c>
      <c r="J111" s="35">
        <v>6913.955416103524</v>
      </c>
      <c r="K111" s="35">
        <v>8410.914583896478</v>
      </c>
      <c r="L111" s="36">
        <v>184492.08200000002</v>
      </c>
      <c r="M111" s="40"/>
      <c r="N111" s="40"/>
      <c r="P111" s="40"/>
      <c r="Q111" s="40"/>
    </row>
    <row r="112" spans="1:17" ht="12.75">
      <c r="A112" t="s">
        <v>358</v>
      </c>
      <c r="B112">
        <v>357</v>
      </c>
      <c r="C112" t="s">
        <v>368</v>
      </c>
      <c r="D112" t="s">
        <v>20</v>
      </c>
      <c r="E112" s="35">
        <v>148685.35799999998</v>
      </c>
      <c r="F112" s="35">
        <v>4315.8</v>
      </c>
      <c r="G112" s="35">
        <v>41322.8</v>
      </c>
      <c r="H112" s="35">
        <v>102183.39899999999</v>
      </c>
      <c r="I112" s="36">
        <v>296507.35699999996</v>
      </c>
      <c r="J112" s="35">
        <v>16405.055</v>
      </c>
      <c r="K112" s="35">
        <v>11567.698</v>
      </c>
      <c r="L112" s="36">
        <v>324480.11</v>
      </c>
      <c r="M112" s="40"/>
      <c r="N112" s="40"/>
      <c r="P112" s="40"/>
      <c r="Q112" s="40"/>
    </row>
    <row r="113" spans="1:17" ht="12.75">
      <c r="A113" t="s">
        <v>358</v>
      </c>
      <c r="B113">
        <v>360</v>
      </c>
      <c r="C113" t="s">
        <v>371</v>
      </c>
      <c r="D113" t="s">
        <v>6</v>
      </c>
      <c r="E113" s="35">
        <v>33164.13</v>
      </c>
      <c r="F113" s="35">
        <v>2730.3499999999995</v>
      </c>
      <c r="G113" s="35">
        <v>10539.44</v>
      </c>
      <c r="H113" s="35">
        <v>18161.793</v>
      </c>
      <c r="I113" s="36">
        <v>64595.713</v>
      </c>
      <c r="J113" s="35">
        <v>9690.18</v>
      </c>
      <c r="K113" s="35">
        <v>4433.7699999999995</v>
      </c>
      <c r="L113" s="36">
        <v>78719.663</v>
      </c>
      <c r="M113" s="40"/>
      <c r="N113" s="40"/>
      <c r="P113" s="40"/>
      <c r="Q113" s="40"/>
    </row>
    <row r="114" spans="1:17" ht="12.75">
      <c r="A114" t="s">
        <v>358</v>
      </c>
      <c r="B114">
        <v>363</v>
      </c>
      <c r="C114" t="s">
        <v>374</v>
      </c>
      <c r="D114" t="s">
        <v>6</v>
      </c>
      <c r="E114" s="35">
        <v>62757.47000000001</v>
      </c>
      <c r="F114" s="35">
        <v>5236.110000000001</v>
      </c>
      <c r="G114" s="35">
        <v>17136.620000000003</v>
      </c>
      <c r="H114" s="35">
        <v>39574.84</v>
      </c>
      <c r="I114" s="36">
        <v>124705.04000000001</v>
      </c>
      <c r="J114" s="35">
        <v>11386.05</v>
      </c>
      <c r="K114" s="35">
        <v>12569.79</v>
      </c>
      <c r="L114" s="36">
        <v>148660.88000000003</v>
      </c>
      <c r="M114" s="40"/>
      <c r="N114" s="40"/>
      <c r="P114" s="40"/>
      <c r="Q114" s="40"/>
    </row>
    <row r="115" spans="1:17" ht="12.75">
      <c r="A115" t="s">
        <v>358</v>
      </c>
      <c r="B115">
        <v>368</v>
      </c>
      <c r="C115" t="s">
        <v>379</v>
      </c>
      <c r="D115" t="s">
        <v>20</v>
      </c>
      <c r="E115" s="35">
        <v>170627.38278321194</v>
      </c>
      <c r="F115" s="35">
        <v>11979.33</v>
      </c>
      <c r="G115" s="35">
        <v>31904.96</v>
      </c>
      <c r="H115" s="35">
        <v>193174.13721678808</v>
      </c>
      <c r="I115" s="36">
        <v>407685.80999999994</v>
      </c>
      <c r="J115" s="35">
        <v>4240.427216788058</v>
      </c>
      <c r="K115" s="35">
        <v>26689.08478321194</v>
      </c>
      <c r="L115" s="36">
        <v>438615.322</v>
      </c>
      <c r="M115" s="40"/>
      <c r="N115" s="40"/>
      <c r="P115" s="40"/>
      <c r="Q115" s="40"/>
    </row>
    <row r="116" spans="1:17" ht="12.75">
      <c r="A116" t="s">
        <v>358</v>
      </c>
      <c r="B116">
        <v>369</v>
      </c>
      <c r="C116" t="s">
        <v>380</v>
      </c>
      <c r="D116" t="s">
        <v>6</v>
      </c>
      <c r="E116" s="35">
        <v>39356.89418123671</v>
      </c>
      <c r="F116" s="35">
        <v>3259.73</v>
      </c>
      <c r="G116" s="35">
        <v>4849.16</v>
      </c>
      <c r="H116" s="35">
        <v>30649.11481876328</v>
      </c>
      <c r="I116" s="36">
        <v>78114.899</v>
      </c>
      <c r="J116" s="35">
        <v>14926.54581876328</v>
      </c>
      <c r="K116" s="35">
        <v>1889.134181236721</v>
      </c>
      <c r="L116" s="36">
        <v>94930.579</v>
      </c>
      <c r="M116" s="40"/>
      <c r="N116" s="40"/>
      <c r="P116" s="40"/>
      <c r="Q116" s="40"/>
    </row>
    <row r="117" spans="1:17" ht="12.75">
      <c r="A117" t="s">
        <v>358</v>
      </c>
      <c r="B117">
        <v>370</v>
      </c>
      <c r="C117" t="s">
        <v>381</v>
      </c>
      <c r="D117" t="s">
        <v>6</v>
      </c>
      <c r="E117" s="35">
        <v>40364.9528699596</v>
      </c>
      <c r="F117" s="35">
        <v>4614</v>
      </c>
      <c r="G117" s="35">
        <v>3703</v>
      </c>
      <c r="H117" s="35">
        <v>33985.0471300404</v>
      </c>
      <c r="I117" s="36">
        <v>82667</v>
      </c>
      <c r="J117" s="35">
        <v>6853.047130040403</v>
      </c>
      <c r="K117" s="35">
        <v>3609.9528699595962</v>
      </c>
      <c r="L117" s="36">
        <v>93130</v>
      </c>
      <c r="M117" s="40"/>
      <c r="N117" s="40"/>
      <c r="P117" s="40"/>
      <c r="Q117" s="40"/>
    </row>
    <row r="118" spans="1:17" ht="12.75">
      <c r="A118" t="s">
        <v>358</v>
      </c>
      <c r="B118">
        <v>377</v>
      </c>
      <c r="C118" t="s">
        <v>388</v>
      </c>
      <c r="D118" t="s">
        <v>20</v>
      </c>
      <c r="E118" s="35">
        <v>89162.07536827063</v>
      </c>
      <c r="F118" s="35">
        <v>5892.099999999999</v>
      </c>
      <c r="G118" s="35">
        <v>18465.16</v>
      </c>
      <c r="H118" s="35">
        <v>95808.51863172938</v>
      </c>
      <c r="I118" s="36">
        <v>209327.85400000002</v>
      </c>
      <c r="J118" s="35">
        <v>7560.20363172938</v>
      </c>
      <c r="K118" s="35">
        <v>11270.45636827062</v>
      </c>
      <c r="L118" s="36">
        <v>228158.51400000002</v>
      </c>
      <c r="M118" s="40"/>
      <c r="N118" s="40"/>
      <c r="P118" s="40"/>
      <c r="Q118" s="40"/>
    </row>
    <row r="119" spans="1:17" ht="12.75">
      <c r="A119" t="s">
        <v>358</v>
      </c>
      <c r="B119">
        <v>384</v>
      </c>
      <c r="C119" t="s">
        <v>395</v>
      </c>
      <c r="D119" t="s">
        <v>20</v>
      </c>
      <c r="E119" s="35">
        <v>171393.9375569092</v>
      </c>
      <c r="F119" s="35">
        <v>0</v>
      </c>
      <c r="G119" s="35">
        <v>20621.75</v>
      </c>
      <c r="H119" s="35">
        <v>109980.07844309082</v>
      </c>
      <c r="I119" s="36">
        <v>301995.766</v>
      </c>
      <c r="J119" s="35">
        <v>10125.982443090816</v>
      </c>
      <c r="K119" s="35">
        <v>10954.397556909184</v>
      </c>
      <c r="L119" s="36">
        <v>323076.146</v>
      </c>
      <c r="M119" s="40"/>
      <c r="N119" s="40"/>
      <c r="P119" s="40"/>
      <c r="Q119" s="40"/>
    </row>
    <row r="120" spans="1:17" ht="12.75">
      <c r="A120" t="s">
        <v>358</v>
      </c>
      <c r="B120">
        <v>385</v>
      </c>
      <c r="C120" t="s">
        <v>396</v>
      </c>
      <c r="D120" t="s">
        <v>6</v>
      </c>
      <c r="E120" s="35">
        <v>50308.4</v>
      </c>
      <c r="F120" s="35">
        <v>4667.490000000001</v>
      </c>
      <c r="G120" s="35">
        <v>14635.83</v>
      </c>
      <c r="H120" s="35">
        <v>36108.53</v>
      </c>
      <c r="I120" s="36">
        <v>105720.25</v>
      </c>
      <c r="J120" s="35">
        <v>1552.48</v>
      </c>
      <c r="K120" s="35">
        <v>5400.63</v>
      </c>
      <c r="L120" s="36">
        <v>112673.35999999999</v>
      </c>
      <c r="M120" s="40"/>
      <c r="N120" s="40"/>
      <c r="P120" s="40"/>
      <c r="Q120" s="40"/>
    </row>
    <row r="121" spans="1:17" ht="12.75">
      <c r="A121" t="s">
        <v>358</v>
      </c>
      <c r="B121">
        <v>391</v>
      </c>
      <c r="C121" t="s">
        <v>402</v>
      </c>
      <c r="D121" t="s">
        <v>20</v>
      </c>
      <c r="E121" s="35">
        <v>99935.22099999999</v>
      </c>
      <c r="F121" s="35">
        <v>8150.42</v>
      </c>
      <c r="G121" s="35">
        <v>24115.850000000002</v>
      </c>
      <c r="H121" s="35">
        <v>137927.921</v>
      </c>
      <c r="I121" s="36">
        <v>270129.412</v>
      </c>
      <c r="J121" s="35">
        <v>27603.89</v>
      </c>
      <c r="K121" s="35">
        <v>257.93</v>
      </c>
      <c r="L121" s="36">
        <v>297991.23199999996</v>
      </c>
      <c r="M121" s="40"/>
      <c r="N121" s="40"/>
      <c r="P121" s="40"/>
      <c r="Q121" s="40"/>
    </row>
    <row r="122" spans="1:17" ht="12.75">
      <c r="A122" t="s">
        <v>358</v>
      </c>
      <c r="B122">
        <v>392</v>
      </c>
      <c r="C122" t="s">
        <v>403</v>
      </c>
      <c r="D122" t="s">
        <v>6</v>
      </c>
      <c r="E122" s="35">
        <v>55413.5</v>
      </c>
      <c r="F122" s="35">
        <v>4816.61</v>
      </c>
      <c r="G122" s="35">
        <v>17719.92</v>
      </c>
      <c r="H122" s="35">
        <v>57083.085999999996</v>
      </c>
      <c r="I122" s="36">
        <v>135033.11599999998</v>
      </c>
      <c r="J122" s="35">
        <v>730.98</v>
      </c>
      <c r="K122" s="35">
        <v>10747.759</v>
      </c>
      <c r="L122" s="36">
        <v>146511.85499999998</v>
      </c>
      <c r="M122" s="40"/>
      <c r="N122" s="40"/>
      <c r="P122" s="40"/>
      <c r="Q122" s="40"/>
    </row>
    <row r="123" spans="1:17" ht="12.75">
      <c r="A123" t="s">
        <v>358</v>
      </c>
      <c r="B123">
        <v>393</v>
      </c>
      <c r="C123" t="s">
        <v>404</v>
      </c>
      <c r="D123" t="s">
        <v>6</v>
      </c>
      <c r="E123" s="35">
        <v>42381.99</v>
      </c>
      <c r="F123" s="35">
        <v>122.22000000000001</v>
      </c>
      <c r="G123" s="35">
        <v>16055.460000000001</v>
      </c>
      <c r="H123" s="35">
        <v>31255.8</v>
      </c>
      <c r="I123" s="36">
        <v>89815.47</v>
      </c>
      <c r="J123" s="35">
        <v>4502.0599999999995</v>
      </c>
      <c r="K123" s="35">
        <v>3225.47</v>
      </c>
      <c r="L123" s="36">
        <v>97543</v>
      </c>
      <c r="M123" s="40"/>
      <c r="N123" s="40"/>
      <c r="P123" s="40"/>
      <c r="Q123" s="40"/>
    </row>
    <row r="124" spans="1:13" ht="12.75">
      <c r="A124" t="s">
        <v>358</v>
      </c>
      <c r="B124">
        <v>398</v>
      </c>
      <c r="C124" t="s">
        <v>409</v>
      </c>
      <c r="D124" t="s">
        <v>20</v>
      </c>
      <c r="E124" s="35">
        <v>115645.59</v>
      </c>
      <c r="F124" s="35">
        <v>1779.4399999999998</v>
      </c>
      <c r="G124" s="35">
        <v>26055.469999999998</v>
      </c>
      <c r="H124" s="35">
        <v>83147.35</v>
      </c>
      <c r="I124" s="36">
        <v>226627.85</v>
      </c>
      <c r="J124" s="35">
        <v>15482</v>
      </c>
      <c r="K124" s="35">
        <v>17453.609999999997</v>
      </c>
      <c r="L124" s="36">
        <v>259563.46</v>
      </c>
      <c r="M124" s="40"/>
    </row>
    <row r="126" spans="4:27" s="6" customFormat="1" ht="12.75">
      <c r="D126" s="6" t="s">
        <v>415</v>
      </c>
      <c r="E126" s="7">
        <f>SUM(E4:E124)</f>
        <v>13046308.343208753</v>
      </c>
      <c r="F126" s="7">
        <f aca="true" t="shared" si="0" ref="F126:L126">SUM(F4:F124)</f>
        <v>1072563.8679999996</v>
      </c>
      <c r="G126" s="7">
        <f t="shared" si="0"/>
        <v>2433873.039</v>
      </c>
      <c r="H126" s="7">
        <f t="shared" si="0"/>
        <v>8734725.399791243</v>
      </c>
      <c r="I126" s="7">
        <f t="shared" si="0"/>
        <v>25287470.650000002</v>
      </c>
      <c r="J126" s="7">
        <f t="shared" si="0"/>
        <v>2250071.219791249</v>
      </c>
      <c r="K126" s="7">
        <f t="shared" si="0"/>
        <v>968736.6902087523</v>
      </c>
      <c r="L126" s="7">
        <f t="shared" si="0"/>
        <v>28506278.560000006</v>
      </c>
      <c r="M126"/>
      <c r="N126" s="7"/>
      <c r="O126" s="7"/>
      <c r="P126" s="7"/>
      <c r="Q126"/>
      <c r="R126"/>
      <c r="S126"/>
      <c r="T126"/>
      <c r="U126"/>
      <c r="V126"/>
      <c r="W126"/>
      <c r="X126"/>
      <c r="Y126"/>
      <c r="Z126"/>
      <c r="AA126"/>
    </row>
    <row r="127" spans="5:12" ht="12.75">
      <c r="E127" s="52"/>
      <c r="F127" s="52"/>
      <c r="G127" s="52"/>
      <c r="H127" s="52"/>
      <c r="I127" s="53"/>
      <c r="J127" s="51"/>
      <c r="K127" s="51"/>
      <c r="L127" s="54"/>
    </row>
    <row r="128" spans="1:27" ht="14.25">
      <c r="A128" s="31" t="s">
        <v>526</v>
      </c>
      <c r="I128"/>
      <c r="L128"/>
      <c r="M128" s="6"/>
      <c r="O128" s="6"/>
      <c r="P128" s="6"/>
      <c r="Q128" s="6"/>
      <c r="R128" s="6"/>
      <c r="S128" s="6"/>
      <c r="T128" s="6"/>
      <c r="U128" s="6"/>
      <c r="V128" s="6"/>
      <c r="W128" s="6"/>
      <c r="X128" s="6"/>
      <c r="Y128" s="6"/>
      <c r="Z128" s="6"/>
      <c r="AA128" s="6"/>
    </row>
    <row r="129" spans="5:12" s="49" customFormat="1" ht="12.75">
      <c r="E129" s="49">
        <f>E127*1000</f>
        <v>0</v>
      </c>
      <c r="F129" s="49">
        <f aca="true" t="shared" si="1" ref="F129:L129">F127*1000</f>
        <v>0</v>
      </c>
      <c r="G129" s="49">
        <f t="shared" si="1"/>
        <v>0</v>
      </c>
      <c r="H129" s="49">
        <f t="shared" si="1"/>
        <v>0</v>
      </c>
      <c r="I129" s="49">
        <f t="shared" si="1"/>
        <v>0</v>
      </c>
      <c r="J129" s="49">
        <f t="shared" si="1"/>
        <v>0</v>
      </c>
      <c r="K129" s="49">
        <f t="shared" si="1"/>
        <v>0</v>
      </c>
      <c r="L129" s="49">
        <f t="shared" si="1"/>
        <v>0</v>
      </c>
    </row>
    <row r="131" spans="10:11" ht="12.75">
      <c r="J131" s="50"/>
      <c r="K131" s="50"/>
    </row>
    <row r="132" ht="12.75">
      <c r="K132" s="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28"/>
  <sheetViews>
    <sheetView zoomScale="85" zoomScaleNormal="85" zoomScalePageLayoutView="0" workbookViewId="0" topLeftCell="A1">
      <pane xSplit="4" ySplit="3" topLeftCell="E106" activePane="bottomRight" state="frozen"/>
      <selection pane="topLeft" activeCell="A403" sqref="A403:IV403"/>
      <selection pane="topRight" activeCell="A403" sqref="A403:IV403"/>
      <selection pane="bottomLeft" activeCell="A403" sqref="A403:IV403"/>
      <selection pane="bottomRight" activeCell="G133" sqref="G133"/>
    </sheetView>
  </sheetViews>
  <sheetFormatPr defaultColWidth="9.140625" defaultRowHeight="12.75"/>
  <cols>
    <col min="3" max="3" width="27.57421875" style="0" customWidth="1"/>
    <col min="4" max="5" width="11.28125" style="0" customWidth="1"/>
    <col min="6" max="7" width="12.28125" style="0" customWidth="1"/>
    <col min="8" max="8" width="12.00390625" style="0" customWidth="1"/>
    <col min="9" max="9" width="9.28125" style="0" customWidth="1"/>
    <col min="10" max="10" width="11.28125" style="4" customWidth="1"/>
    <col min="11" max="13" width="11.28125" style="6" customWidth="1"/>
  </cols>
  <sheetData>
    <row r="1" ht="15.75">
      <c r="A1" s="41" t="s">
        <v>533</v>
      </c>
    </row>
    <row r="2" spans="5:13" ht="12.75">
      <c r="E2" s="109" t="s">
        <v>416</v>
      </c>
      <c r="F2" s="109"/>
      <c r="G2" s="109"/>
      <c r="H2" s="109"/>
      <c r="I2" s="109"/>
      <c r="J2" s="109"/>
      <c r="K2" s="34"/>
      <c r="L2" s="34"/>
      <c r="M2" s="34"/>
    </row>
    <row r="3" spans="1:13" s="6" customFormat="1" ht="28.5" customHeight="1">
      <c r="A3" s="2" t="s">
        <v>0</v>
      </c>
      <c r="B3" s="2" t="s">
        <v>1</v>
      </c>
      <c r="C3" s="2" t="s">
        <v>2</v>
      </c>
      <c r="D3" s="2" t="s">
        <v>3</v>
      </c>
      <c r="E3" s="8" t="s">
        <v>410</v>
      </c>
      <c r="F3" s="8" t="s">
        <v>411</v>
      </c>
      <c r="G3" s="8" t="s">
        <v>412</v>
      </c>
      <c r="H3" s="8" t="s">
        <v>414</v>
      </c>
      <c r="I3" s="8" t="s">
        <v>413</v>
      </c>
      <c r="J3" s="8" t="s">
        <v>476</v>
      </c>
      <c r="K3" s="8"/>
      <c r="L3" s="8"/>
      <c r="M3" s="8"/>
    </row>
    <row r="4" spans="1:14" ht="12.75">
      <c r="A4" s="3" t="s">
        <v>4</v>
      </c>
      <c r="B4" s="4">
        <v>1</v>
      </c>
      <c r="C4" s="4" t="s">
        <v>5</v>
      </c>
      <c r="D4" s="4" t="s">
        <v>6</v>
      </c>
      <c r="E4" s="5">
        <v>14688.41</v>
      </c>
      <c r="F4" s="5">
        <v>59663.48</v>
      </c>
      <c r="G4" s="5">
        <v>0</v>
      </c>
      <c r="H4" s="33">
        <v>30875.04</v>
      </c>
      <c r="I4" s="5">
        <v>0</v>
      </c>
      <c r="J4" s="13">
        <f>SUM(E4:I4)</f>
        <v>105226.93</v>
      </c>
      <c r="K4" s="7"/>
      <c r="L4" s="7"/>
      <c r="M4" s="7"/>
      <c r="N4" s="5"/>
    </row>
    <row r="5" spans="1:14" ht="12.75">
      <c r="A5" s="3" t="s">
        <v>4</v>
      </c>
      <c r="B5" s="4">
        <v>2</v>
      </c>
      <c r="C5" s="4" t="s">
        <v>7</v>
      </c>
      <c r="D5" s="4" t="s">
        <v>6</v>
      </c>
      <c r="E5" s="5">
        <v>9502.564</v>
      </c>
      <c r="F5" s="5">
        <v>38061.041</v>
      </c>
      <c r="G5" s="5">
        <v>0</v>
      </c>
      <c r="H5" s="33">
        <v>28416.718000000004</v>
      </c>
      <c r="I5" s="5">
        <v>934.9039999999999</v>
      </c>
      <c r="J5" s="13">
        <f aca="true" t="shared" si="0" ref="J5:J68">SUM(E5:I5)</f>
        <v>76915.227</v>
      </c>
      <c r="K5" s="7"/>
      <c r="L5" s="7"/>
      <c r="M5" s="7"/>
      <c r="N5" s="5"/>
    </row>
    <row r="6" spans="1:14" ht="12.75">
      <c r="A6" s="3" t="s">
        <v>4</v>
      </c>
      <c r="B6" s="4">
        <v>3</v>
      </c>
      <c r="C6" s="4" t="s">
        <v>8</v>
      </c>
      <c r="D6" s="4" t="s">
        <v>6</v>
      </c>
      <c r="E6" s="5">
        <v>15392.931000000002</v>
      </c>
      <c r="F6" s="5">
        <v>49010.10400000001</v>
      </c>
      <c r="G6" s="5">
        <v>0</v>
      </c>
      <c r="H6" s="33">
        <v>24292.960999999996</v>
      </c>
      <c r="I6" s="5">
        <v>-2.842170943040401E-14</v>
      </c>
      <c r="J6" s="13">
        <f t="shared" si="0"/>
        <v>88695.99600000001</v>
      </c>
      <c r="K6" s="7"/>
      <c r="L6" s="7"/>
      <c r="M6" s="7"/>
      <c r="N6" s="5"/>
    </row>
    <row r="7" spans="1:14" ht="12.75">
      <c r="A7" s="3" t="s">
        <v>4</v>
      </c>
      <c r="B7" s="4">
        <v>4</v>
      </c>
      <c r="C7" s="4" t="s">
        <v>9</v>
      </c>
      <c r="D7" s="4" t="s">
        <v>6</v>
      </c>
      <c r="E7" s="5">
        <v>6351.08</v>
      </c>
      <c r="F7" s="5">
        <v>30196.89</v>
      </c>
      <c r="G7" s="5">
        <v>0</v>
      </c>
      <c r="H7" s="33">
        <v>17905.54</v>
      </c>
      <c r="I7" s="5">
        <v>0</v>
      </c>
      <c r="J7" s="13">
        <f t="shared" si="0"/>
        <v>54453.51</v>
      </c>
      <c r="K7" s="7"/>
      <c r="L7" s="7"/>
      <c r="M7" s="7"/>
      <c r="N7" s="5"/>
    </row>
    <row r="8" spans="1:14" ht="12.75">
      <c r="A8" s="3" t="s">
        <v>4</v>
      </c>
      <c r="B8" s="4">
        <v>5</v>
      </c>
      <c r="C8" s="4" t="s">
        <v>10</v>
      </c>
      <c r="D8" s="4" t="s">
        <v>6</v>
      </c>
      <c r="E8" s="5">
        <v>43848.69699999999</v>
      </c>
      <c r="F8" s="5">
        <v>0</v>
      </c>
      <c r="G8" s="5">
        <v>2.976</v>
      </c>
      <c r="H8" s="33">
        <v>23289.249999999996</v>
      </c>
      <c r="I8" s="5">
        <v>0</v>
      </c>
      <c r="J8" s="13">
        <f t="shared" si="0"/>
        <v>67140.923</v>
      </c>
      <c r="K8" s="7"/>
      <c r="L8" s="7"/>
      <c r="M8" s="7"/>
      <c r="N8" s="5"/>
    </row>
    <row r="9" spans="1:14" ht="12.75">
      <c r="A9" s="3" t="s">
        <v>4</v>
      </c>
      <c r="B9" s="4">
        <v>13</v>
      </c>
      <c r="C9" s="4" t="s">
        <v>19</v>
      </c>
      <c r="D9" s="4" t="s">
        <v>20</v>
      </c>
      <c r="E9" s="5">
        <v>206134.95</v>
      </c>
      <c r="F9" s="5">
        <v>0</v>
      </c>
      <c r="G9" s="5">
        <v>0</v>
      </c>
      <c r="H9" s="33">
        <v>78501.535</v>
      </c>
      <c r="I9" s="5">
        <v>6645.869999999995</v>
      </c>
      <c r="J9" s="13">
        <f t="shared" si="0"/>
        <v>291282.355</v>
      </c>
      <c r="K9" s="7"/>
      <c r="L9" s="7"/>
      <c r="M9" s="7"/>
      <c r="N9" s="5"/>
    </row>
    <row r="10" spans="1:14" ht="12.75">
      <c r="A10" s="3" t="s">
        <v>4</v>
      </c>
      <c r="B10" s="4">
        <v>20</v>
      </c>
      <c r="C10" s="4" t="s">
        <v>27</v>
      </c>
      <c r="D10" s="4" t="s">
        <v>20</v>
      </c>
      <c r="E10" s="5">
        <v>110592.70000000001</v>
      </c>
      <c r="F10" s="5">
        <v>1177.1</v>
      </c>
      <c r="G10" s="5">
        <v>0</v>
      </c>
      <c r="H10" s="33">
        <v>67702.83</v>
      </c>
      <c r="I10" s="5">
        <v>126.1</v>
      </c>
      <c r="J10" s="13">
        <f t="shared" si="0"/>
        <v>179598.73</v>
      </c>
      <c r="K10" s="7"/>
      <c r="L10" s="7"/>
      <c r="M10" s="7"/>
      <c r="N10" s="5"/>
    </row>
    <row r="11" spans="1:14" ht="12.75">
      <c r="A11" s="3" t="s">
        <v>4</v>
      </c>
      <c r="B11" s="4">
        <v>21</v>
      </c>
      <c r="C11" s="4" t="s">
        <v>28</v>
      </c>
      <c r="D11" s="4" t="s">
        <v>6</v>
      </c>
      <c r="E11" s="5">
        <v>113089.67</v>
      </c>
      <c r="F11" s="5">
        <v>0</v>
      </c>
      <c r="G11" s="5">
        <v>4.86</v>
      </c>
      <c r="H11" s="33">
        <v>42564.57000000001</v>
      </c>
      <c r="I11" s="5">
        <v>8.780000000000001</v>
      </c>
      <c r="J11" s="13">
        <f t="shared" si="0"/>
        <v>155667.88</v>
      </c>
      <c r="K11" s="7"/>
      <c r="L11" s="7"/>
      <c r="M11" s="7"/>
      <c r="N11" s="5"/>
    </row>
    <row r="12" spans="1:14" ht="12.75">
      <c r="A12" s="3" t="s">
        <v>4</v>
      </c>
      <c r="B12" s="4">
        <v>22</v>
      </c>
      <c r="C12" s="4" t="s">
        <v>29</v>
      </c>
      <c r="D12" s="4" t="s">
        <v>6</v>
      </c>
      <c r="E12" s="5">
        <v>64249.7</v>
      </c>
      <c r="F12" s="5">
        <v>0</v>
      </c>
      <c r="G12" s="5">
        <v>0</v>
      </c>
      <c r="H12" s="33">
        <v>23820.489999999998</v>
      </c>
      <c r="I12" s="5">
        <v>468.05000000000024</v>
      </c>
      <c r="J12" s="13">
        <f t="shared" si="0"/>
        <v>88538.24</v>
      </c>
      <c r="K12" s="7"/>
      <c r="L12" s="7"/>
      <c r="M12" s="7"/>
      <c r="N12" s="5"/>
    </row>
    <row r="13" spans="1:14" ht="12.75">
      <c r="A13" s="3" t="s">
        <v>4</v>
      </c>
      <c r="B13" s="4">
        <v>23</v>
      </c>
      <c r="C13" s="4" t="s">
        <v>30</v>
      </c>
      <c r="D13" s="4" t="s">
        <v>6</v>
      </c>
      <c r="E13" s="5">
        <v>69536.81</v>
      </c>
      <c r="F13" s="5">
        <v>20031.02</v>
      </c>
      <c r="G13" s="5">
        <v>0</v>
      </c>
      <c r="H13" s="33">
        <v>33243.36</v>
      </c>
      <c r="I13" s="5">
        <v>0</v>
      </c>
      <c r="J13" s="13">
        <f t="shared" si="0"/>
        <v>122811.19</v>
      </c>
      <c r="K13" s="7"/>
      <c r="L13" s="7"/>
      <c r="M13" s="7"/>
      <c r="N13" s="5"/>
    </row>
    <row r="14" spans="1:14" ht="12.75">
      <c r="A14" s="3" t="s">
        <v>4</v>
      </c>
      <c r="B14" s="4">
        <v>24</v>
      </c>
      <c r="C14" s="4" t="s">
        <v>31</v>
      </c>
      <c r="D14" s="4" t="s">
        <v>6</v>
      </c>
      <c r="E14" s="5">
        <v>122946.4</v>
      </c>
      <c r="F14" s="5">
        <v>0</v>
      </c>
      <c r="G14" s="5">
        <v>0</v>
      </c>
      <c r="H14" s="33">
        <v>44417</v>
      </c>
      <c r="I14" s="5">
        <v>3771.2000000000007</v>
      </c>
      <c r="J14" s="13">
        <f t="shared" si="0"/>
        <v>171134.6</v>
      </c>
      <c r="K14" s="7"/>
      <c r="L14" s="7"/>
      <c r="M14" s="7"/>
      <c r="N14" s="5"/>
    </row>
    <row r="15" spans="1:14" ht="12.75">
      <c r="A15" s="3" t="s">
        <v>4</v>
      </c>
      <c r="B15" s="4">
        <v>25</v>
      </c>
      <c r="C15" s="4" t="s">
        <v>32</v>
      </c>
      <c r="D15" s="4" t="s">
        <v>6</v>
      </c>
      <c r="E15" s="5">
        <v>82893.84</v>
      </c>
      <c r="F15" s="5">
        <v>61.809999999999995</v>
      </c>
      <c r="G15" s="5">
        <v>0.08</v>
      </c>
      <c r="H15" s="33">
        <v>27500.55</v>
      </c>
      <c r="I15" s="5">
        <v>8.350000000000001</v>
      </c>
      <c r="J15" s="13">
        <f t="shared" si="0"/>
        <v>110464.63</v>
      </c>
      <c r="K15" s="7"/>
      <c r="L15" s="7"/>
      <c r="M15" s="7"/>
      <c r="N15" s="5"/>
    </row>
    <row r="16" spans="1:14" ht="12.75">
      <c r="A16" s="3" t="s">
        <v>33</v>
      </c>
      <c r="B16" s="4">
        <v>26</v>
      </c>
      <c r="C16" s="4" t="s">
        <v>34</v>
      </c>
      <c r="D16" s="4" t="s">
        <v>6</v>
      </c>
      <c r="E16" s="5">
        <v>71332.52799999999</v>
      </c>
      <c r="F16" s="5">
        <v>0</v>
      </c>
      <c r="G16" s="5">
        <v>0</v>
      </c>
      <c r="H16" s="33">
        <v>39701.409999999996</v>
      </c>
      <c r="I16" s="5">
        <v>66.203</v>
      </c>
      <c r="J16" s="13">
        <f t="shared" si="0"/>
        <v>111100.14099999999</v>
      </c>
      <c r="K16" s="7"/>
      <c r="L16" s="7"/>
      <c r="M16" s="7"/>
      <c r="N16" s="5"/>
    </row>
    <row r="17" spans="1:14" ht="12.75">
      <c r="A17" s="3" t="s">
        <v>33</v>
      </c>
      <c r="B17" s="4">
        <v>29</v>
      </c>
      <c r="C17" s="4" t="s">
        <v>37</v>
      </c>
      <c r="D17" s="4" t="s">
        <v>6</v>
      </c>
      <c r="E17" s="5">
        <v>53863.22</v>
      </c>
      <c r="F17" s="5">
        <v>0</v>
      </c>
      <c r="G17" s="5">
        <v>0</v>
      </c>
      <c r="H17" s="33">
        <v>23800.000000000004</v>
      </c>
      <c r="I17" s="5">
        <v>0</v>
      </c>
      <c r="J17" s="13">
        <f t="shared" si="0"/>
        <v>77663.22</v>
      </c>
      <c r="K17" s="7"/>
      <c r="L17" s="7"/>
      <c r="M17" s="7"/>
      <c r="N17" s="5"/>
    </row>
    <row r="18" spans="1:14" ht="12.75">
      <c r="A18" s="3" t="s">
        <v>33</v>
      </c>
      <c r="B18" s="4">
        <v>34</v>
      </c>
      <c r="C18" s="4" t="s">
        <v>42</v>
      </c>
      <c r="D18" s="4" t="s">
        <v>20</v>
      </c>
      <c r="E18" s="5">
        <v>252023.85</v>
      </c>
      <c r="F18" s="5">
        <v>0</v>
      </c>
      <c r="G18" s="5">
        <v>2.26</v>
      </c>
      <c r="H18" s="33">
        <v>175186.14900000003</v>
      </c>
      <c r="I18" s="5">
        <v>321.95</v>
      </c>
      <c r="J18" s="13">
        <f t="shared" si="0"/>
        <v>427534.2090000001</v>
      </c>
      <c r="K18" s="7"/>
      <c r="L18" s="7"/>
      <c r="M18" s="7"/>
      <c r="N18" s="5"/>
    </row>
    <row r="19" spans="1:14" ht="12.75">
      <c r="A19" s="3" t="s">
        <v>33</v>
      </c>
      <c r="B19" s="4">
        <v>41</v>
      </c>
      <c r="C19" s="4" t="s">
        <v>49</v>
      </c>
      <c r="D19" s="4" t="s">
        <v>20</v>
      </c>
      <c r="E19" s="5">
        <v>198481.346</v>
      </c>
      <c r="F19" s="5">
        <v>0</v>
      </c>
      <c r="G19" s="5">
        <v>35.815</v>
      </c>
      <c r="H19" s="33">
        <v>109291.38699999999</v>
      </c>
      <c r="I19" s="5">
        <v>233.068</v>
      </c>
      <c r="J19" s="13">
        <f t="shared" si="0"/>
        <v>308041.616</v>
      </c>
      <c r="K19" s="7"/>
      <c r="L19" s="7"/>
      <c r="M19" s="7"/>
      <c r="N19" s="5"/>
    </row>
    <row r="20" spans="1:14" ht="12.75">
      <c r="A20" s="3" t="s">
        <v>33</v>
      </c>
      <c r="B20" s="4">
        <v>42</v>
      </c>
      <c r="C20" s="4" t="s">
        <v>50</v>
      </c>
      <c r="D20" s="4" t="s">
        <v>6</v>
      </c>
      <c r="E20" s="5">
        <v>120952.69</v>
      </c>
      <c r="F20" s="5">
        <v>0</v>
      </c>
      <c r="G20" s="5">
        <v>0</v>
      </c>
      <c r="H20" s="33">
        <v>76652.23000000001</v>
      </c>
      <c r="I20" s="5">
        <v>0</v>
      </c>
      <c r="J20" s="13">
        <f t="shared" si="0"/>
        <v>197604.92</v>
      </c>
      <c r="K20" s="7"/>
      <c r="L20" s="7"/>
      <c r="M20" s="7"/>
      <c r="N20" s="5"/>
    </row>
    <row r="21" spans="1:14" ht="12.75">
      <c r="A21" s="3" t="s">
        <v>33</v>
      </c>
      <c r="B21" s="4">
        <v>52</v>
      </c>
      <c r="C21" s="4" t="s">
        <v>60</v>
      </c>
      <c r="D21" s="4" t="s">
        <v>20</v>
      </c>
      <c r="E21" s="5">
        <v>788827.038</v>
      </c>
      <c r="F21" s="5">
        <v>88455</v>
      </c>
      <c r="G21" s="5">
        <v>400</v>
      </c>
      <c r="H21" s="33">
        <v>410138.68700000003</v>
      </c>
      <c r="I21" s="5">
        <v>640.1299999999865</v>
      </c>
      <c r="J21" s="13">
        <f t="shared" si="0"/>
        <v>1288460.855</v>
      </c>
      <c r="K21" s="7"/>
      <c r="L21" s="7"/>
      <c r="M21" s="7"/>
      <c r="N21" s="5"/>
    </row>
    <row r="22" spans="1:14" ht="12.75">
      <c r="A22" s="3" t="s">
        <v>33</v>
      </c>
      <c r="B22" s="4">
        <v>65</v>
      </c>
      <c r="C22" s="4" t="s">
        <v>73</v>
      </c>
      <c r="D22" s="4" t="s">
        <v>6</v>
      </c>
      <c r="E22" s="5">
        <v>53985.299999999996</v>
      </c>
      <c r="F22" s="5">
        <v>0</v>
      </c>
      <c r="G22" s="5">
        <v>5.340000000000001</v>
      </c>
      <c r="H22" s="33">
        <v>26680.823999999997</v>
      </c>
      <c r="I22" s="5">
        <v>0.59</v>
      </c>
      <c r="J22" s="13">
        <f t="shared" si="0"/>
        <v>80672.05399999999</v>
      </c>
      <c r="K22" s="7"/>
      <c r="L22" s="7"/>
      <c r="M22" s="7"/>
      <c r="N22" s="5"/>
    </row>
    <row r="23" spans="1:14" ht="12.75">
      <c r="A23" s="3" t="s">
        <v>33</v>
      </c>
      <c r="B23" s="4">
        <v>66</v>
      </c>
      <c r="C23" s="4" t="s">
        <v>74</v>
      </c>
      <c r="D23" s="4" t="s">
        <v>6</v>
      </c>
      <c r="E23" s="5">
        <v>46850.75</v>
      </c>
      <c r="F23" s="5">
        <v>0</v>
      </c>
      <c r="G23" s="5">
        <v>0</v>
      </c>
      <c r="H23" s="33">
        <v>25240.690000000002</v>
      </c>
      <c r="I23" s="5">
        <v>0</v>
      </c>
      <c r="J23" s="13">
        <f t="shared" si="0"/>
        <v>72091.44</v>
      </c>
      <c r="K23" s="7"/>
      <c r="L23" s="7"/>
      <c r="M23" s="7"/>
      <c r="N23" s="5"/>
    </row>
    <row r="24" spans="1:14" ht="12.75">
      <c r="A24" s="3" t="s">
        <v>33</v>
      </c>
      <c r="B24" s="4">
        <v>67</v>
      </c>
      <c r="C24" s="4" t="s">
        <v>75</v>
      </c>
      <c r="D24" s="4" t="s">
        <v>20</v>
      </c>
      <c r="E24" s="5">
        <v>367957.17000000004</v>
      </c>
      <c r="F24" s="5">
        <v>0</v>
      </c>
      <c r="G24" s="5">
        <v>184.20999999999998</v>
      </c>
      <c r="H24" s="33">
        <v>291565.923</v>
      </c>
      <c r="I24" s="5">
        <v>0</v>
      </c>
      <c r="J24" s="13">
        <f t="shared" si="0"/>
        <v>659707.3030000001</v>
      </c>
      <c r="K24" s="7"/>
      <c r="L24" s="7"/>
      <c r="M24" s="7"/>
      <c r="N24" s="5"/>
    </row>
    <row r="25" spans="1:14" ht="12.75">
      <c r="A25" s="3" t="s">
        <v>33</v>
      </c>
      <c r="B25" s="4">
        <v>73</v>
      </c>
      <c r="C25" s="4" t="s">
        <v>81</v>
      </c>
      <c r="D25" s="4" t="s">
        <v>20</v>
      </c>
      <c r="E25" s="5">
        <v>566721.563</v>
      </c>
      <c r="F25" s="5">
        <v>299.8</v>
      </c>
      <c r="G25" s="5">
        <v>0</v>
      </c>
      <c r="H25" s="33">
        <v>262510.698</v>
      </c>
      <c r="I25" s="5">
        <v>0</v>
      </c>
      <c r="J25" s="13">
        <f t="shared" si="0"/>
        <v>829532.061</v>
      </c>
      <c r="K25" s="7"/>
      <c r="L25" s="7"/>
      <c r="M25" s="7"/>
      <c r="N25" s="5"/>
    </row>
    <row r="26" spans="1:14" ht="12.75">
      <c r="A26" s="3" t="s">
        <v>82</v>
      </c>
      <c r="B26" s="4">
        <v>74</v>
      </c>
      <c r="C26" s="4" t="s">
        <v>83</v>
      </c>
      <c r="D26" s="4" t="s">
        <v>6</v>
      </c>
      <c r="E26" s="5">
        <v>133886.574</v>
      </c>
      <c r="F26" s="5">
        <v>61.89</v>
      </c>
      <c r="G26" s="5">
        <v>0</v>
      </c>
      <c r="H26" s="33">
        <v>73983.12800000001</v>
      </c>
      <c r="I26" s="5">
        <v>0</v>
      </c>
      <c r="J26" s="13">
        <f t="shared" si="0"/>
        <v>207931.592</v>
      </c>
      <c r="K26" s="7"/>
      <c r="L26" s="7"/>
      <c r="M26" s="7"/>
      <c r="N26" s="5"/>
    </row>
    <row r="27" spans="1:14" ht="12.75">
      <c r="A27" s="3" t="s">
        <v>82</v>
      </c>
      <c r="B27" s="4">
        <v>75</v>
      </c>
      <c r="C27" s="4" t="s">
        <v>84</v>
      </c>
      <c r="D27" s="4" t="s">
        <v>6</v>
      </c>
      <c r="E27" s="5">
        <v>106948.55000000002</v>
      </c>
      <c r="F27" s="5">
        <v>244.6</v>
      </c>
      <c r="G27" s="5">
        <v>0</v>
      </c>
      <c r="H27" s="33">
        <v>38409.759999999995</v>
      </c>
      <c r="I27" s="5">
        <v>86.56</v>
      </c>
      <c r="J27" s="13">
        <f t="shared" si="0"/>
        <v>145689.47000000003</v>
      </c>
      <c r="K27" s="7"/>
      <c r="L27" s="7"/>
      <c r="M27" s="7"/>
      <c r="N27" s="5"/>
    </row>
    <row r="28" spans="1:14" ht="12.75">
      <c r="A28" s="3" t="s">
        <v>82</v>
      </c>
      <c r="B28" s="4">
        <v>76</v>
      </c>
      <c r="C28" s="4" t="s">
        <v>85</v>
      </c>
      <c r="D28" s="4" t="s">
        <v>6</v>
      </c>
      <c r="E28" s="5">
        <v>19469.331000000002</v>
      </c>
      <c r="F28" s="5">
        <v>48315.29</v>
      </c>
      <c r="G28" s="5">
        <v>40.35</v>
      </c>
      <c r="H28" s="33">
        <v>26844.253000000004</v>
      </c>
      <c r="I28" s="5">
        <v>175.88</v>
      </c>
      <c r="J28" s="13">
        <f t="shared" si="0"/>
        <v>94845.10400000002</v>
      </c>
      <c r="K28" s="7"/>
      <c r="L28" s="7"/>
      <c r="M28" s="7"/>
      <c r="N28" s="5"/>
    </row>
    <row r="29" spans="1:14" ht="12.75">
      <c r="A29" s="3" t="s">
        <v>82</v>
      </c>
      <c r="B29" s="4">
        <v>77</v>
      </c>
      <c r="C29" s="4" t="s">
        <v>86</v>
      </c>
      <c r="D29" s="4" t="s">
        <v>6</v>
      </c>
      <c r="E29" s="5">
        <v>56647.82</v>
      </c>
      <c r="F29" s="5">
        <v>1135.872</v>
      </c>
      <c r="G29" s="5">
        <v>0</v>
      </c>
      <c r="H29" s="33">
        <v>43820.68199999999</v>
      </c>
      <c r="I29" s="5">
        <v>121.75999999999999</v>
      </c>
      <c r="J29" s="13">
        <f t="shared" si="0"/>
        <v>101726.13399999999</v>
      </c>
      <c r="K29" s="7"/>
      <c r="L29" s="7"/>
      <c r="M29" s="7"/>
      <c r="N29" s="5"/>
    </row>
    <row r="30" spans="1:14" ht="12.75">
      <c r="A30" s="3" t="s">
        <v>82</v>
      </c>
      <c r="B30" s="4">
        <v>78</v>
      </c>
      <c r="C30" s="4" t="s">
        <v>87</v>
      </c>
      <c r="D30" s="4" t="s">
        <v>6</v>
      </c>
      <c r="E30" s="5">
        <v>67234.5</v>
      </c>
      <c r="F30" s="5">
        <v>0</v>
      </c>
      <c r="G30" s="5">
        <v>0</v>
      </c>
      <c r="H30" s="33">
        <v>50142.208999999995</v>
      </c>
      <c r="I30" s="5">
        <v>1225.66</v>
      </c>
      <c r="J30" s="13">
        <f t="shared" si="0"/>
        <v>118602.369</v>
      </c>
      <c r="K30" s="7"/>
      <c r="L30" s="7"/>
      <c r="M30" s="7"/>
      <c r="N30" s="5"/>
    </row>
    <row r="31" spans="1:14" ht="12.75">
      <c r="A31" s="3" t="s">
        <v>82</v>
      </c>
      <c r="B31" s="4">
        <v>86</v>
      </c>
      <c r="C31" s="4" t="s">
        <v>95</v>
      </c>
      <c r="D31" s="4" t="s">
        <v>20</v>
      </c>
      <c r="E31" s="5">
        <v>247384.07799999998</v>
      </c>
      <c r="F31" s="5">
        <v>837.94</v>
      </c>
      <c r="G31" s="5">
        <v>0</v>
      </c>
      <c r="H31" s="33">
        <v>137343.272</v>
      </c>
      <c r="I31" s="5">
        <v>6.63</v>
      </c>
      <c r="J31" s="13">
        <f t="shared" si="0"/>
        <v>385571.92</v>
      </c>
      <c r="K31" s="7"/>
      <c r="L31" s="7"/>
      <c r="M31" s="7"/>
      <c r="N31" s="5"/>
    </row>
    <row r="32" spans="1:14" ht="12.75">
      <c r="A32" s="3" t="s">
        <v>82</v>
      </c>
      <c r="B32" s="4">
        <v>87</v>
      </c>
      <c r="C32" s="4" t="s">
        <v>96</v>
      </c>
      <c r="D32" s="4" t="s">
        <v>6</v>
      </c>
      <c r="E32" s="5">
        <v>40031.909999999996</v>
      </c>
      <c r="F32" s="5">
        <v>130038.04999999999</v>
      </c>
      <c r="G32" s="5">
        <v>0</v>
      </c>
      <c r="H32" s="33">
        <v>74345.242</v>
      </c>
      <c r="I32" s="5">
        <v>0</v>
      </c>
      <c r="J32" s="13">
        <f t="shared" si="0"/>
        <v>244415.202</v>
      </c>
      <c r="K32" s="7"/>
      <c r="L32" s="7"/>
      <c r="M32" s="7"/>
      <c r="N32" s="5"/>
    </row>
    <row r="33" spans="1:14" ht="12.75">
      <c r="A33" s="3" t="s">
        <v>82</v>
      </c>
      <c r="B33" s="4">
        <v>88</v>
      </c>
      <c r="C33" s="4" t="s">
        <v>97</v>
      </c>
      <c r="D33" s="4" t="s">
        <v>6</v>
      </c>
      <c r="E33" s="5">
        <v>81984.14199999999</v>
      </c>
      <c r="F33" s="5">
        <v>305.89099999999996</v>
      </c>
      <c r="G33" s="5">
        <v>0</v>
      </c>
      <c r="H33" s="33">
        <v>47657.49399999999</v>
      </c>
      <c r="I33" s="5">
        <v>0</v>
      </c>
      <c r="J33" s="13">
        <f t="shared" si="0"/>
        <v>129947.52699999999</v>
      </c>
      <c r="K33" s="7"/>
      <c r="L33" s="7"/>
      <c r="M33" s="7"/>
      <c r="N33" s="5"/>
    </row>
    <row r="34" spans="1:14" ht="12.75">
      <c r="A34" s="3" t="s">
        <v>82</v>
      </c>
      <c r="B34" s="4">
        <v>89</v>
      </c>
      <c r="C34" s="4" t="s">
        <v>98</v>
      </c>
      <c r="D34" s="4" t="s">
        <v>6</v>
      </c>
      <c r="E34" s="5">
        <v>114478.046</v>
      </c>
      <c r="F34" s="5">
        <v>0</v>
      </c>
      <c r="G34" s="5">
        <v>306.14</v>
      </c>
      <c r="H34" s="33">
        <v>63983.82899999999</v>
      </c>
      <c r="I34" s="5">
        <v>10.2</v>
      </c>
      <c r="J34" s="13">
        <f t="shared" si="0"/>
        <v>178778.215</v>
      </c>
      <c r="K34" s="7"/>
      <c r="L34" s="7"/>
      <c r="M34" s="7"/>
      <c r="N34" s="5"/>
    </row>
    <row r="35" spans="1:14" ht="12.75">
      <c r="A35" s="3" t="s">
        <v>82</v>
      </c>
      <c r="B35" s="4">
        <v>90</v>
      </c>
      <c r="C35" s="4" t="s">
        <v>99</v>
      </c>
      <c r="D35" s="4" t="s">
        <v>6</v>
      </c>
      <c r="E35" s="5">
        <v>79435</v>
      </c>
      <c r="F35" s="5">
        <v>141</v>
      </c>
      <c r="G35" s="5">
        <v>0</v>
      </c>
      <c r="H35" s="33">
        <v>37555</v>
      </c>
      <c r="I35" s="5">
        <v>0</v>
      </c>
      <c r="J35" s="13">
        <f t="shared" si="0"/>
        <v>117131</v>
      </c>
      <c r="K35" s="7"/>
      <c r="L35" s="7"/>
      <c r="M35" s="7"/>
      <c r="N35" s="5"/>
    </row>
    <row r="36" spans="1:14" ht="12.75">
      <c r="A36" s="3" t="s">
        <v>82</v>
      </c>
      <c r="B36" s="4">
        <v>91</v>
      </c>
      <c r="C36" s="4" t="s">
        <v>100</v>
      </c>
      <c r="D36" s="4" t="s">
        <v>6</v>
      </c>
      <c r="E36" s="5">
        <v>249708.62</v>
      </c>
      <c r="F36" s="5">
        <v>1205.68</v>
      </c>
      <c r="G36" s="5">
        <v>0</v>
      </c>
      <c r="H36" s="33">
        <v>105047.48899999997</v>
      </c>
      <c r="I36" s="5">
        <v>14.420000000000016</v>
      </c>
      <c r="J36" s="13">
        <f t="shared" si="0"/>
        <v>355976.209</v>
      </c>
      <c r="K36" s="7"/>
      <c r="L36" s="7"/>
      <c r="M36" s="7"/>
      <c r="N36" s="5"/>
    </row>
    <row r="37" spans="1:14" ht="12.75">
      <c r="A37" s="3" t="s">
        <v>82</v>
      </c>
      <c r="B37" s="4">
        <v>92</v>
      </c>
      <c r="C37" s="4" t="s">
        <v>101</v>
      </c>
      <c r="D37" s="4" t="s">
        <v>6</v>
      </c>
      <c r="E37" s="5">
        <v>84665</v>
      </c>
      <c r="F37" s="5">
        <v>100303</v>
      </c>
      <c r="G37" s="5">
        <v>0</v>
      </c>
      <c r="H37" s="33">
        <v>48739</v>
      </c>
      <c r="I37" s="5">
        <v>30</v>
      </c>
      <c r="J37" s="13">
        <f t="shared" si="0"/>
        <v>233737</v>
      </c>
      <c r="K37" s="7"/>
      <c r="L37" s="7"/>
      <c r="M37" s="7"/>
      <c r="N37" s="5"/>
    </row>
    <row r="38" spans="1:14" ht="12.75">
      <c r="A38" s="3" t="s">
        <v>82</v>
      </c>
      <c r="B38" s="4">
        <v>93</v>
      </c>
      <c r="C38" s="4" t="s">
        <v>102</v>
      </c>
      <c r="D38" s="4" t="s">
        <v>6</v>
      </c>
      <c r="E38" s="5">
        <v>146992.12</v>
      </c>
      <c r="F38" s="5">
        <v>0</v>
      </c>
      <c r="G38" s="5">
        <v>253.12</v>
      </c>
      <c r="H38" s="33">
        <v>42490.65000000001</v>
      </c>
      <c r="I38" s="5">
        <v>0</v>
      </c>
      <c r="J38" s="13">
        <f t="shared" si="0"/>
        <v>189735.89</v>
      </c>
      <c r="K38" s="7"/>
      <c r="L38" s="7"/>
      <c r="M38" s="7"/>
      <c r="N38" s="5"/>
    </row>
    <row r="39" spans="1:14" ht="12.75">
      <c r="A39" s="3" t="s">
        <v>82</v>
      </c>
      <c r="B39" s="4">
        <v>94</v>
      </c>
      <c r="C39" s="4" t="s">
        <v>103</v>
      </c>
      <c r="D39" s="4" t="s">
        <v>6</v>
      </c>
      <c r="E39" s="5">
        <v>214130</v>
      </c>
      <c r="F39" s="5">
        <v>0</v>
      </c>
      <c r="G39" s="5">
        <v>0</v>
      </c>
      <c r="H39" s="33">
        <v>54281.08</v>
      </c>
      <c r="I39" s="5">
        <v>0</v>
      </c>
      <c r="J39" s="13">
        <f t="shared" si="0"/>
        <v>268411.08</v>
      </c>
      <c r="K39" s="7"/>
      <c r="L39" s="7"/>
      <c r="M39" s="7"/>
      <c r="N39" s="5"/>
    </row>
    <row r="40" spans="1:14" ht="12.75">
      <c r="A40" s="3" t="s">
        <v>82</v>
      </c>
      <c r="B40" s="4">
        <v>95</v>
      </c>
      <c r="C40" s="4" t="s">
        <v>104</v>
      </c>
      <c r="D40" s="4" t="s">
        <v>6</v>
      </c>
      <c r="E40" s="5">
        <v>65879.81</v>
      </c>
      <c r="F40" s="5">
        <v>399.36</v>
      </c>
      <c r="G40" s="5">
        <v>12.62</v>
      </c>
      <c r="H40" s="33">
        <v>26227.070000000007</v>
      </c>
      <c r="I40" s="5">
        <v>8.5</v>
      </c>
      <c r="J40" s="13">
        <f t="shared" si="0"/>
        <v>92527.36</v>
      </c>
      <c r="K40" s="7"/>
      <c r="L40" s="7"/>
      <c r="M40" s="7"/>
      <c r="N40" s="5"/>
    </row>
    <row r="41" spans="1:14" ht="12.75">
      <c r="A41" s="3" t="s">
        <v>105</v>
      </c>
      <c r="B41" s="4">
        <v>96</v>
      </c>
      <c r="C41" s="4" t="s">
        <v>106</v>
      </c>
      <c r="D41" s="4" t="s">
        <v>6</v>
      </c>
      <c r="E41" s="5">
        <v>76995.15</v>
      </c>
      <c r="F41" s="5">
        <v>4785.04</v>
      </c>
      <c r="G41" s="5">
        <v>0</v>
      </c>
      <c r="H41" s="33">
        <v>49638.5</v>
      </c>
      <c r="I41" s="5">
        <v>0</v>
      </c>
      <c r="J41" s="13">
        <f t="shared" si="0"/>
        <v>131418.69</v>
      </c>
      <c r="K41" s="7"/>
      <c r="L41" s="7"/>
      <c r="M41" s="7"/>
      <c r="N41" s="5"/>
    </row>
    <row r="42" spans="1:14" ht="12.75">
      <c r="A42" s="3" t="s">
        <v>105</v>
      </c>
      <c r="B42" s="4">
        <v>105</v>
      </c>
      <c r="C42" s="4" t="s">
        <v>115</v>
      </c>
      <c r="D42" s="4" t="s">
        <v>20</v>
      </c>
      <c r="E42" s="5">
        <v>253637.59</v>
      </c>
      <c r="F42" s="5">
        <v>3315.2200000000003</v>
      </c>
      <c r="G42" s="5">
        <v>0</v>
      </c>
      <c r="H42" s="33">
        <v>143026.935</v>
      </c>
      <c r="I42" s="5">
        <v>374.94000000000005</v>
      </c>
      <c r="J42" s="13">
        <f t="shared" si="0"/>
        <v>400354.685</v>
      </c>
      <c r="K42" s="7"/>
      <c r="L42" s="7"/>
      <c r="M42" s="7"/>
      <c r="N42" s="5"/>
    </row>
    <row r="43" spans="1:14" ht="12.75">
      <c r="A43" s="3" t="s">
        <v>105</v>
      </c>
      <c r="B43" s="4">
        <v>106</v>
      </c>
      <c r="C43" s="4" t="s">
        <v>116</v>
      </c>
      <c r="D43" s="4" t="s">
        <v>6</v>
      </c>
      <c r="E43" s="5">
        <v>13749.823000000002</v>
      </c>
      <c r="F43" s="5">
        <v>0</v>
      </c>
      <c r="G43" s="5">
        <v>0</v>
      </c>
      <c r="H43" s="33">
        <v>6771.828</v>
      </c>
      <c r="I43" s="5">
        <v>0</v>
      </c>
      <c r="J43" s="13">
        <f t="shared" si="0"/>
        <v>20521.651</v>
      </c>
      <c r="K43" s="7"/>
      <c r="L43" s="7"/>
      <c r="M43" s="7"/>
      <c r="N43" s="5"/>
    </row>
    <row r="44" spans="1:14" ht="12.75">
      <c r="A44" s="3" t="s">
        <v>105</v>
      </c>
      <c r="B44" s="4">
        <v>107</v>
      </c>
      <c r="C44" s="4" t="s">
        <v>117</v>
      </c>
      <c r="D44" s="4" t="s">
        <v>6</v>
      </c>
      <c r="E44" s="5">
        <v>76630</v>
      </c>
      <c r="F44" s="5">
        <v>11441</v>
      </c>
      <c r="G44" s="5">
        <v>0</v>
      </c>
      <c r="H44" s="33">
        <v>46724.55</v>
      </c>
      <c r="I44" s="5">
        <v>1</v>
      </c>
      <c r="J44" s="13">
        <f t="shared" si="0"/>
        <v>134796.55</v>
      </c>
      <c r="K44" s="7"/>
      <c r="L44" s="7"/>
      <c r="M44" s="7"/>
      <c r="N44" s="5"/>
    </row>
    <row r="45" spans="1:14" ht="12.75">
      <c r="A45" s="3" t="s">
        <v>105</v>
      </c>
      <c r="B45" s="4">
        <v>115</v>
      </c>
      <c r="C45" s="4" t="s">
        <v>125</v>
      </c>
      <c r="D45" s="4" t="s">
        <v>20</v>
      </c>
      <c r="E45" s="5">
        <v>209327.54900000003</v>
      </c>
      <c r="F45" s="5">
        <v>350.48</v>
      </c>
      <c r="G45" s="5">
        <v>61.071</v>
      </c>
      <c r="H45" s="33">
        <v>165451.048</v>
      </c>
      <c r="I45" s="5">
        <v>55.976000000000056</v>
      </c>
      <c r="J45" s="13">
        <f t="shared" si="0"/>
        <v>375246.12400000007</v>
      </c>
      <c r="K45" s="7"/>
      <c r="L45" s="7"/>
      <c r="M45" s="7"/>
      <c r="N45" s="5"/>
    </row>
    <row r="46" spans="1:14" ht="12.75">
      <c r="A46" s="3" t="s">
        <v>105</v>
      </c>
      <c r="B46" s="4">
        <v>123</v>
      </c>
      <c r="C46" s="4" t="s">
        <v>133</v>
      </c>
      <c r="D46" s="4" t="s">
        <v>20</v>
      </c>
      <c r="E46" s="5">
        <v>176742.9</v>
      </c>
      <c r="F46" s="5">
        <v>756.6320000000001</v>
      </c>
      <c r="G46" s="5">
        <v>0</v>
      </c>
      <c r="H46" s="33">
        <v>174623.53900000002</v>
      </c>
      <c r="I46" s="5">
        <v>0</v>
      </c>
      <c r="J46" s="13">
        <f t="shared" si="0"/>
        <v>352123.071</v>
      </c>
      <c r="K46" s="7"/>
      <c r="L46" s="7"/>
      <c r="M46" s="7"/>
      <c r="N46" s="5"/>
    </row>
    <row r="47" spans="1:14" ht="12.75">
      <c r="A47" s="3" t="s">
        <v>105</v>
      </c>
      <c r="B47" s="4">
        <v>131</v>
      </c>
      <c r="C47" s="4" t="s">
        <v>141</v>
      </c>
      <c r="D47" s="4" t="s">
        <v>20</v>
      </c>
      <c r="E47" s="5">
        <v>233296.82700000002</v>
      </c>
      <c r="F47" s="5">
        <v>86.38</v>
      </c>
      <c r="G47" s="5">
        <v>0</v>
      </c>
      <c r="H47" s="33">
        <v>153893.488</v>
      </c>
      <c r="I47" s="5">
        <v>0</v>
      </c>
      <c r="J47" s="13">
        <f t="shared" si="0"/>
        <v>387276.69500000007</v>
      </c>
      <c r="K47" s="7"/>
      <c r="L47" s="7"/>
      <c r="M47" s="7"/>
      <c r="N47" s="5"/>
    </row>
    <row r="48" spans="1:14" ht="12.75">
      <c r="A48" s="3" t="s">
        <v>105</v>
      </c>
      <c r="B48" s="4">
        <v>133</v>
      </c>
      <c r="C48" s="4" t="s">
        <v>143</v>
      </c>
      <c r="D48" s="4" t="s">
        <v>6</v>
      </c>
      <c r="E48" s="5">
        <v>32046.25</v>
      </c>
      <c r="F48" s="5">
        <v>84170.13</v>
      </c>
      <c r="G48" s="5">
        <v>0</v>
      </c>
      <c r="H48" s="33">
        <v>55946.25</v>
      </c>
      <c r="I48" s="5">
        <v>16.599999999999454</v>
      </c>
      <c r="J48" s="13">
        <f t="shared" si="0"/>
        <v>172179.23</v>
      </c>
      <c r="K48" s="7"/>
      <c r="L48" s="7"/>
      <c r="M48" s="7"/>
      <c r="N48" s="5"/>
    </row>
    <row r="49" spans="1:14" ht="12.75">
      <c r="A49" s="3" t="s">
        <v>105</v>
      </c>
      <c r="B49" s="4">
        <v>140</v>
      </c>
      <c r="C49" s="4" t="s">
        <v>150</v>
      </c>
      <c r="D49" s="4" t="s">
        <v>20</v>
      </c>
      <c r="E49" s="5">
        <v>206307.84400000004</v>
      </c>
      <c r="F49" s="5">
        <v>60703.619999999995</v>
      </c>
      <c r="G49" s="5">
        <v>0</v>
      </c>
      <c r="H49" s="33">
        <v>172436.49599999998</v>
      </c>
      <c r="I49" s="5">
        <v>0</v>
      </c>
      <c r="J49" s="13">
        <f t="shared" si="0"/>
        <v>439447.96</v>
      </c>
      <c r="K49" s="7"/>
      <c r="L49" s="7"/>
      <c r="M49" s="7"/>
      <c r="N49" s="5"/>
    </row>
    <row r="50" spans="1:14" ht="12.75">
      <c r="A50" s="3" t="s">
        <v>151</v>
      </c>
      <c r="B50" s="4">
        <v>148</v>
      </c>
      <c r="C50" s="4" t="s">
        <v>157</v>
      </c>
      <c r="D50" s="4" t="s">
        <v>6</v>
      </c>
      <c r="E50" s="5">
        <v>64340.280000000006</v>
      </c>
      <c r="F50" s="5">
        <v>90</v>
      </c>
      <c r="G50" s="5">
        <v>0</v>
      </c>
      <c r="H50" s="33">
        <v>31608.93</v>
      </c>
      <c r="I50" s="5">
        <v>0</v>
      </c>
      <c r="J50" s="13">
        <f t="shared" si="0"/>
        <v>96039.21</v>
      </c>
      <c r="K50" s="7"/>
      <c r="L50" s="7"/>
      <c r="M50" s="7"/>
      <c r="N50" s="5"/>
    </row>
    <row r="51" spans="1:14" ht="12.75">
      <c r="A51" s="3" t="s">
        <v>151</v>
      </c>
      <c r="B51" s="4">
        <v>150</v>
      </c>
      <c r="C51" s="4" t="s">
        <v>159</v>
      </c>
      <c r="D51" s="4" t="s">
        <v>20</v>
      </c>
      <c r="E51" s="5">
        <v>155859.29</v>
      </c>
      <c r="F51" s="5">
        <v>25512.78</v>
      </c>
      <c r="G51" s="5">
        <v>0</v>
      </c>
      <c r="H51" s="33">
        <v>118490.954</v>
      </c>
      <c r="I51" s="5">
        <v>0</v>
      </c>
      <c r="J51" s="13">
        <f t="shared" si="0"/>
        <v>299863.024</v>
      </c>
      <c r="K51" s="7"/>
      <c r="L51" s="7"/>
      <c r="M51" s="7"/>
      <c r="N51" s="5"/>
    </row>
    <row r="52" spans="1:14" ht="12.75">
      <c r="A52" s="3" t="s">
        <v>151</v>
      </c>
      <c r="B52" s="4">
        <v>151</v>
      </c>
      <c r="C52" s="4" t="s">
        <v>160</v>
      </c>
      <c r="D52" s="4" t="s">
        <v>6</v>
      </c>
      <c r="E52" s="5">
        <v>62629.5</v>
      </c>
      <c r="F52" s="5">
        <v>134.067</v>
      </c>
      <c r="G52" s="5">
        <v>0</v>
      </c>
      <c r="H52" s="33">
        <v>30789.831999999995</v>
      </c>
      <c r="I52" s="5">
        <v>0</v>
      </c>
      <c r="J52" s="13">
        <f t="shared" si="0"/>
        <v>93553.399</v>
      </c>
      <c r="K52" s="7"/>
      <c r="L52" s="7"/>
      <c r="M52" s="7"/>
      <c r="N52" s="5"/>
    </row>
    <row r="53" spans="1:14" ht="12.75">
      <c r="A53" s="3" t="s">
        <v>151</v>
      </c>
      <c r="B53" s="4">
        <v>157</v>
      </c>
      <c r="C53" s="4" t="s">
        <v>166</v>
      </c>
      <c r="D53" s="4" t="s">
        <v>20</v>
      </c>
      <c r="E53" s="5">
        <v>97019.36</v>
      </c>
      <c r="F53" s="5">
        <v>0</v>
      </c>
      <c r="G53" s="5">
        <v>81.97</v>
      </c>
      <c r="H53" s="33">
        <v>77077.52799999999</v>
      </c>
      <c r="I53" s="5">
        <v>514.6959999999999</v>
      </c>
      <c r="J53" s="13">
        <f t="shared" si="0"/>
        <v>174693.554</v>
      </c>
      <c r="K53" s="7"/>
      <c r="L53" s="7"/>
      <c r="M53" s="7"/>
      <c r="N53" s="5"/>
    </row>
    <row r="54" spans="1:14" ht="12.75">
      <c r="A54" s="3" t="s">
        <v>151</v>
      </c>
      <c r="B54" s="4">
        <v>158</v>
      </c>
      <c r="C54" s="4" t="s">
        <v>167</v>
      </c>
      <c r="D54" s="4" t="s">
        <v>6</v>
      </c>
      <c r="E54" s="5">
        <v>26562.879999999997</v>
      </c>
      <c r="F54" s="5">
        <v>70603.15</v>
      </c>
      <c r="G54" s="5">
        <v>126.52000000000001</v>
      </c>
      <c r="H54" s="33">
        <v>33241.77999999999</v>
      </c>
      <c r="I54" s="5">
        <v>0</v>
      </c>
      <c r="J54" s="13">
        <f t="shared" si="0"/>
        <v>130534.32999999999</v>
      </c>
      <c r="K54" s="7"/>
      <c r="L54" s="7"/>
      <c r="M54" s="7"/>
      <c r="N54" s="5"/>
    </row>
    <row r="55" spans="1:14" ht="12.75">
      <c r="A55" s="3" t="s">
        <v>151</v>
      </c>
      <c r="B55" s="4">
        <v>167</v>
      </c>
      <c r="C55" s="4" t="s">
        <v>176</v>
      </c>
      <c r="D55" s="4" t="s">
        <v>20</v>
      </c>
      <c r="E55" s="5">
        <v>172791.87</v>
      </c>
      <c r="F55" s="5">
        <v>92031.51999999999</v>
      </c>
      <c r="G55" s="5">
        <v>0</v>
      </c>
      <c r="H55" s="33">
        <v>204913.04600000003</v>
      </c>
      <c r="I55" s="5">
        <v>38.31000000000003</v>
      </c>
      <c r="J55" s="13">
        <f t="shared" si="0"/>
        <v>469774.74600000004</v>
      </c>
      <c r="K55" s="7"/>
      <c r="L55" s="7"/>
      <c r="M55" s="7"/>
      <c r="N55" s="5"/>
    </row>
    <row r="56" spans="1:14" ht="12.75">
      <c r="A56" s="3" t="s">
        <v>151</v>
      </c>
      <c r="B56" s="4">
        <v>173</v>
      </c>
      <c r="C56" s="4" t="s">
        <v>182</v>
      </c>
      <c r="D56" s="4" t="s">
        <v>20</v>
      </c>
      <c r="E56" s="5">
        <v>181100.77000000002</v>
      </c>
      <c r="F56" s="5">
        <v>20405.12</v>
      </c>
      <c r="G56" s="5">
        <v>38.690000000000005</v>
      </c>
      <c r="H56" s="33">
        <v>102228.12100000001</v>
      </c>
      <c r="I56" s="5">
        <v>0</v>
      </c>
      <c r="J56" s="13">
        <f t="shared" si="0"/>
        <v>303772.701</v>
      </c>
      <c r="K56" s="7"/>
      <c r="L56" s="7"/>
      <c r="M56" s="7"/>
      <c r="N56" s="5"/>
    </row>
    <row r="57" spans="1:14" ht="12.75">
      <c r="A57" s="3" t="s">
        <v>151</v>
      </c>
      <c r="B57" s="4">
        <v>174</v>
      </c>
      <c r="C57" s="4" t="s">
        <v>183</v>
      </c>
      <c r="D57" s="4" t="s">
        <v>6</v>
      </c>
      <c r="E57" s="5">
        <v>31522.05</v>
      </c>
      <c r="F57" s="5">
        <v>75352.43000000001</v>
      </c>
      <c r="G57" s="5">
        <v>65.26</v>
      </c>
      <c r="H57" s="33">
        <v>35476.86</v>
      </c>
      <c r="I57" s="5">
        <v>0</v>
      </c>
      <c r="J57" s="13">
        <f t="shared" si="0"/>
        <v>142416.6</v>
      </c>
      <c r="K57" s="7"/>
      <c r="L57" s="7"/>
      <c r="M57" s="7"/>
      <c r="N57" s="5"/>
    </row>
    <row r="58" spans="1:14" ht="12.75">
      <c r="A58" s="3" t="s">
        <v>151</v>
      </c>
      <c r="B58" s="4">
        <v>175</v>
      </c>
      <c r="C58" s="4" t="s">
        <v>184</v>
      </c>
      <c r="D58" s="4" t="s">
        <v>6</v>
      </c>
      <c r="E58" s="5">
        <v>61841.34</v>
      </c>
      <c r="F58" s="5">
        <v>35878.26</v>
      </c>
      <c r="G58" s="5">
        <v>0</v>
      </c>
      <c r="H58" s="33">
        <v>40662.67</v>
      </c>
      <c r="I58" s="5">
        <v>0</v>
      </c>
      <c r="J58" s="13">
        <f t="shared" si="0"/>
        <v>138382.27000000002</v>
      </c>
      <c r="K58" s="7"/>
      <c r="L58" s="7"/>
      <c r="M58" s="7"/>
      <c r="N58" s="5"/>
    </row>
    <row r="59" spans="1:14" ht="12.75">
      <c r="A59" s="3" t="s">
        <v>151</v>
      </c>
      <c r="B59" s="4">
        <v>176</v>
      </c>
      <c r="C59" s="4" t="s">
        <v>185</v>
      </c>
      <c r="D59" s="4" t="s">
        <v>6</v>
      </c>
      <c r="E59" s="5">
        <v>16253.04</v>
      </c>
      <c r="F59" s="5">
        <v>53158.729999999996</v>
      </c>
      <c r="G59" s="5">
        <v>42.96</v>
      </c>
      <c r="H59" s="33">
        <v>31019.829</v>
      </c>
      <c r="I59" s="5">
        <v>0</v>
      </c>
      <c r="J59" s="13">
        <f t="shared" si="0"/>
        <v>100474.559</v>
      </c>
      <c r="K59" s="7"/>
      <c r="L59" s="7"/>
      <c r="M59" s="7"/>
      <c r="N59" s="5"/>
    </row>
    <row r="60" spans="1:14" ht="12.75">
      <c r="A60" s="3" t="s">
        <v>151</v>
      </c>
      <c r="B60" s="4">
        <v>177</v>
      </c>
      <c r="C60" s="4" t="s">
        <v>186</v>
      </c>
      <c r="D60" s="4" t="s">
        <v>6</v>
      </c>
      <c r="E60" s="5">
        <v>93424.25</v>
      </c>
      <c r="F60" s="5">
        <v>14719.945000000002</v>
      </c>
      <c r="G60" s="5">
        <v>0</v>
      </c>
      <c r="H60" s="33">
        <v>34359.885</v>
      </c>
      <c r="I60" s="5">
        <v>0</v>
      </c>
      <c r="J60" s="13">
        <f t="shared" si="0"/>
        <v>142504.08000000002</v>
      </c>
      <c r="K60" s="7"/>
      <c r="L60" s="7"/>
      <c r="M60" s="7"/>
      <c r="N60" s="5"/>
    </row>
    <row r="61" spans="1:14" ht="12.75">
      <c r="A61" s="3" t="s">
        <v>151</v>
      </c>
      <c r="B61" s="4">
        <v>178</v>
      </c>
      <c r="C61" s="4" t="s">
        <v>187</v>
      </c>
      <c r="D61" s="4" t="s">
        <v>6</v>
      </c>
      <c r="E61" s="5">
        <v>23238.84</v>
      </c>
      <c r="F61" s="5">
        <v>80441.43000000001</v>
      </c>
      <c r="G61" s="5">
        <v>21.323</v>
      </c>
      <c r="H61" s="33">
        <v>43027.068</v>
      </c>
      <c r="I61" s="5">
        <v>0</v>
      </c>
      <c r="J61" s="13">
        <f t="shared" si="0"/>
        <v>146728.66100000002</v>
      </c>
      <c r="K61" s="7"/>
      <c r="L61" s="7"/>
      <c r="M61" s="7"/>
      <c r="N61" s="5"/>
    </row>
    <row r="62" spans="1:14" ht="12.75">
      <c r="A62" s="3" t="s">
        <v>151</v>
      </c>
      <c r="B62" s="4">
        <v>179</v>
      </c>
      <c r="C62" s="4" t="s">
        <v>188</v>
      </c>
      <c r="D62" s="4" t="s">
        <v>6</v>
      </c>
      <c r="E62" s="5">
        <v>18759.917999999998</v>
      </c>
      <c r="F62" s="5">
        <v>111749.7</v>
      </c>
      <c r="G62" s="5">
        <v>0</v>
      </c>
      <c r="H62" s="33">
        <v>41010.66999999999</v>
      </c>
      <c r="I62" s="5">
        <v>228.61699999999996</v>
      </c>
      <c r="J62" s="13">
        <f t="shared" si="0"/>
        <v>171748.90499999997</v>
      </c>
      <c r="K62" s="7"/>
      <c r="L62" s="7"/>
      <c r="M62" s="7"/>
      <c r="N62" s="5"/>
    </row>
    <row r="63" spans="1:14" ht="12.75">
      <c r="A63" s="3" t="s">
        <v>151</v>
      </c>
      <c r="B63" s="4">
        <v>180</v>
      </c>
      <c r="C63" s="4" t="s">
        <v>189</v>
      </c>
      <c r="D63" s="4" t="s">
        <v>6</v>
      </c>
      <c r="E63" s="5">
        <v>108768.29000000001</v>
      </c>
      <c r="F63" s="5">
        <v>325167.15</v>
      </c>
      <c r="G63" s="5">
        <v>0</v>
      </c>
      <c r="H63" s="33">
        <v>139612.87</v>
      </c>
      <c r="I63" s="5">
        <v>0</v>
      </c>
      <c r="J63" s="13">
        <f t="shared" si="0"/>
        <v>573548.31</v>
      </c>
      <c r="K63" s="7"/>
      <c r="L63" s="7"/>
      <c r="M63" s="7"/>
      <c r="N63" s="5"/>
    </row>
    <row r="64" spans="1:14" ht="12.75">
      <c r="A64" s="3" t="s">
        <v>190</v>
      </c>
      <c r="B64" s="4">
        <v>181</v>
      </c>
      <c r="C64" s="4" t="s">
        <v>191</v>
      </c>
      <c r="D64" s="4" t="s">
        <v>6</v>
      </c>
      <c r="E64" s="5">
        <v>70504.66</v>
      </c>
      <c r="F64" s="5">
        <v>910.23</v>
      </c>
      <c r="G64" s="5">
        <v>0</v>
      </c>
      <c r="H64" s="33">
        <v>35615.99</v>
      </c>
      <c r="I64" s="5">
        <v>0</v>
      </c>
      <c r="J64" s="13">
        <f t="shared" si="0"/>
        <v>107030.88</v>
      </c>
      <c r="K64" s="7"/>
      <c r="L64" s="7"/>
      <c r="M64" s="7"/>
      <c r="N64" s="5"/>
    </row>
    <row r="65" spans="1:14" ht="12.75">
      <c r="A65" s="3" t="s">
        <v>190</v>
      </c>
      <c r="B65" s="4">
        <v>185</v>
      </c>
      <c r="C65" s="4" t="s">
        <v>195</v>
      </c>
      <c r="D65" s="4" t="s">
        <v>20</v>
      </c>
      <c r="E65" s="5">
        <v>131367.52000000002</v>
      </c>
      <c r="F65" s="5">
        <v>274.205</v>
      </c>
      <c r="G65" s="5">
        <v>0</v>
      </c>
      <c r="H65" s="33">
        <v>80752.887</v>
      </c>
      <c r="I65" s="5">
        <v>85.56</v>
      </c>
      <c r="J65" s="13">
        <f t="shared" si="0"/>
        <v>212480.17200000002</v>
      </c>
      <c r="K65" s="7"/>
      <c r="L65" s="7"/>
      <c r="M65" s="7"/>
      <c r="N65" s="5"/>
    </row>
    <row r="66" spans="1:14" ht="12.75">
      <c r="A66" s="3" t="s">
        <v>190</v>
      </c>
      <c r="B66" s="4">
        <v>187</v>
      </c>
      <c r="C66" s="4" t="s">
        <v>197</v>
      </c>
      <c r="D66" s="4" t="s">
        <v>6</v>
      </c>
      <c r="E66" s="5">
        <v>56999</v>
      </c>
      <c r="F66" s="5">
        <v>967.81</v>
      </c>
      <c r="G66" s="5">
        <v>24</v>
      </c>
      <c r="H66" s="33">
        <v>44052.48000000001</v>
      </c>
      <c r="I66" s="5">
        <v>0</v>
      </c>
      <c r="J66" s="13">
        <f t="shared" si="0"/>
        <v>102043.29000000001</v>
      </c>
      <c r="K66" s="7"/>
      <c r="L66" s="7"/>
      <c r="M66" s="7"/>
      <c r="N66" s="5"/>
    </row>
    <row r="67" spans="1:14" ht="12.75">
      <c r="A67" s="3" t="s">
        <v>190</v>
      </c>
      <c r="B67" s="4">
        <v>192</v>
      </c>
      <c r="C67" s="4" t="s">
        <v>202</v>
      </c>
      <c r="D67" s="4" t="s">
        <v>20</v>
      </c>
      <c r="E67" s="5">
        <v>170872.272</v>
      </c>
      <c r="F67" s="5">
        <v>1510.393</v>
      </c>
      <c r="G67" s="5">
        <v>73.65899999999999</v>
      </c>
      <c r="H67" s="33">
        <v>160681.28</v>
      </c>
      <c r="I67" s="5">
        <v>0</v>
      </c>
      <c r="J67" s="13">
        <f t="shared" si="0"/>
        <v>333137.60400000005</v>
      </c>
      <c r="K67" s="7"/>
      <c r="L67" s="7"/>
      <c r="M67" s="7"/>
      <c r="N67" s="5"/>
    </row>
    <row r="68" spans="1:14" ht="12.75">
      <c r="A68" s="3" t="s">
        <v>190</v>
      </c>
      <c r="B68" s="4">
        <v>193</v>
      </c>
      <c r="C68" s="4" t="s">
        <v>203</v>
      </c>
      <c r="D68" s="4" t="s">
        <v>6</v>
      </c>
      <c r="E68" s="5">
        <v>53116.00399999999</v>
      </c>
      <c r="F68" s="5">
        <v>785.014</v>
      </c>
      <c r="G68" s="5">
        <v>0</v>
      </c>
      <c r="H68" s="33">
        <v>22720.167999999998</v>
      </c>
      <c r="I68" s="5">
        <v>0</v>
      </c>
      <c r="J68" s="13">
        <f t="shared" si="0"/>
        <v>76621.18599999999</v>
      </c>
      <c r="K68" s="7"/>
      <c r="L68" s="7"/>
      <c r="M68" s="7"/>
      <c r="N68" s="5"/>
    </row>
    <row r="69" spans="1:14" ht="12.75">
      <c r="A69" s="3" t="s">
        <v>190</v>
      </c>
      <c r="B69" s="4">
        <v>194</v>
      </c>
      <c r="C69" s="4" t="s">
        <v>204</v>
      </c>
      <c r="D69" s="4" t="s">
        <v>6</v>
      </c>
      <c r="E69" s="5">
        <v>53655</v>
      </c>
      <c r="F69" s="5">
        <v>0</v>
      </c>
      <c r="G69" s="5">
        <v>22</v>
      </c>
      <c r="H69" s="33">
        <v>30557</v>
      </c>
      <c r="I69" s="5">
        <v>0</v>
      </c>
      <c r="J69" s="13">
        <f aca="true" t="shared" si="1" ref="J69:J124">SUM(E69:I69)</f>
        <v>84234</v>
      </c>
      <c r="K69" s="7"/>
      <c r="L69" s="7"/>
      <c r="M69" s="7"/>
      <c r="N69" s="5"/>
    </row>
    <row r="70" spans="1:14" ht="12.75">
      <c r="A70" s="3" t="s">
        <v>190</v>
      </c>
      <c r="B70" s="4">
        <v>207</v>
      </c>
      <c r="C70" s="4" t="s">
        <v>217</v>
      </c>
      <c r="D70" s="4" t="s">
        <v>20</v>
      </c>
      <c r="E70" s="5">
        <v>437594.721</v>
      </c>
      <c r="F70" s="5">
        <v>29.74</v>
      </c>
      <c r="G70" s="5">
        <v>0</v>
      </c>
      <c r="H70" s="33">
        <v>294812.16799999995</v>
      </c>
      <c r="I70" s="5">
        <v>140.90200000000002</v>
      </c>
      <c r="J70" s="13">
        <f t="shared" si="1"/>
        <v>732577.531</v>
      </c>
      <c r="K70" s="7"/>
      <c r="L70" s="7"/>
      <c r="M70" s="7"/>
      <c r="N70" s="5"/>
    </row>
    <row r="71" spans="1:14" ht="12.75">
      <c r="A71" s="3" t="s">
        <v>190</v>
      </c>
      <c r="B71" s="4">
        <v>218</v>
      </c>
      <c r="C71" s="4" t="s">
        <v>228</v>
      </c>
      <c r="D71" s="4" t="s">
        <v>20</v>
      </c>
      <c r="E71" s="5">
        <v>318608.4662568338</v>
      </c>
      <c r="F71" s="5">
        <v>40766.6</v>
      </c>
      <c r="G71" s="5">
        <v>0</v>
      </c>
      <c r="H71" s="33">
        <v>208288.106</v>
      </c>
      <c r="I71" s="5">
        <v>89.8897431662158</v>
      </c>
      <c r="J71" s="13">
        <f t="shared" si="1"/>
        <v>567753.0619999999</v>
      </c>
      <c r="K71" s="7"/>
      <c r="L71" s="7"/>
      <c r="M71" s="7"/>
      <c r="N71" s="5"/>
    </row>
    <row r="72" spans="1:14" ht="12.75">
      <c r="A72" s="3" t="s">
        <v>190</v>
      </c>
      <c r="B72" s="4">
        <v>226</v>
      </c>
      <c r="C72" s="4" t="s">
        <v>236</v>
      </c>
      <c r="D72" s="4" t="s">
        <v>20</v>
      </c>
      <c r="E72" s="5">
        <v>242696.709</v>
      </c>
      <c r="F72" s="5">
        <v>4620.339</v>
      </c>
      <c r="G72" s="5">
        <v>0</v>
      </c>
      <c r="H72" s="33">
        <v>162430.34399999998</v>
      </c>
      <c r="I72" s="5">
        <v>216.534</v>
      </c>
      <c r="J72" s="13">
        <f t="shared" si="1"/>
        <v>409963.926</v>
      </c>
      <c r="K72" s="7"/>
      <c r="L72" s="7"/>
      <c r="M72" s="7"/>
      <c r="N72" s="5"/>
    </row>
    <row r="73" spans="1:14" ht="12.75">
      <c r="A73" s="3" t="s">
        <v>190</v>
      </c>
      <c r="B73" s="4">
        <v>234</v>
      </c>
      <c r="C73" s="4" t="s">
        <v>244</v>
      </c>
      <c r="D73" s="4" t="s">
        <v>20</v>
      </c>
      <c r="E73" s="5">
        <v>233886.40300000002</v>
      </c>
      <c r="F73" s="5">
        <v>16.866999999999997</v>
      </c>
      <c r="G73" s="5">
        <v>0</v>
      </c>
      <c r="H73" s="33">
        <v>174350.03599999996</v>
      </c>
      <c r="I73" s="5">
        <v>14.26</v>
      </c>
      <c r="J73" s="13">
        <f t="shared" si="1"/>
        <v>408267.566</v>
      </c>
      <c r="K73" s="7"/>
      <c r="L73" s="7"/>
      <c r="M73" s="7"/>
      <c r="N73" s="5"/>
    </row>
    <row r="74" spans="1:14" ht="12.75">
      <c r="A74" s="3" t="s">
        <v>245</v>
      </c>
      <c r="B74" s="4">
        <v>235</v>
      </c>
      <c r="C74" s="4" t="s">
        <v>246</v>
      </c>
      <c r="D74" s="4" t="s">
        <v>6</v>
      </c>
      <c r="E74" s="5">
        <v>59629.36</v>
      </c>
      <c r="F74" s="5">
        <v>23576.87</v>
      </c>
      <c r="G74" s="5">
        <v>0</v>
      </c>
      <c r="H74" s="33">
        <v>48976</v>
      </c>
      <c r="I74" s="5">
        <v>1.1102230246251565E-16</v>
      </c>
      <c r="J74" s="13">
        <f t="shared" si="1"/>
        <v>132182.22999999998</v>
      </c>
      <c r="K74" s="7"/>
      <c r="L74" s="7"/>
      <c r="M74" s="7"/>
      <c r="N74" s="5"/>
    </row>
    <row r="75" spans="1:14" ht="12.75">
      <c r="A75" s="3" t="s">
        <v>245</v>
      </c>
      <c r="B75" s="4">
        <v>236</v>
      </c>
      <c r="C75" s="4" t="s">
        <v>247</v>
      </c>
      <c r="D75" s="4" t="s">
        <v>6</v>
      </c>
      <c r="E75" s="5">
        <v>100517.94</v>
      </c>
      <c r="F75" s="5">
        <v>237.28</v>
      </c>
      <c r="G75" s="5">
        <v>0</v>
      </c>
      <c r="H75" s="33">
        <v>12322.34</v>
      </c>
      <c r="I75" s="5">
        <v>300.6699999999999</v>
      </c>
      <c r="J75" s="13">
        <f t="shared" si="1"/>
        <v>113378.23</v>
      </c>
      <c r="K75" s="7"/>
      <c r="L75" s="7"/>
      <c r="M75" s="7"/>
      <c r="N75" s="5"/>
    </row>
    <row r="76" spans="1:14" ht="12.75">
      <c r="A76" s="3" t="s">
        <v>245</v>
      </c>
      <c r="B76" s="4">
        <v>237</v>
      </c>
      <c r="C76" s="4" t="s">
        <v>248</v>
      </c>
      <c r="D76" s="4" t="s">
        <v>6</v>
      </c>
      <c r="E76" s="5">
        <v>36178.689</v>
      </c>
      <c r="F76" s="5">
        <v>932.9</v>
      </c>
      <c r="G76" s="5">
        <v>8.57</v>
      </c>
      <c r="H76" s="33">
        <v>3300.41</v>
      </c>
      <c r="I76" s="5">
        <v>0</v>
      </c>
      <c r="J76" s="13">
        <f t="shared" si="1"/>
        <v>40420.569</v>
      </c>
      <c r="K76" s="7"/>
      <c r="L76" s="7"/>
      <c r="M76" s="7"/>
      <c r="N76" s="5"/>
    </row>
    <row r="77" spans="1:14" ht="12.75">
      <c r="A77" s="3" t="s">
        <v>245</v>
      </c>
      <c r="B77" s="4">
        <v>238</v>
      </c>
      <c r="C77" s="4" t="s">
        <v>249</v>
      </c>
      <c r="D77" s="4" t="s">
        <v>6</v>
      </c>
      <c r="E77" s="5">
        <v>27414</v>
      </c>
      <c r="F77" s="5">
        <v>144638</v>
      </c>
      <c r="G77" s="5">
        <v>0</v>
      </c>
      <c r="H77" s="33">
        <v>21473</v>
      </c>
      <c r="I77" s="5">
        <v>0</v>
      </c>
      <c r="J77" s="13">
        <f t="shared" si="1"/>
        <v>193525</v>
      </c>
      <c r="K77" s="7"/>
      <c r="L77" s="7"/>
      <c r="M77" s="7"/>
      <c r="N77" s="5"/>
    </row>
    <row r="78" spans="1:14" ht="12.75">
      <c r="A78" s="3" t="s">
        <v>245</v>
      </c>
      <c r="B78" s="4">
        <v>243</v>
      </c>
      <c r="C78" s="4" t="s">
        <v>254</v>
      </c>
      <c r="D78" s="4" t="s">
        <v>20</v>
      </c>
      <c r="E78" s="5">
        <v>276780.562</v>
      </c>
      <c r="F78" s="5">
        <v>30158.6</v>
      </c>
      <c r="G78" s="5">
        <v>0</v>
      </c>
      <c r="H78" s="33">
        <v>97248.59999999999</v>
      </c>
      <c r="I78" s="5">
        <v>100295.37999999999</v>
      </c>
      <c r="J78" s="13">
        <f t="shared" si="1"/>
        <v>504483.14199999993</v>
      </c>
      <c r="K78" s="7"/>
      <c r="L78" s="7"/>
      <c r="M78" s="7"/>
      <c r="N78" s="5"/>
    </row>
    <row r="79" spans="1:14" ht="12.75">
      <c r="A79" s="3" t="s">
        <v>245</v>
      </c>
      <c r="B79" s="4">
        <v>251</v>
      </c>
      <c r="C79" s="4" t="s">
        <v>262</v>
      </c>
      <c r="D79" s="4" t="s">
        <v>20</v>
      </c>
      <c r="E79" s="5">
        <v>292428.038</v>
      </c>
      <c r="F79" s="5">
        <v>447519.83</v>
      </c>
      <c r="G79" s="5">
        <v>0</v>
      </c>
      <c r="H79" s="33">
        <v>204445.33499999996</v>
      </c>
      <c r="I79" s="5">
        <v>194.58000000000357</v>
      </c>
      <c r="J79" s="13">
        <f t="shared" si="1"/>
        <v>944587.7829999999</v>
      </c>
      <c r="K79" s="7"/>
      <c r="L79" s="7"/>
      <c r="M79" s="7"/>
      <c r="N79" s="5"/>
    </row>
    <row r="80" spans="1:14" ht="12.75">
      <c r="A80" s="3" t="s">
        <v>245</v>
      </c>
      <c r="B80" s="4">
        <v>252</v>
      </c>
      <c r="C80" s="4" t="s">
        <v>263</v>
      </c>
      <c r="D80" s="4" t="s">
        <v>6</v>
      </c>
      <c r="E80" s="5">
        <v>74605.26999999999</v>
      </c>
      <c r="F80" s="5">
        <v>39650.089</v>
      </c>
      <c r="G80" s="5">
        <v>0</v>
      </c>
      <c r="H80" s="33">
        <v>26071.314</v>
      </c>
      <c r="I80" s="5">
        <v>23.849</v>
      </c>
      <c r="J80" s="13">
        <f t="shared" si="1"/>
        <v>140350.522</v>
      </c>
      <c r="K80" s="7"/>
      <c r="L80" s="7"/>
      <c r="M80" s="7"/>
      <c r="N80" s="5"/>
    </row>
    <row r="81" spans="1:14" ht="12.75">
      <c r="A81" s="3" t="s">
        <v>245</v>
      </c>
      <c r="B81" s="4">
        <v>253</v>
      </c>
      <c r="C81" s="4" t="s">
        <v>264</v>
      </c>
      <c r="D81" s="4" t="s">
        <v>6</v>
      </c>
      <c r="E81" s="5">
        <v>14300.970000000001</v>
      </c>
      <c r="F81" s="5">
        <v>100401.58</v>
      </c>
      <c r="G81" s="5">
        <v>0</v>
      </c>
      <c r="H81" s="33">
        <v>26566.77</v>
      </c>
      <c r="I81" s="5">
        <v>18.1</v>
      </c>
      <c r="J81" s="13">
        <f t="shared" si="1"/>
        <v>141287.42</v>
      </c>
      <c r="K81" s="7"/>
      <c r="L81" s="7"/>
      <c r="M81" s="7"/>
      <c r="N81" s="5"/>
    </row>
    <row r="82" spans="1:14" ht="12.75">
      <c r="A82" s="3" t="s">
        <v>245</v>
      </c>
      <c r="B82" s="4">
        <v>254</v>
      </c>
      <c r="C82" s="4" t="s">
        <v>265</v>
      </c>
      <c r="D82" s="4" t="s">
        <v>6</v>
      </c>
      <c r="E82" s="5">
        <v>2993.23</v>
      </c>
      <c r="F82" s="5">
        <v>77504.87</v>
      </c>
      <c r="G82" s="5">
        <v>0</v>
      </c>
      <c r="H82" s="33">
        <v>32152.260000000006</v>
      </c>
      <c r="I82" s="5">
        <v>0</v>
      </c>
      <c r="J82" s="13">
        <f t="shared" si="1"/>
        <v>112650.36</v>
      </c>
      <c r="K82" s="7"/>
      <c r="L82" s="7"/>
      <c r="M82" s="7"/>
      <c r="N82" s="5"/>
    </row>
    <row r="83" spans="1:14" ht="12.75">
      <c r="A83" s="3" t="s">
        <v>245</v>
      </c>
      <c r="B83" s="4">
        <v>255</v>
      </c>
      <c r="C83" s="4" t="s">
        <v>266</v>
      </c>
      <c r="D83" s="4" t="s">
        <v>6</v>
      </c>
      <c r="E83" s="5">
        <v>64377.450000000004</v>
      </c>
      <c r="F83" s="5">
        <v>863.18</v>
      </c>
      <c r="G83" s="5">
        <v>0</v>
      </c>
      <c r="H83" s="33">
        <v>26711.05</v>
      </c>
      <c r="I83" s="5">
        <v>12.9</v>
      </c>
      <c r="J83" s="13">
        <f t="shared" si="1"/>
        <v>91964.58</v>
      </c>
      <c r="K83" s="7"/>
      <c r="L83" s="7"/>
      <c r="M83" s="7"/>
      <c r="N83" s="5"/>
    </row>
    <row r="84" spans="1:14" ht="12.75">
      <c r="A84" s="3" t="s">
        <v>245</v>
      </c>
      <c r="B84" s="4">
        <v>256</v>
      </c>
      <c r="C84" s="4" t="s">
        <v>267</v>
      </c>
      <c r="D84" s="4" t="s">
        <v>6</v>
      </c>
      <c r="E84" s="5">
        <v>69466.67</v>
      </c>
      <c r="F84" s="5">
        <v>16.78</v>
      </c>
      <c r="G84" s="5">
        <v>0</v>
      </c>
      <c r="H84" s="33">
        <v>22758.1</v>
      </c>
      <c r="I84" s="5">
        <v>0</v>
      </c>
      <c r="J84" s="13">
        <f t="shared" si="1"/>
        <v>92241.54999999999</v>
      </c>
      <c r="K84" s="7"/>
      <c r="L84" s="7"/>
      <c r="M84" s="7"/>
      <c r="N84" s="5"/>
    </row>
    <row r="85" spans="1:14" ht="12.75">
      <c r="A85" s="3" t="s">
        <v>245</v>
      </c>
      <c r="B85" s="4">
        <v>257</v>
      </c>
      <c r="C85" s="4" t="s">
        <v>268</v>
      </c>
      <c r="D85" s="4" t="s">
        <v>6</v>
      </c>
      <c r="E85" s="5">
        <v>49601.38999999999</v>
      </c>
      <c r="F85" s="5">
        <v>0</v>
      </c>
      <c r="G85" s="5">
        <v>0</v>
      </c>
      <c r="H85" s="33">
        <v>17958.91</v>
      </c>
      <c r="I85" s="5">
        <v>0</v>
      </c>
      <c r="J85" s="13">
        <f t="shared" si="1"/>
        <v>67560.29999999999</v>
      </c>
      <c r="K85" s="7"/>
      <c r="L85" s="7"/>
      <c r="M85" s="7"/>
      <c r="N85" s="5"/>
    </row>
    <row r="86" spans="1:14" ht="12.75">
      <c r="A86" s="3" t="s">
        <v>245</v>
      </c>
      <c r="B86" s="4">
        <v>258</v>
      </c>
      <c r="C86" s="4" t="s">
        <v>269</v>
      </c>
      <c r="D86" s="4" t="s">
        <v>6</v>
      </c>
      <c r="E86" s="5">
        <v>139696.6</v>
      </c>
      <c r="F86" s="5">
        <v>244.94</v>
      </c>
      <c r="G86" s="5">
        <v>0</v>
      </c>
      <c r="H86" s="33">
        <v>43665.55500000001</v>
      </c>
      <c r="I86" s="5">
        <v>0.4099999999999966</v>
      </c>
      <c r="J86" s="13">
        <f t="shared" si="1"/>
        <v>183607.50500000003</v>
      </c>
      <c r="K86" s="7"/>
      <c r="L86" s="7"/>
      <c r="M86" s="7"/>
      <c r="N86" s="5"/>
    </row>
    <row r="87" spans="1:14" ht="12.75">
      <c r="A87" s="3" t="s">
        <v>245</v>
      </c>
      <c r="B87" s="4">
        <v>259</v>
      </c>
      <c r="C87" s="4" t="s">
        <v>270</v>
      </c>
      <c r="D87" s="4" t="s">
        <v>6</v>
      </c>
      <c r="E87" s="5">
        <v>71734.87000000001</v>
      </c>
      <c r="F87" s="5">
        <v>43947.16</v>
      </c>
      <c r="G87" s="5">
        <v>0</v>
      </c>
      <c r="H87" s="33">
        <v>49580.14</v>
      </c>
      <c r="I87" s="5">
        <v>0</v>
      </c>
      <c r="J87" s="13">
        <f t="shared" si="1"/>
        <v>165262.17</v>
      </c>
      <c r="K87" s="7"/>
      <c r="L87" s="7"/>
      <c r="M87" s="7"/>
      <c r="N87" s="5"/>
    </row>
    <row r="88" spans="1:14" ht="12.75">
      <c r="A88" s="3" t="s">
        <v>245</v>
      </c>
      <c r="B88" s="4">
        <v>266</v>
      </c>
      <c r="C88" s="4" t="s">
        <v>277</v>
      </c>
      <c r="D88" s="4" t="s">
        <v>20</v>
      </c>
      <c r="E88" s="5">
        <v>567665.67</v>
      </c>
      <c r="F88" s="5">
        <v>5070</v>
      </c>
      <c r="G88" s="5">
        <v>0</v>
      </c>
      <c r="H88" s="33">
        <v>200031.19199999998</v>
      </c>
      <c r="I88" s="5">
        <v>0</v>
      </c>
      <c r="J88" s="13">
        <f t="shared" si="1"/>
        <v>772766.862</v>
      </c>
      <c r="K88" s="7"/>
      <c r="L88" s="7"/>
      <c r="M88" s="7"/>
      <c r="N88" s="5"/>
    </row>
    <row r="89" spans="1:14" ht="12.75">
      <c r="A89" s="3" t="s">
        <v>245</v>
      </c>
      <c r="B89" s="4">
        <v>271</v>
      </c>
      <c r="C89" s="4" t="s">
        <v>282</v>
      </c>
      <c r="D89" s="4" t="s">
        <v>20</v>
      </c>
      <c r="E89" s="5">
        <v>361214</v>
      </c>
      <c r="F89" s="5">
        <v>4190</v>
      </c>
      <c r="G89" s="5">
        <v>0</v>
      </c>
      <c r="H89" s="33">
        <v>91993</v>
      </c>
      <c r="I89" s="5">
        <v>0</v>
      </c>
      <c r="J89" s="13">
        <f t="shared" si="1"/>
        <v>457397</v>
      </c>
      <c r="K89" s="7"/>
      <c r="L89" s="7"/>
      <c r="M89" s="7"/>
      <c r="N89" s="5"/>
    </row>
    <row r="90" spans="1:14" ht="12.75">
      <c r="A90" s="3" t="s">
        <v>283</v>
      </c>
      <c r="B90" s="4">
        <v>272</v>
      </c>
      <c r="C90" s="4" t="s">
        <v>284</v>
      </c>
      <c r="D90" s="4" t="s">
        <v>6</v>
      </c>
      <c r="E90" s="5">
        <v>46495.39</v>
      </c>
      <c r="F90" s="5">
        <v>488.6899999999999</v>
      </c>
      <c r="G90" s="5">
        <v>0</v>
      </c>
      <c r="H90" s="33">
        <v>30632.05</v>
      </c>
      <c r="I90" s="5">
        <v>16.46000000000015</v>
      </c>
      <c r="J90" s="13">
        <f t="shared" si="1"/>
        <v>77632.59000000001</v>
      </c>
      <c r="K90" s="7"/>
      <c r="L90" s="7"/>
      <c r="M90" s="7"/>
      <c r="N90" s="5"/>
    </row>
    <row r="91" spans="1:14" ht="12.75">
      <c r="A91" s="3" t="s">
        <v>283</v>
      </c>
      <c r="B91" s="4">
        <v>273</v>
      </c>
      <c r="C91" s="4" t="s">
        <v>285</v>
      </c>
      <c r="D91" s="4" t="s">
        <v>6</v>
      </c>
      <c r="E91" s="5">
        <v>45165</v>
      </c>
      <c r="F91" s="5">
        <v>0</v>
      </c>
      <c r="G91" s="5">
        <v>3</v>
      </c>
      <c r="H91" s="33">
        <v>23924</v>
      </c>
      <c r="I91" s="5">
        <v>0</v>
      </c>
      <c r="J91" s="13">
        <f t="shared" si="1"/>
        <v>69092</v>
      </c>
      <c r="K91" s="7"/>
      <c r="L91" s="7"/>
      <c r="M91" s="7"/>
      <c r="N91" s="5"/>
    </row>
    <row r="92" spans="1:14" ht="12.75">
      <c r="A92" s="3" t="s">
        <v>283</v>
      </c>
      <c r="B92" s="4">
        <v>274</v>
      </c>
      <c r="C92" s="4" t="s">
        <v>286</v>
      </c>
      <c r="D92" s="4" t="s">
        <v>6</v>
      </c>
      <c r="E92" s="5">
        <v>48548.769</v>
      </c>
      <c r="F92" s="5">
        <v>0</v>
      </c>
      <c r="G92" s="5">
        <v>49.72</v>
      </c>
      <c r="H92" s="33">
        <v>13554.451000000001</v>
      </c>
      <c r="I92" s="5">
        <v>0</v>
      </c>
      <c r="J92" s="13">
        <f t="shared" si="1"/>
        <v>62152.94</v>
      </c>
      <c r="K92" s="7"/>
      <c r="L92" s="7"/>
      <c r="M92" s="7"/>
      <c r="N92" s="5"/>
    </row>
    <row r="93" spans="1:14" ht="12.75">
      <c r="A93" s="3" t="s">
        <v>283</v>
      </c>
      <c r="B93" s="4">
        <v>275</v>
      </c>
      <c r="C93" s="4" t="s">
        <v>287</v>
      </c>
      <c r="D93" s="4" t="s">
        <v>6</v>
      </c>
      <c r="E93" s="5">
        <v>49859.42</v>
      </c>
      <c r="F93" s="5">
        <v>1972.2</v>
      </c>
      <c r="G93" s="5">
        <v>0</v>
      </c>
      <c r="H93" s="33">
        <v>27120.620000000003</v>
      </c>
      <c r="I93" s="5">
        <v>19.27000000000021</v>
      </c>
      <c r="J93" s="13">
        <f t="shared" si="1"/>
        <v>78971.51</v>
      </c>
      <c r="K93" s="7"/>
      <c r="L93" s="7"/>
      <c r="M93" s="7"/>
      <c r="N93" s="5"/>
    </row>
    <row r="94" spans="1:14" ht="12.75">
      <c r="A94" s="3" t="s">
        <v>283</v>
      </c>
      <c r="B94" s="4">
        <v>276</v>
      </c>
      <c r="C94" s="4" t="s">
        <v>288</v>
      </c>
      <c r="D94" s="4" t="s">
        <v>6</v>
      </c>
      <c r="E94" s="5">
        <v>64336.828</v>
      </c>
      <c r="F94" s="5">
        <v>166.287</v>
      </c>
      <c r="G94" s="5">
        <v>1.36</v>
      </c>
      <c r="H94" s="33">
        <v>19492.065000000002</v>
      </c>
      <c r="I94" s="5">
        <v>0.6900000000000119</v>
      </c>
      <c r="J94" s="13">
        <f t="shared" si="1"/>
        <v>83997.23000000001</v>
      </c>
      <c r="K94" s="7"/>
      <c r="L94" s="7"/>
      <c r="M94" s="7"/>
      <c r="N94" s="5"/>
    </row>
    <row r="95" spans="1:14" ht="12.75">
      <c r="A95" s="3" t="s">
        <v>283</v>
      </c>
      <c r="B95" s="4">
        <v>277</v>
      </c>
      <c r="C95" s="4" t="s">
        <v>289</v>
      </c>
      <c r="D95" s="4" t="s">
        <v>6</v>
      </c>
      <c r="E95" s="5">
        <v>34751.18</v>
      </c>
      <c r="F95" s="5">
        <v>139.45999999999998</v>
      </c>
      <c r="G95" s="5">
        <v>4</v>
      </c>
      <c r="H95" s="33">
        <v>24340.259999999995</v>
      </c>
      <c r="I95" s="5">
        <v>8.819999999999993</v>
      </c>
      <c r="J95" s="13">
        <f t="shared" si="1"/>
        <v>59243.719999999994</v>
      </c>
      <c r="K95" s="7"/>
      <c r="L95" s="7"/>
      <c r="M95" s="7"/>
      <c r="N95" s="5"/>
    </row>
    <row r="96" spans="1:14" ht="12.75">
      <c r="A96" s="3" t="s">
        <v>283</v>
      </c>
      <c r="B96" s="4">
        <v>279</v>
      </c>
      <c r="C96" s="4" t="s">
        <v>290</v>
      </c>
      <c r="D96" s="4" t="s">
        <v>6</v>
      </c>
      <c r="E96" s="5">
        <v>88803.29000000001</v>
      </c>
      <c r="F96" s="5">
        <v>863.12</v>
      </c>
      <c r="G96" s="5">
        <v>0</v>
      </c>
      <c r="H96" s="33">
        <v>45524.520000000004</v>
      </c>
      <c r="I96" s="5">
        <v>10.700000000000001</v>
      </c>
      <c r="J96" s="13">
        <f t="shared" si="1"/>
        <v>135201.63</v>
      </c>
      <c r="K96" s="7"/>
      <c r="L96" s="7"/>
      <c r="M96" s="7"/>
      <c r="N96" s="5"/>
    </row>
    <row r="97" spans="1:14" ht="12.75">
      <c r="A97" s="3" t="s">
        <v>283</v>
      </c>
      <c r="B97" s="4">
        <v>284</v>
      </c>
      <c r="C97" s="4" t="s">
        <v>295</v>
      </c>
      <c r="D97" s="4" t="s">
        <v>20</v>
      </c>
      <c r="E97" s="5">
        <v>161485.975</v>
      </c>
      <c r="F97" s="5">
        <v>12.120000000000001</v>
      </c>
      <c r="G97" s="5">
        <v>61.36900000000001</v>
      </c>
      <c r="H97" s="33">
        <v>104130.994</v>
      </c>
      <c r="I97" s="5">
        <v>48.673</v>
      </c>
      <c r="J97" s="13">
        <f t="shared" si="1"/>
        <v>265739.131</v>
      </c>
      <c r="K97" s="7"/>
      <c r="L97" s="7"/>
      <c r="M97" s="7"/>
      <c r="N97" s="5"/>
    </row>
    <row r="98" spans="1:14" ht="12.75">
      <c r="A98" s="3" t="s">
        <v>283</v>
      </c>
      <c r="B98" s="4">
        <v>285</v>
      </c>
      <c r="C98" s="4" t="s">
        <v>296</v>
      </c>
      <c r="D98" s="4" t="s">
        <v>6</v>
      </c>
      <c r="E98" s="5">
        <v>66434.412</v>
      </c>
      <c r="F98" s="5">
        <v>12058.658</v>
      </c>
      <c r="G98" s="5">
        <v>0</v>
      </c>
      <c r="H98" s="33">
        <v>33858.403</v>
      </c>
      <c r="I98" s="5">
        <v>21.560000000000002</v>
      </c>
      <c r="J98" s="13">
        <f t="shared" si="1"/>
        <v>112373.033</v>
      </c>
      <c r="K98" s="7"/>
      <c r="L98" s="7"/>
      <c r="M98" s="7"/>
      <c r="N98" s="5"/>
    </row>
    <row r="99" spans="1:14" ht="12.75">
      <c r="A99" s="3" t="s">
        <v>283</v>
      </c>
      <c r="B99" s="4">
        <v>291</v>
      </c>
      <c r="C99" s="4" t="s">
        <v>302</v>
      </c>
      <c r="D99" s="4" t="s">
        <v>20</v>
      </c>
      <c r="E99" s="5">
        <v>152632.82799999998</v>
      </c>
      <c r="F99" s="5">
        <v>25938.483999999997</v>
      </c>
      <c r="G99" s="5">
        <v>0</v>
      </c>
      <c r="H99" s="33">
        <v>91732.666</v>
      </c>
      <c r="I99" s="5">
        <v>14.5</v>
      </c>
      <c r="J99" s="13">
        <f t="shared" si="1"/>
        <v>270318.478</v>
      </c>
      <c r="K99" s="7"/>
      <c r="L99" s="7"/>
      <c r="M99" s="7"/>
      <c r="N99" s="5"/>
    </row>
    <row r="100" spans="1:14" ht="12.75">
      <c r="A100" s="3" t="s">
        <v>283</v>
      </c>
      <c r="B100" s="4">
        <v>292</v>
      </c>
      <c r="C100" s="4" t="s">
        <v>303</v>
      </c>
      <c r="D100" s="4" t="s">
        <v>6</v>
      </c>
      <c r="E100" s="5">
        <v>26801.760000000002</v>
      </c>
      <c r="F100" s="5">
        <v>61224.86</v>
      </c>
      <c r="G100" s="5">
        <v>12.86</v>
      </c>
      <c r="H100" s="33">
        <v>32184.239999999998</v>
      </c>
      <c r="I100" s="5">
        <v>0</v>
      </c>
      <c r="J100" s="13">
        <f t="shared" si="1"/>
        <v>120223.72</v>
      </c>
      <c r="K100" s="7"/>
      <c r="L100" s="7"/>
      <c r="M100" s="7"/>
      <c r="N100" s="5"/>
    </row>
    <row r="101" spans="1:14" ht="12.75">
      <c r="A101" s="3" t="s">
        <v>283</v>
      </c>
      <c r="B101" s="4">
        <v>293</v>
      </c>
      <c r="C101" s="4" t="s">
        <v>304</v>
      </c>
      <c r="D101" s="4" t="s">
        <v>6</v>
      </c>
      <c r="E101" s="5">
        <v>11629.7</v>
      </c>
      <c r="F101" s="5">
        <v>51447.82000000001</v>
      </c>
      <c r="G101" s="5">
        <v>0</v>
      </c>
      <c r="H101" s="33">
        <v>22623.65</v>
      </c>
      <c r="I101" s="5">
        <v>0</v>
      </c>
      <c r="J101" s="13">
        <f t="shared" si="1"/>
        <v>85701.17000000001</v>
      </c>
      <c r="K101" s="7"/>
      <c r="L101" s="7"/>
      <c r="M101" s="7"/>
      <c r="N101" s="5"/>
    </row>
    <row r="102" spans="1:14" ht="12.75">
      <c r="A102" s="3" t="s">
        <v>283</v>
      </c>
      <c r="B102" s="4">
        <v>305</v>
      </c>
      <c r="C102" s="4" t="s">
        <v>316</v>
      </c>
      <c r="D102" s="4" t="s">
        <v>20</v>
      </c>
      <c r="E102" s="5">
        <v>85549.47499999999</v>
      </c>
      <c r="F102" s="5">
        <v>321907.92799999996</v>
      </c>
      <c r="G102" s="5">
        <v>35.120000000000005</v>
      </c>
      <c r="H102" s="33">
        <v>289036.726</v>
      </c>
      <c r="I102" s="5">
        <v>23.447999999999986</v>
      </c>
      <c r="J102" s="13">
        <f t="shared" si="1"/>
        <v>696552.6969999999</v>
      </c>
      <c r="K102" s="7"/>
      <c r="L102" s="7"/>
      <c r="M102" s="7"/>
      <c r="N102" s="5"/>
    </row>
    <row r="103" spans="1:14" ht="12.75">
      <c r="A103" s="3" t="s">
        <v>283</v>
      </c>
      <c r="B103" s="4">
        <v>306</v>
      </c>
      <c r="C103" s="4" t="s">
        <v>317</v>
      </c>
      <c r="D103" s="4" t="s">
        <v>6</v>
      </c>
      <c r="E103" s="5">
        <v>52703.12</v>
      </c>
      <c r="F103" s="5">
        <v>4572.26</v>
      </c>
      <c r="G103" s="5">
        <v>0</v>
      </c>
      <c r="H103" s="33">
        <v>28728.46</v>
      </c>
      <c r="I103" s="5">
        <v>0</v>
      </c>
      <c r="J103" s="13">
        <f t="shared" si="1"/>
        <v>86003.84</v>
      </c>
      <c r="K103" s="7"/>
      <c r="L103" s="7"/>
      <c r="M103" s="7"/>
      <c r="N103" s="5"/>
    </row>
    <row r="104" spans="1:14" ht="12.75">
      <c r="A104" s="3" t="s">
        <v>283</v>
      </c>
      <c r="B104" s="4">
        <v>313</v>
      </c>
      <c r="C104" s="4" t="s">
        <v>324</v>
      </c>
      <c r="D104" s="4" t="s">
        <v>6</v>
      </c>
      <c r="E104" s="5">
        <v>90454.20999999999</v>
      </c>
      <c r="F104" s="5">
        <v>3.47</v>
      </c>
      <c r="G104" s="5">
        <v>8.3</v>
      </c>
      <c r="H104" s="33">
        <v>47894.03</v>
      </c>
      <c r="I104" s="5">
        <v>0</v>
      </c>
      <c r="J104" s="13">
        <f t="shared" si="1"/>
        <v>138360.01</v>
      </c>
      <c r="K104" s="7"/>
      <c r="L104" s="7"/>
      <c r="M104" s="7"/>
      <c r="N104" s="5"/>
    </row>
    <row r="105" spans="1:14" ht="12.75">
      <c r="A105" s="3" t="s">
        <v>283</v>
      </c>
      <c r="B105" s="4">
        <v>321</v>
      </c>
      <c r="C105" s="4" t="s">
        <v>331</v>
      </c>
      <c r="D105" s="4" t="s">
        <v>20</v>
      </c>
      <c r="E105" s="5">
        <v>427584.22</v>
      </c>
      <c r="F105" s="5">
        <v>62253.17</v>
      </c>
      <c r="G105" s="5">
        <v>0</v>
      </c>
      <c r="H105" s="33">
        <v>313656.38100000005</v>
      </c>
      <c r="I105" s="5">
        <v>0</v>
      </c>
      <c r="J105" s="13">
        <f t="shared" si="1"/>
        <v>803493.771</v>
      </c>
      <c r="K105" s="7"/>
      <c r="L105" s="7"/>
      <c r="M105" s="7"/>
      <c r="N105" s="5"/>
    </row>
    <row r="106" spans="1:14" ht="12.75">
      <c r="A106" s="3" t="s">
        <v>283</v>
      </c>
      <c r="B106" s="4">
        <v>327</v>
      </c>
      <c r="C106" s="4" t="s">
        <v>337</v>
      </c>
      <c r="D106" s="4" t="s">
        <v>20</v>
      </c>
      <c r="E106" s="5">
        <v>204418.07100000003</v>
      </c>
      <c r="F106" s="5">
        <v>467.628</v>
      </c>
      <c r="G106" s="5">
        <v>30.75</v>
      </c>
      <c r="H106" s="33">
        <v>126238.777</v>
      </c>
      <c r="I106" s="5">
        <v>38.9</v>
      </c>
      <c r="J106" s="13">
        <f t="shared" si="1"/>
        <v>331194.12600000005</v>
      </c>
      <c r="K106" s="7"/>
      <c r="L106" s="7"/>
      <c r="M106" s="7"/>
      <c r="N106" s="5"/>
    </row>
    <row r="107" spans="1:14" ht="12.75">
      <c r="A107" s="3" t="s">
        <v>283</v>
      </c>
      <c r="B107" s="4">
        <v>339</v>
      </c>
      <c r="C107" s="4" t="s">
        <v>349</v>
      </c>
      <c r="D107" s="4" t="s">
        <v>20</v>
      </c>
      <c r="E107" s="5">
        <v>397601.343</v>
      </c>
      <c r="F107" s="5">
        <v>5166.347</v>
      </c>
      <c r="G107" s="5">
        <v>0</v>
      </c>
      <c r="H107" s="33">
        <v>219591.75</v>
      </c>
      <c r="I107" s="5">
        <v>22.086</v>
      </c>
      <c r="J107" s="13">
        <f t="shared" si="1"/>
        <v>622381.526</v>
      </c>
      <c r="K107" s="7"/>
      <c r="L107" s="7"/>
      <c r="M107" s="7"/>
      <c r="N107" s="5"/>
    </row>
    <row r="108" spans="1:14" ht="12.75">
      <c r="A108" s="3" t="s">
        <v>283</v>
      </c>
      <c r="B108" s="4">
        <v>347</v>
      </c>
      <c r="C108" s="4" t="s">
        <v>357</v>
      </c>
      <c r="D108" s="4" t="s">
        <v>20</v>
      </c>
      <c r="E108" s="5">
        <v>279823.12100000004</v>
      </c>
      <c r="F108" s="5">
        <v>1700.65</v>
      </c>
      <c r="G108" s="5">
        <v>0</v>
      </c>
      <c r="H108" s="33">
        <v>182393.908</v>
      </c>
      <c r="I108" s="5">
        <v>423.5569999999999</v>
      </c>
      <c r="J108" s="13">
        <f t="shared" si="1"/>
        <v>464341.23600000003</v>
      </c>
      <c r="K108" s="7"/>
      <c r="L108" s="7"/>
      <c r="M108" s="7"/>
      <c r="N108" s="5"/>
    </row>
    <row r="109" spans="1:14" ht="12.75">
      <c r="A109" s="3" t="s">
        <v>358</v>
      </c>
      <c r="B109" s="4">
        <v>348</v>
      </c>
      <c r="C109" s="4" t="s">
        <v>359</v>
      </c>
      <c r="D109" s="4" t="s">
        <v>6</v>
      </c>
      <c r="E109" s="5">
        <v>0</v>
      </c>
      <c r="F109" s="5">
        <v>0</v>
      </c>
      <c r="G109" s="5">
        <v>2540.25</v>
      </c>
      <c r="H109" s="33">
        <v>595.2</v>
      </c>
      <c r="I109" s="5">
        <v>0</v>
      </c>
      <c r="J109" s="13">
        <f t="shared" si="1"/>
        <v>3135.45</v>
      </c>
      <c r="K109" s="7"/>
      <c r="L109" s="7"/>
      <c r="M109" s="7"/>
      <c r="N109" s="5"/>
    </row>
    <row r="110" spans="1:14" ht="12.75">
      <c r="A110" s="3" t="s">
        <v>358</v>
      </c>
      <c r="B110" s="4">
        <v>349</v>
      </c>
      <c r="C110" s="4" t="s">
        <v>360</v>
      </c>
      <c r="D110" s="4" t="s">
        <v>6</v>
      </c>
      <c r="E110" s="5">
        <v>55511.77812663675</v>
      </c>
      <c r="F110" s="5">
        <v>54.534287072243345</v>
      </c>
      <c r="G110" s="5">
        <v>0</v>
      </c>
      <c r="H110" s="33">
        <v>41476.11</v>
      </c>
      <c r="I110" s="5">
        <v>66.33758629101108</v>
      </c>
      <c r="J110" s="13">
        <f t="shared" si="1"/>
        <v>97108.76000000001</v>
      </c>
      <c r="K110" s="7"/>
      <c r="L110" s="7"/>
      <c r="M110" s="7"/>
      <c r="N110" s="5"/>
    </row>
    <row r="111" spans="1:14" ht="12.75">
      <c r="A111" s="3" t="s">
        <v>358</v>
      </c>
      <c r="B111" s="4">
        <v>350</v>
      </c>
      <c r="C111" s="4" t="s">
        <v>361</v>
      </c>
      <c r="D111" s="4" t="s">
        <v>6</v>
      </c>
      <c r="E111" s="5">
        <v>115588.793</v>
      </c>
      <c r="F111" s="5">
        <v>4.909</v>
      </c>
      <c r="G111" s="5">
        <v>0</v>
      </c>
      <c r="H111" s="33">
        <v>69908.41900000001</v>
      </c>
      <c r="I111" s="5">
        <v>2.842170943040401E-14</v>
      </c>
      <c r="J111" s="13">
        <f t="shared" si="1"/>
        <v>185502.121</v>
      </c>
      <c r="K111" s="7"/>
      <c r="L111" s="7"/>
      <c r="M111" s="7"/>
      <c r="N111" s="5"/>
    </row>
    <row r="112" spans="1:14" ht="12.75">
      <c r="A112" s="3" t="s">
        <v>358</v>
      </c>
      <c r="B112" s="4">
        <v>357</v>
      </c>
      <c r="C112" s="4" t="s">
        <v>368</v>
      </c>
      <c r="D112" s="4" t="s">
        <v>20</v>
      </c>
      <c r="E112" s="5">
        <v>210385.79</v>
      </c>
      <c r="F112" s="5">
        <v>0</v>
      </c>
      <c r="G112" s="5">
        <v>343.22</v>
      </c>
      <c r="H112" s="33">
        <v>113751.097</v>
      </c>
      <c r="I112" s="5">
        <v>0</v>
      </c>
      <c r="J112" s="13">
        <f t="shared" si="1"/>
        <v>324480.107</v>
      </c>
      <c r="K112" s="7"/>
      <c r="L112" s="7"/>
      <c r="M112" s="7"/>
      <c r="N112" s="5"/>
    </row>
    <row r="113" spans="1:14" ht="12.75">
      <c r="A113" s="3" t="s">
        <v>358</v>
      </c>
      <c r="B113" s="4">
        <v>360</v>
      </c>
      <c r="C113" s="4" t="s">
        <v>371</v>
      </c>
      <c r="D113" s="4" t="s">
        <v>6</v>
      </c>
      <c r="E113" s="5">
        <v>56041.72</v>
      </c>
      <c r="F113" s="5">
        <v>82.36</v>
      </c>
      <c r="G113" s="5">
        <v>0</v>
      </c>
      <c r="H113" s="33">
        <v>22595.563000000002</v>
      </c>
      <c r="I113" s="5">
        <v>0</v>
      </c>
      <c r="J113" s="13">
        <f t="shared" si="1"/>
        <v>78719.64300000001</v>
      </c>
      <c r="K113" s="7"/>
      <c r="L113" s="7"/>
      <c r="M113" s="7"/>
      <c r="N113" s="5"/>
    </row>
    <row r="114" spans="1:14" ht="12.75">
      <c r="A114" s="3" t="s">
        <v>358</v>
      </c>
      <c r="B114" s="4">
        <v>363</v>
      </c>
      <c r="C114" s="4" t="s">
        <v>374</v>
      </c>
      <c r="D114" s="4" t="s">
        <v>6</v>
      </c>
      <c r="E114" s="5">
        <v>94441.75</v>
      </c>
      <c r="F114" s="5">
        <v>9</v>
      </c>
      <c r="G114" s="5">
        <v>0</v>
      </c>
      <c r="H114" s="33">
        <v>52144.63</v>
      </c>
      <c r="I114" s="5">
        <v>2067.7300000000005</v>
      </c>
      <c r="J114" s="13">
        <f t="shared" si="1"/>
        <v>148663.11000000002</v>
      </c>
      <c r="K114" s="7"/>
      <c r="L114" s="7"/>
      <c r="M114" s="7"/>
      <c r="N114" s="5"/>
    </row>
    <row r="115" spans="1:14" ht="12.75">
      <c r="A115" s="3" t="s">
        <v>358</v>
      </c>
      <c r="B115" s="4">
        <v>368</v>
      </c>
      <c r="C115" s="4" t="s">
        <v>379</v>
      </c>
      <c r="D115" s="4" t="s">
        <v>20</v>
      </c>
      <c r="E115" s="5">
        <v>218088.09</v>
      </c>
      <c r="F115" s="5">
        <v>0</v>
      </c>
      <c r="G115" s="5">
        <v>382.77</v>
      </c>
      <c r="H115" s="33">
        <v>219863.222</v>
      </c>
      <c r="I115" s="5">
        <v>281.4599999999998</v>
      </c>
      <c r="J115" s="13">
        <f t="shared" si="1"/>
        <v>438615.542</v>
      </c>
      <c r="K115" s="7"/>
      <c r="L115" s="7"/>
      <c r="M115" s="7"/>
      <c r="N115" s="5"/>
    </row>
    <row r="116" spans="1:14" ht="12.75">
      <c r="A116" s="3" t="s">
        <v>358</v>
      </c>
      <c r="B116" s="4">
        <v>369</v>
      </c>
      <c r="C116" s="4" t="s">
        <v>380</v>
      </c>
      <c r="D116" s="4" t="s">
        <v>6</v>
      </c>
      <c r="E116" s="5">
        <v>62325.83000000001</v>
      </c>
      <c r="F116" s="5">
        <v>64.66</v>
      </c>
      <c r="G116" s="5">
        <v>0</v>
      </c>
      <c r="H116" s="33">
        <v>32538.249</v>
      </c>
      <c r="I116" s="5">
        <v>0</v>
      </c>
      <c r="J116" s="13">
        <f t="shared" si="1"/>
        <v>94928.73900000002</v>
      </c>
      <c r="K116" s="7"/>
      <c r="L116" s="7"/>
      <c r="M116" s="7"/>
      <c r="N116" s="5"/>
    </row>
    <row r="117" spans="1:14" ht="12.75">
      <c r="A117" s="3" t="s">
        <v>358</v>
      </c>
      <c r="B117" s="4">
        <v>370</v>
      </c>
      <c r="C117" s="4" t="s">
        <v>381</v>
      </c>
      <c r="D117" s="4" t="s">
        <v>6</v>
      </c>
      <c r="E117" s="5">
        <v>55512</v>
      </c>
      <c r="F117" s="5">
        <v>34</v>
      </c>
      <c r="G117" s="5">
        <v>0</v>
      </c>
      <c r="H117" s="33">
        <v>37595</v>
      </c>
      <c r="I117" s="5">
        <v>1</v>
      </c>
      <c r="J117" s="13">
        <f t="shared" si="1"/>
        <v>93142</v>
      </c>
      <c r="K117" s="7"/>
      <c r="L117" s="7"/>
      <c r="M117" s="7"/>
      <c r="N117" s="5"/>
    </row>
    <row r="118" spans="1:14" ht="12.75">
      <c r="A118" s="3" t="s">
        <v>358</v>
      </c>
      <c r="B118" s="4">
        <v>377</v>
      </c>
      <c r="C118" s="4" t="s">
        <v>388</v>
      </c>
      <c r="D118" s="4" t="s">
        <v>20</v>
      </c>
      <c r="E118" s="5">
        <v>120047.86200000001</v>
      </c>
      <c r="F118" s="5">
        <v>817.71</v>
      </c>
      <c r="G118" s="5">
        <v>0</v>
      </c>
      <c r="H118" s="33">
        <v>107078.975</v>
      </c>
      <c r="I118" s="5">
        <v>213.9670000000001</v>
      </c>
      <c r="J118" s="13">
        <f t="shared" si="1"/>
        <v>228158.51400000002</v>
      </c>
      <c r="K118" s="7"/>
      <c r="L118" s="7"/>
      <c r="M118" s="7"/>
      <c r="N118" s="5"/>
    </row>
    <row r="119" spans="1:14" ht="12.75">
      <c r="A119" s="3" t="s">
        <v>358</v>
      </c>
      <c r="B119" s="4">
        <v>384</v>
      </c>
      <c r="C119" s="4" t="s">
        <v>395</v>
      </c>
      <c r="D119" s="4" t="s">
        <v>20</v>
      </c>
      <c r="E119" s="5">
        <v>201703.12999999998</v>
      </c>
      <c r="F119" s="5">
        <v>0</v>
      </c>
      <c r="G119" s="5">
        <v>0</v>
      </c>
      <c r="H119" s="33">
        <v>120934.476</v>
      </c>
      <c r="I119" s="5">
        <v>438.52999999999975</v>
      </c>
      <c r="J119" s="13">
        <f t="shared" si="1"/>
        <v>323076.136</v>
      </c>
      <c r="K119" s="7"/>
      <c r="L119" s="7"/>
      <c r="M119" s="7"/>
      <c r="N119" s="5"/>
    </row>
    <row r="120" spans="1:14" ht="12.75">
      <c r="A120" s="3" t="s">
        <v>358</v>
      </c>
      <c r="B120" s="4">
        <v>385</v>
      </c>
      <c r="C120" s="4" t="s">
        <v>396</v>
      </c>
      <c r="D120" s="4" t="s">
        <v>6</v>
      </c>
      <c r="E120" s="5">
        <v>70437.03</v>
      </c>
      <c r="F120" s="5">
        <v>0</v>
      </c>
      <c r="G120" s="5">
        <v>0</v>
      </c>
      <c r="H120" s="33">
        <v>41509.159999999996</v>
      </c>
      <c r="I120" s="5">
        <v>0</v>
      </c>
      <c r="J120" s="13">
        <f t="shared" si="1"/>
        <v>111946.19</v>
      </c>
      <c r="K120" s="7"/>
      <c r="L120" s="7"/>
      <c r="M120" s="7"/>
      <c r="N120" s="5"/>
    </row>
    <row r="121" spans="1:14" ht="12.75">
      <c r="A121" s="3" t="s">
        <v>358</v>
      </c>
      <c r="B121" s="4">
        <v>391</v>
      </c>
      <c r="C121" s="4" t="s">
        <v>402</v>
      </c>
      <c r="D121" s="4" t="s">
        <v>20</v>
      </c>
      <c r="E121" s="5">
        <v>159805.381</v>
      </c>
      <c r="F121" s="5">
        <v>0</v>
      </c>
      <c r="G121" s="5">
        <v>0</v>
      </c>
      <c r="H121" s="33">
        <v>138185.851</v>
      </c>
      <c r="I121" s="5">
        <v>0</v>
      </c>
      <c r="J121" s="13">
        <f t="shared" si="1"/>
        <v>297991.23199999996</v>
      </c>
      <c r="K121" s="7"/>
      <c r="L121" s="7"/>
      <c r="M121" s="7"/>
      <c r="N121" s="5"/>
    </row>
    <row r="122" spans="1:14" ht="12.75">
      <c r="A122" s="3" t="s">
        <v>358</v>
      </c>
      <c r="B122" s="4">
        <v>392</v>
      </c>
      <c r="C122" s="4" t="s">
        <v>403</v>
      </c>
      <c r="D122" s="4" t="s">
        <v>6</v>
      </c>
      <c r="E122" s="5">
        <v>78958.4</v>
      </c>
      <c r="F122" s="5">
        <v>6.27</v>
      </c>
      <c r="G122" s="5">
        <v>0</v>
      </c>
      <c r="H122" s="33">
        <v>67830.845</v>
      </c>
      <c r="I122" s="5">
        <v>0</v>
      </c>
      <c r="J122" s="13">
        <f t="shared" si="1"/>
        <v>146795.515</v>
      </c>
      <c r="K122" s="7"/>
      <c r="L122" s="7"/>
      <c r="M122" s="7"/>
      <c r="N122" s="5"/>
    </row>
    <row r="123" spans="1:14" ht="12.75">
      <c r="A123" s="3" t="s">
        <v>358</v>
      </c>
      <c r="B123" s="4">
        <v>393</v>
      </c>
      <c r="C123" s="4" t="s">
        <v>404</v>
      </c>
      <c r="D123" s="4" t="s">
        <v>6</v>
      </c>
      <c r="E123" s="5">
        <v>60692.3</v>
      </c>
      <c r="F123" s="5">
        <v>2369.4300000000003</v>
      </c>
      <c r="G123" s="5">
        <v>0</v>
      </c>
      <c r="H123" s="33">
        <v>34481.27</v>
      </c>
      <c r="I123" s="5">
        <v>0</v>
      </c>
      <c r="J123" s="13">
        <f t="shared" si="1"/>
        <v>97543</v>
      </c>
      <c r="K123" s="7"/>
      <c r="L123" s="7"/>
      <c r="M123" s="7"/>
      <c r="N123" s="5"/>
    </row>
    <row r="124" spans="1:13" ht="12.75">
      <c r="A124" s="3" t="s">
        <v>358</v>
      </c>
      <c r="B124" s="4">
        <v>398</v>
      </c>
      <c r="C124" s="4" t="s">
        <v>409</v>
      </c>
      <c r="D124" s="4" t="s">
        <v>20</v>
      </c>
      <c r="E124" s="5">
        <v>158965.58</v>
      </c>
      <c r="F124" s="5">
        <v>0</v>
      </c>
      <c r="G124" s="5">
        <v>0</v>
      </c>
      <c r="H124" s="33">
        <v>100600.95999999999</v>
      </c>
      <c r="I124" s="5">
        <v>0</v>
      </c>
      <c r="J124" s="13">
        <f t="shared" si="1"/>
        <v>259566.53999999998</v>
      </c>
      <c r="K124" s="7"/>
      <c r="L124" s="7"/>
      <c r="M124" s="7"/>
    </row>
    <row r="125" ht="12.75">
      <c r="G125" s="5"/>
    </row>
    <row r="126" spans="4:13" s="6" customFormat="1" ht="12.75">
      <c r="D126" s="6" t="s">
        <v>415</v>
      </c>
      <c r="E126" s="7">
        <f aca="true" t="shared" si="2" ref="E126:J126">SUM(E4:E124)</f>
        <v>15513433.329383468</v>
      </c>
      <c r="F126" s="7">
        <f t="shared" si="2"/>
        <v>3163456.904287073</v>
      </c>
      <c r="G126" s="7">
        <f t="shared" si="2"/>
        <v>5286.512999999999</v>
      </c>
      <c r="H126" s="7">
        <f t="shared" si="2"/>
        <v>9703462.089999994</v>
      </c>
      <c r="I126" s="7">
        <f t="shared" si="2"/>
        <v>121245.66732945722</v>
      </c>
      <c r="J126" s="7">
        <f t="shared" si="2"/>
        <v>28506884.504000008</v>
      </c>
      <c r="K126" s="7"/>
      <c r="L126" s="7"/>
      <c r="M126" s="7"/>
    </row>
    <row r="127" spans="5:9" ht="12.75">
      <c r="E127" s="49"/>
      <c r="F127" s="49"/>
      <c r="G127" s="49"/>
      <c r="H127" s="49"/>
      <c r="I127" s="49"/>
    </row>
    <row r="128" ht="14.25">
      <c r="A128" s="31" t="s">
        <v>477</v>
      </c>
    </row>
  </sheetData>
  <sheetProtection/>
  <mergeCells count="1">
    <mergeCell ref="E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402"/>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4" sqref="A4"/>
    </sheetView>
  </sheetViews>
  <sheetFormatPr defaultColWidth="9.140625" defaultRowHeight="12.75"/>
  <cols>
    <col min="1" max="1" width="10.28125" style="0" bestFit="1" customWidth="1"/>
    <col min="2" max="2" width="5.00390625" style="0" customWidth="1"/>
    <col min="3" max="3" width="21.57421875" style="0" customWidth="1"/>
    <col min="4" max="4" width="10.00390625" style="0" customWidth="1"/>
    <col min="5" max="5" width="11.140625" style="45" customWidth="1"/>
    <col min="6" max="6" width="10.140625" style="46" customWidth="1"/>
    <col min="7" max="7" width="13.8515625" style="55" customWidth="1"/>
    <col min="8" max="8" width="12.00390625" style="12" customWidth="1"/>
    <col min="9" max="9" width="9.140625" style="46" customWidth="1"/>
    <col min="11" max="11" width="10.7109375" style="0" customWidth="1"/>
    <col min="12" max="12" width="10.7109375" style="51" customWidth="1"/>
    <col min="13" max="13" width="10.421875" style="0" customWidth="1"/>
    <col min="15" max="15" width="10.7109375" style="46" customWidth="1"/>
    <col min="16" max="16" width="13.28125" style="46" customWidth="1"/>
    <col min="17" max="17" width="14.140625" style="48" customWidth="1"/>
    <col min="18" max="18" width="16.7109375" style="48" customWidth="1"/>
    <col min="19" max="19" width="10.28125" style="1" customWidth="1"/>
    <col min="20" max="20" width="10.28125" style="0" customWidth="1"/>
    <col min="21" max="21" width="10.7109375" style="62" customWidth="1"/>
  </cols>
  <sheetData>
    <row r="1" ht="18">
      <c r="A1" s="41" t="s">
        <v>534</v>
      </c>
    </row>
    <row r="2" ht="13.5" thickBot="1">
      <c r="A2" s="1"/>
    </row>
    <row r="3" spans="1:22" ht="90" thickTop="1">
      <c r="A3" s="67" t="s">
        <v>0</v>
      </c>
      <c r="B3" s="68" t="s">
        <v>1</v>
      </c>
      <c r="C3" s="68" t="s">
        <v>2</v>
      </c>
      <c r="D3" s="68" t="s">
        <v>3</v>
      </c>
      <c r="E3" s="69" t="s">
        <v>548</v>
      </c>
      <c r="F3" s="69" t="s">
        <v>549</v>
      </c>
      <c r="G3" s="70" t="s">
        <v>535</v>
      </c>
      <c r="H3" s="71" t="s">
        <v>546</v>
      </c>
      <c r="I3" s="69" t="s">
        <v>547</v>
      </c>
      <c r="J3" s="71" t="s">
        <v>540</v>
      </c>
      <c r="K3" s="71" t="s">
        <v>539</v>
      </c>
      <c r="L3" s="72" t="s">
        <v>499</v>
      </c>
      <c r="M3" s="71" t="s">
        <v>541</v>
      </c>
      <c r="N3" s="71" t="s">
        <v>542</v>
      </c>
      <c r="O3" s="69" t="s">
        <v>543</v>
      </c>
      <c r="P3" s="69" t="s">
        <v>544</v>
      </c>
      <c r="Q3" s="73" t="s">
        <v>500</v>
      </c>
      <c r="R3" s="73" t="s">
        <v>501</v>
      </c>
      <c r="S3" s="71" t="s">
        <v>545</v>
      </c>
      <c r="T3" s="71" t="s">
        <v>536</v>
      </c>
      <c r="U3" s="82" t="s">
        <v>537</v>
      </c>
      <c r="V3" s="65"/>
    </row>
    <row r="4" spans="1:22" ht="12.75">
      <c r="A4" s="74" t="s">
        <v>4</v>
      </c>
      <c r="B4" s="75">
        <v>1</v>
      </c>
      <c r="C4" s="75" t="s">
        <v>5</v>
      </c>
      <c r="D4" s="75" t="s">
        <v>6</v>
      </c>
      <c r="E4" s="44">
        <v>16.426099999999998</v>
      </c>
      <c r="F4" s="44">
        <v>9.7898</v>
      </c>
      <c r="G4" s="56">
        <v>26.215899999999998</v>
      </c>
      <c r="H4" s="44">
        <v>60.5763</v>
      </c>
      <c r="I4" s="44">
        <v>13.2076</v>
      </c>
      <c r="J4" s="37">
        <v>14688.41</v>
      </c>
      <c r="K4" s="37">
        <v>105226.93</v>
      </c>
      <c r="L4" s="58">
        <v>0.13958793628209054</v>
      </c>
      <c r="M4" s="37">
        <v>468.946007</v>
      </c>
      <c r="N4" s="38">
        <v>-1.4819313025210112</v>
      </c>
      <c r="O4" s="44">
        <v>44.166515</v>
      </c>
      <c r="P4" s="44">
        <v>32.028959</v>
      </c>
      <c r="Q4" s="61">
        <v>100</v>
      </c>
      <c r="R4" s="61">
        <v>100</v>
      </c>
      <c r="S4" s="37">
        <v>65429.99</v>
      </c>
      <c r="T4" s="83">
        <v>81086</v>
      </c>
      <c r="U4" s="84">
        <v>806.9209234639765</v>
      </c>
      <c r="V4" s="66"/>
    </row>
    <row r="5" spans="1:22" ht="12.75">
      <c r="A5" s="74" t="s">
        <v>4</v>
      </c>
      <c r="B5" s="75">
        <v>2</v>
      </c>
      <c r="C5" s="75" t="s">
        <v>7</v>
      </c>
      <c r="D5" s="75" t="s">
        <v>6</v>
      </c>
      <c r="E5" s="44">
        <v>24.0985</v>
      </c>
      <c r="F5" s="44">
        <v>17.1232</v>
      </c>
      <c r="G5" s="56">
        <v>41.2217</v>
      </c>
      <c r="H5" s="44">
        <v>47.3889</v>
      </c>
      <c r="I5" s="44">
        <v>10.304499999999999</v>
      </c>
      <c r="J5" s="37">
        <v>9502.564</v>
      </c>
      <c r="K5" s="37">
        <v>76915.227</v>
      </c>
      <c r="L5" s="58">
        <v>0.1235459397396045</v>
      </c>
      <c r="M5" s="37">
        <v>440.836495</v>
      </c>
      <c r="N5" s="38">
        <v>-9.292902263374481</v>
      </c>
      <c r="O5" s="44">
        <v>51.44</v>
      </c>
      <c r="P5" s="44">
        <v>42.540001657</v>
      </c>
      <c r="Q5" s="61">
        <v>100</v>
      </c>
      <c r="R5" s="61">
        <v>100</v>
      </c>
      <c r="S5" s="37">
        <v>36146.69028778022</v>
      </c>
      <c r="T5" s="83">
        <v>61549</v>
      </c>
      <c r="U5" s="84">
        <v>587.283144937858</v>
      </c>
      <c r="V5" s="66"/>
    </row>
    <row r="6" spans="1:22" ht="12.75">
      <c r="A6" s="74" t="s">
        <v>4</v>
      </c>
      <c r="B6" s="75">
        <v>3</v>
      </c>
      <c r="C6" s="75" t="s">
        <v>8</v>
      </c>
      <c r="D6" s="75" t="s">
        <v>6</v>
      </c>
      <c r="E6" s="44">
        <v>14.9832</v>
      </c>
      <c r="F6" s="44">
        <v>4.241700000000001</v>
      </c>
      <c r="G6" s="56">
        <v>19.2249</v>
      </c>
      <c r="H6" s="44">
        <v>67.0183</v>
      </c>
      <c r="I6" s="44">
        <v>13.830300000000001</v>
      </c>
      <c r="J6" s="37">
        <v>15392.931000000002</v>
      </c>
      <c r="K6" s="37">
        <v>88695.99599999998</v>
      </c>
      <c r="L6" s="58">
        <v>0.17354707872044195</v>
      </c>
      <c r="M6" s="37">
        <v>453.524848</v>
      </c>
      <c r="N6" s="38">
        <v>-3.64885319736562</v>
      </c>
      <c r="O6" s="44">
        <v>55.885139</v>
      </c>
      <c r="P6" s="44">
        <v>31.500858</v>
      </c>
      <c r="Q6" s="61">
        <v>98.5077</v>
      </c>
      <c r="R6" s="61">
        <v>98.5077</v>
      </c>
      <c r="S6" s="37">
        <v>50700.789222393825</v>
      </c>
      <c r="T6" s="83">
        <v>60177</v>
      </c>
      <c r="U6" s="84">
        <v>842.5276970004126</v>
      </c>
      <c r="V6" s="66"/>
    </row>
    <row r="7" spans="1:22" ht="12.75">
      <c r="A7" s="74" t="s">
        <v>4</v>
      </c>
      <c r="B7" s="75">
        <v>4</v>
      </c>
      <c r="C7" s="75" t="s">
        <v>9</v>
      </c>
      <c r="D7" s="75" t="s">
        <v>6</v>
      </c>
      <c r="E7" s="44">
        <v>19.4939</v>
      </c>
      <c r="F7" s="44">
        <v>12.6266</v>
      </c>
      <c r="G7" s="56">
        <v>32.1205</v>
      </c>
      <c r="H7" s="44">
        <v>56.7292</v>
      </c>
      <c r="I7" s="44">
        <v>11.0597</v>
      </c>
      <c r="J7" s="37">
        <v>6351.08</v>
      </c>
      <c r="K7" s="37">
        <v>54453.61</v>
      </c>
      <c r="L7" s="58">
        <v>0.11663285501181647</v>
      </c>
      <c r="M7" s="37">
        <v>523.051482</v>
      </c>
      <c r="N7" s="38">
        <v>11.382342844974435</v>
      </c>
      <c r="O7" s="44">
        <v>48.880479</v>
      </c>
      <c r="P7" s="44">
        <v>38.418022</v>
      </c>
      <c r="Q7" s="61">
        <v>100</v>
      </c>
      <c r="R7" s="61">
        <v>100</v>
      </c>
      <c r="S7" s="37">
        <v>32344.55</v>
      </c>
      <c r="T7" s="83">
        <v>41223</v>
      </c>
      <c r="U7" s="84">
        <v>784.623875021226</v>
      </c>
      <c r="V7" s="66"/>
    </row>
    <row r="8" spans="1:22" ht="12.75">
      <c r="A8" s="74" t="s">
        <v>4</v>
      </c>
      <c r="B8" s="75">
        <v>5</v>
      </c>
      <c r="C8" s="75" t="s">
        <v>10</v>
      </c>
      <c r="D8" s="75" t="s">
        <v>6</v>
      </c>
      <c r="E8" s="44">
        <v>17.9616</v>
      </c>
      <c r="F8" s="44">
        <v>7.0462</v>
      </c>
      <c r="G8" s="56">
        <v>25.0078</v>
      </c>
      <c r="H8" s="44">
        <v>0</v>
      </c>
      <c r="I8" s="44">
        <v>74.9668</v>
      </c>
      <c r="J8" s="37">
        <v>43848.69699999999</v>
      </c>
      <c r="K8" s="37">
        <v>67154.26699999999</v>
      </c>
      <c r="L8" s="58">
        <v>0.6529547407612981</v>
      </c>
      <c r="M8" s="37">
        <v>497.29566</v>
      </c>
      <c r="N8" s="38">
        <v>-1.6619220881945784</v>
      </c>
      <c r="O8" s="44">
        <v>40.870044</v>
      </c>
      <c r="P8" s="44">
        <v>42.449082</v>
      </c>
      <c r="Q8" s="61">
        <v>99.2309</v>
      </c>
      <c r="R8" s="61">
        <v>99.2309</v>
      </c>
      <c r="S8" s="37">
        <v>37032.227</v>
      </c>
      <c r="T8" s="83">
        <v>47716</v>
      </c>
      <c r="U8" s="84">
        <v>776.0966342526615</v>
      </c>
      <c r="V8" s="66"/>
    </row>
    <row r="9" spans="1:22" ht="12.75">
      <c r="A9" s="74" t="s">
        <v>4</v>
      </c>
      <c r="B9" s="75">
        <v>6</v>
      </c>
      <c r="C9" s="75" t="s">
        <v>11</v>
      </c>
      <c r="D9" s="75" t="s">
        <v>12</v>
      </c>
      <c r="E9" s="44">
        <v>18.576</v>
      </c>
      <c r="F9" s="44">
        <v>3.161</v>
      </c>
      <c r="G9" s="56">
        <v>21.737000000000002</v>
      </c>
      <c r="H9" s="44"/>
      <c r="I9" s="44"/>
      <c r="J9" s="37"/>
      <c r="K9" s="37"/>
      <c r="L9" s="58" t="s">
        <v>550</v>
      </c>
      <c r="M9" s="37">
        <v>429.927063</v>
      </c>
      <c r="N9" s="38">
        <v>2.8533643540669784</v>
      </c>
      <c r="O9" s="44">
        <v>53.252488</v>
      </c>
      <c r="P9" s="44" t="s">
        <v>550</v>
      </c>
      <c r="Q9" s="61">
        <v>98.29299999999999</v>
      </c>
      <c r="R9" s="61">
        <v>98.29299999999999</v>
      </c>
      <c r="S9" s="37">
        <v>20962.31</v>
      </c>
      <c r="T9" s="83">
        <v>30346</v>
      </c>
      <c r="U9" s="84">
        <v>690.7767086271666</v>
      </c>
      <c r="V9" s="66"/>
    </row>
    <row r="10" spans="1:22" ht="12.75">
      <c r="A10" s="74" t="s">
        <v>4</v>
      </c>
      <c r="B10" s="75">
        <v>7</v>
      </c>
      <c r="C10" s="75" t="s">
        <v>13</v>
      </c>
      <c r="D10" s="75" t="s">
        <v>12</v>
      </c>
      <c r="E10" s="44">
        <v>17.9108</v>
      </c>
      <c r="F10" s="44">
        <v>17.399</v>
      </c>
      <c r="G10" s="56">
        <v>35.309799999999996</v>
      </c>
      <c r="H10" s="44"/>
      <c r="I10" s="44"/>
      <c r="J10" s="37"/>
      <c r="K10" s="37"/>
      <c r="L10" s="58" t="s">
        <v>550</v>
      </c>
      <c r="M10" s="37">
        <v>495.366653</v>
      </c>
      <c r="N10" s="38">
        <v>7.245432561160436</v>
      </c>
      <c r="O10" s="44">
        <v>69.568168</v>
      </c>
      <c r="P10" s="44" t="s">
        <v>550</v>
      </c>
      <c r="Q10" s="61">
        <v>95.67320000000001</v>
      </c>
      <c r="R10" s="61">
        <v>95.67320000000001</v>
      </c>
      <c r="S10" s="37">
        <v>7947.25</v>
      </c>
      <c r="T10" s="83">
        <v>11787</v>
      </c>
      <c r="U10" s="84">
        <v>674.2385679138033</v>
      </c>
      <c r="V10" s="66"/>
    </row>
    <row r="11" spans="1:22" ht="12.75">
      <c r="A11" s="74" t="s">
        <v>4</v>
      </c>
      <c r="B11" s="75">
        <v>8</v>
      </c>
      <c r="C11" s="75" t="s">
        <v>14</v>
      </c>
      <c r="D11" s="75" t="s">
        <v>12</v>
      </c>
      <c r="E11" s="44">
        <v>16.9618</v>
      </c>
      <c r="F11" s="44">
        <v>1.3403</v>
      </c>
      <c r="G11" s="56">
        <v>18.3021</v>
      </c>
      <c r="H11" s="44"/>
      <c r="I11" s="44"/>
      <c r="J11" s="37"/>
      <c r="K11" s="37"/>
      <c r="L11" s="58" t="s">
        <v>550</v>
      </c>
      <c r="M11" s="37">
        <v>399.392725</v>
      </c>
      <c r="N11" s="38">
        <v>-2.5871402439024416</v>
      </c>
      <c r="O11" s="44">
        <v>36.980662916</v>
      </c>
      <c r="P11" s="44" t="s">
        <v>550</v>
      </c>
      <c r="Q11" s="61">
        <v>99.5012</v>
      </c>
      <c r="R11" s="61">
        <v>99.5012</v>
      </c>
      <c r="S11" s="37">
        <v>28616.079999999998</v>
      </c>
      <c r="T11" s="83">
        <v>40699</v>
      </c>
      <c r="U11" s="84">
        <v>703.1150642521928</v>
      </c>
      <c r="V11" s="66"/>
    </row>
    <row r="12" spans="1:22" ht="12.75">
      <c r="A12" s="74" t="s">
        <v>4</v>
      </c>
      <c r="B12" s="75">
        <v>9</v>
      </c>
      <c r="C12" s="75" t="s">
        <v>15</v>
      </c>
      <c r="D12" s="75" t="s">
        <v>12</v>
      </c>
      <c r="E12" s="44">
        <v>15.9545</v>
      </c>
      <c r="F12" s="44">
        <v>4.2389</v>
      </c>
      <c r="G12" s="56">
        <v>20.1934</v>
      </c>
      <c r="H12" s="44"/>
      <c r="I12" s="44"/>
      <c r="J12" s="37"/>
      <c r="K12" s="37"/>
      <c r="L12" s="58" t="s">
        <v>550</v>
      </c>
      <c r="M12" s="37">
        <v>453.434638</v>
      </c>
      <c r="N12" s="38">
        <v>-1.1694337401918053</v>
      </c>
      <c r="O12" s="44">
        <v>53.746156</v>
      </c>
      <c r="P12" s="44" t="s">
        <v>550</v>
      </c>
      <c r="Q12" s="61">
        <v>100</v>
      </c>
      <c r="R12" s="61">
        <v>100</v>
      </c>
      <c r="S12" s="37">
        <v>34015.844</v>
      </c>
      <c r="T12" s="83">
        <v>42924</v>
      </c>
      <c r="U12" s="84">
        <v>792.4667784922187</v>
      </c>
      <c r="V12" s="66"/>
    </row>
    <row r="13" spans="1:22" ht="12.75">
      <c r="A13" s="74" t="s">
        <v>4</v>
      </c>
      <c r="B13" s="75">
        <v>10</v>
      </c>
      <c r="C13" s="75" t="s">
        <v>16</v>
      </c>
      <c r="D13" s="75" t="s">
        <v>12</v>
      </c>
      <c r="E13" s="44">
        <v>20.1815</v>
      </c>
      <c r="F13" s="44">
        <v>2.8134</v>
      </c>
      <c r="G13" s="56">
        <v>22.9949</v>
      </c>
      <c r="H13" s="44"/>
      <c r="I13" s="44"/>
      <c r="J13" s="37"/>
      <c r="K13" s="37"/>
      <c r="L13" s="58" t="s">
        <v>550</v>
      </c>
      <c r="M13" s="37">
        <v>359.572473</v>
      </c>
      <c r="N13" s="38">
        <v>-3.2106398384926016</v>
      </c>
      <c r="O13" s="44">
        <v>33.930864</v>
      </c>
      <c r="P13" s="44" t="s">
        <v>550</v>
      </c>
      <c r="Q13" s="61">
        <v>99.9846</v>
      </c>
      <c r="R13" s="61">
        <v>99.9846</v>
      </c>
      <c r="S13" s="37">
        <v>25529.17</v>
      </c>
      <c r="T13" s="83">
        <v>38938</v>
      </c>
      <c r="U13" s="84">
        <v>655.6363963223586</v>
      </c>
      <c r="V13" s="66"/>
    </row>
    <row r="14" spans="1:22" ht="12.75">
      <c r="A14" s="74" t="s">
        <v>4</v>
      </c>
      <c r="B14" s="75">
        <v>11</v>
      </c>
      <c r="C14" s="75" t="s">
        <v>17</v>
      </c>
      <c r="D14" s="75" t="s">
        <v>12</v>
      </c>
      <c r="E14" s="44">
        <v>25.486700000000003</v>
      </c>
      <c r="F14" s="44">
        <v>1.4356</v>
      </c>
      <c r="G14" s="56">
        <v>26.922300000000003</v>
      </c>
      <c r="H14" s="44"/>
      <c r="I14" s="44"/>
      <c r="J14" s="37"/>
      <c r="K14" s="37"/>
      <c r="L14" s="58" t="s">
        <v>550</v>
      </c>
      <c r="M14" s="37">
        <v>428.75015</v>
      </c>
      <c r="N14" s="38">
        <v>2.0833690476190547</v>
      </c>
      <c r="O14" s="44">
        <v>46.651181</v>
      </c>
      <c r="P14" s="44" t="s">
        <v>550</v>
      </c>
      <c r="Q14" s="61">
        <v>99.7895</v>
      </c>
      <c r="R14" s="61">
        <v>99.7895</v>
      </c>
      <c r="S14" s="37">
        <v>27102.239999999998</v>
      </c>
      <c r="T14" s="83">
        <v>41328</v>
      </c>
      <c r="U14" s="84">
        <v>655.7839721254355</v>
      </c>
      <c r="V14" s="66"/>
    </row>
    <row r="15" spans="1:22" ht="12.75">
      <c r="A15" s="74" t="s">
        <v>4</v>
      </c>
      <c r="B15" s="75">
        <v>12</v>
      </c>
      <c r="C15" s="75" t="s">
        <v>18</v>
      </c>
      <c r="D15" s="75" t="s">
        <v>12</v>
      </c>
      <c r="E15" s="44">
        <v>18.7037</v>
      </c>
      <c r="F15" s="44">
        <v>0</v>
      </c>
      <c r="G15" s="56">
        <v>18.7037</v>
      </c>
      <c r="H15" s="44"/>
      <c r="I15" s="44"/>
      <c r="J15" s="37"/>
      <c r="K15" s="37"/>
      <c r="L15" s="58" t="s">
        <v>550</v>
      </c>
      <c r="M15" s="37">
        <v>391.477387</v>
      </c>
      <c r="N15" s="38">
        <v>-3.434290330537726</v>
      </c>
      <c r="O15" s="44">
        <v>39.836518</v>
      </c>
      <c r="P15" s="44" t="s">
        <v>550</v>
      </c>
      <c r="Q15" s="61">
        <v>100</v>
      </c>
      <c r="R15" s="61">
        <v>100</v>
      </c>
      <c r="S15" s="37">
        <v>16931.260000000002</v>
      </c>
      <c r="T15" s="83">
        <v>24492</v>
      </c>
      <c r="U15" s="84">
        <v>691.2975665523437</v>
      </c>
      <c r="V15" s="66"/>
    </row>
    <row r="16" spans="1:22" ht="12.75">
      <c r="A16" s="74" t="s">
        <v>4</v>
      </c>
      <c r="B16" s="75">
        <v>13</v>
      </c>
      <c r="C16" s="75" t="s">
        <v>19</v>
      </c>
      <c r="D16" s="75" t="s">
        <v>20</v>
      </c>
      <c r="E16" s="44">
        <v>18.09</v>
      </c>
      <c r="F16" s="44">
        <v>5.893000000000001</v>
      </c>
      <c r="G16" s="56">
        <v>23.983</v>
      </c>
      <c r="H16" s="44">
        <v>0</v>
      </c>
      <c r="I16" s="44">
        <v>73.6022</v>
      </c>
      <c r="J16" s="37">
        <v>206134.95</v>
      </c>
      <c r="K16" s="37">
        <v>291282.405</v>
      </c>
      <c r="L16" s="58">
        <v>0.7076807471429659</v>
      </c>
      <c r="M16" s="37">
        <v>519.146315</v>
      </c>
      <c r="N16" s="38">
        <v>-1.3592409272278116</v>
      </c>
      <c r="O16" s="44" t="s">
        <v>550</v>
      </c>
      <c r="P16" s="44">
        <v>60.473958</v>
      </c>
      <c r="Q16" s="61" t="s">
        <v>550</v>
      </c>
      <c r="R16" s="61" t="s">
        <v>550</v>
      </c>
      <c r="S16" s="37">
        <v>197601.97000000003</v>
      </c>
      <c r="T16" s="85">
        <v>230514</v>
      </c>
      <c r="U16" s="84">
        <v>857.2232922946113</v>
      </c>
      <c r="V16" s="66"/>
    </row>
    <row r="17" spans="1:22" ht="12.75">
      <c r="A17" s="74" t="s">
        <v>4</v>
      </c>
      <c r="B17" s="75">
        <v>14</v>
      </c>
      <c r="C17" s="75" t="s">
        <v>21</v>
      </c>
      <c r="D17" s="75" t="s">
        <v>12</v>
      </c>
      <c r="E17" s="44">
        <v>24.079700000000003</v>
      </c>
      <c r="F17" s="44">
        <v>6.0178</v>
      </c>
      <c r="G17" s="56">
        <v>30.097500000000004</v>
      </c>
      <c r="H17" s="44"/>
      <c r="I17" s="44"/>
      <c r="J17" s="37"/>
      <c r="K17" s="37"/>
      <c r="L17" s="58" t="s">
        <v>550</v>
      </c>
      <c r="M17" s="37">
        <v>419.423663</v>
      </c>
      <c r="N17" s="38">
        <v>-0.9859152502360802</v>
      </c>
      <c r="O17" s="44">
        <v>36.674055</v>
      </c>
      <c r="P17" s="44" t="s">
        <v>550</v>
      </c>
      <c r="Q17" s="61">
        <v>100</v>
      </c>
      <c r="R17" s="61">
        <v>100</v>
      </c>
      <c r="S17" s="37">
        <v>18089.699999999997</v>
      </c>
      <c r="T17" s="83">
        <v>28876</v>
      </c>
      <c r="U17" s="84">
        <v>626.4614212494805</v>
      </c>
      <c r="V17" s="66"/>
    </row>
    <row r="18" spans="1:22" ht="12.75">
      <c r="A18" s="74" t="s">
        <v>4</v>
      </c>
      <c r="B18" s="75">
        <v>15</v>
      </c>
      <c r="C18" s="75" t="s">
        <v>22</v>
      </c>
      <c r="D18" s="75" t="s">
        <v>12</v>
      </c>
      <c r="E18" s="44">
        <v>23.5895</v>
      </c>
      <c r="F18" s="44">
        <v>5.409400000000001</v>
      </c>
      <c r="G18" s="56">
        <v>28.998900000000003</v>
      </c>
      <c r="H18" s="44"/>
      <c r="I18" s="44"/>
      <c r="J18" s="37"/>
      <c r="K18" s="37"/>
      <c r="L18" s="58" t="s">
        <v>550</v>
      </c>
      <c r="M18" s="37">
        <v>415.27563</v>
      </c>
      <c r="N18" s="38">
        <v>0.5509999999999904</v>
      </c>
      <c r="O18" s="44">
        <v>55.987558</v>
      </c>
      <c r="P18" s="44" t="s">
        <v>550</v>
      </c>
      <c r="Q18" s="61">
        <v>100</v>
      </c>
      <c r="R18" s="61">
        <v>100</v>
      </c>
      <c r="S18" s="37">
        <v>17549.197326203208</v>
      </c>
      <c r="T18" s="83">
        <v>27006</v>
      </c>
      <c r="U18" s="84">
        <v>649.82586559295</v>
      </c>
      <c r="V18" s="66"/>
    </row>
    <row r="19" spans="1:22" ht="12.75">
      <c r="A19" s="74" t="s">
        <v>4</v>
      </c>
      <c r="B19" s="75">
        <v>16</v>
      </c>
      <c r="C19" s="75" t="s">
        <v>23</v>
      </c>
      <c r="D19" s="75" t="s">
        <v>12</v>
      </c>
      <c r="E19" s="44">
        <v>30.1514</v>
      </c>
      <c r="F19" s="44">
        <v>10.239700000000001</v>
      </c>
      <c r="G19" s="56">
        <v>40.3911</v>
      </c>
      <c r="H19" s="44"/>
      <c r="I19" s="44"/>
      <c r="J19" s="37"/>
      <c r="K19" s="37"/>
      <c r="L19" s="58" t="s">
        <v>550</v>
      </c>
      <c r="M19" s="37">
        <v>384.74303</v>
      </c>
      <c r="N19" s="38">
        <v>-7.890105338759879</v>
      </c>
      <c r="O19" s="44">
        <v>44.071497</v>
      </c>
      <c r="P19" s="44" t="s">
        <v>550</v>
      </c>
      <c r="Q19" s="61">
        <v>100</v>
      </c>
      <c r="R19" s="61">
        <v>100</v>
      </c>
      <c r="S19" s="37">
        <v>11360.193902425664</v>
      </c>
      <c r="T19" s="83">
        <v>21987</v>
      </c>
      <c r="U19" s="84">
        <v>516.6777596955321</v>
      </c>
      <c r="V19" s="66"/>
    </row>
    <row r="20" spans="1:22" ht="12.75">
      <c r="A20" s="74" t="s">
        <v>4</v>
      </c>
      <c r="B20" s="75">
        <v>17</v>
      </c>
      <c r="C20" s="75" t="s">
        <v>24</v>
      </c>
      <c r="D20" s="75" t="s">
        <v>12</v>
      </c>
      <c r="E20" s="44">
        <v>25.3538</v>
      </c>
      <c r="F20" s="44">
        <v>2.3383000000000003</v>
      </c>
      <c r="G20" s="56">
        <v>27.6921</v>
      </c>
      <c r="H20" s="44"/>
      <c r="I20" s="44"/>
      <c r="J20" s="37"/>
      <c r="K20" s="37"/>
      <c r="L20" s="58" t="s">
        <v>550</v>
      </c>
      <c r="M20" s="37">
        <v>382.416256</v>
      </c>
      <c r="N20" s="38">
        <v>0.004251046025105509</v>
      </c>
      <c r="O20" s="44">
        <v>30.466424</v>
      </c>
      <c r="P20" s="44" t="s">
        <v>550</v>
      </c>
      <c r="Q20" s="61">
        <v>97.5837</v>
      </c>
      <c r="R20" s="61">
        <v>97.5837</v>
      </c>
      <c r="S20" s="37">
        <v>22459.1</v>
      </c>
      <c r="T20" s="83">
        <v>36544</v>
      </c>
      <c r="U20" s="84">
        <v>614.5769483362523</v>
      </c>
      <c r="V20" s="66"/>
    </row>
    <row r="21" spans="1:22" ht="12.75">
      <c r="A21" s="74" t="s">
        <v>4</v>
      </c>
      <c r="B21" s="75">
        <v>18</v>
      </c>
      <c r="C21" s="75" t="s">
        <v>25</v>
      </c>
      <c r="D21" s="75" t="s">
        <v>12</v>
      </c>
      <c r="E21" s="44">
        <v>23.6489</v>
      </c>
      <c r="F21" s="44">
        <v>1.093</v>
      </c>
      <c r="G21" s="56">
        <v>24.7419</v>
      </c>
      <c r="H21" s="44"/>
      <c r="I21" s="44"/>
      <c r="J21" s="37"/>
      <c r="K21" s="37"/>
      <c r="L21" s="58" t="s">
        <v>550</v>
      </c>
      <c r="M21" s="37">
        <v>419.084615</v>
      </c>
      <c r="N21" s="38">
        <v>-11.267284564895197</v>
      </c>
      <c r="O21" s="44">
        <v>52.516411</v>
      </c>
      <c r="P21" s="44" t="s">
        <v>550</v>
      </c>
      <c r="Q21" s="61">
        <v>100</v>
      </c>
      <c r="R21" s="61">
        <v>100</v>
      </c>
      <c r="S21" s="37">
        <v>8204.969437244004</v>
      </c>
      <c r="T21" s="83">
        <v>14167</v>
      </c>
      <c r="U21" s="84">
        <v>579.1606859069673</v>
      </c>
      <c r="V21" s="66"/>
    </row>
    <row r="22" spans="1:22" ht="12.75">
      <c r="A22" s="74" t="s">
        <v>4</v>
      </c>
      <c r="B22" s="75">
        <v>19</v>
      </c>
      <c r="C22" s="75" t="s">
        <v>26</v>
      </c>
      <c r="D22" s="75" t="s">
        <v>12</v>
      </c>
      <c r="E22" s="44">
        <v>27.9914</v>
      </c>
      <c r="F22" s="44">
        <v>6.1479</v>
      </c>
      <c r="G22" s="56">
        <v>34.1393</v>
      </c>
      <c r="H22" s="44"/>
      <c r="I22" s="44"/>
      <c r="J22" s="37"/>
      <c r="K22" s="37"/>
      <c r="L22" s="58" t="s">
        <v>550</v>
      </c>
      <c r="M22" s="37">
        <v>429.315625</v>
      </c>
      <c r="N22" s="38">
        <v>2.51089422158548</v>
      </c>
      <c r="O22" s="44">
        <v>64.355201</v>
      </c>
      <c r="P22" s="44" t="s">
        <v>550</v>
      </c>
      <c r="Q22" s="61">
        <v>98.09179999999999</v>
      </c>
      <c r="R22" s="61">
        <v>98.09179999999999</v>
      </c>
      <c r="S22" s="37">
        <v>9048.016106311747</v>
      </c>
      <c r="T22" s="83">
        <v>16036</v>
      </c>
      <c r="U22" s="84">
        <v>564.231485801431</v>
      </c>
      <c r="V22" s="66"/>
    </row>
    <row r="23" spans="1:22" ht="12.75">
      <c r="A23" s="74" t="s">
        <v>4</v>
      </c>
      <c r="B23" s="75">
        <v>20</v>
      </c>
      <c r="C23" s="75" t="s">
        <v>27</v>
      </c>
      <c r="D23" s="75" t="s">
        <v>20</v>
      </c>
      <c r="E23" s="44">
        <v>25.9606</v>
      </c>
      <c r="F23" s="44">
        <v>10.4839</v>
      </c>
      <c r="G23" s="56">
        <v>36.4445</v>
      </c>
      <c r="H23" s="44">
        <v>0.7189</v>
      </c>
      <c r="I23" s="44">
        <v>62.7251</v>
      </c>
      <c r="J23" s="37">
        <v>110592.70000000001</v>
      </c>
      <c r="K23" s="37">
        <v>179790.83000000002</v>
      </c>
      <c r="L23" s="58">
        <v>0.6151186909810695</v>
      </c>
      <c r="M23" s="37">
        <v>528.322427</v>
      </c>
      <c r="N23" s="38">
        <v>-0.5417117846385766</v>
      </c>
      <c r="O23" s="44" t="s">
        <v>550</v>
      </c>
      <c r="P23" s="44">
        <v>56.067637</v>
      </c>
      <c r="Q23" s="61" t="s">
        <v>550</v>
      </c>
      <c r="R23" s="61" t="s">
        <v>550</v>
      </c>
      <c r="S23" s="37">
        <v>104169.47677218463</v>
      </c>
      <c r="T23" s="85">
        <v>144616</v>
      </c>
      <c r="U23" s="84">
        <v>720.3177848383625</v>
      </c>
      <c r="V23" s="66"/>
    </row>
    <row r="24" spans="1:22" ht="12.75">
      <c r="A24" s="74" t="s">
        <v>4</v>
      </c>
      <c r="B24" s="75">
        <v>21</v>
      </c>
      <c r="C24" s="75" t="s">
        <v>28</v>
      </c>
      <c r="D24" s="75" t="s">
        <v>6</v>
      </c>
      <c r="E24" s="44">
        <v>17.3361</v>
      </c>
      <c r="F24" s="44">
        <v>9.518799999999999</v>
      </c>
      <c r="G24" s="56">
        <v>26.854899999999997</v>
      </c>
      <c r="H24" s="44">
        <v>0</v>
      </c>
      <c r="I24" s="44">
        <v>73.1406</v>
      </c>
      <c r="J24" s="37">
        <v>113089.67</v>
      </c>
      <c r="K24" s="37">
        <v>155667.81000000003</v>
      </c>
      <c r="L24" s="58">
        <v>0.7264807669613903</v>
      </c>
      <c r="M24" s="37">
        <v>494.293514</v>
      </c>
      <c r="N24" s="38">
        <v>-1.8869563318777316</v>
      </c>
      <c r="O24" s="44">
        <v>41.581552</v>
      </c>
      <c r="P24" s="44">
        <v>42.436519</v>
      </c>
      <c r="Q24" s="61">
        <v>98.8979</v>
      </c>
      <c r="R24" s="61">
        <v>98.7299</v>
      </c>
      <c r="S24" s="37">
        <v>101461.77072406306</v>
      </c>
      <c r="T24" s="83">
        <v>123853</v>
      </c>
      <c r="U24" s="84">
        <v>819.211248206043</v>
      </c>
      <c r="V24" s="66"/>
    </row>
    <row r="25" spans="1:22" ht="12.75">
      <c r="A25" s="74" t="s">
        <v>4</v>
      </c>
      <c r="B25" s="75">
        <v>22</v>
      </c>
      <c r="C25" s="75" t="s">
        <v>29</v>
      </c>
      <c r="D25" s="75" t="s">
        <v>6</v>
      </c>
      <c r="E25" s="44">
        <v>16.6336</v>
      </c>
      <c r="F25" s="44">
        <v>11.569500000000001</v>
      </c>
      <c r="G25" s="56">
        <v>28.203100000000003</v>
      </c>
      <c r="H25" s="44">
        <v>0</v>
      </c>
      <c r="I25" s="44">
        <v>71.3241</v>
      </c>
      <c r="J25" s="37">
        <v>64249.7</v>
      </c>
      <c r="K25" s="37">
        <v>88538.24</v>
      </c>
      <c r="L25" s="58">
        <v>0.7256717549388828</v>
      </c>
      <c r="M25" s="37">
        <v>475.861589</v>
      </c>
      <c r="N25" s="38">
        <v>-0.07106488870223249</v>
      </c>
      <c r="O25" s="44">
        <v>45.154089</v>
      </c>
      <c r="P25" s="44">
        <v>44.042496</v>
      </c>
      <c r="Q25" s="61">
        <v>98.449</v>
      </c>
      <c r="R25" s="61">
        <v>98.0953</v>
      </c>
      <c r="S25" s="37">
        <v>51589.72362683266</v>
      </c>
      <c r="T25" s="83">
        <v>68986</v>
      </c>
      <c r="U25" s="84">
        <v>747.828887409513</v>
      </c>
      <c r="V25" s="66"/>
    </row>
    <row r="26" spans="1:22" ht="12.75">
      <c r="A26" s="74" t="s">
        <v>4</v>
      </c>
      <c r="B26" s="75">
        <v>23</v>
      </c>
      <c r="C26" s="75" t="s">
        <v>30</v>
      </c>
      <c r="D26" s="75" t="s">
        <v>6</v>
      </c>
      <c r="E26" s="44">
        <v>15.2733</v>
      </c>
      <c r="F26" s="44">
        <v>11.182</v>
      </c>
      <c r="G26" s="56">
        <v>26.4553</v>
      </c>
      <c r="H26" s="44">
        <v>20.0838</v>
      </c>
      <c r="I26" s="44">
        <v>53.471599999999995</v>
      </c>
      <c r="J26" s="37">
        <v>69536.81</v>
      </c>
      <c r="K26" s="37">
        <v>122811.16</v>
      </c>
      <c r="L26" s="58">
        <v>0.5662092109544442</v>
      </c>
      <c r="M26" s="37">
        <v>511.472821</v>
      </c>
      <c r="N26" s="38">
        <v>-8.058094373539449</v>
      </c>
      <c r="O26" s="44">
        <v>42.831693</v>
      </c>
      <c r="P26" s="44">
        <v>32.682014</v>
      </c>
      <c r="Q26" s="61">
        <v>99.41109999999999</v>
      </c>
      <c r="R26" s="61">
        <v>99.41109999999999</v>
      </c>
      <c r="S26" s="37">
        <v>73345.58922874843</v>
      </c>
      <c r="T26" s="83">
        <v>93062</v>
      </c>
      <c r="U26" s="84">
        <v>788.136825221341</v>
      </c>
      <c r="V26" s="66"/>
    </row>
    <row r="27" spans="1:22" ht="12.75">
      <c r="A27" s="74" t="s">
        <v>4</v>
      </c>
      <c r="B27" s="75">
        <v>24</v>
      </c>
      <c r="C27" s="75" t="s">
        <v>31</v>
      </c>
      <c r="D27" s="75" t="s">
        <v>6</v>
      </c>
      <c r="E27" s="44">
        <v>16.0934</v>
      </c>
      <c r="F27" s="44">
        <v>15.8419</v>
      </c>
      <c r="G27" s="56">
        <v>31.935299999999998</v>
      </c>
      <c r="H27" s="44">
        <v>0</v>
      </c>
      <c r="I27" s="44">
        <v>66.1541</v>
      </c>
      <c r="J27" s="37">
        <v>122946.4</v>
      </c>
      <c r="K27" s="37">
        <v>171137.6</v>
      </c>
      <c r="L27" s="58">
        <v>0.7184067089873879</v>
      </c>
      <c r="M27" s="37">
        <v>458.373752</v>
      </c>
      <c r="N27" s="38">
        <v>-0.31018877772944764</v>
      </c>
      <c r="O27" s="44">
        <v>37.351415</v>
      </c>
      <c r="P27" s="44">
        <v>63.726498</v>
      </c>
      <c r="Q27" s="61">
        <v>95.61460000000001</v>
      </c>
      <c r="R27" s="61">
        <v>95.61460000000001</v>
      </c>
      <c r="S27" s="37">
        <v>84393.60452644312</v>
      </c>
      <c r="T27" s="83">
        <v>122405</v>
      </c>
      <c r="U27" s="84">
        <v>689.4620687589814</v>
      </c>
      <c r="V27" s="66"/>
    </row>
    <row r="28" spans="1:22" ht="12.75">
      <c r="A28" s="74" t="s">
        <v>4</v>
      </c>
      <c r="B28" s="75">
        <v>25</v>
      </c>
      <c r="C28" s="75" t="s">
        <v>32</v>
      </c>
      <c r="D28" s="75" t="s">
        <v>6</v>
      </c>
      <c r="E28" s="44">
        <v>15.0092</v>
      </c>
      <c r="F28" s="44">
        <v>10.0461</v>
      </c>
      <c r="G28" s="56">
        <v>25.0553</v>
      </c>
      <c r="H28" s="44">
        <v>0.0204</v>
      </c>
      <c r="I28" s="44">
        <v>74.9365</v>
      </c>
      <c r="J28" s="37">
        <v>82893.84</v>
      </c>
      <c r="K28" s="37">
        <v>110465.70000000001</v>
      </c>
      <c r="L28" s="58">
        <v>0.7504034283945151</v>
      </c>
      <c r="M28" s="37">
        <v>514.401102</v>
      </c>
      <c r="N28" s="38">
        <v>-1.3423279631760487</v>
      </c>
      <c r="O28" s="44">
        <v>42.424044</v>
      </c>
      <c r="P28" s="44">
        <v>68.853952</v>
      </c>
      <c r="Q28" s="61">
        <v>100</v>
      </c>
      <c r="R28" s="61">
        <v>100</v>
      </c>
      <c r="S28" s="37">
        <v>73440.83355171216</v>
      </c>
      <c r="T28" s="83">
        <v>91764</v>
      </c>
      <c r="U28" s="84">
        <v>800.3229322142905</v>
      </c>
      <c r="V28" s="66"/>
    </row>
    <row r="29" spans="1:22" ht="12.75">
      <c r="A29" s="74" t="s">
        <v>33</v>
      </c>
      <c r="B29" s="75">
        <v>26</v>
      </c>
      <c r="C29" s="75" t="s">
        <v>34</v>
      </c>
      <c r="D29" s="75" t="s">
        <v>6</v>
      </c>
      <c r="E29" s="44">
        <v>15.8294</v>
      </c>
      <c r="F29" s="44">
        <v>16.9422</v>
      </c>
      <c r="G29" s="56">
        <v>32.7716</v>
      </c>
      <c r="H29" s="44">
        <v>0</v>
      </c>
      <c r="I29" s="44">
        <v>67.1722</v>
      </c>
      <c r="J29" s="37">
        <v>71332.52799999999</v>
      </c>
      <c r="K29" s="37">
        <v>111100.14099999999</v>
      </c>
      <c r="L29" s="58">
        <v>0.6420561428450392</v>
      </c>
      <c r="M29" s="37">
        <v>535.920149</v>
      </c>
      <c r="N29" s="38">
        <v>0.9836346335029278</v>
      </c>
      <c r="O29" s="44">
        <v>68.646089</v>
      </c>
      <c r="P29" s="44">
        <v>30.323994</v>
      </c>
      <c r="Q29" s="61">
        <v>90.8702</v>
      </c>
      <c r="R29" s="61">
        <v>79.3647</v>
      </c>
      <c r="S29" s="37">
        <v>69896.40107229893</v>
      </c>
      <c r="T29" s="83">
        <v>86793</v>
      </c>
      <c r="U29" s="84">
        <v>805.3230222748256</v>
      </c>
      <c r="V29" s="66"/>
    </row>
    <row r="30" spans="1:22" ht="12.75">
      <c r="A30" s="74" t="s">
        <v>33</v>
      </c>
      <c r="B30" s="75">
        <v>27</v>
      </c>
      <c r="C30" s="75" t="s">
        <v>35</v>
      </c>
      <c r="D30" s="75" t="s">
        <v>12</v>
      </c>
      <c r="E30" s="44">
        <v>19.4763</v>
      </c>
      <c r="F30" s="44">
        <v>25.6886</v>
      </c>
      <c r="G30" s="56">
        <v>45.1649</v>
      </c>
      <c r="H30" s="44"/>
      <c r="I30" s="44"/>
      <c r="J30" s="37"/>
      <c r="K30" s="37"/>
      <c r="L30" s="58" t="s">
        <v>550</v>
      </c>
      <c r="M30" s="37">
        <v>439.75681</v>
      </c>
      <c r="N30" s="38">
        <v>2.5074149184149075</v>
      </c>
      <c r="O30" s="44">
        <v>47.513142</v>
      </c>
      <c r="P30" s="44" t="s">
        <v>550</v>
      </c>
      <c r="Q30" s="61">
        <v>100</v>
      </c>
      <c r="R30" s="61">
        <v>100</v>
      </c>
      <c r="S30" s="37">
        <v>30383.82</v>
      </c>
      <c r="T30" s="83">
        <v>54406</v>
      </c>
      <c r="U30" s="84">
        <v>558.4645075910745</v>
      </c>
      <c r="V30" s="66"/>
    </row>
    <row r="31" spans="1:22" ht="12.75">
      <c r="A31" s="74" t="s">
        <v>33</v>
      </c>
      <c r="B31" s="75">
        <v>28</v>
      </c>
      <c r="C31" s="75" t="s">
        <v>36</v>
      </c>
      <c r="D31" s="75" t="s">
        <v>12</v>
      </c>
      <c r="E31" s="44">
        <v>21.9642</v>
      </c>
      <c r="F31" s="44">
        <v>24.165200000000002</v>
      </c>
      <c r="G31" s="56">
        <v>46.129400000000004</v>
      </c>
      <c r="H31" s="44"/>
      <c r="I31" s="44"/>
      <c r="J31" s="37"/>
      <c r="K31" s="37"/>
      <c r="L31" s="58" t="s">
        <v>550</v>
      </c>
      <c r="M31" s="37">
        <v>438.666534</v>
      </c>
      <c r="N31" s="38">
        <v>2.110459497206696</v>
      </c>
      <c r="O31" s="44">
        <v>65.795270691</v>
      </c>
      <c r="P31" s="44" t="s">
        <v>550</v>
      </c>
      <c r="Q31" s="61">
        <v>96.8773</v>
      </c>
      <c r="R31" s="61">
        <v>96.8773</v>
      </c>
      <c r="S31" s="37">
        <v>35588.592</v>
      </c>
      <c r="T31" s="83">
        <v>70708</v>
      </c>
      <c r="U31" s="84">
        <v>503.31775753804374</v>
      </c>
      <c r="V31" s="66"/>
    </row>
    <row r="32" spans="1:22" ht="12.75">
      <c r="A32" s="74" t="s">
        <v>33</v>
      </c>
      <c r="B32" s="75">
        <v>29</v>
      </c>
      <c r="C32" s="75" t="s">
        <v>37</v>
      </c>
      <c r="D32" s="75" t="s">
        <v>6</v>
      </c>
      <c r="E32" s="44">
        <v>15.09</v>
      </c>
      <c r="F32" s="44">
        <v>10.38</v>
      </c>
      <c r="G32" s="56">
        <v>25.47</v>
      </c>
      <c r="H32" s="44">
        <v>0</v>
      </c>
      <c r="I32" s="44">
        <v>72.25789999999999</v>
      </c>
      <c r="J32" s="37">
        <v>53863.22</v>
      </c>
      <c r="K32" s="37">
        <v>77663.22</v>
      </c>
      <c r="L32" s="58">
        <v>0.6935486321581825</v>
      </c>
      <c r="M32" s="37">
        <v>585.69272</v>
      </c>
      <c r="N32" s="38">
        <v>5.416256299496047</v>
      </c>
      <c r="O32" s="44">
        <v>42.395899170999996</v>
      </c>
      <c r="P32" s="44">
        <v>47.831238518999996</v>
      </c>
      <c r="Q32" s="61">
        <v>98.8363</v>
      </c>
      <c r="R32" s="61">
        <v>65.063</v>
      </c>
      <c r="S32" s="37">
        <v>50573.119999999995</v>
      </c>
      <c r="T32" s="83">
        <v>53794</v>
      </c>
      <c r="U32" s="84">
        <v>940.1256645722569</v>
      </c>
      <c r="V32" s="66"/>
    </row>
    <row r="33" spans="1:22" ht="12.75">
      <c r="A33" s="74" t="s">
        <v>33</v>
      </c>
      <c r="B33" s="75">
        <v>30</v>
      </c>
      <c r="C33" s="75" t="s">
        <v>38</v>
      </c>
      <c r="D33" s="75" t="s">
        <v>12</v>
      </c>
      <c r="E33" s="44">
        <v>25.331599999999998</v>
      </c>
      <c r="F33" s="44">
        <v>19.7528</v>
      </c>
      <c r="G33" s="56">
        <v>45.0844</v>
      </c>
      <c r="H33" s="44"/>
      <c r="I33" s="44"/>
      <c r="J33" s="37"/>
      <c r="K33" s="37"/>
      <c r="L33" s="58" t="s">
        <v>550</v>
      </c>
      <c r="M33" s="37">
        <v>437.472042</v>
      </c>
      <c r="N33" s="38">
        <v>-1.3369323410013512</v>
      </c>
      <c r="O33" s="44">
        <v>45.162019</v>
      </c>
      <c r="P33" s="44" t="s">
        <v>550</v>
      </c>
      <c r="Q33" s="61">
        <v>100</v>
      </c>
      <c r="R33" s="61">
        <v>100</v>
      </c>
      <c r="S33" s="37">
        <v>19651.662999999997</v>
      </c>
      <c r="T33" s="83">
        <v>35428</v>
      </c>
      <c r="U33" s="84">
        <v>554.6929829513379</v>
      </c>
      <c r="V33" s="66"/>
    </row>
    <row r="34" spans="1:22" ht="12.75">
      <c r="A34" s="74" t="s">
        <v>33</v>
      </c>
      <c r="B34" s="75">
        <v>31</v>
      </c>
      <c r="C34" s="75" t="s">
        <v>39</v>
      </c>
      <c r="D34" s="75" t="s">
        <v>12</v>
      </c>
      <c r="E34" s="44">
        <v>24.1448</v>
      </c>
      <c r="F34" s="44">
        <v>13.1123</v>
      </c>
      <c r="G34" s="56">
        <v>37.2571</v>
      </c>
      <c r="H34" s="44"/>
      <c r="I34" s="44"/>
      <c r="J34" s="37"/>
      <c r="K34" s="37"/>
      <c r="L34" s="58" t="s">
        <v>550</v>
      </c>
      <c r="M34" s="37">
        <v>388.815777</v>
      </c>
      <c r="N34" s="38">
        <v>-2.5280077713712545</v>
      </c>
      <c r="O34" s="44">
        <v>57.591818722999996</v>
      </c>
      <c r="P34" s="44" t="s">
        <v>550</v>
      </c>
      <c r="Q34" s="61">
        <v>100</v>
      </c>
      <c r="R34" s="61">
        <v>100</v>
      </c>
      <c r="S34" s="37">
        <v>28249.93</v>
      </c>
      <c r="T34" s="83">
        <v>52119</v>
      </c>
      <c r="U34" s="84">
        <v>542.0274755847197</v>
      </c>
      <c r="V34" s="66"/>
    </row>
    <row r="35" spans="1:22" ht="12.75">
      <c r="A35" s="74" t="s">
        <v>33</v>
      </c>
      <c r="B35" s="75">
        <v>32</v>
      </c>
      <c r="C35" s="75" t="s">
        <v>40</v>
      </c>
      <c r="D35" s="75" t="s">
        <v>12</v>
      </c>
      <c r="E35" s="44">
        <v>17.2782</v>
      </c>
      <c r="F35" s="44">
        <v>26.009999999999998</v>
      </c>
      <c r="G35" s="56">
        <v>43.288199999999996</v>
      </c>
      <c r="H35" s="44"/>
      <c r="I35" s="44"/>
      <c r="J35" s="37"/>
      <c r="K35" s="37"/>
      <c r="L35" s="58" t="s">
        <v>550</v>
      </c>
      <c r="M35" s="37">
        <v>473.468398</v>
      </c>
      <c r="N35" s="38">
        <v>-2.013990480132455</v>
      </c>
      <c r="O35" s="44">
        <v>38.607657</v>
      </c>
      <c r="P35" s="44" t="s">
        <v>550</v>
      </c>
      <c r="Q35" s="61">
        <v>100</v>
      </c>
      <c r="R35" s="61">
        <v>94.0004</v>
      </c>
      <c r="S35" s="37">
        <v>24810.54</v>
      </c>
      <c r="T35" s="83">
        <v>40536</v>
      </c>
      <c r="U35" s="84">
        <v>612.0618709295442</v>
      </c>
      <c r="V35" s="66"/>
    </row>
    <row r="36" spans="1:22" ht="12.75">
      <c r="A36" s="74" t="s">
        <v>33</v>
      </c>
      <c r="B36" s="75">
        <v>33</v>
      </c>
      <c r="C36" s="75" t="s">
        <v>41</v>
      </c>
      <c r="D36" s="75" t="s">
        <v>12</v>
      </c>
      <c r="E36" s="44">
        <v>16.301099999999998</v>
      </c>
      <c r="F36" s="44">
        <v>15.3906</v>
      </c>
      <c r="G36" s="56">
        <v>31.691699999999997</v>
      </c>
      <c r="H36" s="44"/>
      <c r="I36" s="44"/>
      <c r="J36" s="37"/>
      <c r="K36" s="37"/>
      <c r="L36" s="58" t="s">
        <v>550</v>
      </c>
      <c r="M36" s="37">
        <v>424.286082</v>
      </c>
      <c r="N36" s="38">
        <v>-0.07393264248705123</v>
      </c>
      <c r="O36" s="44">
        <v>52.942196142</v>
      </c>
      <c r="P36" s="44" t="s">
        <v>550</v>
      </c>
      <c r="Q36" s="61">
        <v>97.8518</v>
      </c>
      <c r="R36" s="61">
        <v>97.8518</v>
      </c>
      <c r="S36" s="37">
        <v>34691.759999999995</v>
      </c>
      <c r="T36" s="83">
        <v>55256</v>
      </c>
      <c r="U36" s="84">
        <v>627.8369769798754</v>
      </c>
      <c r="V36" s="66"/>
    </row>
    <row r="37" spans="1:22" ht="12.75">
      <c r="A37" s="74" t="s">
        <v>33</v>
      </c>
      <c r="B37" s="75">
        <v>34</v>
      </c>
      <c r="C37" s="75" t="s">
        <v>42</v>
      </c>
      <c r="D37" s="75" t="s">
        <v>20</v>
      </c>
      <c r="E37" s="44">
        <v>20.9436</v>
      </c>
      <c r="F37" s="44">
        <v>20.0959</v>
      </c>
      <c r="G37" s="56">
        <v>41.039500000000004</v>
      </c>
      <c r="H37" s="44">
        <v>0</v>
      </c>
      <c r="I37" s="44">
        <v>58.9584</v>
      </c>
      <c r="J37" s="37">
        <v>252023.85</v>
      </c>
      <c r="K37" s="37">
        <v>427533.71900000004</v>
      </c>
      <c r="L37" s="58">
        <v>0.5894829783004788</v>
      </c>
      <c r="M37" s="37">
        <v>567.181884</v>
      </c>
      <c r="N37" s="38">
        <v>-3.916333389801796</v>
      </c>
      <c r="O37" s="44" t="s">
        <v>550</v>
      </c>
      <c r="P37" s="44">
        <v>66.681204</v>
      </c>
      <c r="Q37" s="61" t="s">
        <v>550</v>
      </c>
      <c r="R37" s="61" t="s">
        <v>550</v>
      </c>
      <c r="S37" s="37">
        <v>229507.65000000002</v>
      </c>
      <c r="T37" s="85">
        <v>308453</v>
      </c>
      <c r="U37" s="84">
        <v>744.0603592767781</v>
      </c>
      <c r="V37" s="66"/>
    </row>
    <row r="38" spans="1:22" ht="12.75">
      <c r="A38" s="74" t="s">
        <v>33</v>
      </c>
      <c r="B38" s="75">
        <v>35</v>
      </c>
      <c r="C38" s="75" t="s">
        <v>43</v>
      </c>
      <c r="D38" s="75" t="s">
        <v>12</v>
      </c>
      <c r="E38" s="44">
        <v>23.7914</v>
      </c>
      <c r="F38" s="44">
        <v>18.3822</v>
      </c>
      <c r="G38" s="56">
        <v>42.1736</v>
      </c>
      <c r="H38" s="44"/>
      <c r="I38" s="44"/>
      <c r="J38" s="37"/>
      <c r="K38" s="37"/>
      <c r="L38" s="58" t="s">
        <v>550</v>
      </c>
      <c r="M38" s="37">
        <v>453.338263</v>
      </c>
      <c r="N38" s="38">
        <v>-12.075589022498068</v>
      </c>
      <c r="O38" s="44">
        <v>64.051552</v>
      </c>
      <c r="P38" s="44" t="s">
        <v>550</v>
      </c>
      <c r="Q38" s="61">
        <v>99.9845</v>
      </c>
      <c r="R38" s="61">
        <v>77.8304</v>
      </c>
      <c r="S38" s="37">
        <v>27473.230000000003</v>
      </c>
      <c r="T38" s="83">
        <v>51521</v>
      </c>
      <c r="U38" s="84">
        <v>533.2433376681354</v>
      </c>
      <c r="V38" s="66"/>
    </row>
    <row r="39" spans="1:22" ht="12.75">
      <c r="A39" s="74" t="s">
        <v>33</v>
      </c>
      <c r="B39" s="75">
        <v>36</v>
      </c>
      <c r="C39" s="75" t="s">
        <v>44</v>
      </c>
      <c r="D39" s="75" t="s">
        <v>12</v>
      </c>
      <c r="E39" s="44">
        <v>24.1505</v>
      </c>
      <c r="F39" s="44">
        <v>20.3288</v>
      </c>
      <c r="G39" s="56">
        <v>44.4793</v>
      </c>
      <c r="H39" s="44"/>
      <c r="I39" s="44"/>
      <c r="J39" s="37"/>
      <c r="K39" s="37"/>
      <c r="L39" s="58" t="s">
        <v>550</v>
      </c>
      <c r="M39" s="37">
        <v>480.916286</v>
      </c>
      <c r="N39" s="38">
        <v>-5.0510787759131315</v>
      </c>
      <c r="O39" s="44">
        <v>42.025602</v>
      </c>
      <c r="P39" s="44" t="s">
        <v>550</v>
      </c>
      <c r="Q39" s="61">
        <v>84.5946</v>
      </c>
      <c r="R39" s="61">
        <v>73.3757</v>
      </c>
      <c r="S39" s="37">
        <v>13804.312000000002</v>
      </c>
      <c r="T39" s="83">
        <v>24842</v>
      </c>
      <c r="U39" s="84">
        <v>555.684405442396</v>
      </c>
      <c r="V39" s="66"/>
    </row>
    <row r="40" spans="1:22" ht="12.75">
      <c r="A40" s="74" t="s">
        <v>33</v>
      </c>
      <c r="B40" s="75">
        <v>37</v>
      </c>
      <c r="C40" s="75" t="s">
        <v>45</v>
      </c>
      <c r="D40" s="75" t="s">
        <v>12</v>
      </c>
      <c r="E40" s="44">
        <v>17.846400000000003</v>
      </c>
      <c r="F40" s="44">
        <v>16.436600000000002</v>
      </c>
      <c r="G40" s="56">
        <v>34.283</v>
      </c>
      <c r="H40" s="44"/>
      <c r="I40" s="44"/>
      <c r="J40" s="37"/>
      <c r="K40" s="37"/>
      <c r="L40" s="58" t="s">
        <v>550</v>
      </c>
      <c r="M40" s="37">
        <v>435.256245</v>
      </c>
      <c r="N40" s="38">
        <v>-1.9913882008556705</v>
      </c>
      <c r="O40" s="44">
        <v>48.862266638</v>
      </c>
      <c r="P40" s="44" t="s">
        <v>550</v>
      </c>
      <c r="Q40" s="61">
        <v>82.6431</v>
      </c>
      <c r="R40" s="61">
        <v>82.6431</v>
      </c>
      <c r="S40" s="37">
        <v>20108.42</v>
      </c>
      <c r="T40" s="83">
        <v>32621</v>
      </c>
      <c r="U40" s="84">
        <v>616.425615401122</v>
      </c>
      <c r="V40" s="66"/>
    </row>
    <row r="41" spans="1:22" ht="12.75">
      <c r="A41" s="74" t="s">
        <v>33</v>
      </c>
      <c r="B41" s="75">
        <v>38</v>
      </c>
      <c r="C41" s="75" t="s">
        <v>46</v>
      </c>
      <c r="D41" s="75" t="s">
        <v>12</v>
      </c>
      <c r="E41" s="44">
        <v>28.0439</v>
      </c>
      <c r="F41" s="44">
        <v>20.6957</v>
      </c>
      <c r="G41" s="56">
        <v>48.739599999999996</v>
      </c>
      <c r="H41" s="44"/>
      <c r="I41" s="44"/>
      <c r="J41" s="37"/>
      <c r="K41" s="37"/>
      <c r="L41" s="58" t="s">
        <v>550</v>
      </c>
      <c r="M41" s="37">
        <v>444.993214</v>
      </c>
      <c r="N41" s="38">
        <v>-0.7597649420160502</v>
      </c>
      <c r="O41" s="44">
        <v>50.103529</v>
      </c>
      <c r="P41" s="44" t="s">
        <v>550</v>
      </c>
      <c r="Q41" s="61">
        <v>98.6463</v>
      </c>
      <c r="R41" s="61">
        <v>95.33709999999999</v>
      </c>
      <c r="S41" s="37">
        <v>23796.357999999997</v>
      </c>
      <c r="T41" s="83">
        <v>48682</v>
      </c>
      <c r="U41" s="84">
        <v>488.812250934637</v>
      </c>
      <c r="V41" s="66"/>
    </row>
    <row r="42" spans="1:22" ht="12.75">
      <c r="A42" s="74" t="s">
        <v>33</v>
      </c>
      <c r="B42" s="75">
        <v>39</v>
      </c>
      <c r="C42" s="75" t="s">
        <v>47</v>
      </c>
      <c r="D42" s="75" t="s">
        <v>12</v>
      </c>
      <c r="E42" s="44">
        <v>10.807400000000001</v>
      </c>
      <c r="F42" s="44">
        <v>9.1984</v>
      </c>
      <c r="G42" s="56">
        <v>20.0058</v>
      </c>
      <c r="H42" s="44"/>
      <c r="I42" s="44"/>
      <c r="J42" s="37"/>
      <c r="K42" s="37"/>
      <c r="L42" s="58" t="s">
        <v>550</v>
      </c>
      <c r="M42" s="37">
        <v>466.628552</v>
      </c>
      <c r="N42" s="38">
        <v>4.461283187821818</v>
      </c>
      <c r="O42" s="44">
        <v>49.633185</v>
      </c>
      <c r="P42" s="44" t="s">
        <v>550</v>
      </c>
      <c r="Q42" s="61">
        <v>100</v>
      </c>
      <c r="R42" s="61">
        <v>100</v>
      </c>
      <c r="S42" s="37">
        <v>26801.170000000002</v>
      </c>
      <c r="T42" s="83">
        <v>33123</v>
      </c>
      <c r="U42" s="84">
        <v>809.1407783111434</v>
      </c>
      <c r="V42" s="66"/>
    </row>
    <row r="43" spans="1:22" ht="12.75">
      <c r="A43" s="74" t="s">
        <v>33</v>
      </c>
      <c r="B43" s="75">
        <v>40</v>
      </c>
      <c r="C43" s="75" t="s">
        <v>48</v>
      </c>
      <c r="D43" s="75" t="s">
        <v>12</v>
      </c>
      <c r="E43" s="44">
        <v>19.314700000000002</v>
      </c>
      <c r="F43" s="44">
        <v>17.194599999999998</v>
      </c>
      <c r="G43" s="56">
        <v>36.509299999999996</v>
      </c>
      <c r="H43" s="44"/>
      <c r="I43" s="44"/>
      <c r="J43" s="37"/>
      <c r="K43" s="37"/>
      <c r="L43" s="58" t="s">
        <v>550</v>
      </c>
      <c r="M43" s="37">
        <v>453.660021</v>
      </c>
      <c r="N43" s="38">
        <v>1.105420325384432</v>
      </c>
      <c r="O43" s="44">
        <v>48.378287729</v>
      </c>
      <c r="P43" s="44" t="s">
        <v>550</v>
      </c>
      <c r="Q43" s="61">
        <v>80.6499</v>
      </c>
      <c r="R43" s="61">
        <v>73.3205</v>
      </c>
      <c r="S43" s="37">
        <v>27161.39</v>
      </c>
      <c r="T43" s="83">
        <v>44806</v>
      </c>
      <c r="U43" s="84">
        <v>606.1998393072356</v>
      </c>
      <c r="V43" s="66"/>
    </row>
    <row r="44" spans="1:22" ht="12.75">
      <c r="A44" s="74" t="s">
        <v>33</v>
      </c>
      <c r="B44" s="75">
        <v>41</v>
      </c>
      <c r="C44" s="75" t="s">
        <v>49</v>
      </c>
      <c r="D44" s="75" t="s">
        <v>20</v>
      </c>
      <c r="E44" s="44">
        <v>22.174</v>
      </c>
      <c r="F44" s="44">
        <v>16.3359</v>
      </c>
      <c r="G44" s="56">
        <v>38.5099</v>
      </c>
      <c r="H44" s="44">
        <v>0</v>
      </c>
      <c r="I44" s="44">
        <v>61.4803</v>
      </c>
      <c r="J44" s="37">
        <v>198481.346</v>
      </c>
      <c r="K44" s="37">
        <v>308041.819</v>
      </c>
      <c r="L44" s="58">
        <v>0.6443324696767876</v>
      </c>
      <c r="M44" s="37">
        <v>529.00266</v>
      </c>
      <c r="N44" s="38">
        <v>-10.912317278544958</v>
      </c>
      <c r="O44" s="44" t="s">
        <v>550</v>
      </c>
      <c r="P44" s="44">
        <v>59.625021</v>
      </c>
      <c r="Q44" s="61" t="s">
        <v>550</v>
      </c>
      <c r="R44" s="61" t="s">
        <v>550</v>
      </c>
      <c r="S44" s="37">
        <v>161639.10499999998</v>
      </c>
      <c r="T44" s="85">
        <v>235595</v>
      </c>
      <c r="U44" s="84">
        <v>686.0888601201212</v>
      </c>
      <c r="V44" s="66"/>
    </row>
    <row r="45" spans="1:22" ht="12.75">
      <c r="A45" s="74" t="s">
        <v>33</v>
      </c>
      <c r="B45" s="75">
        <v>42</v>
      </c>
      <c r="C45" s="75" t="s">
        <v>50</v>
      </c>
      <c r="D45" s="75" t="s">
        <v>6</v>
      </c>
      <c r="E45" s="44">
        <v>16.1031</v>
      </c>
      <c r="F45" s="44">
        <v>10.2399</v>
      </c>
      <c r="G45" s="56">
        <v>26.343000000000004</v>
      </c>
      <c r="H45" s="44">
        <v>0</v>
      </c>
      <c r="I45" s="44">
        <v>73.6577</v>
      </c>
      <c r="J45" s="37">
        <v>120952.69</v>
      </c>
      <c r="K45" s="37">
        <v>197604.91999999998</v>
      </c>
      <c r="L45" s="58">
        <v>0.6120935146756468</v>
      </c>
      <c r="M45" s="37">
        <v>522.415614</v>
      </c>
      <c r="N45" s="38">
        <v>-0.16900171985475554</v>
      </c>
      <c r="O45" s="44">
        <v>64.69764</v>
      </c>
      <c r="P45" s="44">
        <v>31.983009</v>
      </c>
      <c r="Q45" s="61">
        <v>100</v>
      </c>
      <c r="R45" s="61">
        <v>76.2802</v>
      </c>
      <c r="S45" s="37">
        <v>117555.06999999999</v>
      </c>
      <c r="T45" s="83">
        <v>137733</v>
      </c>
      <c r="U45" s="84">
        <v>853.4996696507009</v>
      </c>
      <c r="V45" s="66"/>
    </row>
    <row r="46" spans="1:22" ht="12.75">
      <c r="A46" s="74" t="s">
        <v>33</v>
      </c>
      <c r="B46" s="75">
        <v>43</v>
      </c>
      <c r="C46" s="75" t="s">
        <v>51</v>
      </c>
      <c r="D46" s="75" t="s">
        <v>12</v>
      </c>
      <c r="E46" s="44">
        <v>16.4601</v>
      </c>
      <c r="F46" s="44">
        <v>11.5366</v>
      </c>
      <c r="G46" s="56">
        <v>27.9967</v>
      </c>
      <c r="H46" s="44"/>
      <c r="I46" s="44"/>
      <c r="J46" s="37"/>
      <c r="K46" s="37"/>
      <c r="L46" s="58" t="s">
        <v>550</v>
      </c>
      <c r="M46" s="37">
        <v>425.012701</v>
      </c>
      <c r="N46" s="38">
        <v>-1.7992835027726528</v>
      </c>
      <c r="O46" s="44">
        <v>35.265877</v>
      </c>
      <c r="P46" s="44" t="s">
        <v>550</v>
      </c>
      <c r="Q46" s="61">
        <v>99.5262</v>
      </c>
      <c r="R46" s="61">
        <v>86.14</v>
      </c>
      <c r="S46" s="37">
        <v>64815.69</v>
      </c>
      <c r="T46" s="83">
        <v>95815</v>
      </c>
      <c r="U46" s="84">
        <v>676.4670458696447</v>
      </c>
      <c r="V46" s="66"/>
    </row>
    <row r="47" spans="1:22" ht="12.75">
      <c r="A47" s="74" t="s">
        <v>33</v>
      </c>
      <c r="B47" s="75">
        <v>44</v>
      </c>
      <c r="C47" s="75" t="s">
        <v>52</v>
      </c>
      <c r="D47" s="75" t="s">
        <v>12</v>
      </c>
      <c r="E47" s="44">
        <v>20.1562</v>
      </c>
      <c r="F47" s="44">
        <v>6.931</v>
      </c>
      <c r="G47" s="56">
        <v>27.0872</v>
      </c>
      <c r="H47" s="44"/>
      <c r="I47" s="44"/>
      <c r="J47" s="37"/>
      <c r="K47" s="37"/>
      <c r="L47" s="58" t="s">
        <v>550</v>
      </c>
      <c r="M47" s="37">
        <v>385.850219</v>
      </c>
      <c r="N47" s="38">
        <v>-0.9878832435206597</v>
      </c>
      <c r="O47" s="44">
        <v>38.507466</v>
      </c>
      <c r="P47" s="44" t="s">
        <v>550</v>
      </c>
      <c r="Q47" s="61">
        <v>100</v>
      </c>
      <c r="R47" s="61">
        <v>100</v>
      </c>
      <c r="S47" s="37">
        <v>60318.01</v>
      </c>
      <c r="T47" s="83">
        <v>97981</v>
      </c>
      <c r="U47" s="84">
        <v>615.6092507731091</v>
      </c>
      <c r="V47" s="66"/>
    </row>
    <row r="48" spans="1:22" ht="12.75">
      <c r="A48" s="74" t="s">
        <v>33</v>
      </c>
      <c r="B48" s="75">
        <v>45</v>
      </c>
      <c r="C48" s="75" t="s">
        <v>53</v>
      </c>
      <c r="D48" s="75" t="s">
        <v>12</v>
      </c>
      <c r="E48" s="44">
        <v>17.9343</v>
      </c>
      <c r="F48" s="44">
        <v>17.4385</v>
      </c>
      <c r="G48" s="56">
        <v>35.3728</v>
      </c>
      <c r="H48" s="44"/>
      <c r="I48" s="44"/>
      <c r="J48" s="37"/>
      <c r="K48" s="37"/>
      <c r="L48" s="58" t="s">
        <v>550</v>
      </c>
      <c r="M48" s="37">
        <v>400.460727</v>
      </c>
      <c r="N48" s="38">
        <v>-1.48567601476014</v>
      </c>
      <c r="O48" s="44">
        <v>52.261298</v>
      </c>
      <c r="P48" s="44" t="s">
        <v>550</v>
      </c>
      <c r="Q48" s="61">
        <v>94.869</v>
      </c>
      <c r="R48" s="61">
        <v>94.8202</v>
      </c>
      <c r="S48" s="37">
        <v>72621.14</v>
      </c>
      <c r="T48" s="83">
        <v>125083</v>
      </c>
      <c r="U48" s="84">
        <v>580.5836124813125</v>
      </c>
      <c r="V48" s="66"/>
    </row>
    <row r="49" spans="1:22" ht="12.75">
      <c r="A49" s="74" t="s">
        <v>33</v>
      </c>
      <c r="B49" s="75">
        <v>46</v>
      </c>
      <c r="C49" s="75" t="s">
        <v>54</v>
      </c>
      <c r="D49" s="75" t="s">
        <v>12</v>
      </c>
      <c r="E49" s="44">
        <v>16.7367</v>
      </c>
      <c r="F49" s="44">
        <v>7.115100000000001</v>
      </c>
      <c r="G49" s="56">
        <v>23.8518</v>
      </c>
      <c r="H49" s="44"/>
      <c r="I49" s="44"/>
      <c r="J49" s="37"/>
      <c r="K49" s="37"/>
      <c r="L49" s="58" t="s">
        <v>550</v>
      </c>
      <c r="M49" s="37">
        <v>434.027615</v>
      </c>
      <c r="N49" s="38">
        <v>4.786966441332696</v>
      </c>
      <c r="O49" s="44">
        <v>46.33422</v>
      </c>
      <c r="P49" s="44" t="s">
        <v>550</v>
      </c>
      <c r="Q49" s="61">
        <v>56.995200000000004</v>
      </c>
      <c r="R49" s="61">
        <v>56.995200000000004</v>
      </c>
      <c r="S49" s="37">
        <v>72049.93859012777</v>
      </c>
      <c r="T49" s="83">
        <v>105272</v>
      </c>
      <c r="U49" s="84">
        <v>684.4169255844647</v>
      </c>
      <c r="V49" s="66"/>
    </row>
    <row r="50" spans="1:22" ht="12.75">
      <c r="A50" s="74" t="s">
        <v>33</v>
      </c>
      <c r="B50" s="75">
        <v>47</v>
      </c>
      <c r="C50" s="75" t="s">
        <v>55</v>
      </c>
      <c r="D50" s="75" t="s">
        <v>12</v>
      </c>
      <c r="E50" s="44">
        <v>16.576</v>
      </c>
      <c r="F50" s="44">
        <v>8.2357</v>
      </c>
      <c r="G50" s="56">
        <v>24.811700000000002</v>
      </c>
      <c r="H50" s="44"/>
      <c r="I50" s="44"/>
      <c r="J50" s="37"/>
      <c r="K50" s="37"/>
      <c r="L50" s="58" t="s">
        <v>550</v>
      </c>
      <c r="M50" s="37">
        <v>348.968678</v>
      </c>
      <c r="N50" s="38">
        <v>-4.234720636663003</v>
      </c>
      <c r="O50" s="44">
        <v>58.176328</v>
      </c>
      <c r="P50" s="44" t="s">
        <v>550</v>
      </c>
      <c r="Q50" s="61">
        <v>99.9833</v>
      </c>
      <c r="R50" s="61">
        <v>99.9833</v>
      </c>
      <c r="S50" s="37">
        <v>54182.21000000001</v>
      </c>
      <c r="T50" s="83">
        <v>90071</v>
      </c>
      <c r="U50" s="84">
        <v>601.5499994448824</v>
      </c>
      <c r="V50" s="66"/>
    </row>
    <row r="51" spans="1:22" ht="12.75">
      <c r="A51" s="74" t="s">
        <v>33</v>
      </c>
      <c r="B51" s="75">
        <v>48</v>
      </c>
      <c r="C51" s="75" t="s">
        <v>56</v>
      </c>
      <c r="D51" s="75" t="s">
        <v>12</v>
      </c>
      <c r="E51" s="44">
        <v>12.962399999999999</v>
      </c>
      <c r="F51" s="44">
        <v>7.0809</v>
      </c>
      <c r="G51" s="56">
        <v>20.0433</v>
      </c>
      <c r="H51" s="44"/>
      <c r="I51" s="44"/>
      <c r="J51" s="37"/>
      <c r="K51" s="37"/>
      <c r="L51" s="58" t="s">
        <v>550</v>
      </c>
      <c r="M51" s="37">
        <v>370.134244</v>
      </c>
      <c r="N51" s="38">
        <v>-3.1315770740643845</v>
      </c>
      <c r="O51" s="44">
        <v>51.62973</v>
      </c>
      <c r="P51" s="44" t="s">
        <v>550</v>
      </c>
      <c r="Q51" s="61">
        <v>95.7182</v>
      </c>
      <c r="R51" s="61">
        <v>95.7182</v>
      </c>
      <c r="S51" s="37">
        <v>64989.950000000004</v>
      </c>
      <c r="T51" s="83">
        <v>94026</v>
      </c>
      <c r="U51" s="84">
        <v>691.1912662455067</v>
      </c>
      <c r="V51" s="66"/>
    </row>
    <row r="52" spans="1:22" ht="12.75">
      <c r="A52" s="74" t="s">
        <v>33</v>
      </c>
      <c r="B52" s="75">
        <v>49</v>
      </c>
      <c r="C52" s="75" t="s">
        <v>57</v>
      </c>
      <c r="D52" s="75" t="s">
        <v>12</v>
      </c>
      <c r="E52" s="44">
        <v>16.716800000000003</v>
      </c>
      <c r="F52" s="44">
        <v>4.8422</v>
      </c>
      <c r="G52" s="56">
        <v>21.559000000000005</v>
      </c>
      <c r="H52" s="44"/>
      <c r="I52" s="44"/>
      <c r="J52" s="37"/>
      <c r="K52" s="37"/>
      <c r="L52" s="58" t="s">
        <v>550</v>
      </c>
      <c r="M52" s="37">
        <v>435.346566</v>
      </c>
      <c r="N52" s="38">
        <v>-1.4830128988458924</v>
      </c>
      <c r="O52" s="44">
        <v>35.116994</v>
      </c>
      <c r="P52" s="44" t="s">
        <v>550</v>
      </c>
      <c r="Q52" s="61">
        <v>87.0054</v>
      </c>
      <c r="R52" s="61">
        <v>87.0054</v>
      </c>
      <c r="S52" s="37">
        <v>154353.62819121167</v>
      </c>
      <c r="T52" s="83">
        <v>213942</v>
      </c>
      <c r="U52" s="84">
        <v>721.4741761375124</v>
      </c>
      <c r="V52" s="66"/>
    </row>
    <row r="53" spans="1:22" ht="12.75">
      <c r="A53" s="74" t="s">
        <v>33</v>
      </c>
      <c r="B53" s="75">
        <v>50</v>
      </c>
      <c r="C53" s="75" t="s">
        <v>58</v>
      </c>
      <c r="D53" s="75" t="s">
        <v>12</v>
      </c>
      <c r="E53" s="44">
        <v>15.870000000000001</v>
      </c>
      <c r="F53" s="44">
        <v>10.489600000000001</v>
      </c>
      <c r="G53" s="56">
        <v>26.3596</v>
      </c>
      <c r="H53" s="44"/>
      <c r="I53" s="44"/>
      <c r="J53" s="37"/>
      <c r="K53" s="37"/>
      <c r="L53" s="58" t="s">
        <v>550</v>
      </c>
      <c r="M53" s="37">
        <v>426.024057</v>
      </c>
      <c r="N53" s="38">
        <v>-2.8008083504448944</v>
      </c>
      <c r="O53" s="44">
        <v>53.456004</v>
      </c>
      <c r="P53" s="44" t="s">
        <v>550</v>
      </c>
      <c r="Q53" s="61">
        <v>97.3885</v>
      </c>
      <c r="R53" s="61">
        <v>97.3885</v>
      </c>
      <c r="S53" s="37">
        <v>57379.65</v>
      </c>
      <c r="T53" s="83">
        <v>80758</v>
      </c>
      <c r="U53" s="84">
        <v>710.5135094975111</v>
      </c>
      <c r="V53" s="66"/>
    </row>
    <row r="54" spans="1:22" ht="12.75">
      <c r="A54" s="74" t="s">
        <v>33</v>
      </c>
      <c r="B54" s="75">
        <v>51</v>
      </c>
      <c r="C54" s="75" t="s">
        <v>59</v>
      </c>
      <c r="D54" s="75" t="s">
        <v>12</v>
      </c>
      <c r="E54" s="44">
        <v>19.406200000000002</v>
      </c>
      <c r="F54" s="44">
        <v>11.165899999999999</v>
      </c>
      <c r="G54" s="56">
        <v>30.5721</v>
      </c>
      <c r="H54" s="44"/>
      <c r="I54" s="44"/>
      <c r="J54" s="37"/>
      <c r="K54" s="37"/>
      <c r="L54" s="58" t="s">
        <v>550</v>
      </c>
      <c r="M54" s="37">
        <v>418.498357</v>
      </c>
      <c r="N54" s="38">
        <v>2.372396526418785</v>
      </c>
      <c r="O54" s="44">
        <v>46.6058</v>
      </c>
      <c r="P54" s="44" t="s">
        <v>550</v>
      </c>
      <c r="Q54" s="61">
        <v>97.064</v>
      </c>
      <c r="R54" s="61">
        <v>97.064</v>
      </c>
      <c r="S54" s="37">
        <v>76241.528</v>
      </c>
      <c r="T54" s="83">
        <v>119277</v>
      </c>
      <c r="U54" s="84">
        <v>639.1972299772798</v>
      </c>
      <c r="V54" s="66"/>
    </row>
    <row r="55" spans="1:22" ht="12.75">
      <c r="A55" s="74" t="s">
        <v>33</v>
      </c>
      <c r="B55" s="75">
        <v>52</v>
      </c>
      <c r="C55" s="75" t="s">
        <v>60</v>
      </c>
      <c r="D55" s="75" t="s">
        <v>20</v>
      </c>
      <c r="E55" s="44">
        <v>19.8031</v>
      </c>
      <c r="F55" s="44">
        <v>9.474</v>
      </c>
      <c r="G55" s="56">
        <v>29.2771</v>
      </c>
      <c r="H55" s="44">
        <v>7.127600000000001</v>
      </c>
      <c r="I55" s="44">
        <v>63.556599999999996</v>
      </c>
      <c r="J55" s="37">
        <v>788827.038</v>
      </c>
      <c r="K55" s="37">
        <v>1287966.085</v>
      </c>
      <c r="L55" s="58">
        <v>0.6124594794745701</v>
      </c>
      <c r="M55" s="37">
        <v>510.08056</v>
      </c>
      <c r="N55" s="38">
        <v>-2.6378011070815055</v>
      </c>
      <c r="O55" s="44" t="s">
        <v>550</v>
      </c>
      <c r="P55" s="44">
        <v>61.368076</v>
      </c>
      <c r="Q55" s="61" t="s">
        <v>550</v>
      </c>
      <c r="R55" s="61" t="s">
        <v>550</v>
      </c>
      <c r="S55" s="37">
        <v>811024.0947813394</v>
      </c>
      <c r="T55" s="85">
        <v>1022225</v>
      </c>
      <c r="U55" s="84">
        <v>793.3909802453857</v>
      </c>
      <c r="V55" s="66"/>
    </row>
    <row r="56" spans="1:22" ht="12.75">
      <c r="A56" s="74" t="s">
        <v>33</v>
      </c>
      <c r="B56" s="75">
        <v>53</v>
      </c>
      <c r="C56" s="75" t="s">
        <v>61</v>
      </c>
      <c r="D56" s="75" t="s">
        <v>12</v>
      </c>
      <c r="E56" s="44">
        <v>20.1428</v>
      </c>
      <c r="F56" s="44">
        <v>22.3939</v>
      </c>
      <c r="G56" s="56">
        <v>42.536699999999996</v>
      </c>
      <c r="H56" s="44"/>
      <c r="I56" s="44"/>
      <c r="J56" s="37"/>
      <c r="K56" s="37"/>
      <c r="L56" s="58" t="s">
        <v>550</v>
      </c>
      <c r="M56" s="37">
        <v>433.081205</v>
      </c>
      <c r="N56" s="38">
        <v>-3.631240542946146</v>
      </c>
      <c r="O56" s="44">
        <v>54.645253</v>
      </c>
      <c r="P56" s="44" t="s">
        <v>550</v>
      </c>
      <c r="Q56" s="61">
        <v>100</v>
      </c>
      <c r="R56" s="61">
        <v>100</v>
      </c>
      <c r="S56" s="37">
        <v>27474.44</v>
      </c>
      <c r="T56" s="83">
        <v>49190</v>
      </c>
      <c r="U56" s="84">
        <v>558.5371010367961</v>
      </c>
      <c r="V56" s="66"/>
    </row>
    <row r="57" spans="1:22" ht="12.75">
      <c r="A57" s="74" t="s">
        <v>33</v>
      </c>
      <c r="B57" s="75">
        <v>54</v>
      </c>
      <c r="C57" s="75" t="s">
        <v>62</v>
      </c>
      <c r="D57" s="75" t="s">
        <v>12</v>
      </c>
      <c r="E57" s="44">
        <v>21.0421</v>
      </c>
      <c r="F57" s="44">
        <v>22.0555</v>
      </c>
      <c r="G57" s="56">
        <v>43.0976</v>
      </c>
      <c r="H57" s="44"/>
      <c r="I57" s="44"/>
      <c r="J57" s="37"/>
      <c r="K57" s="37"/>
      <c r="L57" s="58" t="s">
        <v>550</v>
      </c>
      <c r="M57" s="37">
        <v>391.202641</v>
      </c>
      <c r="N57" s="38">
        <v>-1.8558351731058687</v>
      </c>
      <c r="O57" s="44">
        <v>66.039734</v>
      </c>
      <c r="P57" s="44" t="s">
        <v>550</v>
      </c>
      <c r="Q57" s="61">
        <v>99.89829999999999</v>
      </c>
      <c r="R57" s="61">
        <v>99.89829999999999</v>
      </c>
      <c r="S57" s="37">
        <v>24441.899999999998</v>
      </c>
      <c r="T57" s="83">
        <v>47214</v>
      </c>
      <c r="U57" s="84">
        <v>517.6833142711907</v>
      </c>
      <c r="V57" s="66"/>
    </row>
    <row r="58" spans="1:22" ht="12.75">
      <c r="A58" s="74" t="s">
        <v>33</v>
      </c>
      <c r="B58" s="75">
        <v>55</v>
      </c>
      <c r="C58" s="75" t="s">
        <v>63</v>
      </c>
      <c r="D58" s="75" t="s">
        <v>12</v>
      </c>
      <c r="E58" s="44">
        <v>22.8875</v>
      </c>
      <c r="F58" s="44">
        <v>21.3589</v>
      </c>
      <c r="G58" s="56">
        <v>44.246399999999994</v>
      </c>
      <c r="H58" s="44"/>
      <c r="I58" s="44"/>
      <c r="J58" s="37"/>
      <c r="K58" s="37"/>
      <c r="L58" s="58" t="s">
        <v>550</v>
      </c>
      <c r="M58" s="37">
        <v>394.712829</v>
      </c>
      <c r="N58" s="38">
        <v>2.923814602346808</v>
      </c>
      <c r="O58" s="44">
        <v>42.628678278</v>
      </c>
      <c r="P58" s="44" t="s">
        <v>550</v>
      </c>
      <c r="Q58" s="61">
        <v>99.2756</v>
      </c>
      <c r="R58" s="61">
        <v>99.2756</v>
      </c>
      <c r="S58" s="37">
        <v>23415.09</v>
      </c>
      <c r="T58" s="83">
        <v>46795</v>
      </c>
      <c r="U58" s="84">
        <v>500.37589486056197</v>
      </c>
      <c r="V58" s="66"/>
    </row>
    <row r="59" spans="1:22" ht="12.75">
      <c r="A59" s="74" t="s">
        <v>33</v>
      </c>
      <c r="B59" s="75">
        <v>56</v>
      </c>
      <c r="C59" s="75" t="s">
        <v>64</v>
      </c>
      <c r="D59" s="75" t="s">
        <v>12</v>
      </c>
      <c r="E59" s="44">
        <v>26.070300000000003</v>
      </c>
      <c r="F59" s="44">
        <v>8.271199999999999</v>
      </c>
      <c r="G59" s="56">
        <v>34.3415</v>
      </c>
      <c r="H59" s="44"/>
      <c r="I59" s="44"/>
      <c r="J59" s="37"/>
      <c r="K59" s="37"/>
      <c r="L59" s="58" t="s">
        <v>550</v>
      </c>
      <c r="M59" s="37">
        <v>362.061679</v>
      </c>
      <c r="N59" s="38">
        <v>-3.758192716640074</v>
      </c>
      <c r="O59" s="44">
        <v>45.369366</v>
      </c>
      <c r="P59" s="44" t="s">
        <v>550</v>
      </c>
      <c r="Q59" s="61">
        <v>93.88499999999999</v>
      </c>
      <c r="R59" s="61">
        <v>93.88499999999999</v>
      </c>
      <c r="S59" s="37">
        <v>15856.200000000003</v>
      </c>
      <c r="T59" s="83">
        <v>30417</v>
      </c>
      <c r="U59" s="84">
        <v>521.2940132162937</v>
      </c>
      <c r="V59" s="66"/>
    </row>
    <row r="60" spans="1:22" ht="12.75">
      <c r="A60" s="74" t="s">
        <v>33</v>
      </c>
      <c r="B60" s="75">
        <v>57</v>
      </c>
      <c r="C60" s="75" t="s">
        <v>65</v>
      </c>
      <c r="D60" s="75" t="s">
        <v>12</v>
      </c>
      <c r="E60" s="44">
        <v>15.9438</v>
      </c>
      <c r="F60" s="44">
        <v>10.249500000000001</v>
      </c>
      <c r="G60" s="56">
        <v>26.1933</v>
      </c>
      <c r="H60" s="44"/>
      <c r="I60" s="44"/>
      <c r="J60" s="37"/>
      <c r="K60" s="37"/>
      <c r="L60" s="58" t="s">
        <v>550</v>
      </c>
      <c r="M60" s="37">
        <v>379.429187</v>
      </c>
      <c r="N60" s="38">
        <v>-5.544140652228025</v>
      </c>
      <c r="O60" s="44">
        <v>51.455323</v>
      </c>
      <c r="P60" s="44" t="s">
        <v>550</v>
      </c>
      <c r="Q60" s="61">
        <v>96.5357</v>
      </c>
      <c r="R60" s="61">
        <v>96.5357</v>
      </c>
      <c r="S60" s="37">
        <v>16186.557999999999</v>
      </c>
      <c r="T60" s="83">
        <v>24565</v>
      </c>
      <c r="U60" s="84">
        <v>658.9276613067371</v>
      </c>
      <c r="V60" s="66"/>
    </row>
    <row r="61" spans="1:22" ht="12.75">
      <c r="A61" s="74" t="s">
        <v>33</v>
      </c>
      <c r="B61" s="75">
        <v>58</v>
      </c>
      <c r="C61" s="75" t="s">
        <v>66</v>
      </c>
      <c r="D61" s="75" t="s">
        <v>12</v>
      </c>
      <c r="E61" s="44">
        <v>17.4594</v>
      </c>
      <c r="F61" s="44">
        <v>12.8918</v>
      </c>
      <c r="G61" s="56">
        <v>30.3512</v>
      </c>
      <c r="H61" s="44"/>
      <c r="I61" s="44"/>
      <c r="J61" s="37"/>
      <c r="K61" s="37"/>
      <c r="L61" s="58" t="s">
        <v>550</v>
      </c>
      <c r="M61" s="37">
        <v>391.460182</v>
      </c>
      <c r="N61" s="38">
        <v>-1.6184513696908764</v>
      </c>
      <c r="O61" s="44">
        <v>42.20313252</v>
      </c>
      <c r="P61" s="44" t="s">
        <v>550</v>
      </c>
      <c r="Q61" s="61">
        <v>100</v>
      </c>
      <c r="R61" s="61">
        <v>100</v>
      </c>
      <c r="S61" s="37">
        <v>35989.47</v>
      </c>
      <c r="T61" s="83">
        <v>59259</v>
      </c>
      <c r="U61" s="84">
        <v>607.3249632967145</v>
      </c>
      <c r="V61" s="66"/>
    </row>
    <row r="62" spans="1:22" ht="12.75">
      <c r="A62" s="74" t="s">
        <v>33</v>
      </c>
      <c r="B62" s="75">
        <v>59</v>
      </c>
      <c r="C62" s="75" t="s">
        <v>67</v>
      </c>
      <c r="D62" s="75" t="s">
        <v>12</v>
      </c>
      <c r="E62" s="44">
        <v>22.2437</v>
      </c>
      <c r="F62" s="44">
        <v>11.4191</v>
      </c>
      <c r="G62" s="56">
        <v>33.662800000000004</v>
      </c>
      <c r="H62" s="44"/>
      <c r="I62" s="44"/>
      <c r="J62" s="37"/>
      <c r="K62" s="37"/>
      <c r="L62" s="58" t="s">
        <v>550</v>
      </c>
      <c r="M62" s="37">
        <v>380.037403</v>
      </c>
      <c r="N62" s="38">
        <v>-0.48771851269965305</v>
      </c>
      <c r="O62" s="44">
        <v>49.132585</v>
      </c>
      <c r="P62" s="44" t="s">
        <v>550</v>
      </c>
      <c r="Q62" s="61">
        <v>99.3193</v>
      </c>
      <c r="R62" s="61">
        <v>99.3193</v>
      </c>
      <c r="S62" s="37">
        <v>22714.79</v>
      </c>
      <c r="T62" s="83">
        <v>39665</v>
      </c>
      <c r="U62" s="84">
        <v>572.6658262952226</v>
      </c>
      <c r="V62" s="66"/>
    </row>
    <row r="63" spans="1:22" ht="12.75">
      <c r="A63" s="74" t="s">
        <v>33</v>
      </c>
      <c r="B63" s="75">
        <v>60</v>
      </c>
      <c r="C63" s="75" t="s">
        <v>68</v>
      </c>
      <c r="D63" s="75" t="s">
        <v>12</v>
      </c>
      <c r="E63" s="44">
        <v>18.6908</v>
      </c>
      <c r="F63" s="44">
        <v>12.1441</v>
      </c>
      <c r="G63" s="56">
        <v>30.834899999999998</v>
      </c>
      <c r="H63" s="44"/>
      <c r="I63" s="44"/>
      <c r="J63" s="37"/>
      <c r="K63" s="37"/>
      <c r="L63" s="58" t="s">
        <v>550</v>
      </c>
      <c r="M63" s="37">
        <v>371.706028</v>
      </c>
      <c r="N63" s="38">
        <v>-0.32018557253954416</v>
      </c>
      <c r="O63" s="44">
        <v>49.690054</v>
      </c>
      <c r="P63" s="44" t="s">
        <v>550</v>
      </c>
      <c r="Q63" s="61">
        <v>90.1952</v>
      </c>
      <c r="R63" s="61">
        <v>90.1952</v>
      </c>
      <c r="S63" s="37">
        <v>36763.979999999996</v>
      </c>
      <c r="T63" s="83">
        <v>60817</v>
      </c>
      <c r="U63" s="84">
        <v>604.5017018267918</v>
      </c>
      <c r="V63" s="66"/>
    </row>
    <row r="64" spans="1:22" ht="12.75">
      <c r="A64" s="74" t="s">
        <v>33</v>
      </c>
      <c r="B64" s="75">
        <v>61</v>
      </c>
      <c r="C64" s="75" t="s">
        <v>69</v>
      </c>
      <c r="D64" s="75" t="s">
        <v>12</v>
      </c>
      <c r="E64" s="44">
        <v>26.5993</v>
      </c>
      <c r="F64" s="44">
        <v>9.7704</v>
      </c>
      <c r="G64" s="56">
        <v>36.3697</v>
      </c>
      <c r="H64" s="44"/>
      <c r="I64" s="44"/>
      <c r="J64" s="37"/>
      <c r="K64" s="37"/>
      <c r="L64" s="58" t="s">
        <v>550</v>
      </c>
      <c r="M64" s="37">
        <v>293.303881</v>
      </c>
      <c r="N64" s="38">
        <v>-2.782936360623134</v>
      </c>
      <c r="O64" s="44">
        <v>33.19728</v>
      </c>
      <c r="P64" s="44" t="s">
        <v>550</v>
      </c>
      <c r="Q64" s="61">
        <v>100</v>
      </c>
      <c r="R64" s="61">
        <v>100</v>
      </c>
      <c r="S64" s="37">
        <v>15340.999999999998</v>
      </c>
      <c r="T64" s="83">
        <v>36319</v>
      </c>
      <c r="U64" s="84">
        <v>422.39599107904945</v>
      </c>
      <c r="V64" s="66"/>
    </row>
    <row r="65" spans="1:22" ht="12.75">
      <c r="A65" s="74" t="s">
        <v>33</v>
      </c>
      <c r="B65" s="75">
        <v>62</v>
      </c>
      <c r="C65" s="75" t="s">
        <v>70</v>
      </c>
      <c r="D65" s="75" t="s">
        <v>12</v>
      </c>
      <c r="E65" s="44">
        <v>19.2992</v>
      </c>
      <c r="F65" s="44">
        <v>22.5756</v>
      </c>
      <c r="G65" s="56">
        <v>41.8748</v>
      </c>
      <c r="H65" s="44"/>
      <c r="I65" s="44"/>
      <c r="J65" s="37"/>
      <c r="K65" s="37"/>
      <c r="L65" s="58" t="s">
        <v>550</v>
      </c>
      <c r="M65" s="37">
        <v>417.44148</v>
      </c>
      <c r="N65" s="38">
        <v>1.5919883183256323</v>
      </c>
      <c r="O65" s="44">
        <v>48.255424</v>
      </c>
      <c r="P65" s="44" t="s">
        <v>550</v>
      </c>
      <c r="Q65" s="61">
        <v>99.7624</v>
      </c>
      <c r="R65" s="61">
        <v>99.7624</v>
      </c>
      <c r="S65" s="37">
        <v>18367.74</v>
      </c>
      <c r="T65" s="83">
        <v>35768</v>
      </c>
      <c r="U65" s="84">
        <v>513.5243793334824</v>
      </c>
      <c r="V65" s="66"/>
    </row>
    <row r="66" spans="1:22" ht="12.75">
      <c r="A66" s="74" t="s">
        <v>33</v>
      </c>
      <c r="B66" s="75">
        <v>63</v>
      </c>
      <c r="C66" s="75" t="s">
        <v>71</v>
      </c>
      <c r="D66" s="75" t="s">
        <v>12</v>
      </c>
      <c r="E66" s="44">
        <v>25.6318</v>
      </c>
      <c r="F66" s="44">
        <v>21.5602</v>
      </c>
      <c r="G66" s="56">
        <v>47.19199999999999</v>
      </c>
      <c r="H66" s="44"/>
      <c r="I66" s="44"/>
      <c r="J66" s="37"/>
      <c r="K66" s="37"/>
      <c r="L66" s="58" t="s">
        <v>550</v>
      </c>
      <c r="M66" s="37">
        <v>397.547927</v>
      </c>
      <c r="N66" s="38">
        <v>-0.26394204716507774</v>
      </c>
      <c r="O66" s="44">
        <v>52.583802</v>
      </c>
      <c r="P66" s="44" t="s">
        <v>550</v>
      </c>
      <c r="Q66" s="61">
        <v>97.4494</v>
      </c>
      <c r="R66" s="61">
        <v>97.4494</v>
      </c>
      <c r="S66" s="37">
        <v>21770.460000000003</v>
      </c>
      <c r="T66" s="83">
        <v>45166</v>
      </c>
      <c r="U66" s="84">
        <v>482.00991896559367</v>
      </c>
      <c r="V66" s="66"/>
    </row>
    <row r="67" spans="1:22" ht="12.75">
      <c r="A67" s="74" t="s">
        <v>33</v>
      </c>
      <c r="B67" s="75">
        <v>64</v>
      </c>
      <c r="C67" s="75" t="s">
        <v>72</v>
      </c>
      <c r="D67" s="75" t="s">
        <v>12</v>
      </c>
      <c r="E67" s="44">
        <v>22.8875</v>
      </c>
      <c r="F67" s="44">
        <v>9.990499999999999</v>
      </c>
      <c r="G67" s="56">
        <v>32.878</v>
      </c>
      <c r="H67" s="44"/>
      <c r="I67" s="44"/>
      <c r="J67" s="37"/>
      <c r="K67" s="37"/>
      <c r="L67" s="58" t="s">
        <v>550</v>
      </c>
      <c r="M67" s="37">
        <v>361.005455</v>
      </c>
      <c r="N67" s="38">
        <v>-1.4184994538503526</v>
      </c>
      <c r="O67" s="44">
        <v>37.160724406</v>
      </c>
      <c r="P67" s="44" t="s">
        <v>550</v>
      </c>
      <c r="Q67" s="61">
        <v>99.2411</v>
      </c>
      <c r="R67" s="61">
        <v>99.2411</v>
      </c>
      <c r="S67" s="37">
        <v>21323.66</v>
      </c>
      <c r="T67" s="83">
        <v>40585</v>
      </c>
      <c r="U67" s="84">
        <v>525.4074165332019</v>
      </c>
      <c r="V67" s="66"/>
    </row>
    <row r="68" spans="1:22" ht="12.75">
      <c r="A68" s="74" t="s">
        <v>33</v>
      </c>
      <c r="B68" s="75">
        <v>65</v>
      </c>
      <c r="C68" s="75" t="s">
        <v>73</v>
      </c>
      <c r="D68" s="75" t="s">
        <v>6</v>
      </c>
      <c r="E68" s="44">
        <v>21.2882</v>
      </c>
      <c r="F68" s="44">
        <v>12.598400000000002</v>
      </c>
      <c r="G68" s="56">
        <v>33.8866</v>
      </c>
      <c r="H68" s="44">
        <v>0</v>
      </c>
      <c r="I68" s="44">
        <v>66.3784</v>
      </c>
      <c r="J68" s="37">
        <v>53985.299999999996</v>
      </c>
      <c r="K68" s="37">
        <v>80672.01399999998</v>
      </c>
      <c r="L68" s="58">
        <v>0.6691948957664551</v>
      </c>
      <c r="M68" s="37">
        <v>475.020084</v>
      </c>
      <c r="N68" s="38">
        <v>-3.842088259109311</v>
      </c>
      <c r="O68" s="44">
        <v>52.810875</v>
      </c>
      <c r="P68" s="44">
        <v>49.957969</v>
      </c>
      <c r="Q68" s="61">
        <v>100</v>
      </c>
      <c r="R68" s="61">
        <v>72.86399999999999</v>
      </c>
      <c r="S68" s="37">
        <v>44815.15999999999</v>
      </c>
      <c r="T68" s="83">
        <v>69240</v>
      </c>
      <c r="U68" s="84">
        <v>647.2437897169265</v>
      </c>
      <c r="V68" s="66"/>
    </row>
    <row r="69" spans="1:22" ht="12.75">
      <c r="A69" s="74" t="s">
        <v>33</v>
      </c>
      <c r="B69" s="75">
        <v>66</v>
      </c>
      <c r="C69" s="75" t="s">
        <v>74</v>
      </c>
      <c r="D69" s="75" t="s">
        <v>6</v>
      </c>
      <c r="E69" s="44">
        <v>26.633699999999997</v>
      </c>
      <c r="F69" s="44">
        <v>7.1923</v>
      </c>
      <c r="G69" s="56">
        <v>33.826</v>
      </c>
      <c r="H69" s="44">
        <v>0</v>
      </c>
      <c r="I69" s="44">
        <v>67.1239</v>
      </c>
      <c r="J69" s="37">
        <v>46850.75</v>
      </c>
      <c r="K69" s="37">
        <v>72089.45000000001</v>
      </c>
      <c r="L69" s="58">
        <v>0.6498974537883143</v>
      </c>
      <c r="M69" s="37">
        <v>436.177904</v>
      </c>
      <c r="N69" s="38">
        <v>-8.882827658241066</v>
      </c>
      <c r="O69" s="44">
        <v>57.4108</v>
      </c>
      <c r="P69" s="44">
        <v>37.495084</v>
      </c>
      <c r="Q69" s="61">
        <v>98.8135</v>
      </c>
      <c r="R69" s="61">
        <v>98.8135</v>
      </c>
      <c r="S69" s="37">
        <v>40755.48</v>
      </c>
      <c r="T69" s="83">
        <v>59501</v>
      </c>
      <c r="U69" s="84">
        <v>684.9545385791837</v>
      </c>
      <c r="V69" s="66"/>
    </row>
    <row r="70" spans="1:22" ht="12.75">
      <c r="A70" s="74" t="s">
        <v>33</v>
      </c>
      <c r="B70" s="75">
        <v>67</v>
      </c>
      <c r="C70" s="75" t="s">
        <v>75</v>
      </c>
      <c r="D70" s="75" t="s">
        <v>20</v>
      </c>
      <c r="E70" s="44">
        <v>26.486700000000003</v>
      </c>
      <c r="F70" s="44">
        <v>14.7559</v>
      </c>
      <c r="G70" s="56">
        <v>41.2426</v>
      </c>
      <c r="H70" s="44">
        <v>0</v>
      </c>
      <c r="I70" s="44">
        <v>58.727</v>
      </c>
      <c r="J70" s="37">
        <v>367957.17000000004</v>
      </c>
      <c r="K70" s="37">
        <v>659705.883</v>
      </c>
      <c r="L70" s="58">
        <v>0.557759418980352</v>
      </c>
      <c r="M70" s="37">
        <v>499.638104</v>
      </c>
      <c r="N70" s="38">
        <v>-1.2377734730183776</v>
      </c>
      <c r="O70" s="44" t="s">
        <v>550</v>
      </c>
      <c r="P70" s="44">
        <v>45.696121</v>
      </c>
      <c r="Q70" s="61" t="s">
        <v>550</v>
      </c>
      <c r="R70" s="61" t="s">
        <v>550</v>
      </c>
      <c r="S70" s="37">
        <v>342219.49</v>
      </c>
      <c r="T70" s="85">
        <v>515760</v>
      </c>
      <c r="U70" s="84">
        <v>663.5246820226462</v>
      </c>
      <c r="V70" s="66"/>
    </row>
    <row r="71" spans="1:22" ht="12.75">
      <c r="A71" s="74" t="s">
        <v>33</v>
      </c>
      <c r="B71" s="75">
        <v>68</v>
      </c>
      <c r="C71" s="75" t="s">
        <v>76</v>
      </c>
      <c r="D71" s="75" t="s">
        <v>12</v>
      </c>
      <c r="E71" s="44">
        <v>21.104300000000002</v>
      </c>
      <c r="F71" s="44">
        <v>10.847</v>
      </c>
      <c r="G71" s="56">
        <v>31.951300000000003</v>
      </c>
      <c r="H71" s="44"/>
      <c r="I71" s="44"/>
      <c r="J71" s="37"/>
      <c r="K71" s="37"/>
      <c r="L71" s="58" t="s">
        <v>550</v>
      </c>
      <c r="M71" s="37">
        <v>436.285746</v>
      </c>
      <c r="N71" s="38">
        <v>-2.831682405345204</v>
      </c>
      <c r="O71" s="44">
        <v>51.407487</v>
      </c>
      <c r="P71" s="44" t="s">
        <v>550</v>
      </c>
      <c r="Q71" s="61">
        <v>99.5281</v>
      </c>
      <c r="R71" s="61">
        <v>90.4841</v>
      </c>
      <c r="S71" s="37">
        <v>92391.2</v>
      </c>
      <c r="T71" s="83">
        <v>144726</v>
      </c>
      <c r="U71" s="84">
        <v>638.3870209913905</v>
      </c>
      <c r="V71" s="66"/>
    </row>
    <row r="72" spans="1:22" ht="12.75">
      <c r="A72" s="74" t="s">
        <v>33</v>
      </c>
      <c r="B72" s="75">
        <v>69</v>
      </c>
      <c r="C72" s="75" t="s">
        <v>77</v>
      </c>
      <c r="D72" s="75" t="s">
        <v>12</v>
      </c>
      <c r="E72" s="44">
        <v>11.7715</v>
      </c>
      <c r="F72" s="44">
        <v>14.019400000000001</v>
      </c>
      <c r="G72" s="56">
        <v>25.7909</v>
      </c>
      <c r="H72" s="44"/>
      <c r="I72" s="44"/>
      <c r="J72" s="37"/>
      <c r="K72" s="37"/>
      <c r="L72" s="58" t="s">
        <v>550</v>
      </c>
      <c r="M72" s="37">
        <v>438.191852</v>
      </c>
      <c r="N72" s="38">
        <v>-3.1834175872735404</v>
      </c>
      <c r="O72" s="44">
        <v>52.408022</v>
      </c>
      <c r="P72" s="44" t="s">
        <v>550</v>
      </c>
      <c r="Q72" s="61">
        <v>99.3031</v>
      </c>
      <c r="R72" s="61">
        <v>99.3031</v>
      </c>
      <c r="S72" s="37">
        <v>57751.670000000006</v>
      </c>
      <c r="T72" s="83">
        <v>78633</v>
      </c>
      <c r="U72" s="84">
        <v>734.4457161751428</v>
      </c>
      <c r="V72" s="66"/>
    </row>
    <row r="73" spans="1:22" ht="12.75">
      <c r="A73" s="74" t="s">
        <v>33</v>
      </c>
      <c r="B73" s="75">
        <v>70</v>
      </c>
      <c r="C73" s="75" t="s">
        <v>78</v>
      </c>
      <c r="D73" s="75" t="s">
        <v>12</v>
      </c>
      <c r="E73" s="44">
        <v>17.679100000000002</v>
      </c>
      <c r="F73" s="44">
        <v>12.0782</v>
      </c>
      <c r="G73" s="56">
        <v>29.7573</v>
      </c>
      <c r="H73" s="44"/>
      <c r="I73" s="44"/>
      <c r="J73" s="37"/>
      <c r="K73" s="37"/>
      <c r="L73" s="58" t="s">
        <v>550</v>
      </c>
      <c r="M73" s="37">
        <v>383.42181</v>
      </c>
      <c r="N73" s="38">
        <v>-2.7095128140066094</v>
      </c>
      <c r="O73" s="44">
        <v>68.459835</v>
      </c>
      <c r="P73" s="44" t="s">
        <v>550</v>
      </c>
      <c r="Q73" s="61">
        <v>100</v>
      </c>
      <c r="R73" s="61">
        <v>100</v>
      </c>
      <c r="S73" s="37">
        <v>74710.95999999999</v>
      </c>
      <c r="T73" s="83">
        <v>124175</v>
      </c>
      <c r="U73" s="84">
        <v>601.6586269377893</v>
      </c>
      <c r="V73" s="66"/>
    </row>
    <row r="74" spans="1:22" ht="12.75">
      <c r="A74" s="74" t="s">
        <v>33</v>
      </c>
      <c r="B74" s="75">
        <v>71</v>
      </c>
      <c r="C74" s="75" t="s">
        <v>79</v>
      </c>
      <c r="D74" s="75" t="s">
        <v>12</v>
      </c>
      <c r="E74" s="44">
        <v>13.5383</v>
      </c>
      <c r="F74" s="44">
        <v>8.4581</v>
      </c>
      <c r="G74" s="56">
        <v>21.9964</v>
      </c>
      <c r="H74" s="44"/>
      <c r="I74" s="44"/>
      <c r="J74" s="37"/>
      <c r="K74" s="37"/>
      <c r="L74" s="58" t="s">
        <v>550</v>
      </c>
      <c r="M74" s="37">
        <v>437.778214</v>
      </c>
      <c r="N74" s="38">
        <v>2.9339793087232557</v>
      </c>
      <c r="O74" s="44">
        <v>57.363204</v>
      </c>
      <c r="P74" s="44" t="s">
        <v>550</v>
      </c>
      <c r="Q74" s="61">
        <v>97.2831</v>
      </c>
      <c r="R74" s="61">
        <v>97.2831</v>
      </c>
      <c r="S74" s="37">
        <v>148920.61999999997</v>
      </c>
      <c r="T74" s="83">
        <v>212781</v>
      </c>
      <c r="U74" s="84">
        <v>699.8774326655104</v>
      </c>
      <c r="V74" s="66"/>
    </row>
    <row r="75" spans="1:22" ht="12.75">
      <c r="A75" s="74" t="s">
        <v>33</v>
      </c>
      <c r="B75" s="75">
        <v>72</v>
      </c>
      <c r="C75" s="75" t="s">
        <v>80</v>
      </c>
      <c r="D75" s="75" t="s">
        <v>12</v>
      </c>
      <c r="E75" s="44">
        <v>9.0921</v>
      </c>
      <c r="F75" s="44">
        <v>9.3087</v>
      </c>
      <c r="G75" s="56">
        <v>18.4008</v>
      </c>
      <c r="H75" s="44"/>
      <c r="I75" s="44"/>
      <c r="J75" s="37"/>
      <c r="K75" s="37"/>
      <c r="L75" s="58" t="s">
        <v>550</v>
      </c>
      <c r="M75" s="37">
        <v>427.764574</v>
      </c>
      <c r="N75" s="38">
        <v>-4.55944355198572</v>
      </c>
      <c r="O75" s="44">
        <v>47.636059</v>
      </c>
      <c r="P75" s="44" t="s">
        <v>550</v>
      </c>
      <c r="Q75" s="61">
        <v>98.1579</v>
      </c>
      <c r="R75" s="61">
        <v>98.1579</v>
      </c>
      <c r="S75" s="37">
        <v>52811.67</v>
      </c>
      <c r="T75" s="83">
        <v>64384</v>
      </c>
      <c r="U75" s="84">
        <v>820.2607790755467</v>
      </c>
      <c r="V75" s="66"/>
    </row>
    <row r="76" spans="1:22" ht="12.75">
      <c r="A76" s="74" t="s">
        <v>33</v>
      </c>
      <c r="B76" s="75">
        <v>73</v>
      </c>
      <c r="C76" s="75" t="s">
        <v>81</v>
      </c>
      <c r="D76" s="75" t="s">
        <v>20</v>
      </c>
      <c r="E76" s="44">
        <v>17.951900000000002</v>
      </c>
      <c r="F76" s="44">
        <v>11.3527</v>
      </c>
      <c r="G76" s="56">
        <v>29.3046</v>
      </c>
      <c r="H76" s="44">
        <v>0.04</v>
      </c>
      <c r="I76" s="44">
        <v>70.6408</v>
      </c>
      <c r="J76" s="37">
        <v>566721.563</v>
      </c>
      <c r="K76" s="37">
        <v>829531.5279999999</v>
      </c>
      <c r="L76" s="58">
        <v>0.6831826686158214</v>
      </c>
      <c r="M76" s="37">
        <v>553.332237</v>
      </c>
      <c r="N76" s="38">
        <v>-1.4897210254584459</v>
      </c>
      <c r="O76" s="44" t="s">
        <v>550</v>
      </c>
      <c r="P76" s="44">
        <v>64.882404</v>
      </c>
      <c r="Q76" s="61" t="s">
        <v>550</v>
      </c>
      <c r="R76" s="61" t="s">
        <v>550</v>
      </c>
      <c r="S76" s="37">
        <v>529501.97</v>
      </c>
      <c r="T76" s="85">
        <v>624699</v>
      </c>
      <c r="U76" s="84">
        <v>847.6113616317617</v>
      </c>
      <c r="V76" s="66"/>
    </row>
    <row r="77" spans="1:22" ht="12.75">
      <c r="A77" s="74" t="s">
        <v>82</v>
      </c>
      <c r="B77" s="75">
        <v>74</v>
      </c>
      <c r="C77" s="75" t="s">
        <v>83</v>
      </c>
      <c r="D77" s="75" t="s">
        <v>6</v>
      </c>
      <c r="E77" s="44">
        <v>21.889</v>
      </c>
      <c r="F77" s="44">
        <v>9.431799999999999</v>
      </c>
      <c r="G77" s="56">
        <v>31.3208</v>
      </c>
      <c r="H77" s="44">
        <v>0.0334</v>
      </c>
      <c r="I77" s="44">
        <v>68.6393</v>
      </c>
      <c r="J77" s="37">
        <v>133886.574</v>
      </c>
      <c r="K77" s="37">
        <v>207931.588</v>
      </c>
      <c r="L77" s="58">
        <v>0.6438972321992751</v>
      </c>
      <c r="M77" s="37">
        <v>560.186697</v>
      </c>
      <c r="N77" s="38">
        <v>-2.6946852527358067</v>
      </c>
      <c r="O77" s="44">
        <v>46.305998</v>
      </c>
      <c r="P77" s="44">
        <v>54.614117</v>
      </c>
      <c r="Q77" s="61">
        <v>100</v>
      </c>
      <c r="R77" s="61">
        <v>100</v>
      </c>
      <c r="S77" s="37">
        <v>127307.70822662125</v>
      </c>
      <c r="T77" s="83">
        <v>147929</v>
      </c>
      <c r="U77" s="84">
        <v>860.6000731879567</v>
      </c>
      <c r="V77" s="66"/>
    </row>
    <row r="78" spans="1:22" ht="12.75">
      <c r="A78" s="74" t="s">
        <v>82</v>
      </c>
      <c r="B78" s="75">
        <v>75</v>
      </c>
      <c r="C78" s="75" t="s">
        <v>84</v>
      </c>
      <c r="D78" s="75" t="s">
        <v>6</v>
      </c>
      <c r="E78" s="44">
        <v>17.319499999999998</v>
      </c>
      <c r="F78" s="44">
        <v>7.4899</v>
      </c>
      <c r="G78" s="56">
        <v>24.809399999999997</v>
      </c>
      <c r="H78" s="44">
        <v>0.2003</v>
      </c>
      <c r="I78" s="44">
        <v>74.68360000000001</v>
      </c>
      <c r="J78" s="37">
        <v>106948.55000000002</v>
      </c>
      <c r="K78" s="37">
        <v>145689.44</v>
      </c>
      <c r="L78" s="58">
        <v>0.7340858060817587</v>
      </c>
      <c r="M78" s="37">
        <v>476.59114</v>
      </c>
      <c r="N78" s="38">
        <v>-1.7135203134666877</v>
      </c>
      <c r="O78" s="44">
        <v>47.111269</v>
      </c>
      <c r="P78" s="44">
        <v>49.041571</v>
      </c>
      <c r="Q78" s="61">
        <v>100</v>
      </c>
      <c r="R78" s="61">
        <v>100</v>
      </c>
      <c r="S78" s="37">
        <v>91809.72</v>
      </c>
      <c r="T78" s="83">
        <v>116223</v>
      </c>
      <c r="U78" s="84">
        <v>789.944503239462</v>
      </c>
      <c r="V78" s="66"/>
    </row>
    <row r="79" spans="1:22" ht="12.75">
      <c r="A79" s="74" t="s">
        <v>82</v>
      </c>
      <c r="B79" s="75">
        <v>76</v>
      </c>
      <c r="C79" s="75" t="s">
        <v>85</v>
      </c>
      <c r="D79" s="75" t="s">
        <v>6</v>
      </c>
      <c r="E79" s="44">
        <v>12.9958</v>
      </c>
      <c r="F79" s="44">
        <v>13.5459</v>
      </c>
      <c r="G79" s="56">
        <v>26.5417</v>
      </c>
      <c r="H79" s="44">
        <v>52.31249999999999</v>
      </c>
      <c r="I79" s="44">
        <v>21.0942</v>
      </c>
      <c r="J79" s="37">
        <v>19469.331000000002</v>
      </c>
      <c r="K79" s="37">
        <v>94845.10500000001</v>
      </c>
      <c r="L79" s="58">
        <v>0.2052750218369203</v>
      </c>
      <c r="M79" s="37">
        <v>557.652272</v>
      </c>
      <c r="N79" s="38">
        <v>2.003342235229555</v>
      </c>
      <c r="O79" s="44">
        <v>37.099732</v>
      </c>
      <c r="P79" s="44">
        <v>71.253018</v>
      </c>
      <c r="Q79" s="61">
        <v>100</v>
      </c>
      <c r="R79" s="61">
        <v>100</v>
      </c>
      <c r="S79" s="37">
        <v>65092.093</v>
      </c>
      <c r="T79" s="83">
        <v>70890</v>
      </c>
      <c r="U79" s="84">
        <v>918.2126251939625</v>
      </c>
      <c r="V79" s="66"/>
    </row>
    <row r="80" spans="1:22" ht="12.75">
      <c r="A80" s="74" t="s">
        <v>82</v>
      </c>
      <c r="B80" s="75">
        <v>77</v>
      </c>
      <c r="C80" s="75" t="s">
        <v>86</v>
      </c>
      <c r="D80" s="75" t="s">
        <v>6</v>
      </c>
      <c r="E80" s="44">
        <v>21.107200000000002</v>
      </c>
      <c r="F80" s="44">
        <v>22.1916</v>
      </c>
      <c r="G80" s="56">
        <v>43.2988</v>
      </c>
      <c r="H80" s="44">
        <v>1.1955</v>
      </c>
      <c r="I80" s="44">
        <v>55.787</v>
      </c>
      <c r="J80" s="37">
        <v>56647.82</v>
      </c>
      <c r="K80" s="37">
        <v>101726.09399999998</v>
      </c>
      <c r="L80" s="58">
        <v>0.5568661665118098</v>
      </c>
      <c r="M80" s="37">
        <v>588.825283</v>
      </c>
      <c r="N80" s="38">
        <v>0.8780680143909425</v>
      </c>
      <c r="O80" s="44">
        <v>44.510967</v>
      </c>
      <c r="P80" s="44">
        <v>56.868398</v>
      </c>
      <c r="Q80" s="61">
        <v>100</v>
      </c>
      <c r="R80" s="61">
        <v>100</v>
      </c>
      <c r="S80" s="37">
        <v>53085.43446540053</v>
      </c>
      <c r="T80" s="83">
        <v>71488</v>
      </c>
      <c r="U80" s="84">
        <v>742.5782574054462</v>
      </c>
      <c r="V80" s="66"/>
    </row>
    <row r="81" spans="1:22" ht="12.75">
      <c r="A81" s="74" t="s">
        <v>82</v>
      </c>
      <c r="B81" s="75">
        <v>78</v>
      </c>
      <c r="C81" s="75" t="s">
        <v>87</v>
      </c>
      <c r="D81" s="75" t="s">
        <v>6</v>
      </c>
      <c r="E81" s="44">
        <v>25.986199999999997</v>
      </c>
      <c r="F81" s="44">
        <v>17.3844</v>
      </c>
      <c r="G81" s="56">
        <v>43.370599999999996</v>
      </c>
      <c r="H81" s="44">
        <v>0</v>
      </c>
      <c r="I81" s="44">
        <v>56.633</v>
      </c>
      <c r="J81" s="37">
        <v>67234.5</v>
      </c>
      <c r="K81" s="37">
        <v>118602.369</v>
      </c>
      <c r="L81" s="58">
        <v>0.5668900256115458</v>
      </c>
      <c r="M81" s="37">
        <v>512.247273</v>
      </c>
      <c r="N81" s="38">
        <v>-4.8751582172702035</v>
      </c>
      <c r="O81" s="44">
        <v>43.949371</v>
      </c>
      <c r="P81" s="44">
        <v>34.577724</v>
      </c>
      <c r="Q81" s="61">
        <v>91.3864</v>
      </c>
      <c r="R81" s="61">
        <v>86.97829999999999</v>
      </c>
      <c r="S81" s="37">
        <v>55637.79000000001</v>
      </c>
      <c r="T81" s="83">
        <v>83983</v>
      </c>
      <c r="U81" s="84">
        <v>662.4887179548243</v>
      </c>
      <c r="V81" s="66"/>
    </row>
    <row r="82" spans="1:22" ht="12.75">
      <c r="A82" s="74" t="s">
        <v>82</v>
      </c>
      <c r="B82" s="75">
        <v>79</v>
      </c>
      <c r="C82" s="75" t="s">
        <v>88</v>
      </c>
      <c r="D82" s="75" t="s">
        <v>12</v>
      </c>
      <c r="E82" s="44">
        <v>15.0782</v>
      </c>
      <c r="F82" s="44">
        <v>17.152800000000003</v>
      </c>
      <c r="G82" s="56">
        <v>32.231</v>
      </c>
      <c r="H82" s="44"/>
      <c r="I82" s="44"/>
      <c r="J82" s="37"/>
      <c r="K82" s="37"/>
      <c r="L82" s="58" t="s">
        <v>550</v>
      </c>
      <c r="M82" s="37">
        <v>485.371303</v>
      </c>
      <c r="N82" s="38">
        <v>-1.5274288902414224</v>
      </c>
      <c r="O82" s="44">
        <v>59.8018</v>
      </c>
      <c r="P82" s="44" t="s">
        <v>550</v>
      </c>
      <c r="Q82" s="61">
        <v>99.16279999999999</v>
      </c>
      <c r="R82" s="61">
        <v>99.16279999999999</v>
      </c>
      <c r="S82" s="37">
        <v>26248.719999999998</v>
      </c>
      <c r="T82" s="83">
        <v>35116</v>
      </c>
      <c r="U82" s="84">
        <v>747.4860462467251</v>
      </c>
      <c r="V82" s="66"/>
    </row>
    <row r="83" spans="1:22" ht="12.75">
      <c r="A83" s="74" t="s">
        <v>82</v>
      </c>
      <c r="B83" s="75">
        <v>80</v>
      </c>
      <c r="C83" s="75" t="s">
        <v>89</v>
      </c>
      <c r="D83" s="75" t="s">
        <v>12</v>
      </c>
      <c r="E83" s="44">
        <v>16.883100000000002</v>
      </c>
      <c r="F83" s="44">
        <v>11.9212</v>
      </c>
      <c r="G83" s="56">
        <v>28.804300000000005</v>
      </c>
      <c r="H83" s="44"/>
      <c r="I83" s="44"/>
      <c r="J83" s="37"/>
      <c r="K83" s="37"/>
      <c r="L83" s="58" t="s">
        <v>550</v>
      </c>
      <c r="M83" s="37">
        <v>431.232548</v>
      </c>
      <c r="N83" s="38">
        <v>-7.5005259545259495</v>
      </c>
      <c r="O83" s="44">
        <v>49.592205</v>
      </c>
      <c r="P83" s="44" t="s">
        <v>550</v>
      </c>
      <c r="Q83" s="61">
        <v>100</v>
      </c>
      <c r="R83" s="61">
        <v>100</v>
      </c>
      <c r="S83" s="37">
        <v>33250.200000000004</v>
      </c>
      <c r="T83" s="83">
        <v>54807</v>
      </c>
      <c r="U83" s="84">
        <v>606.6779790902622</v>
      </c>
      <c r="V83" s="66"/>
    </row>
    <row r="84" spans="1:22" ht="12.75">
      <c r="A84" s="74" t="s">
        <v>82</v>
      </c>
      <c r="B84" s="75">
        <v>81</v>
      </c>
      <c r="C84" s="75" t="s">
        <v>90</v>
      </c>
      <c r="D84" s="75" t="s">
        <v>12</v>
      </c>
      <c r="E84" s="44">
        <v>20.411</v>
      </c>
      <c r="F84" s="44">
        <v>31.1423</v>
      </c>
      <c r="G84" s="56">
        <v>51.5533</v>
      </c>
      <c r="H84" s="44"/>
      <c r="I84" s="44"/>
      <c r="J84" s="37"/>
      <c r="K84" s="37"/>
      <c r="L84" s="58" t="s">
        <v>550</v>
      </c>
      <c r="M84" s="37">
        <v>430.325331</v>
      </c>
      <c r="N84" s="38">
        <v>0.005886823146639131</v>
      </c>
      <c r="O84" s="44">
        <v>50.310743</v>
      </c>
      <c r="P84" s="44" t="s">
        <v>550</v>
      </c>
      <c r="Q84" s="61">
        <v>100</v>
      </c>
      <c r="R84" s="61">
        <v>100</v>
      </c>
      <c r="S84" s="37">
        <v>11028.509999999998</v>
      </c>
      <c r="T84" s="83">
        <v>23653</v>
      </c>
      <c r="U84" s="84">
        <v>466.26263053312465</v>
      </c>
      <c r="V84" s="66"/>
    </row>
    <row r="85" spans="1:22" ht="12.75">
      <c r="A85" s="74" t="s">
        <v>82</v>
      </c>
      <c r="B85" s="75">
        <v>82</v>
      </c>
      <c r="C85" s="75" t="s">
        <v>91</v>
      </c>
      <c r="D85" s="75" t="s">
        <v>12</v>
      </c>
      <c r="E85" s="44">
        <v>21.3536</v>
      </c>
      <c r="F85" s="44">
        <v>11.7919</v>
      </c>
      <c r="G85" s="56">
        <v>33.1455</v>
      </c>
      <c r="H85" s="44"/>
      <c r="I85" s="44"/>
      <c r="J85" s="37"/>
      <c r="K85" s="37"/>
      <c r="L85" s="58" t="s">
        <v>550</v>
      </c>
      <c r="M85" s="37">
        <v>376.131176</v>
      </c>
      <c r="N85" s="38">
        <v>-5.8730790790790905</v>
      </c>
      <c r="O85" s="44">
        <v>45.45</v>
      </c>
      <c r="P85" s="44" t="s">
        <v>550</v>
      </c>
      <c r="Q85" s="61">
        <v>99.4819</v>
      </c>
      <c r="R85" s="61">
        <v>52.7281</v>
      </c>
      <c r="S85" s="37">
        <v>12824.5</v>
      </c>
      <c r="T85" s="83">
        <v>21810</v>
      </c>
      <c r="U85" s="84">
        <v>588.0100871160018</v>
      </c>
      <c r="V85" s="66"/>
    </row>
    <row r="86" spans="1:22" ht="12.75">
      <c r="A86" s="74" t="s">
        <v>82</v>
      </c>
      <c r="B86" s="75">
        <v>83</v>
      </c>
      <c r="C86" s="75" t="s">
        <v>92</v>
      </c>
      <c r="D86" s="75" t="s">
        <v>12</v>
      </c>
      <c r="E86" s="44">
        <v>17.4797</v>
      </c>
      <c r="F86" s="44">
        <v>7.804600000000001</v>
      </c>
      <c r="G86" s="56">
        <v>25.2843</v>
      </c>
      <c r="H86" s="44"/>
      <c r="I86" s="44"/>
      <c r="J86" s="37"/>
      <c r="K86" s="37"/>
      <c r="L86" s="58" t="s">
        <v>550</v>
      </c>
      <c r="M86" s="37">
        <v>369.807668</v>
      </c>
      <c r="N86" s="38">
        <v>-0.749418142780478</v>
      </c>
      <c r="O86" s="44">
        <v>57.347415</v>
      </c>
      <c r="P86" s="44" t="s">
        <v>550</v>
      </c>
      <c r="Q86" s="61">
        <v>85.7099</v>
      </c>
      <c r="R86" s="61">
        <v>85.7099</v>
      </c>
      <c r="S86" s="37">
        <v>43600.83</v>
      </c>
      <c r="T86" s="83">
        <v>69027</v>
      </c>
      <c r="U86" s="84">
        <v>631.6489199878309</v>
      </c>
      <c r="V86" s="66"/>
    </row>
    <row r="87" spans="1:22" ht="12.75">
      <c r="A87" s="74" t="s">
        <v>82</v>
      </c>
      <c r="B87" s="75">
        <v>84</v>
      </c>
      <c r="C87" s="75" t="s">
        <v>93</v>
      </c>
      <c r="D87" s="75" t="s">
        <v>12</v>
      </c>
      <c r="E87" s="44">
        <v>16.448999999999998</v>
      </c>
      <c r="F87" s="44">
        <v>27.145999999999997</v>
      </c>
      <c r="G87" s="56">
        <v>43.595</v>
      </c>
      <c r="H87" s="44"/>
      <c r="I87" s="44"/>
      <c r="J87" s="37"/>
      <c r="K87" s="37"/>
      <c r="L87" s="58" t="s">
        <v>550</v>
      </c>
      <c r="M87" s="37">
        <v>398.724426</v>
      </c>
      <c r="N87" s="38">
        <v>-3.6897521739130412</v>
      </c>
      <c r="O87" s="44">
        <v>39.19486</v>
      </c>
      <c r="P87" s="44" t="s">
        <v>550</v>
      </c>
      <c r="Q87" s="61">
        <v>100</v>
      </c>
      <c r="R87" s="61">
        <v>86.8142</v>
      </c>
      <c r="S87" s="37">
        <v>19408.91</v>
      </c>
      <c r="T87" s="83">
        <v>38602</v>
      </c>
      <c r="U87" s="84">
        <v>502.7954510129009</v>
      </c>
      <c r="V87" s="66"/>
    </row>
    <row r="88" spans="1:22" ht="12.75">
      <c r="A88" s="74" t="s">
        <v>82</v>
      </c>
      <c r="B88" s="75">
        <v>85</v>
      </c>
      <c r="C88" s="75" t="s">
        <v>94</v>
      </c>
      <c r="D88" s="75" t="s">
        <v>12</v>
      </c>
      <c r="E88" s="44">
        <v>20.397199999999998</v>
      </c>
      <c r="F88" s="44">
        <v>11.0522</v>
      </c>
      <c r="G88" s="56">
        <v>31.449399999999997</v>
      </c>
      <c r="H88" s="44"/>
      <c r="I88" s="44"/>
      <c r="J88" s="37"/>
      <c r="K88" s="37"/>
      <c r="L88" s="58" t="s">
        <v>550</v>
      </c>
      <c r="M88" s="37">
        <v>474.535495</v>
      </c>
      <c r="N88" s="38">
        <v>-5.621421042163877</v>
      </c>
      <c r="O88" s="44">
        <v>52.375768</v>
      </c>
      <c r="P88" s="44" t="s">
        <v>550</v>
      </c>
      <c r="Q88" s="61">
        <v>96.31389999999999</v>
      </c>
      <c r="R88" s="61">
        <v>47.8264</v>
      </c>
      <c r="S88" s="37">
        <v>18053.96509369301</v>
      </c>
      <c r="T88" s="83">
        <v>25718</v>
      </c>
      <c r="U88" s="84">
        <v>701.9972429307492</v>
      </c>
      <c r="V88" s="66"/>
    </row>
    <row r="89" spans="1:22" ht="12.75">
      <c r="A89" s="74" t="s">
        <v>82</v>
      </c>
      <c r="B89" s="75">
        <v>86</v>
      </c>
      <c r="C89" s="75" t="s">
        <v>95</v>
      </c>
      <c r="D89" s="75" t="s">
        <v>20</v>
      </c>
      <c r="E89" s="44">
        <v>21.748</v>
      </c>
      <c r="F89" s="44">
        <v>16.6344</v>
      </c>
      <c r="G89" s="56">
        <v>38.382400000000004</v>
      </c>
      <c r="H89" s="44">
        <v>0.2583</v>
      </c>
      <c r="I89" s="44">
        <v>61.358900000000006</v>
      </c>
      <c r="J89" s="37">
        <v>247384.07799999998</v>
      </c>
      <c r="K89" s="37">
        <v>385571.91000000003</v>
      </c>
      <c r="L89" s="58">
        <v>0.6416029580578106</v>
      </c>
      <c r="M89" s="37">
        <v>548.440534</v>
      </c>
      <c r="N89" s="38">
        <v>-3.1708096751412507</v>
      </c>
      <c r="O89" s="44" t="s">
        <v>550</v>
      </c>
      <c r="P89" s="44">
        <v>47.377269</v>
      </c>
      <c r="Q89" s="61" t="s">
        <v>550</v>
      </c>
      <c r="R89" s="61" t="s">
        <v>550</v>
      </c>
      <c r="S89" s="37">
        <v>199923.082093693</v>
      </c>
      <c r="T89" s="85">
        <v>268733</v>
      </c>
      <c r="U89" s="84">
        <v>743.9468993152794</v>
      </c>
      <c r="V89" s="66"/>
    </row>
    <row r="90" spans="1:22" ht="12.75">
      <c r="A90" s="74" t="s">
        <v>82</v>
      </c>
      <c r="B90" s="75">
        <v>87</v>
      </c>
      <c r="C90" s="75" t="s">
        <v>96</v>
      </c>
      <c r="D90" s="75" t="s">
        <v>6</v>
      </c>
      <c r="E90" s="44">
        <v>19.8668</v>
      </c>
      <c r="F90" s="44">
        <v>7.3999999999999995</v>
      </c>
      <c r="G90" s="56">
        <v>27.2668</v>
      </c>
      <c r="H90" s="44">
        <v>55.6468</v>
      </c>
      <c r="I90" s="44">
        <v>17.130699999999997</v>
      </c>
      <c r="J90" s="37">
        <v>40031.909999999996</v>
      </c>
      <c r="K90" s="37">
        <v>244415.202</v>
      </c>
      <c r="L90" s="58">
        <v>0.1637864980264198</v>
      </c>
      <c r="M90" s="37">
        <v>444.436843</v>
      </c>
      <c r="N90" s="38">
        <v>-3.1728010893246172</v>
      </c>
      <c r="O90" s="44">
        <v>44.035432</v>
      </c>
      <c r="P90" s="44">
        <v>58.483457</v>
      </c>
      <c r="Q90" s="61">
        <v>91.9403</v>
      </c>
      <c r="R90" s="61">
        <v>81.6037</v>
      </c>
      <c r="S90" s="37">
        <v>169966.5</v>
      </c>
      <c r="T90" s="83">
        <v>233123</v>
      </c>
      <c r="U90" s="84">
        <v>729.0850752606993</v>
      </c>
      <c r="V90" s="66"/>
    </row>
    <row r="91" spans="1:22" ht="12.75">
      <c r="A91" s="74" t="s">
        <v>82</v>
      </c>
      <c r="B91" s="75">
        <v>88</v>
      </c>
      <c r="C91" s="75" t="s">
        <v>97</v>
      </c>
      <c r="D91" s="75" t="s">
        <v>6</v>
      </c>
      <c r="E91" s="44">
        <v>20.881800000000002</v>
      </c>
      <c r="F91" s="44">
        <v>14.1625</v>
      </c>
      <c r="G91" s="56">
        <v>35.0443</v>
      </c>
      <c r="H91" s="44">
        <v>0.20479999999999998</v>
      </c>
      <c r="I91" s="44">
        <v>64.7516</v>
      </c>
      <c r="J91" s="37">
        <v>81984.14199999999</v>
      </c>
      <c r="K91" s="37">
        <v>129947.53199999999</v>
      </c>
      <c r="L91" s="58">
        <v>0.6309018781518683</v>
      </c>
      <c r="M91" s="37">
        <v>470.482724</v>
      </c>
      <c r="N91" s="38">
        <v>-4.895345866181522</v>
      </c>
      <c r="O91" s="44">
        <v>50.609371</v>
      </c>
      <c r="P91" s="44">
        <v>43.87</v>
      </c>
      <c r="Q91" s="61">
        <v>100</v>
      </c>
      <c r="R91" s="61">
        <v>100</v>
      </c>
      <c r="S91" s="37">
        <v>77409.914</v>
      </c>
      <c r="T91" s="83">
        <v>110770</v>
      </c>
      <c r="U91" s="84">
        <v>698.8346483704975</v>
      </c>
      <c r="V91" s="66"/>
    </row>
    <row r="92" spans="1:22" ht="12.75">
      <c r="A92" s="74" t="s">
        <v>82</v>
      </c>
      <c r="B92" s="75">
        <v>89</v>
      </c>
      <c r="C92" s="75" t="s">
        <v>98</v>
      </c>
      <c r="D92" s="75" t="s">
        <v>6</v>
      </c>
      <c r="E92" s="44">
        <v>18.4117</v>
      </c>
      <c r="F92" s="44">
        <v>16.3211</v>
      </c>
      <c r="G92" s="56">
        <v>34.7328</v>
      </c>
      <c r="H92" s="44">
        <v>0</v>
      </c>
      <c r="I92" s="44">
        <v>65.1095</v>
      </c>
      <c r="J92" s="37">
        <v>114478.046</v>
      </c>
      <c r="K92" s="37">
        <v>178778.202</v>
      </c>
      <c r="L92" s="58">
        <v>0.6403355930383504</v>
      </c>
      <c r="M92" s="37">
        <v>531.460358</v>
      </c>
      <c r="N92" s="38">
        <v>-1.5814151851851754</v>
      </c>
      <c r="O92" s="44">
        <v>39.356296</v>
      </c>
      <c r="P92" s="44">
        <v>51.214297</v>
      </c>
      <c r="Q92" s="61">
        <v>98.8441</v>
      </c>
      <c r="R92" s="61">
        <v>98.8441</v>
      </c>
      <c r="S92" s="37">
        <v>100952.248</v>
      </c>
      <c r="T92" s="83">
        <v>129687</v>
      </c>
      <c r="U92" s="84">
        <v>778.4299737059229</v>
      </c>
      <c r="V92" s="66"/>
    </row>
    <row r="93" spans="1:22" ht="12.75">
      <c r="A93" s="74" t="s">
        <v>82</v>
      </c>
      <c r="B93" s="75">
        <v>90</v>
      </c>
      <c r="C93" s="75" t="s">
        <v>99</v>
      </c>
      <c r="D93" s="75" t="s">
        <v>6</v>
      </c>
      <c r="E93" s="44">
        <v>16.5564</v>
      </c>
      <c r="F93" s="44">
        <v>15.451799999999999</v>
      </c>
      <c r="G93" s="56">
        <v>32.0082</v>
      </c>
      <c r="H93" s="44">
        <v>0.1203</v>
      </c>
      <c r="I93" s="44">
        <v>67.8707</v>
      </c>
      <c r="J93" s="37">
        <v>79435</v>
      </c>
      <c r="K93" s="37">
        <v>117131</v>
      </c>
      <c r="L93" s="58">
        <v>0.6781723028062596</v>
      </c>
      <c r="M93" s="37">
        <v>439.498881</v>
      </c>
      <c r="N93" s="38">
        <v>-11.104595266990291</v>
      </c>
      <c r="O93" s="44">
        <v>44.743642</v>
      </c>
      <c r="P93" s="44">
        <v>48.040228</v>
      </c>
      <c r="Q93" s="61">
        <v>96.1707</v>
      </c>
      <c r="R93" s="61">
        <v>96.1707</v>
      </c>
      <c r="S93" s="37">
        <v>66787</v>
      </c>
      <c r="T93" s="83">
        <v>102942</v>
      </c>
      <c r="U93" s="84">
        <v>648.7828097375221</v>
      </c>
      <c r="V93" s="66"/>
    </row>
    <row r="94" spans="1:22" ht="12.75">
      <c r="A94" s="74" t="s">
        <v>82</v>
      </c>
      <c r="B94" s="75">
        <v>91</v>
      </c>
      <c r="C94" s="75" t="s">
        <v>100</v>
      </c>
      <c r="D94" s="75" t="s">
        <v>6</v>
      </c>
      <c r="E94" s="44">
        <v>17.816000000000003</v>
      </c>
      <c r="F94" s="44">
        <v>8.1109</v>
      </c>
      <c r="G94" s="56">
        <v>25.926900000000003</v>
      </c>
      <c r="H94" s="44">
        <v>0.3646</v>
      </c>
      <c r="I94" s="44">
        <v>73.7297</v>
      </c>
      <c r="J94" s="37">
        <v>249708.62</v>
      </c>
      <c r="K94" s="37">
        <v>355886.19899999996</v>
      </c>
      <c r="L94" s="58">
        <v>0.7016530022845872</v>
      </c>
      <c r="M94" s="37">
        <v>440.034749</v>
      </c>
      <c r="N94" s="38">
        <v>-5.814480094178087</v>
      </c>
      <c r="O94" s="44">
        <v>52.007744</v>
      </c>
      <c r="P94" s="44">
        <v>50.027228</v>
      </c>
      <c r="Q94" s="61">
        <v>92.6408</v>
      </c>
      <c r="R94" s="61">
        <v>92.6408</v>
      </c>
      <c r="S94" s="37">
        <v>244525.61854078464</v>
      </c>
      <c r="T94" s="83">
        <v>328528</v>
      </c>
      <c r="U94" s="84">
        <v>744.3067821944693</v>
      </c>
      <c r="V94" s="66"/>
    </row>
    <row r="95" spans="1:22" ht="12.75">
      <c r="A95" s="74" t="s">
        <v>82</v>
      </c>
      <c r="B95" s="75">
        <v>92</v>
      </c>
      <c r="C95" s="75" t="s">
        <v>101</v>
      </c>
      <c r="D95" s="75" t="s">
        <v>6</v>
      </c>
      <c r="E95" s="44">
        <v>18.746499999999997</v>
      </c>
      <c r="F95" s="44">
        <v>7.223300000000001</v>
      </c>
      <c r="G95" s="56">
        <v>25.9698</v>
      </c>
      <c r="H95" s="44">
        <v>42.428</v>
      </c>
      <c r="I95" s="44">
        <v>31.6036</v>
      </c>
      <c r="J95" s="37">
        <v>84665</v>
      </c>
      <c r="K95" s="37">
        <v>233738</v>
      </c>
      <c r="L95" s="58">
        <v>0.3622218039000933</v>
      </c>
      <c r="M95" s="37">
        <v>463.545957</v>
      </c>
      <c r="N95" s="38">
        <v>-1.3522117471802542</v>
      </c>
      <c r="O95" s="44">
        <v>50.313569</v>
      </c>
      <c r="P95" s="44">
        <v>54.146095</v>
      </c>
      <c r="Q95" s="61">
        <v>93.49199999999999</v>
      </c>
      <c r="R95" s="61">
        <v>93.167</v>
      </c>
      <c r="S95" s="37">
        <v>136648</v>
      </c>
      <c r="T95" s="83">
        <v>175400</v>
      </c>
      <c r="U95" s="84">
        <v>779.0649942987458</v>
      </c>
      <c r="V95" s="66"/>
    </row>
    <row r="96" spans="1:22" ht="12.75">
      <c r="A96" s="74" t="s">
        <v>82</v>
      </c>
      <c r="B96" s="75">
        <v>93</v>
      </c>
      <c r="C96" s="75" t="s">
        <v>102</v>
      </c>
      <c r="D96" s="75" t="s">
        <v>6</v>
      </c>
      <c r="E96" s="44">
        <v>14.769499999999999</v>
      </c>
      <c r="F96" s="44">
        <v>11.3016</v>
      </c>
      <c r="G96" s="56">
        <v>26.0711</v>
      </c>
      <c r="H96" s="44">
        <v>0</v>
      </c>
      <c r="I96" s="44">
        <v>73.7839</v>
      </c>
      <c r="J96" s="37">
        <v>146992.12</v>
      </c>
      <c r="K96" s="37">
        <v>189728.27000000002</v>
      </c>
      <c r="L96" s="58">
        <v>0.7747507527476004</v>
      </c>
      <c r="M96" s="37">
        <v>495.26043</v>
      </c>
      <c r="N96" s="38">
        <v>-3.476821282401099</v>
      </c>
      <c r="O96" s="44">
        <v>47.924836624</v>
      </c>
      <c r="P96" s="44">
        <v>47.297073862999994</v>
      </c>
      <c r="Q96" s="61">
        <v>97.7651</v>
      </c>
      <c r="R96" s="61">
        <v>71.1585</v>
      </c>
      <c r="S96" s="37">
        <v>117604.35</v>
      </c>
      <c r="T96" s="83">
        <v>144299</v>
      </c>
      <c r="U96" s="84">
        <v>815.0046084865453</v>
      </c>
      <c r="V96" s="66"/>
    </row>
    <row r="97" spans="1:22" ht="12.75">
      <c r="A97" s="74" t="s">
        <v>82</v>
      </c>
      <c r="B97" s="75">
        <v>94</v>
      </c>
      <c r="C97" s="75" t="s">
        <v>103</v>
      </c>
      <c r="D97" s="75" t="s">
        <v>6</v>
      </c>
      <c r="E97" s="44">
        <v>12.1653</v>
      </c>
      <c r="F97" s="44">
        <v>11.6086</v>
      </c>
      <c r="G97" s="56">
        <v>23.773899999999998</v>
      </c>
      <c r="H97" s="44">
        <v>0</v>
      </c>
      <c r="I97" s="44">
        <v>76.2115</v>
      </c>
      <c r="J97" s="37">
        <v>214130</v>
      </c>
      <c r="K97" s="37">
        <v>268411.08</v>
      </c>
      <c r="L97" s="58">
        <v>0.7977688551456221</v>
      </c>
      <c r="M97" s="37">
        <v>444.112918</v>
      </c>
      <c r="N97" s="38">
        <v>-5.022900342172809</v>
      </c>
      <c r="O97" s="44">
        <v>47.744</v>
      </c>
      <c r="P97" s="44">
        <v>55.564025</v>
      </c>
      <c r="Q97" s="61">
        <v>100</v>
      </c>
      <c r="R97" s="61">
        <v>96.0001</v>
      </c>
      <c r="S97" s="37">
        <v>166929</v>
      </c>
      <c r="T97" s="83">
        <v>205031</v>
      </c>
      <c r="U97" s="84">
        <v>814.16468729119</v>
      </c>
      <c r="V97" s="66"/>
    </row>
    <row r="98" spans="1:22" ht="12.75">
      <c r="A98" s="74" t="s">
        <v>82</v>
      </c>
      <c r="B98" s="75">
        <v>95</v>
      </c>
      <c r="C98" s="75" t="s">
        <v>104</v>
      </c>
      <c r="D98" s="75" t="s">
        <v>6</v>
      </c>
      <c r="E98" s="44">
        <v>17.8506</v>
      </c>
      <c r="F98" s="44">
        <v>7.073500000000001</v>
      </c>
      <c r="G98" s="56">
        <v>24.924100000000003</v>
      </c>
      <c r="H98" s="44">
        <v>0.4522</v>
      </c>
      <c r="I98" s="44">
        <v>74.5997</v>
      </c>
      <c r="J98" s="37">
        <v>65879.81</v>
      </c>
      <c r="K98" s="37">
        <v>92527.36000000002</v>
      </c>
      <c r="L98" s="58">
        <v>0.7120035630542143</v>
      </c>
      <c r="M98" s="37">
        <v>444.892292</v>
      </c>
      <c r="N98" s="38">
        <v>-2.350243195785784</v>
      </c>
      <c r="O98" s="44">
        <v>51.637892</v>
      </c>
      <c r="P98" s="44">
        <v>60.45574</v>
      </c>
      <c r="Q98" s="61">
        <v>96.53399999999999</v>
      </c>
      <c r="R98" s="61">
        <v>95.6691</v>
      </c>
      <c r="S98" s="37">
        <v>66300.29000000001</v>
      </c>
      <c r="T98" s="83">
        <v>91459</v>
      </c>
      <c r="U98" s="84">
        <v>724.9181600498586</v>
      </c>
      <c r="V98" s="66"/>
    </row>
    <row r="99" spans="1:22" ht="12.75">
      <c r="A99" s="74" t="s">
        <v>105</v>
      </c>
      <c r="B99" s="75">
        <v>96</v>
      </c>
      <c r="C99" s="75" t="s">
        <v>106</v>
      </c>
      <c r="D99" s="75" t="s">
        <v>6</v>
      </c>
      <c r="E99" s="44">
        <v>21.5924</v>
      </c>
      <c r="F99" s="44">
        <v>18.978900000000003</v>
      </c>
      <c r="G99" s="56">
        <v>40.57130000000001</v>
      </c>
      <c r="H99" s="44">
        <v>3.4800999999999997</v>
      </c>
      <c r="I99" s="44">
        <v>55.9489</v>
      </c>
      <c r="J99" s="37">
        <v>76995.15</v>
      </c>
      <c r="K99" s="37">
        <v>131418.16</v>
      </c>
      <c r="L99" s="58">
        <v>0.585879074855408</v>
      </c>
      <c r="M99" s="37">
        <v>503.778671</v>
      </c>
      <c r="N99" s="38">
        <v>-3.822323214967538</v>
      </c>
      <c r="O99" s="44">
        <v>56.513745129</v>
      </c>
      <c r="P99" s="44">
        <v>37.173203459999996</v>
      </c>
      <c r="Q99" s="61">
        <v>100</v>
      </c>
      <c r="R99" s="61">
        <v>100</v>
      </c>
      <c r="S99" s="37">
        <v>70745.63999999998</v>
      </c>
      <c r="T99" s="83">
        <v>104437</v>
      </c>
      <c r="U99" s="84">
        <v>677.4001551174391</v>
      </c>
      <c r="V99" s="66"/>
    </row>
    <row r="100" spans="1:22" ht="12.75">
      <c r="A100" s="74" t="s">
        <v>105</v>
      </c>
      <c r="B100" s="75">
        <v>97</v>
      </c>
      <c r="C100" s="75" t="s">
        <v>107</v>
      </c>
      <c r="D100" s="75" t="s">
        <v>12</v>
      </c>
      <c r="E100" s="44">
        <v>17.2543</v>
      </c>
      <c r="F100" s="44">
        <v>19.3867</v>
      </c>
      <c r="G100" s="56">
        <v>36.641000000000005</v>
      </c>
      <c r="H100" s="44"/>
      <c r="I100" s="44"/>
      <c r="J100" s="37"/>
      <c r="K100" s="37"/>
      <c r="L100" s="58" t="s">
        <v>550</v>
      </c>
      <c r="M100" s="37">
        <v>442.841604</v>
      </c>
      <c r="N100" s="38">
        <v>-4.949215711526067</v>
      </c>
      <c r="O100" s="44">
        <v>47.958302</v>
      </c>
      <c r="P100" s="44" t="s">
        <v>550</v>
      </c>
      <c r="Q100" s="61">
        <v>99.4945</v>
      </c>
      <c r="R100" s="61">
        <v>94.97630000000001</v>
      </c>
      <c r="S100" s="37">
        <v>25196.12</v>
      </c>
      <c r="T100" s="83">
        <v>38179</v>
      </c>
      <c r="U100" s="84">
        <v>659.9470913329317</v>
      </c>
      <c r="V100" s="66"/>
    </row>
    <row r="101" spans="1:22" ht="12.75">
      <c r="A101" s="74" t="s">
        <v>105</v>
      </c>
      <c r="B101" s="75">
        <v>98</v>
      </c>
      <c r="C101" s="75" t="s">
        <v>108</v>
      </c>
      <c r="D101" s="75" t="s">
        <v>12</v>
      </c>
      <c r="E101" s="44">
        <v>15.818999999999999</v>
      </c>
      <c r="F101" s="44">
        <v>24.0675</v>
      </c>
      <c r="G101" s="56">
        <v>39.8865</v>
      </c>
      <c r="H101" s="44"/>
      <c r="I101" s="44"/>
      <c r="J101" s="37"/>
      <c r="K101" s="37"/>
      <c r="L101" s="58" t="s">
        <v>550</v>
      </c>
      <c r="M101" s="37">
        <v>429.988209</v>
      </c>
      <c r="N101" s="38">
        <v>-2.651526148969885</v>
      </c>
      <c r="O101" s="44">
        <v>56.266846</v>
      </c>
      <c r="P101" s="44" t="s">
        <v>550</v>
      </c>
      <c r="Q101" s="61">
        <v>100</v>
      </c>
      <c r="R101" s="61">
        <v>100</v>
      </c>
      <c r="S101" s="37">
        <v>25253.567971105527</v>
      </c>
      <c r="T101" s="83">
        <v>43542</v>
      </c>
      <c r="U101" s="84">
        <v>579.9818100019643</v>
      </c>
      <c r="V101" s="66"/>
    </row>
    <row r="102" spans="1:22" ht="12.75">
      <c r="A102" s="74" t="s">
        <v>105</v>
      </c>
      <c r="B102" s="75">
        <v>99</v>
      </c>
      <c r="C102" s="75" t="s">
        <v>109</v>
      </c>
      <c r="D102" s="75" t="s">
        <v>12</v>
      </c>
      <c r="E102" s="44">
        <v>18.4744</v>
      </c>
      <c r="F102" s="44">
        <v>12.634200000000002</v>
      </c>
      <c r="G102" s="56">
        <v>31.108600000000003</v>
      </c>
      <c r="H102" s="44"/>
      <c r="I102" s="44"/>
      <c r="J102" s="37"/>
      <c r="K102" s="37"/>
      <c r="L102" s="58" t="s">
        <v>550</v>
      </c>
      <c r="M102" s="37">
        <v>414.12813</v>
      </c>
      <c r="N102" s="38">
        <v>-3.5116192917054923</v>
      </c>
      <c r="O102" s="44">
        <v>69.169222</v>
      </c>
      <c r="P102" s="44" t="s">
        <v>550</v>
      </c>
      <c r="Q102" s="61">
        <v>98.0732</v>
      </c>
      <c r="R102" s="61">
        <v>98.0732</v>
      </c>
      <c r="S102" s="37">
        <v>26261.426</v>
      </c>
      <c r="T102" s="83">
        <v>40119</v>
      </c>
      <c r="U102" s="84">
        <v>654.5882499563797</v>
      </c>
      <c r="V102" s="66"/>
    </row>
    <row r="103" spans="1:22" ht="12.75">
      <c r="A103" s="74" t="s">
        <v>105</v>
      </c>
      <c r="B103" s="75">
        <v>100</v>
      </c>
      <c r="C103" s="75" t="s">
        <v>110</v>
      </c>
      <c r="D103" s="75" t="s">
        <v>12</v>
      </c>
      <c r="E103" s="44">
        <v>24.2624</v>
      </c>
      <c r="F103" s="44">
        <v>18.0486</v>
      </c>
      <c r="G103" s="56">
        <v>42.311</v>
      </c>
      <c r="H103" s="44"/>
      <c r="I103" s="44"/>
      <c r="J103" s="37"/>
      <c r="K103" s="37"/>
      <c r="L103" s="58" t="s">
        <v>550</v>
      </c>
      <c r="M103" s="37">
        <v>430.86404</v>
      </c>
      <c r="N103" s="38">
        <v>2.0762947168917245</v>
      </c>
      <c r="O103" s="44">
        <v>48.925070285000004</v>
      </c>
      <c r="P103" s="44" t="s">
        <v>550</v>
      </c>
      <c r="Q103" s="61">
        <v>98.5923</v>
      </c>
      <c r="R103" s="61">
        <v>98.5923</v>
      </c>
      <c r="S103" s="37">
        <v>27446.344999999998</v>
      </c>
      <c r="T103" s="83">
        <v>49086</v>
      </c>
      <c r="U103" s="84">
        <v>559.1481277757405</v>
      </c>
      <c r="V103" s="66"/>
    </row>
    <row r="104" spans="1:22" ht="12.75">
      <c r="A104" s="74" t="s">
        <v>105</v>
      </c>
      <c r="B104" s="75">
        <v>101</v>
      </c>
      <c r="C104" s="75" t="s">
        <v>111</v>
      </c>
      <c r="D104" s="75" t="s">
        <v>12</v>
      </c>
      <c r="E104" s="44">
        <v>18.8945</v>
      </c>
      <c r="F104" s="44">
        <v>20.9318</v>
      </c>
      <c r="G104" s="56">
        <v>39.8263</v>
      </c>
      <c r="H104" s="44"/>
      <c r="I104" s="44"/>
      <c r="J104" s="37"/>
      <c r="K104" s="37"/>
      <c r="L104" s="58" t="s">
        <v>550</v>
      </c>
      <c r="M104" s="37">
        <v>470.564355</v>
      </c>
      <c r="N104" s="38">
        <v>-1.1834617807643832</v>
      </c>
      <c r="O104" s="44">
        <v>56.374026808</v>
      </c>
      <c r="P104" s="44" t="s">
        <v>550</v>
      </c>
      <c r="Q104" s="61">
        <v>98.883</v>
      </c>
      <c r="R104" s="61">
        <v>98.883</v>
      </c>
      <c r="S104" s="37">
        <v>19764.28</v>
      </c>
      <c r="T104" s="83">
        <v>32229</v>
      </c>
      <c r="U104" s="84">
        <v>613.2452139377579</v>
      </c>
      <c r="V104" s="66"/>
    </row>
    <row r="105" spans="1:22" ht="12.75">
      <c r="A105" s="74" t="s">
        <v>105</v>
      </c>
      <c r="B105" s="75">
        <v>102</v>
      </c>
      <c r="C105" s="75" t="s">
        <v>112</v>
      </c>
      <c r="D105" s="75" t="s">
        <v>12</v>
      </c>
      <c r="E105" s="44">
        <v>16.9458</v>
      </c>
      <c r="F105" s="44">
        <v>19.3527</v>
      </c>
      <c r="G105" s="56">
        <v>36.2985</v>
      </c>
      <c r="H105" s="44"/>
      <c r="I105" s="44"/>
      <c r="J105" s="37"/>
      <c r="K105" s="37"/>
      <c r="L105" s="58" t="s">
        <v>550</v>
      </c>
      <c r="M105" s="37">
        <v>425.372517</v>
      </c>
      <c r="N105" s="38">
        <v>-2.0556028091181178</v>
      </c>
      <c r="O105" s="44">
        <v>48.251635485</v>
      </c>
      <c r="P105" s="44" t="s">
        <v>550</v>
      </c>
      <c r="Q105" s="61">
        <v>99.7646</v>
      </c>
      <c r="R105" s="61">
        <v>99.7646</v>
      </c>
      <c r="S105" s="37">
        <v>27232.36</v>
      </c>
      <c r="T105" s="83">
        <v>47998</v>
      </c>
      <c r="U105" s="84">
        <v>567.3644735197299</v>
      </c>
      <c r="V105" s="66"/>
    </row>
    <row r="106" spans="1:22" ht="12.75">
      <c r="A106" s="74" t="s">
        <v>105</v>
      </c>
      <c r="B106" s="75">
        <v>103</v>
      </c>
      <c r="C106" s="75" t="s">
        <v>113</v>
      </c>
      <c r="D106" s="75" t="s">
        <v>12</v>
      </c>
      <c r="E106" s="44">
        <v>10.9969</v>
      </c>
      <c r="F106" s="44">
        <v>14.8086</v>
      </c>
      <c r="G106" s="56">
        <v>25.805500000000002</v>
      </c>
      <c r="H106" s="44"/>
      <c r="I106" s="44"/>
      <c r="J106" s="37"/>
      <c r="K106" s="37"/>
      <c r="L106" s="58" t="s">
        <v>550</v>
      </c>
      <c r="M106" s="37">
        <v>475.759134</v>
      </c>
      <c r="N106" s="38">
        <v>-4.867199760047991</v>
      </c>
      <c r="O106" s="44">
        <v>46.388269151</v>
      </c>
      <c r="P106" s="44" t="s">
        <v>550</v>
      </c>
      <c r="Q106" s="61">
        <v>99.2761</v>
      </c>
      <c r="R106" s="61">
        <v>99.2761</v>
      </c>
      <c r="S106" s="37">
        <v>26085.73</v>
      </c>
      <c r="T106" s="83">
        <v>33706</v>
      </c>
      <c r="U106" s="84">
        <v>773.9194802112384</v>
      </c>
      <c r="V106" s="66"/>
    </row>
    <row r="107" spans="1:22" ht="12.75">
      <c r="A107" s="74" t="s">
        <v>105</v>
      </c>
      <c r="B107" s="75">
        <v>104</v>
      </c>
      <c r="C107" s="75" t="s">
        <v>114</v>
      </c>
      <c r="D107" s="75" t="s">
        <v>12</v>
      </c>
      <c r="E107" s="44">
        <v>26.7926</v>
      </c>
      <c r="F107" s="44">
        <v>0</v>
      </c>
      <c r="G107" s="56">
        <v>26.7926</v>
      </c>
      <c r="H107" s="44"/>
      <c r="I107" s="44"/>
      <c r="J107" s="37"/>
      <c r="K107" s="37"/>
      <c r="L107" s="58" t="s">
        <v>550</v>
      </c>
      <c r="M107" s="37">
        <v>347.987592</v>
      </c>
      <c r="N107" s="38">
        <v>-0.6601221809877211</v>
      </c>
      <c r="O107" s="44">
        <v>48.279203</v>
      </c>
      <c r="P107" s="44" t="s">
        <v>550</v>
      </c>
      <c r="Q107" s="61">
        <v>99.2453</v>
      </c>
      <c r="R107" s="61">
        <v>99.2453</v>
      </c>
      <c r="S107" s="37">
        <v>30570.309999999998</v>
      </c>
      <c r="T107" s="83">
        <v>53667</v>
      </c>
      <c r="U107" s="84">
        <v>569.6295675182141</v>
      </c>
      <c r="V107" s="66"/>
    </row>
    <row r="108" spans="1:22" ht="12.75">
      <c r="A108" s="74" t="s">
        <v>105</v>
      </c>
      <c r="B108" s="75">
        <v>105</v>
      </c>
      <c r="C108" s="75" t="s">
        <v>115</v>
      </c>
      <c r="D108" s="75" t="s">
        <v>20</v>
      </c>
      <c r="E108" s="44">
        <v>20.883499999999998</v>
      </c>
      <c r="F108" s="44">
        <v>16.3721</v>
      </c>
      <c r="G108" s="56">
        <v>37.2556</v>
      </c>
      <c r="H108" s="44">
        <v>0.8097</v>
      </c>
      <c r="I108" s="44">
        <v>61.8714</v>
      </c>
      <c r="J108" s="37">
        <v>253637.59</v>
      </c>
      <c r="K108" s="37">
        <v>400354.665</v>
      </c>
      <c r="L108" s="58">
        <v>0.6335322457151836</v>
      </c>
      <c r="M108" s="37">
        <v>489.025697</v>
      </c>
      <c r="N108" s="38">
        <v>-1.346439983861203</v>
      </c>
      <c r="O108" s="44" t="s">
        <v>550</v>
      </c>
      <c r="P108" s="44">
        <v>58.165926</v>
      </c>
      <c r="Q108" s="61" t="s">
        <v>550</v>
      </c>
      <c r="R108" s="61" t="s">
        <v>550</v>
      </c>
      <c r="S108" s="37">
        <v>231404.30397110552</v>
      </c>
      <c r="T108" s="85">
        <v>338526</v>
      </c>
      <c r="U108" s="84">
        <v>683.5643465231784</v>
      </c>
      <c r="V108" s="66"/>
    </row>
    <row r="109" spans="1:22" ht="12.75">
      <c r="A109" s="74" t="s">
        <v>105</v>
      </c>
      <c r="B109" s="75">
        <v>106</v>
      </c>
      <c r="C109" s="75" t="s">
        <v>116</v>
      </c>
      <c r="D109" s="75" t="s">
        <v>6</v>
      </c>
      <c r="E109" s="44">
        <v>17.049</v>
      </c>
      <c r="F109" s="44">
        <v>11.754100000000001</v>
      </c>
      <c r="G109" s="56">
        <v>28.8031</v>
      </c>
      <c r="H109" s="44">
        <v>0</v>
      </c>
      <c r="I109" s="44">
        <v>71.19630000000001</v>
      </c>
      <c r="J109" s="37">
        <v>13749.823000000002</v>
      </c>
      <c r="K109" s="37">
        <v>20521.651</v>
      </c>
      <c r="L109" s="58">
        <v>0.6700154388163019</v>
      </c>
      <c r="M109" s="37">
        <v>504.118512</v>
      </c>
      <c r="N109" s="38">
        <v>-3.6286537946855324</v>
      </c>
      <c r="O109" s="44">
        <v>60.287519</v>
      </c>
      <c r="P109" s="44">
        <v>51.524851</v>
      </c>
      <c r="Q109" s="61">
        <v>7.1703</v>
      </c>
      <c r="R109" s="61">
        <v>7.1703</v>
      </c>
      <c r="S109" s="37">
        <v>13746.503000000002</v>
      </c>
      <c r="T109" s="83">
        <v>15592</v>
      </c>
      <c r="U109" s="84">
        <v>881.6382119035404</v>
      </c>
      <c r="V109" s="66"/>
    </row>
    <row r="110" spans="1:22" ht="12.75">
      <c r="A110" s="74" t="s">
        <v>105</v>
      </c>
      <c r="B110" s="75">
        <v>107</v>
      </c>
      <c r="C110" s="75" t="s">
        <v>117</v>
      </c>
      <c r="D110" s="75" t="s">
        <v>6</v>
      </c>
      <c r="E110" s="44">
        <v>16.9697</v>
      </c>
      <c r="F110" s="44">
        <v>16.4941</v>
      </c>
      <c r="G110" s="56">
        <v>33.4638</v>
      </c>
      <c r="H110" s="44">
        <v>8.630500000000001</v>
      </c>
      <c r="I110" s="44">
        <v>57.913000000000004</v>
      </c>
      <c r="J110" s="37">
        <v>76630</v>
      </c>
      <c r="K110" s="37">
        <v>134789.55</v>
      </c>
      <c r="L110" s="58">
        <v>0.5685158827223624</v>
      </c>
      <c r="M110" s="37">
        <v>417.696065</v>
      </c>
      <c r="N110" s="38">
        <v>-6.660097206703918</v>
      </c>
      <c r="O110" s="44">
        <v>42.188353</v>
      </c>
      <c r="P110" s="44">
        <v>39.563935</v>
      </c>
      <c r="Q110" s="61">
        <v>96.1649</v>
      </c>
      <c r="R110" s="61">
        <v>96.1649</v>
      </c>
      <c r="S110" s="37">
        <v>80516.35942317663</v>
      </c>
      <c r="T110" s="83">
        <v>123985</v>
      </c>
      <c r="U110" s="84">
        <v>649.4040361590243</v>
      </c>
      <c r="V110" s="66"/>
    </row>
    <row r="111" spans="1:22" ht="12.75">
      <c r="A111" s="74" t="s">
        <v>105</v>
      </c>
      <c r="B111" s="75">
        <v>108</v>
      </c>
      <c r="C111" s="75" t="s">
        <v>118</v>
      </c>
      <c r="D111" s="75" t="s">
        <v>12</v>
      </c>
      <c r="E111" s="44">
        <v>26.085</v>
      </c>
      <c r="F111" s="44">
        <v>17.2129</v>
      </c>
      <c r="G111" s="56">
        <v>43.2979</v>
      </c>
      <c r="H111" s="44"/>
      <c r="I111" s="44"/>
      <c r="J111" s="37"/>
      <c r="K111" s="37"/>
      <c r="L111" s="58" t="s">
        <v>550</v>
      </c>
      <c r="M111" s="37">
        <v>322.605947</v>
      </c>
      <c r="N111" s="38">
        <v>-2.0328129365320358</v>
      </c>
      <c r="O111" s="44">
        <v>60.199626</v>
      </c>
      <c r="P111" s="44" t="s">
        <v>550</v>
      </c>
      <c r="Q111" s="61">
        <v>100</v>
      </c>
      <c r="R111" s="61">
        <v>100</v>
      </c>
      <c r="S111" s="37">
        <v>10335.222</v>
      </c>
      <c r="T111" s="83">
        <v>22442</v>
      </c>
      <c r="U111" s="84">
        <v>460.53034488904734</v>
      </c>
      <c r="V111" s="66"/>
    </row>
    <row r="112" spans="1:22" ht="12.75">
      <c r="A112" s="74" t="s">
        <v>105</v>
      </c>
      <c r="B112" s="75">
        <v>109</v>
      </c>
      <c r="C112" s="75" t="s">
        <v>119</v>
      </c>
      <c r="D112" s="75" t="s">
        <v>12</v>
      </c>
      <c r="E112" s="44">
        <v>17.24</v>
      </c>
      <c r="F112" s="44">
        <v>21.9146</v>
      </c>
      <c r="G112" s="56">
        <v>39.1546</v>
      </c>
      <c r="H112" s="44"/>
      <c r="I112" s="44"/>
      <c r="J112" s="37"/>
      <c r="K112" s="37"/>
      <c r="L112" s="58" t="s">
        <v>550</v>
      </c>
      <c r="M112" s="37">
        <v>448.719877</v>
      </c>
      <c r="N112" s="38">
        <v>-1.3585673774455853</v>
      </c>
      <c r="O112" s="44">
        <v>49.375221</v>
      </c>
      <c r="P112" s="44" t="s">
        <v>550</v>
      </c>
      <c r="Q112" s="61">
        <v>99.8356</v>
      </c>
      <c r="R112" s="61">
        <v>99.8356</v>
      </c>
      <c r="S112" s="37">
        <v>24463.051</v>
      </c>
      <c r="T112" s="83">
        <v>39534</v>
      </c>
      <c r="U112" s="84">
        <v>618.7851216674255</v>
      </c>
      <c r="V112" s="66"/>
    </row>
    <row r="113" spans="1:22" ht="12.75">
      <c r="A113" s="74" t="s">
        <v>105</v>
      </c>
      <c r="B113" s="75">
        <v>110</v>
      </c>
      <c r="C113" s="75" t="s">
        <v>120</v>
      </c>
      <c r="D113" s="75" t="s">
        <v>12</v>
      </c>
      <c r="E113" s="44">
        <v>24.0732</v>
      </c>
      <c r="F113" s="44">
        <v>25.541000000000004</v>
      </c>
      <c r="G113" s="56">
        <v>49.614200000000004</v>
      </c>
      <c r="H113" s="44"/>
      <c r="I113" s="44"/>
      <c r="J113" s="37"/>
      <c r="K113" s="37"/>
      <c r="L113" s="58" t="s">
        <v>550</v>
      </c>
      <c r="M113" s="37">
        <v>454.855419</v>
      </c>
      <c r="N113" s="38">
        <v>-1.928542690815016</v>
      </c>
      <c r="O113" s="44">
        <v>53.188488</v>
      </c>
      <c r="P113" s="44" t="s">
        <v>550</v>
      </c>
      <c r="Q113" s="61">
        <v>99.4169</v>
      </c>
      <c r="R113" s="61">
        <v>99.4169</v>
      </c>
      <c r="S113" s="37">
        <v>11207.025</v>
      </c>
      <c r="T113" s="83">
        <v>21264</v>
      </c>
      <c r="U113" s="84">
        <v>527.042183972912</v>
      </c>
      <c r="V113" s="66"/>
    </row>
    <row r="114" spans="1:22" ht="12.75">
      <c r="A114" s="74" t="s">
        <v>105</v>
      </c>
      <c r="B114" s="75">
        <v>111</v>
      </c>
      <c r="C114" s="75" t="s">
        <v>121</v>
      </c>
      <c r="D114" s="75" t="s">
        <v>12</v>
      </c>
      <c r="E114" s="44">
        <v>18.9835</v>
      </c>
      <c r="F114" s="44">
        <v>26.9052</v>
      </c>
      <c r="G114" s="56">
        <v>45.8887</v>
      </c>
      <c r="H114" s="44"/>
      <c r="I114" s="44"/>
      <c r="J114" s="37"/>
      <c r="K114" s="37"/>
      <c r="L114" s="58" t="s">
        <v>550</v>
      </c>
      <c r="M114" s="37">
        <v>408.689412</v>
      </c>
      <c r="N114" s="38">
        <v>-1.8752912364945917</v>
      </c>
      <c r="O114" s="44">
        <v>39.479192</v>
      </c>
      <c r="P114" s="44" t="s">
        <v>550</v>
      </c>
      <c r="Q114" s="61">
        <v>100</v>
      </c>
      <c r="R114" s="61">
        <v>100</v>
      </c>
      <c r="S114" s="37">
        <v>22955.048000000003</v>
      </c>
      <c r="T114" s="83">
        <v>45391</v>
      </c>
      <c r="U114" s="84">
        <v>505.7180498336675</v>
      </c>
      <c r="V114" s="66"/>
    </row>
    <row r="115" spans="1:22" ht="12.75">
      <c r="A115" s="74" t="s">
        <v>105</v>
      </c>
      <c r="B115" s="75">
        <v>112</v>
      </c>
      <c r="C115" s="75" t="s">
        <v>122</v>
      </c>
      <c r="D115" s="75" t="s">
        <v>12</v>
      </c>
      <c r="E115" s="44">
        <v>20.1981</v>
      </c>
      <c r="F115" s="44">
        <v>30.409999999999997</v>
      </c>
      <c r="G115" s="56">
        <v>50.60809999999999</v>
      </c>
      <c r="H115" s="44"/>
      <c r="I115" s="44"/>
      <c r="J115" s="37"/>
      <c r="K115" s="37"/>
      <c r="L115" s="58" t="s">
        <v>550</v>
      </c>
      <c r="M115" s="37">
        <v>448.734047</v>
      </c>
      <c r="N115" s="38">
        <v>0.5679173016584382</v>
      </c>
      <c r="O115" s="44">
        <v>52.69682</v>
      </c>
      <c r="P115" s="44" t="s">
        <v>550</v>
      </c>
      <c r="Q115" s="61">
        <v>98.22710000000001</v>
      </c>
      <c r="R115" s="61">
        <v>98.22710000000001</v>
      </c>
      <c r="S115" s="37">
        <v>18019.185</v>
      </c>
      <c r="T115" s="83">
        <v>34689</v>
      </c>
      <c r="U115" s="84">
        <v>519.4495373173053</v>
      </c>
      <c r="V115" s="66"/>
    </row>
    <row r="116" spans="1:22" ht="12.75">
      <c r="A116" s="74" t="s">
        <v>105</v>
      </c>
      <c r="B116" s="75">
        <v>113</v>
      </c>
      <c r="C116" s="75" t="s">
        <v>123</v>
      </c>
      <c r="D116" s="75" t="s">
        <v>12</v>
      </c>
      <c r="E116" s="44">
        <v>30.3213</v>
      </c>
      <c r="F116" s="44">
        <v>8.9192</v>
      </c>
      <c r="G116" s="56">
        <v>39.2405</v>
      </c>
      <c r="H116" s="44"/>
      <c r="I116" s="44"/>
      <c r="J116" s="37"/>
      <c r="K116" s="37"/>
      <c r="L116" s="58" t="s">
        <v>550</v>
      </c>
      <c r="M116" s="37">
        <v>332.123953</v>
      </c>
      <c r="N116" s="38">
        <v>-1.4176452953398644</v>
      </c>
      <c r="O116" s="44">
        <v>52.586969</v>
      </c>
      <c r="P116" s="44" t="s">
        <v>550</v>
      </c>
      <c r="Q116" s="61">
        <v>100</v>
      </c>
      <c r="R116" s="61">
        <v>100</v>
      </c>
      <c r="S116" s="37">
        <v>32771.823000000004</v>
      </c>
      <c r="T116" s="83">
        <v>66777</v>
      </c>
      <c r="U116" s="84">
        <v>490.76512871198173</v>
      </c>
      <c r="V116" s="66"/>
    </row>
    <row r="117" spans="1:22" ht="12.75">
      <c r="A117" s="74" t="s">
        <v>105</v>
      </c>
      <c r="B117" s="75">
        <v>114</v>
      </c>
      <c r="C117" s="75" t="s">
        <v>124</v>
      </c>
      <c r="D117" s="75" t="s">
        <v>12</v>
      </c>
      <c r="E117" s="44">
        <v>27.993499999999997</v>
      </c>
      <c r="F117" s="44">
        <v>11.886099999999999</v>
      </c>
      <c r="G117" s="56">
        <v>39.879599999999996</v>
      </c>
      <c r="H117" s="44"/>
      <c r="I117" s="44"/>
      <c r="J117" s="37"/>
      <c r="K117" s="37"/>
      <c r="L117" s="58" t="s">
        <v>550</v>
      </c>
      <c r="M117" s="37">
        <v>386.153968</v>
      </c>
      <c r="N117" s="38">
        <v>2.8098956336528147</v>
      </c>
      <c r="O117" s="44">
        <v>52.856809</v>
      </c>
      <c r="P117" s="44" t="s">
        <v>550</v>
      </c>
      <c r="Q117" s="61">
        <v>97.8058</v>
      </c>
      <c r="R117" s="61">
        <v>97.8058</v>
      </c>
      <c r="S117" s="37">
        <v>21474.546000000002</v>
      </c>
      <c r="T117" s="83">
        <v>38557</v>
      </c>
      <c r="U117" s="84">
        <v>556.9558316259046</v>
      </c>
      <c r="V117" s="66"/>
    </row>
    <row r="118" spans="1:22" ht="12.75">
      <c r="A118" s="74" t="s">
        <v>105</v>
      </c>
      <c r="B118" s="75">
        <v>115</v>
      </c>
      <c r="C118" s="75" t="s">
        <v>125</v>
      </c>
      <c r="D118" s="75" t="s">
        <v>20</v>
      </c>
      <c r="E118" s="44">
        <v>22.9171</v>
      </c>
      <c r="F118" s="44">
        <v>25.5214</v>
      </c>
      <c r="G118" s="56">
        <v>48.438500000000005</v>
      </c>
      <c r="H118" s="44">
        <v>0.1044</v>
      </c>
      <c r="I118" s="44">
        <v>50.934400000000004</v>
      </c>
      <c r="J118" s="37">
        <v>209327.54900000003</v>
      </c>
      <c r="K118" s="37">
        <v>375246.074</v>
      </c>
      <c r="L118" s="58">
        <v>0.5578407437248765</v>
      </c>
      <c r="M118" s="37">
        <v>528.558074</v>
      </c>
      <c r="N118" s="38">
        <v>-2.695494477172311</v>
      </c>
      <c r="O118" s="44" t="s">
        <v>550</v>
      </c>
      <c r="P118" s="44">
        <v>55.333826</v>
      </c>
      <c r="Q118" s="61" t="s">
        <v>550</v>
      </c>
      <c r="R118" s="61" t="s">
        <v>550</v>
      </c>
      <c r="S118" s="37">
        <v>173085.4688214163</v>
      </c>
      <c r="T118" s="85">
        <v>268654</v>
      </c>
      <c r="U118" s="84">
        <v>644.2690926672086</v>
      </c>
      <c r="V118" s="66"/>
    </row>
    <row r="119" spans="1:22" ht="12.75">
      <c r="A119" s="74" t="s">
        <v>105</v>
      </c>
      <c r="B119" s="75">
        <v>116</v>
      </c>
      <c r="C119" s="75" t="s">
        <v>126</v>
      </c>
      <c r="D119" s="75" t="s">
        <v>12</v>
      </c>
      <c r="E119" s="44">
        <v>21.5868</v>
      </c>
      <c r="F119" s="44">
        <v>15.3827</v>
      </c>
      <c r="G119" s="56">
        <v>36.9695</v>
      </c>
      <c r="H119" s="44"/>
      <c r="I119" s="44"/>
      <c r="J119" s="37"/>
      <c r="K119" s="37"/>
      <c r="L119" s="58" t="s">
        <v>550</v>
      </c>
      <c r="M119" s="37">
        <v>427.36948</v>
      </c>
      <c r="N119" s="38">
        <v>0.3685955847815947</v>
      </c>
      <c r="O119" s="44">
        <v>55.018512183</v>
      </c>
      <c r="P119" s="44" t="s">
        <v>550</v>
      </c>
      <c r="Q119" s="61">
        <v>98.2693</v>
      </c>
      <c r="R119" s="61">
        <v>98.2693</v>
      </c>
      <c r="S119" s="37">
        <v>23300.75</v>
      </c>
      <c r="T119" s="83">
        <v>39521</v>
      </c>
      <c r="U119" s="84">
        <v>589.5789580223174</v>
      </c>
      <c r="V119" s="66"/>
    </row>
    <row r="120" spans="1:22" ht="12.75">
      <c r="A120" s="74" t="s">
        <v>105</v>
      </c>
      <c r="B120" s="75">
        <v>117</v>
      </c>
      <c r="C120" s="75" t="s">
        <v>127</v>
      </c>
      <c r="D120" s="75" t="s">
        <v>12</v>
      </c>
      <c r="E120" s="44">
        <v>34.177099999999996</v>
      </c>
      <c r="F120" s="44">
        <v>15.3639</v>
      </c>
      <c r="G120" s="56">
        <v>49.541</v>
      </c>
      <c r="H120" s="44"/>
      <c r="I120" s="44"/>
      <c r="J120" s="37"/>
      <c r="K120" s="37"/>
      <c r="L120" s="58" t="s">
        <v>550</v>
      </c>
      <c r="M120" s="37">
        <v>396.690392</v>
      </c>
      <c r="N120" s="38">
        <v>-3.9955488867376654</v>
      </c>
      <c r="O120" s="44">
        <v>49.483283</v>
      </c>
      <c r="P120" s="44" t="s">
        <v>550</v>
      </c>
      <c r="Q120" s="61">
        <v>99.0013</v>
      </c>
      <c r="R120" s="61">
        <v>99.0013</v>
      </c>
      <c r="S120" s="37">
        <v>26041.59</v>
      </c>
      <c r="T120" s="83">
        <v>57575</v>
      </c>
      <c r="U120" s="84">
        <v>452.30725141120274</v>
      </c>
      <c r="V120" s="66"/>
    </row>
    <row r="121" spans="1:22" ht="12.75">
      <c r="A121" s="74" t="s">
        <v>105</v>
      </c>
      <c r="B121" s="75">
        <v>118</v>
      </c>
      <c r="C121" s="75" t="s">
        <v>128</v>
      </c>
      <c r="D121" s="75" t="s">
        <v>12</v>
      </c>
      <c r="E121" s="44">
        <v>30.9714</v>
      </c>
      <c r="F121" s="44">
        <v>0.1307</v>
      </c>
      <c r="G121" s="56">
        <v>31.1021</v>
      </c>
      <c r="H121" s="44"/>
      <c r="I121" s="44"/>
      <c r="J121" s="37"/>
      <c r="K121" s="37"/>
      <c r="L121" s="58" t="s">
        <v>550</v>
      </c>
      <c r="M121" s="37">
        <v>383.087138</v>
      </c>
      <c r="N121" s="38">
        <v>-2.5719384537131296</v>
      </c>
      <c r="O121" s="44">
        <v>50.417478</v>
      </c>
      <c r="P121" s="44" t="s">
        <v>550</v>
      </c>
      <c r="Q121" s="61">
        <v>96.0333</v>
      </c>
      <c r="R121" s="61">
        <v>96.0333</v>
      </c>
      <c r="S121" s="37">
        <v>21669.412000000004</v>
      </c>
      <c r="T121" s="83">
        <v>37487</v>
      </c>
      <c r="U121" s="84">
        <v>578.0513778109746</v>
      </c>
      <c r="V121" s="66"/>
    </row>
    <row r="122" spans="1:22" ht="12.75">
      <c r="A122" s="74" t="s">
        <v>105</v>
      </c>
      <c r="B122" s="75">
        <v>119</v>
      </c>
      <c r="C122" s="75" t="s">
        <v>129</v>
      </c>
      <c r="D122" s="75" t="s">
        <v>12</v>
      </c>
      <c r="E122" s="44">
        <v>29.1464</v>
      </c>
      <c r="F122" s="44">
        <v>26.789</v>
      </c>
      <c r="G122" s="56">
        <v>55.9354</v>
      </c>
      <c r="H122" s="44"/>
      <c r="I122" s="44"/>
      <c r="J122" s="37"/>
      <c r="K122" s="37"/>
      <c r="L122" s="58" t="s">
        <v>550</v>
      </c>
      <c r="M122" s="37">
        <v>474.961628</v>
      </c>
      <c r="N122" s="38">
        <v>-1.0084143393080391</v>
      </c>
      <c r="O122" s="44">
        <v>52.285732936</v>
      </c>
      <c r="P122" s="44" t="s">
        <v>550</v>
      </c>
      <c r="Q122" s="61">
        <v>99.7389</v>
      </c>
      <c r="R122" s="61">
        <v>99.7389</v>
      </c>
      <c r="S122" s="37">
        <v>21598.719999999998</v>
      </c>
      <c r="T122" s="83">
        <v>45959</v>
      </c>
      <c r="U122" s="84">
        <v>469.95626536695744</v>
      </c>
      <c r="V122" s="66"/>
    </row>
    <row r="123" spans="1:22" ht="12.75">
      <c r="A123" s="74" t="s">
        <v>105</v>
      </c>
      <c r="B123" s="75">
        <v>120</v>
      </c>
      <c r="C123" s="75" t="s">
        <v>130</v>
      </c>
      <c r="D123" s="75" t="s">
        <v>12</v>
      </c>
      <c r="E123" s="44">
        <v>22.3413</v>
      </c>
      <c r="F123" s="44">
        <v>19.7108</v>
      </c>
      <c r="G123" s="56">
        <v>42.052099999999996</v>
      </c>
      <c r="H123" s="44"/>
      <c r="I123" s="44"/>
      <c r="J123" s="37"/>
      <c r="K123" s="37"/>
      <c r="L123" s="58" t="s">
        <v>550</v>
      </c>
      <c r="M123" s="37">
        <v>432.925708</v>
      </c>
      <c r="N123" s="38">
        <v>-0.43106991720331944</v>
      </c>
      <c r="O123" s="44">
        <v>59.110825298</v>
      </c>
      <c r="P123" s="44" t="s">
        <v>550</v>
      </c>
      <c r="Q123" s="61">
        <v>96.5949</v>
      </c>
      <c r="R123" s="61">
        <v>96.5949</v>
      </c>
      <c r="S123" s="37">
        <v>21976.3</v>
      </c>
      <c r="T123" s="83">
        <v>41379</v>
      </c>
      <c r="U123" s="84">
        <v>531.097899900916</v>
      </c>
      <c r="V123" s="66"/>
    </row>
    <row r="124" spans="1:22" ht="12.75">
      <c r="A124" s="74" t="s">
        <v>105</v>
      </c>
      <c r="B124" s="75">
        <v>121</v>
      </c>
      <c r="C124" s="75" t="s">
        <v>131</v>
      </c>
      <c r="D124" s="75" t="s">
        <v>12</v>
      </c>
      <c r="E124" s="44">
        <v>26.832800000000002</v>
      </c>
      <c r="F124" s="44">
        <v>31.567899999999998</v>
      </c>
      <c r="G124" s="56">
        <v>58.4007</v>
      </c>
      <c r="H124" s="44"/>
      <c r="I124" s="44"/>
      <c r="J124" s="37"/>
      <c r="K124" s="37"/>
      <c r="L124" s="58" t="s">
        <v>550</v>
      </c>
      <c r="M124" s="37">
        <v>419.093986</v>
      </c>
      <c r="N124" s="38">
        <v>6.1266107875411535</v>
      </c>
      <c r="O124" s="44">
        <v>61.836548175999994</v>
      </c>
      <c r="P124" s="44" t="s">
        <v>550</v>
      </c>
      <c r="Q124" s="61">
        <v>98.5996</v>
      </c>
      <c r="R124" s="61">
        <v>98.5996</v>
      </c>
      <c r="S124" s="37">
        <v>24146.08</v>
      </c>
      <c r="T124" s="83">
        <v>64337</v>
      </c>
      <c r="U124" s="84">
        <v>375.30627788053533</v>
      </c>
      <c r="V124" s="66"/>
    </row>
    <row r="125" spans="1:22" ht="12.75">
      <c r="A125" s="74" t="s">
        <v>105</v>
      </c>
      <c r="B125" s="75">
        <v>122</v>
      </c>
      <c r="C125" s="75" t="s">
        <v>132</v>
      </c>
      <c r="D125" s="75" t="s">
        <v>12</v>
      </c>
      <c r="E125" s="44">
        <v>27.570899999999998</v>
      </c>
      <c r="F125" s="44">
        <v>0.958</v>
      </c>
      <c r="G125" s="56">
        <v>28.528899999999997</v>
      </c>
      <c r="H125" s="44"/>
      <c r="I125" s="44"/>
      <c r="J125" s="37"/>
      <c r="K125" s="37"/>
      <c r="L125" s="58" t="s">
        <v>550</v>
      </c>
      <c r="M125" s="37">
        <v>410.577702</v>
      </c>
      <c r="N125" s="38">
        <v>-1.2322102477748342</v>
      </c>
      <c r="O125" s="44">
        <v>41.035697</v>
      </c>
      <c r="P125" s="44" t="s">
        <v>550</v>
      </c>
      <c r="Q125" s="61">
        <v>100</v>
      </c>
      <c r="R125" s="61">
        <v>100</v>
      </c>
      <c r="S125" s="37">
        <v>17107.79</v>
      </c>
      <c r="T125" s="83">
        <v>27537</v>
      </c>
      <c r="U125" s="84">
        <v>621.2655699604169</v>
      </c>
      <c r="V125" s="66"/>
    </row>
    <row r="126" spans="1:22" ht="12.75">
      <c r="A126" s="74" t="s">
        <v>105</v>
      </c>
      <c r="B126" s="75">
        <v>123</v>
      </c>
      <c r="C126" s="75" t="s">
        <v>133</v>
      </c>
      <c r="D126" s="75" t="s">
        <v>20</v>
      </c>
      <c r="E126" s="44">
        <v>29.3318</v>
      </c>
      <c r="F126" s="44">
        <v>21.2222</v>
      </c>
      <c r="G126" s="56">
        <v>50.554</v>
      </c>
      <c r="H126" s="44">
        <v>0.22369999999999998</v>
      </c>
      <c r="I126" s="44">
        <v>50.2719</v>
      </c>
      <c r="J126" s="37">
        <v>176742.9</v>
      </c>
      <c r="K126" s="37">
        <v>352123.071</v>
      </c>
      <c r="L126" s="58">
        <v>0.5019350180550936</v>
      </c>
      <c r="M126" s="37">
        <v>492.97335</v>
      </c>
      <c r="N126" s="38">
        <v>-4.3141789596273465</v>
      </c>
      <c r="O126" s="44" t="s">
        <v>550</v>
      </c>
      <c r="P126" s="44">
        <v>56.378016</v>
      </c>
      <c r="Q126" s="61" t="s">
        <v>550</v>
      </c>
      <c r="R126" s="61" t="s">
        <v>550</v>
      </c>
      <c r="S126" s="37">
        <v>167264.932</v>
      </c>
      <c r="T126" s="85">
        <v>313795</v>
      </c>
      <c r="U126" s="84">
        <v>533.0388693255151</v>
      </c>
      <c r="V126" s="66"/>
    </row>
    <row r="127" spans="1:22" ht="12.75">
      <c r="A127" s="74" t="s">
        <v>105</v>
      </c>
      <c r="B127" s="75">
        <v>124</v>
      </c>
      <c r="C127" s="75" t="s">
        <v>134</v>
      </c>
      <c r="D127" s="75" t="s">
        <v>12</v>
      </c>
      <c r="E127" s="44">
        <v>20.003</v>
      </c>
      <c r="F127" s="44">
        <v>14.613400000000002</v>
      </c>
      <c r="G127" s="56">
        <v>34.6164</v>
      </c>
      <c r="H127" s="44"/>
      <c r="I127" s="44"/>
      <c r="J127" s="37"/>
      <c r="K127" s="37"/>
      <c r="L127" s="58" t="s">
        <v>550</v>
      </c>
      <c r="M127" s="37">
        <v>396.156781</v>
      </c>
      <c r="N127" s="38">
        <v>-3.6817940675905603</v>
      </c>
      <c r="O127" s="44">
        <v>47.067999506</v>
      </c>
      <c r="P127" s="44" t="s">
        <v>550</v>
      </c>
      <c r="Q127" s="61">
        <v>100</v>
      </c>
      <c r="R127" s="61">
        <v>100</v>
      </c>
      <c r="S127" s="37">
        <v>19556.133</v>
      </c>
      <c r="T127" s="83">
        <v>32412</v>
      </c>
      <c r="U127" s="84">
        <v>603.3608848574602</v>
      </c>
      <c r="V127" s="66"/>
    </row>
    <row r="128" spans="1:22" ht="12.75">
      <c r="A128" s="74" t="s">
        <v>105</v>
      </c>
      <c r="B128" s="75">
        <v>125</v>
      </c>
      <c r="C128" s="75" t="s">
        <v>135</v>
      </c>
      <c r="D128" s="75" t="s">
        <v>12</v>
      </c>
      <c r="E128" s="44">
        <v>19.007099999999998</v>
      </c>
      <c r="F128" s="44">
        <v>28.925800000000002</v>
      </c>
      <c r="G128" s="56">
        <v>47.932900000000004</v>
      </c>
      <c r="H128" s="44"/>
      <c r="I128" s="44"/>
      <c r="J128" s="37"/>
      <c r="K128" s="37"/>
      <c r="L128" s="58" t="s">
        <v>550</v>
      </c>
      <c r="M128" s="37">
        <v>431.469279</v>
      </c>
      <c r="N128" s="38">
        <v>-3.5176030858676266</v>
      </c>
      <c r="O128" s="44">
        <v>65.201424</v>
      </c>
      <c r="P128" s="44" t="s">
        <v>550</v>
      </c>
      <c r="Q128" s="61">
        <v>99.3502</v>
      </c>
      <c r="R128" s="61">
        <v>99.3502</v>
      </c>
      <c r="S128" s="37">
        <v>19949.263999999996</v>
      </c>
      <c r="T128" s="83">
        <v>35398</v>
      </c>
      <c r="U128" s="84">
        <v>563.5703712074127</v>
      </c>
      <c r="V128" s="66"/>
    </row>
    <row r="129" spans="1:22" ht="12.75">
      <c r="A129" s="74" t="s">
        <v>105</v>
      </c>
      <c r="B129" s="75">
        <v>126</v>
      </c>
      <c r="C129" s="75" t="s">
        <v>136</v>
      </c>
      <c r="D129" s="75" t="s">
        <v>12</v>
      </c>
      <c r="E129" s="44">
        <v>21.5429</v>
      </c>
      <c r="F129" s="44">
        <v>16.1611</v>
      </c>
      <c r="G129" s="56">
        <v>37.704</v>
      </c>
      <c r="H129" s="44"/>
      <c r="I129" s="44"/>
      <c r="J129" s="37"/>
      <c r="K129" s="37"/>
      <c r="L129" s="58" t="s">
        <v>550</v>
      </c>
      <c r="M129" s="37">
        <v>395.438426</v>
      </c>
      <c r="N129" s="38">
        <v>-4.205807655038763</v>
      </c>
      <c r="O129" s="44">
        <v>46.159996772</v>
      </c>
      <c r="P129" s="44" t="s">
        <v>550</v>
      </c>
      <c r="Q129" s="61">
        <v>98.4926</v>
      </c>
      <c r="R129" s="61">
        <v>98.4926</v>
      </c>
      <c r="S129" s="37">
        <v>49293.100000000006</v>
      </c>
      <c r="T129" s="83">
        <v>89826</v>
      </c>
      <c r="U129" s="84">
        <v>548.7620510765257</v>
      </c>
      <c r="V129" s="66"/>
    </row>
    <row r="130" spans="1:22" ht="12.75">
      <c r="A130" s="74" t="s">
        <v>105</v>
      </c>
      <c r="B130" s="75">
        <v>127</v>
      </c>
      <c r="C130" s="75" t="s">
        <v>137</v>
      </c>
      <c r="D130" s="75" t="s">
        <v>12</v>
      </c>
      <c r="E130" s="44">
        <v>21.0042</v>
      </c>
      <c r="F130" s="44">
        <v>24.779300000000003</v>
      </c>
      <c r="G130" s="56">
        <v>45.783500000000004</v>
      </c>
      <c r="H130" s="44"/>
      <c r="I130" s="44"/>
      <c r="J130" s="37"/>
      <c r="K130" s="37"/>
      <c r="L130" s="58" t="s">
        <v>550</v>
      </c>
      <c r="M130" s="37">
        <v>444.087338</v>
      </c>
      <c r="N130" s="38">
        <v>-1.707096502877381</v>
      </c>
      <c r="O130" s="44">
        <v>60.835464</v>
      </c>
      <c r="P130" s="44" t="s">
        <v>550</v>
      </c>
      <c r="Q130" s="61">
        <v>98.687</v>
      </c>
      <c r="R130" s="61">
        <v>98.687</v>
      </c>
      <c r="S130" s="37">
        <v>21163.56</v>
      </c>
      <c r="T130" s="83">
        <v>40289</v>
      </c>
      <c r="U130" s="84">
        <v>525.2937526371962</v>
      </c>
      <c r="V130" s="66"/>
    </row>
    <row r="131" spans="1:22" ht="12.75">
      <c r="A131" s="74" t="s">
        <v>105</v>
      </c>
      <c r="B131" s="75">
        <v>128</v>
      </c>
      <c r="C131" s="75" t="s">
        <v>138</v>
      </c>
      <c r="D131" s="75" t="s">
        <v>12</v>
      </c>
      <c r="E131" s="44">
        <v>24.715500000000002</v>
      </c>
      <c r="F131" s="44">
        <v>5.8584</v>
      </c>
      <c r="G131" s="56">
        <v>30.573900000000002</v>
      </c>
      <c r="H131" s="44"/>
      <c r="I131" s="44"/>
      <c r="J131" s="37"/>
      <c r="K131" s="37"/>
      <c r="L131" s="58" t="s">
        <v>550</v>
      </c>
      <c r="M131" s="37">
        <v>366.11131</v>
      </c>
      <c r="N131" s="38">
        <v>-5.177075887075889</v>
      </c>
      <c r="O131" s="44">
        <v>48.584668</v>
      </c>
      <c r="P131" s="44" t="s">
        <v>550</v>
      </c>
      <c r="Q131" s="61">
        <v>100</v>
      </c>
      <c r="R131" s="61">
        <v>100</v>
      </c>
      <c r="S131" s="37">
        <v>21350.86</v>
      </c>
      <c r="T131" s="83">
        <v>36472</v>
      </c>
      <c r="U131" s="84">
        <v>585.404145645975</v>
      </c>
      <c r="V131" s="66"/>
    </row>
    <row r="132" spans="1:22" ht="12.75">
      <c r="A132" s="74" t="s">
        <v>105</v>
      </c>
      <c r="B132" s="75">
        <v>129</v>
      </c>
      <c r="C132" s="75" t="s">
        <v>139</v>
      </c>
      <c r="D132" s="75" t="s">
        <v>12</v>
      </c>
      <c r="E132" s="44">
        <v>18.570500000000003</v>
      </c>
      <c r="F132" s="44">
        <v>29.310599999999997</v>
      </c>
      <c r="G132" s="56">
        <v>47.8811</v>
      </c>
      <c r="H132" s="44"/>
      <c r="I132" s="44"/>
      <c r="J132" s="37"/>
      <c r="K132" s="37"/>
      <c r="L132" s="58" t="s">
        <v>550</v>
      </c>
      <c r="M132" s="37">
        <v>451.287212</v>
      </c>
      <c r="N132" s="38">
        <v>-4.731430863415664</v>
      </c>
      <c r="O132" s="44">
        <v>84.9039</v>
      </c>
      <c r="P132" s="44" t="s">
        <v>550</v>
      </c>
      <c r="Q132" s="61">
        <v>100</v>
      </c>
      <c r="R132" s="61">
        <v>100</v>
      </c>
      <c r="S132" s="37">
        <v>18393.09</v>
      </c>
      <c r="T132" s="83">
        <v>32154</v>
      </c>
      <c r="U132" s="84">
        <v>572.0311625303228</v>
      </c>
      <c r="V132" s="66"/>
    </row>
    <row r="133" spans="1:22" ht="12.75">
      <c r="A133" s="74" t="s">
        <v>105</v>
      </c>
      <c r="B133" s="75">
        <v>130</v>
      </c>
      <c r="C133" s="75" t="s">
        <v>140</v>
      </c>
      <c r="D133" s="75" t="s">
        <v>12</v>
      </c>
      <c r="E133" s="44">
        <v>19.017899999999997</v>
      </c>
      <c r="F133" s="44">
        <v>19.3496</v>
      </c>
      <c r="G133" s="56">
        <v>38.36749999999999</v>
      </c>
      <c r="H133" s="44"/>
      <c r="I133" s="44"/>
      <c r="J133" s="37"/>
      <c r="K133" s="37"/>
      <c r="L133" s="58" t="s">
        <v>550</v>
      </c>
      <c r="M133" s="37">
        <v>411.335456</v>
      </c>
      <c r="N133" s="38">
        <v>-0.5475203094777559</v>
      </c>
      <c r="O133" s="44">
        <v>73.79592904</v>
      </c>
      <c r="P133" s="44" t="s">
        <v>550</v>
      </c>
      <c r="Q133" s="61">
        <v>97.6266</v>
      </c>
      <c r="R133" s="61">
        <v>97.6266</v>
      </c>
      <c r="S133" s="37">
        <v>13892.7</v>
      </c>
      <c r="T133" s="83">
        <v>24859</v>
      </c>
      <c r="U133" s="84">
        <v>558.859970232109</v>
      </c>
      <c r="V133" s="66"/>
    </row>
    <row r="134" spans="1:22" ht="12.75">
      <c r="A134" s="74" t="s">
        <v>105</v>
      </c>
      <c r="B134" s="75">
        <v>131</v>
      </c>
      <c r="C134" s="75" t="s">
        <v>141</v>
      </c>
      <c r="D134" s="75" t="s">
        <v>20</v>
      </c>
      <c r="E134" s="44">
        <v>22.7218</v>
      </c>
      <c r="F134" s="44">
        <v>19.5522</v>
      </c>
      <c r="G134" s="56">
        <v>42.274</v>
      </c>
      <c r="H134" s="44">
        <v>0.0214</v>
      </c>
      <c r="I134" s="44">
        <v>57.7048</v>
      </c>
      <c r="J134" s="37">
        <v>233296.82700000002</v>
      </c>
      <c r="K134" s="37">
        <v>387275.015</v>
      </c>
      <c r="L134" s="58">
        <v>0.6024060886034696</v>
      </c>
      <c r="M134" s="37">
        <v>515.450348</v>
      </c>
      <c r="N134" s="38">
        <v>-3.219987232444621</v>
      </c>
      <c r="O134" s="44" t="s">
        <v>550</v>
      </c>
      <c r="P134" s="44">
        <v>44.343165</v>
      </c>
      <c r="Q134" s="61" t="s">
        <v>550</v>
      </c>
      <c r="R134" s="61" t="s">
        <v>550</v>
      </c>
      <c r="S134" s="37">
        <v>199090.007</v>
      </c>
      <c r="T134" s="85">
        <v>291410</v>
      </c>
      <c r="U134" s="84">
        <v>683.1955217734463</v>
      </c>
      <c r="V134" s="66"/>
    </row>
    <row r="135" spans="1:22" ht="12.75">
      <c r="A135" s="74" t="s">
        <v>105</v>
      </c>
      <c r="B135" s="75">
        <v>132</v>
      </c>
      <c r="C135" s="75" t="s">
        <v>142</v>
      </c>
      <c r="D135" s="75" t="s">
        <v>12</v>
      </c>
      <c r="E135" s="44">
        <v>26.892</v>
      </c>
      <c r="F135" s="44">
        <v>25.4849</v>
      </c>
      <c r="G135" s="56">
        <v>52.3769</v>
      </c>
      <c r="H135" s="44"/>
      <c r="I135" s="44"/>
      <c r="J135" s="37"/>
      <c r="K135" s="37"/>
      <c r="L135" s="58" t="s">
        <v>550</v>
      </c>
      <c r="M135" s="37">
        <v>420.487523</v>
      </c>
      <c r="N135" s="38">
        <v>-1.6403454970760234</v>
      </c>
      <c r="O135" s="44">
        <v>58.515904</v>
      </c>
      <c r="P135" s="44" t="s">
        <v>550</v>
      </c>
      <c r="Q135" s="61">
        <v>100</v>
      </c>
      <c r="R135" s="61">
        <v>100</v>
      </c>
      <c r="S135" s="37">
        <v>21666.99</v>
      </c>
      <c r="T135" s="83">
        <v>46466</v>
      </c>
      <c r="U135" s="84">
        <v>466.2977230663281</v>
      </c>
      <c r="V135" s="66"/>
    </row>
    <row r="136" spans="1:22" ht="12.75">
      <c r="A136" s="74" t="s">
        <v>105</v>
      </c>
      <c r="B136" s="75">
        <v>133</v>
      </c>
      <c r="C136" s="75" t="s">
        <v>143</v>
      </c>
      <c r="D136" s="75" t="s">
        <v>6</v>
      </c>
      <c r="E136" s="44">
        <v>19.6491</v>
      </c>
      <c r="F136" s="44">
        <v>9.3529</v>
      </c>
      <c r="G136" s="56">
        <v>29.002000000000002</v>
      </c>
      <c r="H136" s="44">
        <v>57.4908</v>
      </c>
      <c r="I136" s="44">
        <v>20.2181</v>
      </c>
      <c r="J136" s="37">
        <v>32046.25</v>
      </c>
      <c r="K136" s="37">
        <v>172179.23</v>
      </c>
      <c r="L136" s="58">
        <v>0.18612146192081355</v>
      </c>
      <c r="M136" s="37">
        <v>426.294553</v>
      </c>
      <c r="N136" s="38">
        <v>-7.427892942453851</v>
      </c>
      <c r="O136" s="44">
        <v>40.179982</v>
      </c>
      <c r="P136" s="44">
        <v>32.396474</v>
      </c>
      <c r="Q136" s="61">
        <v>90.8029</v>
      </c>
      <c r="R136" s="61">
        <v>56.6534</v>
      </c>
      <c r="S136" s="37">
        <v>86684.64257489993</v>
      </c>
      <c r="T136" s="83">
        <v>129791</v>
      </c>
      <c r="U136" s="84">
        <v>667.8786863102983</v>
      </c>
      <c r="V136" s="66"/>
    </row>
    <row r="137" spans="1:22" ht="12.75">
      <c r="A137" s="74" t="s">
        <v>105</v>
      </c>
      <c r="B137" s="75">
        <v>134</v>
      </c>
      <c r="C137" s="75" t="s">
        <v>144</v>
      </c>
      <c r="D137" s="75" t="s">
        <v>12</v>
      </c>
      <c r="E137" s="44">
        <v>26.1929</v>
      </c>
      <c r="F137" s="44">
        <v>0</v>
      </c>
      <c r="G137" s="56">
        <v>26.1929</v>
      </c>
      <c r="H137" s="44"/>
      <c r="I137" s="44"/>
      <c r="J137" s="37"/>
      <c r="K137" s="37"/>
      <c r="L137" s="58" t="s">
        <v>550</v>
      </c>
      <c r="M137" s="37">
        <v>389.702614</v>
      </c>
      <c r="N137" s="38">
        <v>-2.5499839959989945</v>
      </c>
      <c r="O137" s="44">
        <v>51.825677</v>
      </c>
      <c r="P137" s="44" t="s">
        <v>550</v>
      </c>
      <c r="Q137" s="61">
        <v>97.5165</v>
      </c>
      <c r="R137" s="61">
        <v>97.5165</v>
      </c>
      <c r="S137" s="37">
        <v>32128.06</v>
      </c>
      <c r="T137" s="83">
        <v>50091</v>
      </c>
      <c r="U137" s="84">
        <v>641.3938631690323</v>
      </c>
      <c r="V137" s="66"/>
    </row>
    <row r="138" spans="1:22" ht="12.75">
      <c r="A138" s="74" t="s">
        <v>105</v>
      </c>
      <c r="B138" s="75">
        <v>135</v>
      </c>
      <c r="C138" s="75" t="s">
        <v>145</v>
      </c>
      <c r="D138" s="75" t="s">
        <v>12</v>
      </c>
      <c r="E138" s="44">
        <v>21.319499999999998</v>
      </c>
      <c r="F138" s="44">
        <v>11.2921</v>
      </c>
      <c r="G138" s="56">
        <v>32.611599999999996</v>
      </c>
      <c r="H138" s="44"/>
      <c r="I138" s="44"/>
      <c r="J138" s="37"/>
      <c r="K138" s="37"/>
      <c r="L138" s="58" t="s">
        <v>550</v>
      </c>
      <c r="M138" s="37">
        <v>438.987087</v>
      </c>
      <c r="N138" s="38">
        <v>5.071107467687885</v>
      </c>
      <c r="O138" s="44">
        <v>52.20112</v>
      </c>
      <c r="P138" s="44" t="s">
        <v>550</v>
      </c>
      <c r="Q138" s="61">
        <v>96.2538</v>
      </c>
      <c r="R138" s="61">
        <v>96.2538</v>
      </c>
      <c r="S138" s="37">
        <v>29553.03</v>
      </c>
      <c r="T138" s="83">
        <v>46768</v>
      </c>
      <c r="U138" s="84">
        <v>631.907073212453</v>
      </c>
      <c r="V138" s="66"/>
    </row>
    <row r="139" spans="1:22" ht="12.75">
      <c r="A139" s="74" t="s">
        <v>105</v>
      </c>
      <c r="B139" s="75">
        <v>136</v>
      </c>
      <c r="C139" s="75" t="s">
        <v>146</v>
      </c>
      <c r="D139" s="75" t="s">
        <v>12</v>
      </c>
      <c r="E139" s="44">
        <v>30.7334</v>
      </c>
      <c r="F139" s="44">
        <v>5.0344</v>
      </c>
      <c r="G139" s="56">
        <v>35.7678</v>
      </c>
      <c r="H139" s="44"/>
      <c r="I139" s="44"/>
      <c r="J139" s="37"/>
      <c r="K139" s="37"/>
      <c r="L139" s="58" t="s">
        <v>550</v>
      </c>
      <c r="M139" s="37">
        <v>391.441155</v>
      </c>
      <c r="N139" s="38">
        <v>5.73775121555915</v>
      </c>
      <c r="O139" s="44">
        <v>45.390071</v>
      </c>
      <c r="P139" s="44" t="s">
        <v>550</v>
      </c>
      <c r="Q139" s="61">
        <v>99.3769</v>
      </c>
      <c r="R139" s="61">
        <v>99.3769</v>
      </c>
      <c r="S139" s="37">
        <v>28084.86</v>
      </c>
      <c r="T139" s="83">
        <v>49914</v>
      </c>
      <c r="U139" s="84">
        <v>562.6649837720879</v>
      </c>
      <c r="V139" s="66"/>
    </row>
    <row r="140" spans="1:22" ht="12.75">
      <c r="A140" s="74" t="s">
        <v>105</v>
      </c>
      <c r="B140" s="75">
        <v>137</v>
      </c>
      <c r="C140" s="75" t="s">
        <v>147</v>
      </c>
      <c r="D140" s="75" t="s">
        <v>12</v>
      </c>
      <c r="E140" s="44">
        <v>26.104699999999998</v>
      </c>
      <c r="F140" s="44">
        <v>13.309199999999999</v>
      </c>
      <c r="G140" s="56">
        <v>39.4139</v>
      </c>
      <c r="H140" s="44"/>
      <c r="I140" s="44"/>
      <c r="J140" s="37"/>
      <c r="K140" s="37"/>
      <c r="L140" s="58" t="s">
        <v>550</v>
      </c>
      <c r="M140" s="37">
        <v>362.807609</v>
      </c>
      <c r="N140" s="38">
        <v>-4.974434520691462</v>
      </c>
      <c r="O140" s="44">
        <v>51.489298907999995</v>
      </c>
      <c r="P140" s="44" t="s">
        <v>550</v>
      </c>
      <c r="Q140" s="61">
        <v>100</v>
      </c>
      <c r="R140" s="61">
        <v>100</v>
      </c>
      <c r="S140" s="37">
        <v>24267.11</v>
      </c>
      <c r="T140" s="83">
        <v>48453</v>
      </c>
      <c r="U140" s="84">
        <v>500.83813179782464</v>
      </c>
      <c r="V140" s="66"/>
    </row>
    <row r="141" spans="1:22" ht="12.75">
      <c r="A141" s="74" t="s">
        <v>105</v>
      </c>
      <c r="B141" s="75">
        <v>138</v>
      </c>
      <c r="C141" s="75" t="s">
        <v>148</v>
      </c>
      <c r="D141" s="75" t="s">
        <v>12</v>
      </c>
      <c r="E141" s="44">
        <v>22.4102</v>
      </c>
      <c r="F141" s="44">
        <v>2.0823</v>
      </c>
      <c r="G141" s="56">
        <v>24.4925</v>
      </c>
      <c r="H141" s="44"/>
      <c r="I141" s="44"/>
      <c r="J141" s="37"/>
      <c r="K141" s="37"/>
      <c r="L141" s="58" t="s">
        <v>550</v>
      </c>
      <c r="M141" s="37">
        <v>401.646679</v>
      </c>
      <c r="N141" s="38">
        <v>-1.242518072289156</v>
      </c>
      <c r="O141" s="44">
        <v>39.558693716</v>
      </c>
      <c r="P141" s="44" t="s">
        <v>550</v>
      </c>
      <c r="Q141" s="61">
        <v>99.32180000000001</v>
      </c>
      <c r="R141" s="61">
        <v>99.32180000000001</v>
      </c>
      <c r="S141" s="37">
        <v>33784.65</v>
      </c>
      <c r="T141" s="83">
        <v>49392</v>
      </c>
      <c r="U141" s="84">
        <v>684.0105685131196</v>
      </c>
      <c r="V141" s="66"/>
    </row>
    <row r="142" spans="1:22" ht="12.75">
      <c r="A142" s="74" t="s">
        <v>105</v>
      </c>
      <c r="B142" s="75">
        <v>139</v>
      </c>
      <c r="C142" s="75" t="s">
        <v>149</v>
      </c>
      <c r="D142" s="75" t="s">
        <v>12</v>
      </c>
      <c r="E142" s="44">
        <v>27.590799999999998</v>
      </c>
      <c r="F142" s="44">
        <v>0.889</v>
      </c>
      <c r="G142" s="56">
        <v>28.479799999999997</v>
      </c>
      <c r="H142" s="44"/>
      <c r="I142" s="44"/>
      <c r="J142" s="37"/>
      <c r="K142" s="37"/>
      <c r="L142" s="58" t="s">
        <v>550</v>
      </c>
      <c r="M142" s="37">
        <v>363.743492</v>
      </c>
      <c r="N142" s="38">
        <v>-2.5077748592870597</v>
      </c>
      <c r="O142" s="44">
        <v>46.652707</v>
      </c>
      <c r="P142" s="44" t="s">
        <v>550</v>
      </c>
      <c r="Q142" s="61">
        <v>100</v>
      </c>
      <c r="R142" s="61">
        <v>100</v>
      </c>
      <c r="S142" s="37">
        <v>30099.37</v>
      </c>
      <c r="T142" s="83">
        <v>51101</v>
      </c>
      <c r="U142" s="84">
        <v>589.0172403671161</v>
      </c>
      <c r="V142" s="66"/>
    </row>
    <row r="143" spans="1:22" ht="12.75">
      <c r="A143" s="74" t="s">
        <v>105</v>
      </c>
      <c r="B143" s="75">
        <v>140</v>
      </c>
      <c r="C143" s="75" t="s">
        <v>150</v>
      </c>
      <c r="D143" s="75" t="s">
        <v>20</v>
      </c>
      <c r="E143" s="44">
        <v>26.114825440249078</v>
      </c>
      <c r="F143" s="44">
        <v>13.1571</v>
      </c>
      <c r="G143" s="56">
        <v>39.27192544024908</v>
      </c>
      <c r="H143" s="44">
        <v>14.8873</v>
      </c>
      <c r="I143" s="44">
        <v>45.89452242470012</v>
      </c>
      <c r="J143" s="37">
        <v>206307.84400000004</v>
      </c>
      <c r="K143" s="37">
        <v>439447.959</v>
      </c>
      <c r="L143" s="58">
        <v>0.46947047943849946</v>
      </c>
      <c r="M143" s="37">
        <v>530.172551</v>
      </c>
      <c r="N143" s="38">
        <v>-6.4126123565754645</v>
      </c>
      <c r="O143" s="44" t="s">
        <v>550</v>
      </c>
      <c r="P143" s="44">
        <v>42.65579</v>
      </c>
      <c r="Q143" s="61" t="s">
        <v>550</v>
      </c>
      <c r="R143" s="61" t="s">
        <v>550</v>
      </c>
      <c r="S143" s="37">
        <v>247622.26752879831</v>
      </c>
      <c r="T143" s="85">
        <v>342185</v>
      </c>
      <c r="U143" s="84">
        <v>723.6502696751708</v>
      </c>
      <c r="V143" s="66"/>
    </row>
    <row r="144" spans="1:22" ht="12.75">
      <c r="A144" s="74" t="s">
        <v>151</v>
      </c>
      <c r="B144" s="75">
        <v>141</v>
      </c>
      <c r="C144" s="75" t="s">
        <v>152</v>
      </c>
      <c r="D144" s="75" t="s">
        <v>12</v>
      </c>
      <c r="E144" s="44">
        <v>28.4549</v>
      </c>
      <c r="F144" s="44">
        <v>0</v>
      </c>
      <c r="G144" s="56">
        <v>28.4549</v>
      </c>
      <c r="H144" s="44"/>
      <c r="I144" s="44"/>
      <c r="J144" s="37"/>
      <c r="K144" s="37"/>
      <c r="L144" s="58" t="s">
        <v>550</v>
      </c>
      <c r="M144" s="37">
        <v>359.861792</v>
      </c>
      <c r="N144" s="38">
        <v>0.10063755215576897</v>
      </c>
      <c r="O144" s="44">
        <v>44.368678</v>
      </c>
      <c r="P144" s="44" t="s">
        <v>550</v>
      </c>
      <c r="Q144" s="61">
        <v>98.64070000000001</v>
      </c>
      <c r="R144" s="61">
        <v>98.64070000000001</v>
      </c>
      <c r="S144" s="37">
        <v>25282.919999999995</v>
      </c>
      <c r="T144" s="83">
        <v>44288</v>
      </c>
      <c r="U144" s="84">
        <v>570.875180635838</v>
      </c>
      <c r="V144" s="66"/>
    </row>
    <row r="145" spans="1:22" ht="12.75">
      <c r="A145" s="74" t="s">
        <v>151</v>
      </c>
      <c r="B145" s="75">
        <v>142</v>
      </c>
      <c r="C145" s="75" t="s">
        <v>153</v>
      </c>
      <c r="D145" s="75" t="s">
        <v>12</v>
      </c>
      <c r="E145" s="44">
        <v>23.897199999999998</v>
      </c>
      <c r="F145" s="44">
        <v>0.0761</v>
      </c>
      <c r="G145" s="56">
        <v>23.9733</v>
      </c>
      <c r="H145" s="44"/>
      <c r="I145" s="44"/>
      <c r="J145" s="37"/>
      <c r="K145" s="37"/>
      <c r="L145" s="58" t="s">
        <v>550</v>
      </c>
      <c r="M145" s="37">
        <v>363.273371</v>
      </c>
      <c r="N145" s="38">
        <v>1.19035403899721</v>
      </c>
      <c r="O145" s="44">
        <v>59.733428</v>
      </c>
      <c r="P145" s="44" t="s">
        <v>550</v>
      </c>
      <c r="Q145" s="61">
        <v>91.4983</v>
      </c>
      <c r="R145" s="61">
        <v>91.4983</v>
      </c>
      <c r="S145" s="37">
        <v>32120.29</v>
      </c>
      <c r="T145" s="83">
        <v>50943</v>
      </c>
      <c r="U145" s="84">
        <v>630.5143002964097</v>
      </c>
      <c r="V145" s="66"/>
    </row>
    <row r="146" spans="1:22" ht="12.75">
      <c r="A146" s="74" t="s">
        <v>151</v>
      </c>
      <c r="B146" s="75">
        <v>143</v>
      </c>
      <c r="C146" s="75" t="s">
        <v>154</v>
      </c>
      <c r="D146" s="75" t="s">
        <v>12</v>
      </c>
      <c r="E146" s="44">
        <v>34.0319</v>
      </c>
      <c r="F146" s="44">
        <v>0.0486</v>
      </c>
      <c r="G146" s="56">
        <v>34.0805</v>
      </c>
      <c r="H146" s="44"/>
      <c r="I146" s="44"/>
      <c r="J146" s="37"/>
      <c r="K146" s="37"/>
      <c r="L146" s="58" t="s">
        <v>550</v>
      </c>
      <c r="M146" s="37">
        <v>325.549625</v>
      </c>
      <c r="N146" s="38">
        <v>-6.370542134023582</v>
      </c>
      <c r="O146" s="44">
        <v>41.27715</v>
      </c>
      <c r="P146" s="44" t="s">
        <v>550</v>
      </c>
      <c r="Q146" s="61">
        <v>96.06099999999999</v>
      </c>
      <c r="R146" s="61">
        <v>96.06099999999999</v>
      </c>
      <c r="S146" s="37">
        <v>20043.69</v>
      </c>
      <c r="T146" s="83">
        <v>42219</v>
      </c>
      <c r="U146" s="84">
        <v>474.755205002487</v>
      </c>
      <c r="V146" s="66"/>
    </row>
    <row r="147" spans="1:22" ht="12.75">
      <c r="A147" s="74" t="s">
        <v>151</v>
      </c>
      <c r="B147" s="75">
        <v>145</v>
      </c>
      <c r="C147" s="75" t="s">
        <v>155</v>
      </c>
      <c r="D147" s="75" t="s">
        <v>12</v>
      </c>
      <c r="E147" s="44">
        <v>32.1647</v>
      </c>
      <c r="F147" s="44">
        <v>0</v>
      </c>
      <c r="G147" s="56">
        <v>32.1647</v>
      </c>
      <c r="H147" s="44"/>
      <c r="I147" s="44"/>
      <c r="J147" s="37"/>
      <c r="K147" s="37"/>
      <c r="L147" s="58" t="s">
        <v>550</v>
      </c>
      <c r="M147" s="37">
        <v>374.223396</v>
      </c>
      <c r="N147" s="38">
        <v>-7.894807777504321</v>
      </c>
      <c r="O147" s="44">
        <v>47.815328135</v>
      </c>
      <c r="P147" s="44" t="s">
        <v>550</v>
      </c>
      <c r="Q147" s="61">
        <v>96.231</v>
      </c>
      <c r="R147" s="61">
        <v>96.231</v>
      </c>
      <c r="S147" s="37">
        <v>20181.53</v>
      </c>
      <c r="T147" s="83">
        <v>34757</v>
      </c>
      <c r="U147" s="84">
        <v>580.6464884771412</v>
      </c>
      <c r="V147" s="66"/>
    </row>
    <row r="148" spans="1:22" ht="12.75">
      <c r="A148" s="74" t="s">
        <v>151</v>
      </c>
      <c r="B148" s="75">
        <v>146</v>
      </c>
      <c r="C148" s="75" t="s">
        <v>156</v>
      </c>
      <c r="D148" s="75" t="s">
        <v>12</v>
      </c>
      <c r="E148" s="44">
        <v>26.014300000000002</v>
      </c>
      <c r="F148" s="44">
        <v>0</v>
      </c>
      <c r="G148" s="56">
        <v>26.014300000000002</v>
      </c>
      <c r="H148" s="44"/>
      <c r="I148" s="44"/>
      <c r="J148" s="37"/>
      <c r="K148" s="37"/>
      <c r="L148" s="58" t="s">
        <v>550</v>
      </c>
      <c r="M148" s="37">
        <v>319.216752</v>
      </c>
      <c r="N148" s="38">
        <v>0.5407092913385814</v>
      </c>
      <c r="O148" s="44">
        <v>50.257693</v>
      </c>
      <c r="P148" s="44" t="s">
        <v>550</v>
      </c>
      <c r="Q148" s="61">
        <v>100</v>
      </c>
      <c r="R148" s="61">
        <v>100</v>
      </c>
      <c r="S148" s="37">
        <v>17453.303</v>
      </c>
      <c r="T148" s="83">
        <v>32791</v>
      </c>
      <c r="U148" s="84">
        <v>532.2589430026532</v>
      </c>
      <c r="V148" s="66"/>
    </row>
    <row r="149" spans="1:22" ht="12.75">
      <c r="A149" s="74" t="s">
        <v>151</v>
      </c>
      <c r="B149" s="75">
        <v>148</v>
      </c>
      <c r="C149" s="75" t="s">
        <v>157</v>
      </c>
      <c r="D149" s="75" t="s">
        <v>6</v>
      </c>
      <c r="E149" s="44">
        <v>22.6737</v>
      </c>
      <c r="F149" s="44">
        <v>7.585999999999999</v>
      </c>
      <c r="G149" s="56">
        <v>30.2597</v>
      </c>
      <c r="H149" s="44">
        <v>0.0974</v>
      </c>
      <c r="I149" s="44">
        <v>69.6407</v>
      </c>
      <c r="J149" s="37">
        <v>64340.280000000006</v>
      </c>
      <c r="K149" s="37">
        <v>96039.21</v>
      </c>
      <c r="L149" s="58">
        <v>0.6699376223523704</v>
      </c>
      <c r="M149" s="37">
        <v>488.906693</v>
      </c>
      <c r="N149" s="38">
        <v>-3.7016558991530335</v>
      </c>
      <c r="O149" s="44">
        <v>55.011842</v>
      </c>
      <c r="P149" s="44">
        <v>86.475097</v>
      </c>
      <c r="Q149" s="61">
        <v>75.563</v>
      </c>
      <c r="R149" s="61">
        <v>75.563</v>
      </c>
      <c r="S149" s="37">
        <v>60623.560000000005</v>
      </c>
      <c r="T149" s="83">
        <v>79801</v>
      </c>
      <c r="U149" s="84">
        <v>759.6842144835279</v>
      </c>
      <c r="V149" s="66"/>
    </row>
    <row r="150" spans="1:22" ht="12.75">
      <c r="A150" s="74" t="s">
        <v>151</v>
      </c>
      <c r="B150" s="75">
        <v>149</v>
      </c>
      <c r="C150" s="75" t="s">
        <v>158</v>
      </c>
      <c r="D150" s="75" t="s">
        <v>12</v>
      </c>
      <c r="E150" s="44">
        <v>22.5381</v>
      </c>
      <c r="F150" s="44">
        <v>21.0234</v>
      </c>
      <c r="G150" s="56">
        <v>43.561499999999995</v>
      </c>
      <c r="H150" s="44"/>
      <c r="I150" s="44"/>
      <c r="J150" s="37"/>
      <c r="K150" s="37"/>
      <c r="L150" s="58" t="s">
        <v>550</v>
      </c>
      <c r="M150" s="37">
        <v>430.6994</v>
      </c>
      <c r="N150" s="38">
        <v>1.3887476459510495</v>
      </c>
      <c r="O150" s="44">
        <v>70.660879</v>
      </c>
      <c r="P150" s="44" t="s">
        <v>550</v>
      </c>
      <c r="Q150" s="61">
        <v>93.771</v>
      </c>
      <c r="R150" s="61">
        <v>93.771</v>
      </c>
      <c r="S150" s="37">
        <v>22266.130000000005</v>
      </c>
      <c r="T150" s="83">
        <v>38706</v>
      </c>
      <c r="U150" s="84">
        <v>575.2630083191239</v>
      </c>
      <c r="V150" s="66"/>
    </row>
    <row r="151" spans="1:22" ht="12.75">
      <c r="A151" s="74" t="s">
        <v>151</v>
      </c>
      <c r="B151" s="75">
        <v>150</v>
      </c>
      <c r="C151" s="75" t="s">
        <v>159</v>
      </c>
      <c r="D151" s="75" t="s">
        <v>20</v>
      </c>
      <c r="E151" s="44">
        <v>27.808699999999998</v>
      </c>
      <c r="F151" s="44">
        <v>10.5382</v>
      </c>
      <c r="G151" s="56">
        <v>38.3469</v>
      </c>
      <c r="H151" s="44">
        <v>9.3674</v>
      </c>
      <c r="I151" s="44">
        <v>52.527100000000004</v>
      </c>
      <c r="J151" s="37">
        <v>155859.29</v>
      </c>
      <c r="K151" s="37">
        <v>299863.204</v>
      </c>
      <c r="L151" s="58">
        <v>0.5197679739325403</v>
      </c>
      <c r="M151" s="37">
        <v>492.596104</v>
      </c>
      <c r="N151" s="38">
        <v>-4.885865224946895</v>
      </c>
      <c r="O151" s="44" t="s">
        <v>550</v>
      </c>
      <c r="P151" s="44">
        <v>71.676017</v>
      </c>
      <c r="Q151" s="61" t="s">
        <v>550</v>
      </c>
      <c r="R151" s="61" t="s">
        <v>550</v>
      </c>
      <c r="S151" s="37">
        <v>167916.07000000004</v>
      </c>
      <c r="T151" s="85">
        <v>243704</v>
      </c>
      <c r="U151" s="84">
        <v>689.0164708006436</v>
      </c>
      <c r="V151" s="66"/>
    </row>
    <row r="152" spans="1:22" ht="12.75">
      <c r="A152" s="74" t="s">
        <v>151</v>
      </c>
      <c r="B152" s="75">
        <v>151</v>
      </c>
      <c r="C152" s="75" t="s">
        <v>160</v>
      </c>
      <c r="D152" s="75" t="s">
        <v>6</v>
      </c>
      <c r="E152" s="44">
        <v>19.756999999999998</v>
      </c>
      <c r="F152" s="44">
        <v>15.197</v>
      </c>
      <c r="G152" s="56">
        <v>34.95399999999999</v>
      </c>
      <c r="H152" s="44">
        <v>0.1421</v>
      </c>
      <c r="I152" s="44">
        <v>64.9353</v>
      </c>
      <c r="J152" s="37">
        <v>62629.5</v>
      </c>
      <c r="K152" s="37">
        <v>93553.79</v>
      </c>
      <c r="L152" s="58">
        <v>0.6694490944728162</v>
      </c>
      <c r="M152" s="37">
        <v>533.92063</v>
      </c>
      <c r="N152" s="38">
        <v>-0.4065230367468864</v>
      </c>
      <c r="O152" s="44">
        <v>62.358748</v>
      </c>
      <c r="P152" s="44">
        <v>47.26374</v>
      </c>
      <c r="Q152" s="61">
        <v>92.9867</v>
      </c>
      <c r="R152" s="61">
        <v>92.9867</v>
      </c>
      <c r="S152" s="37">
        <v>56226.938</v>
      </c>
      <c r="T152" s="83">
        <v>67429</v>
      </c>
      <c r="U152" s="84">
        <v>833.8687804950392</v>
      </c>
      <c r="V152" s="66"/>
    </row>
    <row r="153" spans="1:22" ht="12.75">
      <c r="A153" s="74" t="s">
        <v>151</v>
      </c>
      <c r="B153" s="75">
        <v>152</v>
      </c>
      <c r="C153" s="75" t="s">
        <v>161</v>
      </c>
      <c r="D153" s="75" t="s">
        <v>12</v>
      </c>
      <c r="E153" s="44">
        <v>22.1341</v>
      </c>
      <c r="F153" s="44">
        <v>29.9211</v>
      </c>
      <c r="G153" s="56">
        <v>52.0552</v>
      </c>
      <c r="H153" s="44"/>
      <c r="I153" s="44"/>
      <c r="J153" s="37"/>
      <c r="K153" s="37"/>
      <c r="L153" s="58" t="s">
        <v>550</v>
      </c>
      <c r="M153" s="37">
        <v>427.01773</v>
      </c>
      <c r="N153" s="38">
        <v>-1.947708381171076</v>
      </c>
      <c r="O153" s="44">
        <v>91.519857</v>
      </c>
      <c r="P153" s="44" t="s">
        <v>550</v>
      </c>
      <c r="Q153" s="61">
        <v>100</v>
      </c>
      <c r="R153" s="61">
        <v>100</v>
      </c>
      <c r="S153" s="37">
        <v>8660.207</v>
      </c>
      <c r="T153" s="83">
        <v>20094</v>
      </c>
      <c r="U153" s="84">
        <v>430.98472180750474</v>
      </c>
      <c r="V153" s="66"/>
    </row>
    <row r="154" spans="1:22" ht="12.75">
      <c r="A154" s="74" t="s">
        <v>151</v>
      </c>
      <c r="B154" s="75">
        <v>153</v>
      </c>
      <c r="C154" s="75" t="s">
        <v>162</v>
      </c>
      <c r="D154" s="75" t="s">
        <v>12</v>
      </c>
      <c r="E154" s="44">
        <v>18.218400000000003</v>
      </c>
      <c r="F154" s="44">
        <v>18.9823</v>
      </c>
      <c r="G154" s="56">
        <v>37.2007</v>
      </c>
      <c r="H154" s="44"/>
      <c r="I154" s="44"/>
      <c r="J154" s="37"/>
      <c r="K154" s="37"/>
      <c r="L154" s="58" t="s">
        <v>550</v>
      </c>
      <c r="M154" s="37">
        <v>441.269135</v>
      </c>
      <c r="N154" s="38">
        <v>-5.08299956979995</v>
      </c>
      <c r="O154" s="44">
        <v>58.953473917000004</v>
      </c>
      <c r="P154" s="44" t="s">
        <v>550</v>
      </c>
      <c r="Q154" s="61">
        <v>100</v>
      </c>
      <c r="R154" s="61">
        <v>100</v>
      </c>
      <c r="S154" s="37">
        <v>26575.21</v>
      </c>
      <c r="T154" s="83">
        <v>43438</v>
      </c>
      <c r="U154" s="84">
        <v>611.7963534232699</v>
      </c>
      <c r="V154" s="66"/>
    </row>
    <row r="155" spans="1:22" ht="12.75">
      <c r="A155" s="74" t="s">
        <v>151</v>
      </c>
      <c r="B155" s="75">
        <v>154</v>
      </c>
      <c r="C155" s="75" t="s">
        <v>163</v>
      </c>
      <c r="D155" s="75" t="s">
        <v>12</v>
      </c>
      <c r="E155" s="44">
        <v>19.0467</v>
      </c>
      <c r="F155" s="44">
        <v>24.2515</v>
      </c>
      <c r="G155" s="56">
        <v>43.2982</v>
      </c>
      <c r="H155" s="44"/>
      <c r="I155" s="44"/>
      <c r="J155" s="37"/>
      <c r="K155" s="37"/>
      <c r="L155" s="58" t="s">
        <v>550</v>
      </c>
      <c r="M155" s="37">
        <v>438.19602</v>
      </c>
      <c r="N155" s="38">
        <v>-1.218210099188466</v>
      </c>
      <c r="O155" s="44">
        <v>63.712547</v>
      </c>
      <c r="P155" s="44" t="s">
        <v>550</v>
      </c>
      <c r="Q155" s="61">
        <v>89.3411</v>
      </c>
      <c r="R155" s="61">
        <v>89.3411</v>
      </c>
      <c r="S155" s="37">
        <v>9864.049436341946</v>
      </c>
      <c r="T155" s="83">
        <v>17422</v>
      </c>
      <c r="U155" s="84">
        <v>566.1835286615742</v>
      </c>
      <c r="V155" s="66"/>
    </row>
    <row r="156" spans="1:22" ht="12.75">
      <c r="A156" s="74" t="s">
        <v>151</v>
      </c>
      <c r="B156" s="75">
        <v>155</v>
      </c>
      <c r="C156" s="75" t="s">
        <v>164</v>
      </c>
      <c r="D156" s="75" t="s">
        <v>12</v>
      </c>
      <c r="E156" s="44">
        <v>15.875800000000002</v>
      </c>
      <c r="F156" s="44">
        <v>32.7946</v>
      </c>
      <c r="G156" s="56">
        <v>48.6704</v>
      </c>
      <c r="H156" s="44"/>
      <c r="I156" s="44"/>
      <c r="J156" s="37"/>
      <c r="K156" s="37"/>
      <c r="L156" s="58" t="s">
        <v>550</v>
      </c>
      <c r="M156" s="37">
        <v>465.917798</v>
      </c>
      <c r="N156" s="38">
        <v>0.06825558419243372</v>
      </c>
      <c r="O156" s="44">
        <v>83.527747</v>
      </c>
      <c r="P156" s="44" t="s">
        <v>550</v>
      </c>
      <c r="Q156" s="61">
        <v>97.65939999999999</v>
      </c>
      <c r="R156" s="61">
        <v>97.65939999999999</v>
      </c>
      <c r="S156" s="37">
        <v>14229.645</v>
      </c>
      <c r="T156" s="83">
        <v>26147</v>
      </c>
      <c r="U156" s="84">
        <v>544.2171185986921</v>
      </c>
      <c r="V156" s="66"/>
    </row>
    <row r="157" spans="1:22" ht="12.75">
      <c r="A157" s="74" t="s">
        <v>151</v>
      </c>
      <c r="B157" s="75">
        <v>156</v>
      </c>
      <c r="C157" s="75" t="s">
        <v>165</v>
      </c>
      <c r="D157" s="75" t="s">
        <v>12</v>
      </c>
      <c r="E157" s="44">
        <v>22.6133</v>
      </c>
      <c r="F157" s="44">
        <v>16.0976</v>
      </c>
      <c r="G157" s="56">
        <v>38.710899999999995</v>
      </c>
      <c r="H157" s="44"/>
      <c r="I157" s="44"/>
      <c r="J157" s="37"/>
      <c r="K157" s="37"/>
      <c r="L157" s="58" t="s">
        <v>550</v>
      </c>
      <c r="M157" s="37">
        <v>388.691158</v>
      </c>
      <c r="N157" s="38">
        <v>1.5920433873497064</v>
      </c>
      <c r="O157" s="44">
        <v>61.721478</v>
      </c>
      <c r="P157" s="44" t="s">
        <v>550</v>
      </c>
      <c r="Q157" s="61">
        <v>96.345</v>
      </c>
      <c r="R157" s="61">
        <v>91.28920000000001</v>
      </c>
      <c r="S157" s="37">
        <v>12340.073</v>
      </c>
      <c r="T157" s="83">
        <v>23201</v>
      </c>
      <c r="U157" s="84">
        <v>531.8767725529073</v>
      </c>
      <c r="V157" s="66"/>
    </row>
    <row r="158" spans="1:22" ht="12.75">
      <c r="A158" s="74" t="s">
        <v>151</v>
      </c>
      <c r="B158" s="75">
        <v>157</v>
      </c>
      <c r="C158" s="75" t="s">
        <v>166</v>
      </c>
      <c r="D158" s="75" t="s">
        <v>20</v>
      </c>
      <c r="E158" s="44">
        <v>21.0625</v>
      </c>
      <c r="F158" s="44">
        <v>22.380300000000002</v>
      </c>
      <c r="G158" s="56">
        <v>43.442800000000005</v>
      </c>
      <c r="H158" s="44">
        <v>0</v>
      </c>
      <c r="I158" s="44">
        <v>56.5032</v>
      </c>
      <c r="J158" s="37">
        <v>97019.36</v>
      </c>
      <c r="K158" s="37">
        <v>174693.55399999997</v>
      </c>
      <c r="L158" s="58">
        <v>0.5553688603759245</v>
      </c>
      <c r="M158" s="37">
        <v>544.897404</v>
      </c>
      <c r="N158" s="38">
        <v>-1.607547128927389</v>
      </c>
      <c r="O158" s="44" t="s">
        <v>550</v>
      </c>
      <c r="P158" s="44">
        <v>65.342995</v>
      </c>
      <c r="Q158" s="61" t="s">
        <v>550</v>
      </c>
      <c r="R158" s="61" t="s">
        <v>550</v>
      </c>
      <c r="S158" s="37">
        <v>89156.07543634194</v>
      </c>
      <c r="T158" s="85">
        <v>130302</v>
      </c>
      <c r="U158" s="84">
        <v>684.2264542090063</v>
      </c>
      <c r="V158" s="66"/>
    </row>
    <row r="159" spans="1:22" ht="12.75">
      <c r="A159" s="74" t="s">
        <v>151</v>
      </c>
      <c r="B159" s="75">
        <v>158</v>
      </c>
      <c r="C159" s="75" t="s">
        <v>167</v>
      </c>
      <c r="D159" s="75" t="s">
        <v>6</v>
      </c>
      <c r="E159" s="44">
        <v>15.9576</v>
      </c>
      <c r="F159" s="44">
        <v>8.6728</v>
      </c>
      <c r="G159" s="56">
        <v>24.6304</v>
      </c>
      <c r="H159" s="44">
        <v>54.426300000000005</v>
      </c>
      <c r="I159" s="44">
        <v>21.356</v>
      </c>
      <c r="J159" s="37">
        <v>26562.879999999997</v>
      </c>
      <c r="K159" s="37">
        <v>130534.02000000002</v>
      </c>
      <c r="L159" s="58">
        <v>0.2034939244190901</v>
      </c>
      <c r="M159" s="37">
        <v>487.31164</v>
      </c>
      <c r="N159" s="38">
        <v>-3.3111825396825334</v>
      </c>
      <c r="O159" s="44">
        <v>46.607791</v>
      </c>
      <c r="P159" s="44">
        <v>52.361829</v>
      </c>
      <c r="Q159" s="61">
        <v>95.9488</v>
      </c>
      <c r="R159" s="61">
        <v>95.9488</v>
      </c>
      <c r="S159" s="37">
        <v>88038.21484041974</v>
      </c>
      <c r="T159" s="83">
        <v>112213</v>
      </c>
      <c r="U159" s="84">
        <v>784.5634181460235</v>
      </c>
      <c r="V159" s="66"/>
    </row>
    <row r="160" spans="1:22" ht="12.75">
      <c r="A160" s="74" t="s">
        <v>151</v>
      </c>
      <c r="B160" s="75">
        <v>159</v>
      </c>
      <c r="C160" s="75" t="s">
        <v>168</v>
      </c>
      <c r="D160" s="75" t="s">
        <v>12</v>
      </c>
      <c r="E160" s="44">
        <v>24.549799999999998</v>
      </c>
      <c r="F160" s="44">
        <v>15.4151</v>
      </c>
      <c r="G160" s="56">
        <v>39.9649</v>
      </c>
      <c r="H160" s="44"/>
      <c r="I160" s="44"/>
      <c r="J160" s="37"/>
      <c r="K160" s="37"/>
      <c r="L160" s="58" t="s">
        <v>550</v>
      </c>
      <c r="M160" s="37">
        <v>411.569642</v>
      </c>
      <c r="N160" s="38">
        <v>-3.251141984015038</v>
      </c>
      <c r="O160" s="44">
        <v>59.849018</v>
      </c>
      <c r="P160" s="44" t="s">
        <v>550</v>
      </c>
      <c r="Q160" s="61">
        <v>95.8896</v>
      </c>
      <c r="R160" s="61">
        <v>95.8896</v>
      </c>
      <c r="S160" s="37">
        <v>18630.29</v>
      </c>
      <c r="T160" s="83">
        <v>31262</v>
      </c>
      <c r="U160" s="84">
        <v>595.9404388714734</v>
      </c>
      <c r="V160" s="66"/>
    </row>
    <row r="161" spans="1:22" ht="12.75">
      <c r="A161" s="74" t="s">
        <v>151</v>
      </c>
      <c r="B161" s="75">
        <v>160</v>
      </c>
      <c r="C161" s="75" t="s">
        <v>169</v>
      </c>
      <c r="D161" s="75" t="s">
        <v>12</v>
      </c>
      <c r="E161" s="44">
        <v>18.2864</v>
      </c>
      <c r="F161" s="44">
        <v>34.5786</v>
      </c>
      <c r="G161" s="56">
        <v>52.865</v>
      </c>
      <c r="H161" s="44"/>
      <c r="I161" s="44"/>
      <c r="J161" s="37"/>
      <c r="K161" s="37"/>
      <c r="L161" s="58" t="s">
        <v>550</v>
      </c>
      <c r="M161" s="37">
        <v>456.461805</v>
      </c>
      <c r="N161" s="38">
        <v>-7.542676726757136</v>
      </c>
      <c r="O161" s="44">
        <v>62.870588</v>
      </c>
      <c r="P161" s="44" t="s">
        <v>550</v>
      </c>
      <c r="Q161" s="61">
        <v>96.2894</v>
      </c>
      <c r="R161" s="61">
        <v>96.2894</v>
      </c>
      <c r="S161" s="37">
        <v>20504.11829291328</v>
      </c>
      <c r="T161" s="83">
        <v>42500</v>
      </c>
      <c r="U161" s="84">
        <v>482.44984218619487</v>
      </c>
      <c r="V161" s="66"/>
    </row>
    <row r="162" spans="1:22" ht="12.75">
      <c r="A162" s="74" t="s">
        <v>151</v>
      </c>
      <c r="B162" s="75">
        <v>161</v>
      </c>
      <c r="C162" s="75" t="s">
        <v>170</v>
      </c>
      <c r="D162" s="75" t="s">
        <v>12</v>
      </c>
      <c r="E162" s="44">
        <v>13.716600000000001</v>
      </c>
      <c r="F162" s="44">
        <v>19.8319</v>
      </c>
      <c r="G162" s="56">
        <v>33.548500000000004</v>
      </c>
      <c r="H162" s="44"/>
      <c r="I162" s="44"/>
      <c r="J162" s="37"/>
      <c r="K162" s="37"/>
      <c r="L162" s="58" t="s">
        <v>550</v>
      </c>
      <c r="M162" s="37">
        <v>447.288088</v>
      </c>
      <c r="N162" s="38">
        <v>-4.015431759656652</v>
      </c>
      <c r="O162" s="44">
        <v>50.759039</v>
      </c>
      <c r="P162" s="44" t="s">
        <v>550</v>
      </c>
      <c r="Q162" s="61">
        <v>97.4747</v>
      </c>
      <c r="R162" s="61">
        <v>97.4747</v>
      </c>
      <c r="S162" s="37">
        <v>36678.11</v>
      </c>
      <c r="T162" s="83">
        <v>55399</v>
      </c>
      <c r="U162" s="84">
        <v>662.071698045091</v>
      </c>
      <c r="V162" s="66"/>
    </row>
    <row r="163" spans="1:22" ht="12.75">
      <c r="A163" s="74" t="s">
        <v>151</v>
      </c>
      <c r="B163" s="75">
        <v>162</v>
      </c>
      <c r="C163" s="75" t="s">
        <v>171</v>
      </c>
      <c r="D163" s="75" t="s">
        <v>12</v>
      </c>
      <c r="E163" s="44">
        <v>22.5728</v>
      </c>
      <c r="F163" s="44">
        <v>24.0713</v>
      </c>
      <c r="G163" s="56">
        <v>46.6441</v>
      </c>
      <c r="H163" s="44"/>
      <c r="I163" s="44"/>
      <c r="J163" s="37"/>
      <c r="K163" s="37"/>
      <c r="L163" s="58" t="s">
        <v>550</v>
      </c>
      <c r="M163" s="37">
        <v>451.213465</v>
      </c>
      <c r="N163" s="38">
        <v>-0.6794045784723757</v>
      </c>
      <c r="O163" s="44">
        <v>56.911871070000004</v>
      </c>
      <c r="P163" s="44" t="s">
        <v>550</v>
      </c>
      <c r="Q163" s="61">
        <v>100</v>
      </c>
      <c r="R163" s="61">
        <v>96.214</v>
      </c>
      <c r="S163" s="37">
        <v>25567.55</v>
      </c>
      <c r="T163" s="83">
        <v>44691</v>
      </c>
      <c r="U163" s="84">
        <v>572.0961714886666</v>
      </c>
      <c r="V163" s="66"/>
    </row>
    <row r="164" spans="1:22" ht="12.75">
      <c r="A164" s="74" t="s">
        <v>151</v>
      </c>
      <c r="B164" s="75">
        <v>163</v>
      </c>
      <c r="C164" s="75" t="s">
        <v>172</v>
      </c>
      <c r="D164" s="75" t="s">
        <v>12</v>
      </c>
      <c r="E164" s="44">
        <v>18.002299999999998</v>
      </c>
      <c r="F164" s="44">
        <v>8.7882</v>
      </c>
      <c r="G164" s="56">
        <v>26.790499999999998</v>
      </c>
      <c r="H164" s="44"/>
      <c r="I164" s="44"/>
      <c r="J164" s="37"/>
      <c r="K164" s="37"/>
      <c r="L164" s="58" t="s">
        <v>550</v>
      </c>
      <c r="M164" s="37">
        <v>419.969225</v>
      </c>
      <c r="N164" s="38">
        <v>1.2706112852664653</v>
      </c>
      <c r="O164" s="44">
        <v>62.434339</v>
      </c>
      <c r="P164" s="44" t="s">
        <v>550</v>
      </c>
      <c r="Q164" s="61">
        <v>98.3416</v>
      </c>
      <c r="R164" s="61">
        <v>98.3416</v>
      </c>
      <c r="S164" s="37">
        <v>38063.23</v>
      </c>
      <c r="T164" s="83">
        <v>53304</v>
      </c>
      <c r="U164" s="84">
        <v>714.0783055680625</v>
      </c>
      <c r="V164" s="66"/>
    </row>
    <row r="165" spans="1:22" ht="12.75">
      <c r="A165" s="74" t="s">
        <v>151</v>
      </c>
      <c r="B165" s="75">
        <v>164</v>
      </c>
      <c r="C165" s="75" t="s">
        <v>173</v>
      </c>
      <c r="D165" s="75" t="s">
        <v>12</v>
      </c>
      <c r="E165" s="44">
        <v>25.352200000000003</v>
      </c>
      <c r="F165" s="44">
        <v>24.9282</v>
      </c>
      <c r="G165" s="56">
        <v>50.2804</v>
      </c>
      <c r="H165" s="44"/>
      <c r="I165" s="44"/>
      <c r="J165" s="37"/>
      <c r="K165" s="37"/>
      <c r="L165" s="58" t="s">
        <v>550</v>
      </c>
      <c r="M165" s="37">
        <v>463.891107</v>
      </c>
      <c r="N165" s="38">
        <v>-2.379817550505048</v>
      </c>
      <c r="O165" s="44">
        <v>55.885625</v>
      </c>
      <c r="P165" s="44" t="s">
        <v>550</v>
      </c>
      <c r="Q165" s="61">
        <v>99.3254</v>
      </c>
      <c r="R165" s="61">
        <v>99.3254</v>
      </c>
      <c r="S165" s="37">
        <v>22303.32</v>
      </c>
      <c r="T165" s="83">
        <v>42247</v>
      </c>
      <c r="U165" s="84">
        <v>527.9267166899425</v>
      </c>
      <c r="V165" s="66"/>
    </row>
    <row r="166" spans="1:22" ht="12.75">
      <c r="A166" s="74" t="s">
        <v>151</v>
      </c>
      <c r="B166" s="75">
        <v>165</v>
      </c>
      <c r="C166" s="75" t="s">
        <v>174</v>
      </c>
      <c r="D166" s="75" t="s">
        <v>12</v>
      </c>
      <c r="E166" s="44">
        <v>15.371699999999999</v>
      </c>
      <c r="F166" s="44">
        <v>20.4602</v>
      </c>
      <c r="G166" s="56">
        <v>35.8319</v>
      </c>
      <c r="H166" s="44"/>
      <c r="I166" s="44"/>
      <c r="J166" s="37"/>
      <c r="K166" s="37"/>
      <c r="L166" s="58" t="s">
        <v>550</v>
      </c>
      <c r="M166" s="37">
        <v>452.467929</v>
      </c>
      <c r="N166" s="38">
        <v>-0.2715607229446637</v>
      </c>
      <c r="O166" s="44">
        <v>50.746969</v>
      </c>
      <c r="P166" s="44" t="s">
        <v>550</v>
      </c>
      <c r="Q166" s="61">
        <v>92.9486</v>
      </c>
      <c r="R166" s="61">
        <v>92.9486</v>
      </c>
      <c r="S166" s="37">
        <v>31269.616</v>
      </c>
      <c r="T166" s="83">
        <v>47338</v>
      </c>
      <c r="U166" s="84">
        <v>660.5605644513921</v>
      </c>
      <c r="V166" s="66"/>
    </row>
    <row r="167" spans="1:22" ht="12.75">
      <c r="A167" s="74" t="s">
        <v>151</v>
      </c>
      <c r="B167" s="75">
        <v>166</v>
      </c>
      <c r="C167" s="75" t="s">
        <v>175</v>
      </c>
      <c r="D167" s="75" t="s">
        <v>12</v>
      </c>
      <c r="E167" s="44">
        <v>20.039199999999997</v>
      </c>
      <c r="F167" s="44">
        <v>20.5621</v>
      </c>
      <c r="G167" s="56">
        <v>40.601299999999995</v>
      </c>
      <c r="H167" s="44"/>
      <c r="I167" s="44"/>
      <c r="J167" s="37"/>
      <c r="K167" s="37"/>
      <c r="L167" s="58" t="s">
        <v>550</v>
      </c>
      <c r="M167" s="37">
        <v>412.557126</v>
      </c>
      <c r="N167" s="38">
        <v>3.7096847662141608</v>
      </c>
      <c r="O167" s="44">
        <v>43.880437</v>
      </c>
      <c r="P167" s="44" t="s">
        <v>550</v>
      </c>
      <c r="Q167" s="61">
        <v>100</v>
      </c>
      <c r="R167" s="61">
        <v>100</v>
      </c>
      <c r="S167" s="37">
        <v>23108.58</v>
      </c>
      <c r="T167" s="83">
        <v>40832</v>
      </c>
      <c r="U167" s="84">
        <v>565.9428879310345</v>
      </c>
      <c r="V167" s="66"/>
    </row>
    <row r="168" spans="1:22" ht="12.75">
      <c r="A168" s="74" t="s">
        <v>151</v>
      </c>
      <c r="B168" s="75">
        <v>167</v>
      </c>
      <c r="C168" s="75" t="s">
        <v>176</v>
      </c>
      <c r="D168" s="75" t="s">
        <v>20</v>
      </c>
      <c r="E168" s="44">
        <v>21.6683</v>
      </c>
      <c r="F168" s="44">
        <v>20.6453</v>
      </c>
      <c r="G168" s="56">
        <v>42.313599999999994</v>
      </c>
      <c r="H168" s="44">
        <v>20.0403</v>
      </c>
      <c r="I168" s="44">
        <v>37.6459</v>
      </c>
      <c r="J168" s="37">
        <v>172791.87</v>
      </c>
      <c r="K168" s="37">
        <v>469774.74600000004</v>
      </c>
      <c r="L168" s="58">
        <v>0.3678185587268669</v>
      </c>
      <c r="M168" s="37">
        <v>532.572871</v>
      </c>
      <c r="N168" s="38">
        <v>-3.659032018813313</v>
      </c>
      <c r="O168" s="44" t="s">
        <v>550</v>
      </c>
      <c r="P168" s="44">
        <v>51.109601</v>
      </c>
      <c r="Q168" s="61" t="s">
        <v>550</v>
      </c>
      <c r="R168" s="61" t="s">
        <v>550</v>
      </c>
      <c r="S168" s="37">
        <v>252796.8882929133</v>
      </c>
      <c r="T168" s="85">
        <v>357573</v>
      </c>
      <c r="U168" s="84">
        <v>706.9798007481362</v>
      </c>
      <c r="V168" s="66"/>
    </row>
    <row r="169" spans="1:22" ht="12.75">
      <c r="A169" s="74" t="s">
        <v>151</v>
      </c>
      <c r="B169" s="75">
        <v>168</v>
      </c>
      <c r="C169" s="75" t="s">
        <v>177</v>
      </c>
      <c r="D169" s="75" t="s">
        <v>12</v>
      </c>
      <c r="E169" s="44">
        <v>16.653000000000002</v>
      </c>
      <c r="F169" s="44">
        <v>14.2319</v>
      </c>
      <c r="G169" s="56">
        <v>30.884900000000002</v>
      </c>
      <c r="H169" s="44"/>
      <c r="I169" s="44"/>
      <c r="J169" s="37"/>
      <c r="K169" s="37"/>
      <c r="L169" s="58" t="s">
        <v>550</v>
      </c>
      <c r="M169" s="37">
        <v>369.473868</v>
      </c>
      <c r="N169" s="38">
        <v>2.318988645804465</v>
      </c>
      <c r="O169" s="44">
        <v>89.336834</v>
      </c>
      <c r="P169" s="44" t="s">
        <v>550</v>
      </c>
      <c r="Q169" s="61">
        <v>94.9538</v>
      </c>
      <c r="R169" s="61">
        <v>94.9538</v>
      </c>
      <c r="S169" s="37">
        <v>33937.63</v>
      </c>
      <c r="T169" s="83">
        <v>59035</v>
      </c>
      <c r="U169" s="84">
        <v>574.8730414161091</v>
      </c>
      <c r="V169" s="66"/>
    </row>
    <row r="170" spans="1:22" ht="12.75">
      <c r="A170" s="74" t="s">
        <v>151</v>
      </c>
      <c r="B170" s="75">
        <v>169</v>
      </c>
      <c r="C170" s="75" t="s">
        <v>178</v>
      </c>
      <c r="D170" s="75" t="s">
        <v>12</v>
      </c>
      <c r="E170" s="44">
        <v>15.5204</v>
      </c>
      <c r="F170" s="44">
        <v>27.881600000000002</v>
      </c>
      <c r="G170" s="56">
        <v>43.402</v>
      </c>
      <c r="H170" s="44"/>
      <c r="I170" s="44"/>
      <c r="J170" s="37"/>
      <c r="K170" s="37"/>
      <c r="L170" s="58" t="s">
        <v>550</v>
      </c>
      <c r="M170" s="37">
        <v>473.580784</v>
      </c>
      <c r="N170" s="38">
        <v>0.4626185829444296</v>
      </c>
      <c r="O170" s="44">
        <v>69.015506</v>
      </c>
      <c r="P170" s="44" t="s">
        <v>550</v>
      </c>
      <c r="Q170" s="61">
        <v>100</v>
      </c>
      <c r="R170" s="61">
        <v>100</v>
      </c>
      <c r="S170" s="37">
        <v>31119.125</v>
      </c>
      <c r="T170" s="83">
        <v>53397</v>
      </c>
      <c r="U170" s="84">
        <v>582.7878907054703</v>
      </c>
      <c r="V170" s="66"/>
    </row>
    <row r="171" spans="1:22" ht="12.75">
      <c r="A171" s="74" t="s">
        <v>151</v>
      </c>
      <c r="B171" s="75">
        <v>170</v>
      </c>
      <c r="C171" s="75" t="s">
        <v>179</v>
      </c>
      <c r="D171" s="75" t="s">
        <v>12</v>
      </c>
      <c r="E171" s="44">
        <v>13.597999999999999</v>
      </c>
      <c r="F171" s="44">
        <v>12.4</v>
      </c>
      <c r="G171" s="56">
        <v>25.997999999999998</v>
      </c>
      <c r="H171" s="44"/>
      <c r="I171" s="44"/>
      <c r="J171" s="37"/>
      <c r="K171" s="37"/>
      <c r="L171" s="58" t="s">
        <v>550</v>
      </c>
      <c r="M171" s="37">
        <v>474.029601</v>
      </c>
      <c r="N171" s="38">
        <v>2.82637765726681</v>
      </c>
      <c r="O171" s="44">
        <v>52.038665998999996</v>
      </c>
      <c r="P171" s="44" t="s">
        <v>550</v>
      </c>
      <c r="Q171" s="61">
        <v>97.4993</v>
      </c>
      <c r="R171" s="61">
        <v>97.4993</v>
      </c>
      <c r="S171" s="37">
        <v>31641.39</v>
      </c>
      <c r="T171" s="83">
        <v>41949</v>
      </c>
      <c r="U171" s="84">
        <v>754.282342844883</v>
      </c>
      <c r="V171" s="66"/>
    </row>
    <row r="172" spans="1:22" ht="12.75">
      <c r="A172" s="74" t="s">
        <v>151</v>
      </c>
      <c r="B172" s="75">
        <v>171</v>
      </c>
      <c r="C172" s="75" t="s">
        <v>180</v>
      </c>
      <c r="D172" s="75" t="s">
        <v>12</v>
      </c>
      <c r="E172" s="44">
        <v>11.740599999999999</v>
      </c>
      <c r="F172" s="44">
        <v>15.146999999999998</v>
      </c>
      <c r="G172" s="56">
        <v>26.8876</v>
      </c>
      <c r="H172" s="44"/>
      <c r="I172" s="44"/>
      <c r="J172" s="37"/>
      <c r="K172" s="37"/>
      <c r="L172" s="58" t="s">
        <v>550</v>
      </c>
      <c r="M172" s="37">
        <v>451.836587</v>
      </c>
      <c r="N172" s="38">
        <v>-3.7621752928647445</v>
      </c>
      <c r="O172" s="44">
        <v>50.705973</v>
      </c>
      <c r="P172" s="44" t="s">
        <v>550</v>
      </c>
      <c r="Q172" s="61">
        <v>96.51809999999999</v>
      </c>
      <c r="R172" s="61">
        <v>96.51809999999999</v>
      </c>
      <c r="S172" s="37">
        <v>39873.051</v>
      </c>
      <c r="T172" s="83">
        <v>53189</v>
      </c>
      <c r="U172" s="84">
        <v>749.6484423471018</v>
      </c>
      <c r="V172" s="66"/>
    </row>
    <row r="173" spans="1:22" ht="12.75">
      <c r="A173" s="74" t="s">
        <v>151</v>
      </c>
      <c r="B173" s="75">
        <v>172</v>
      </c>
      <c r="C173" s="75" t="s">
        <v>181</v>
      </c>
      <c r="D173" s="75" t="s">
        <v>12</v>
      </c>
      <c r="E173" s="44">
        <v>11.1867</v>
      </c>
      <c r="F173" s="44">
        <v>17.089499999999997</v>
      </c>
      <c r="G173" s="56">
        <v>28.276199999999996</v>
      </c>
      <c r="H173" s="44"/>
      <c r="I173" s="44"/>
      <c r="J173" s="37"/>
      <c r="K173" s="37"/>
      <c r="L173" s="58" t="s">
        <v>550</v>
      </c>
      <c r="M173" s="37">
        <v>479.284591</v>
      </c>
      <c r="N173" s="38">
        <v>-6.1146736532811</v>
      </c>
      <c r="O173" s="44">
        <v>51.525782</v>
      </c>
      <c r="P173" s="44" t="s">
        <v>550</v>
      </c>
      <c r="Q173" s="61">
        <v>94.7267</v>
      </c>
      <c r="R173" s="61">
        <v>88.6198</v>
      </c>
      <c r="S173" s="37">
        <v>21416.32</v>
      </c>
      <c r="T173" s="83">
        <v>26511</v>
      </c>
      <c r="U173" s="84">
        <v>807.8276941646864</v>
      </c>
      <c r="V173" s="66"/>
    </row>
    <row r="174" spans="1:22" ht="12.75">
      <c r="A174" s="74" t="s">
        <v>151</v>
      </c>
      <c r="B174" s="75">
        <v>173</v>
      </c>
      <c r="C174" s="75" t="s">
        <v>182</v>
      </c>
      <c r="D174" s="75" t="s">
        <v>20</v>
      </c>
      <c r="E174" s="44">
        <v>17.4953</v>
      </c>
      <c r="F174" s="44">
        <v>17.8962</v>
      </c>
      <c r="G174" s="56">
        <v>35.3915</v>
      </c>
      <c r="H174" s="44">
        <v>6.5501000000000005</v>
      </c>
      <c r="I174" s="44">
        <v>58.045199999999994</v>
      </c>
      <c r="J174" s="37">
        <v>181100.77000000002</v>
      </c>
      <c r="K174" s="37">
        <v>303772.691</v>
      </c>
      <c r="L174" s="58">
        <v>0.5961719909838769</v>
      </c>
      <c r="M174" s="37">
        <v>538.87843</v>
      </c>
      <c r="N174" s="38">
        <v>-1.5567354767994201</v>
      </c>
      <c r="O174" s="44" t="s">
        <v>550</v>
      </c>
      <c r="P174" s="44">
        <v>41.886583</v>
      </c>
      <c r="Q174" s="61" t="s">
        <v>550</v>
      </c>
      <c r="R174" s="61" t="s">
        <v>550</v>
      </c>
      <c r="S174" s="37">
        <v>181809.73</v>
      </c>
      <c r="T174" s="85">
        <v>234081</v>
      </c>
      <c r="U174" s="84">
        <v>776.6958018805457</v>
      </c>
      <c r="V174" s="66"/>
    </row>
    <row r="175" spans="1:22" ht="12.75">
      <c r="A175" s="74" t="s">
        <v>151</v>
      </c>
      <c r="B175" s="75">
        <v>174</v>
      </c>
      <c r="C175" s="75" t="s">
        <v>183</v>
      </c>
      <c r="D175" s="75" t="s">
        <v>6</v>
      </c>
      <c r="E175" s="44">
        <v>11.602500000000001</v>
      </c>
      <c r="F175" s="44">
        <v>15.0196</v>
      </c>
      <c r="G175" s="56">
        <v>26.622100000000003</v>
      </c>
      <c r="H175" s="44">
        <v>51.714000000000006</v>
      </c>
      <c r="I175" s="44">
        <v>21.782899999999998</v>
      </c>
      <c r="J175" s="37">
        <v>31522.05</v>
      </c>
      <c r="K175" s="37">
        <v>142416.65999999997</v>
      </c>
      <c r="L175" s="58">
        <v>0.2213368155102079</v>
      </c>
      <c r="M175" s="37">
        <v>520.0937869822486</v>
      </c>
      <c r="N175" s="38">
        <v>0.05651923475349374</v>
      </c>
      <c r="O175" s="44">
        <v>70.276773</v>
      </c>
      <c r="P175" s="44">
        <v>43.239323</v>
      </c>
      <c r="Q175" s="61">
        <v>94.22970000000001</v>
      </c>
      <c r="R175" s="61">
        <v>94.22970000000001</v>
      </c>
      <c r="S175" s="37">
        <v>90294.62</v>
      </c>
      <c r="T175" s="83">
        <v>104743</v>
      </c>
      <c r="U175" s="84">
        <v>862.058753329578</v>
      </c>
      <c r="V175" s="66"/>
    </row>
    <row r="176" spans="1:22" ht="12.75">
      <c r="A176" s="74" t="s">
        <v>151</v>
      </c>
      <c r="B176" s="75">
        <v>175</v>
      </c>
      <c r="C176" s="75" t="s">
        <v>184</v>
      </c>
      <c r="D176" s="75" t="s">
        <v>6</v>
      </c>
      <c r="E176" s="44">
        <v>17.5067</v>
      </c>
      <c r="F176" s="44">
        <v>13.6408</v>
      </c>
      <c r="G176" s="56">
        <v>31.1475</v>
      </c>
      <c r="H176" s="44">
        <v>29.8809</v>
      </c>
      <c r="I176" s="44">
        <v>38.9773</v>
      </c>
      <c r="J176" s="37">
        <v>61841.34</v>
      </c>
      <c r="K176" s="37">
        <v>138382.27</v>
      </c>
      <c r="L176" s="58">
        <v>0.44688774074886906</v>
      </c>
      <c r="M176" s="37">
        <v>471.791473</v>
      </c>
      <c r="N176" s="38">
        <v>-4.592219817997978</v>
      </c>
      <c r="O176" s="44">
        <v>56.421575</v>
      </c>
      <c r="P176" s="44">
        <v>37.238154</v>
      </c>
      <c r="Q176" s="61">
        <v>97.86359999999999</v>
      </c>
      <c r="R176" s="61">
        <v>97.86359999999999</v>
      </c>
      <c r="S176" s="37">
        <v>82671.9</v>
      </c>
      <c r="T176" s="83">
        <v>108735</v>
      </c>
      <c r="U176" s="84">
        <v>760.3062491378121</v>
      </c>
      <c r="V176" s="66"/>
    </row>
    <row r="177" spans="1:22" ht="12.75">
      <c r="A177" s="74" t="s">
        <v>151</v>
      </c>
      <c r="B177" s="75">
        <v>176</v>
      </c>
      <c r="C177" s="75" t="s">
        <v>185</v>
      </c>
      <c r="D177" s="75" t="s">
        <v>6</v>
      </c>
      <c r="E177" s="44">
        <v>17.681</v>
      </c>
      <c r="F177" s="44">
        <v>13.192300000000001</v>
      </c>
      <c r="G177" s="56">
        <v>30.8733</v>
      </c>
      <c r="H177" s="44">
        <v>52.907700000000006</v>
      </c>
      <c r="I177" s="44">
        <v>16.176299999999998</v>
      </c>
      <c r="J177" s="37">
        <v>16253.04</v>
      </c>
      <c r="K177" s="37">
        <v>100474.559</v>
      </c>
      <c r="L177" s="58">
        <v>0.1617627403569893</v>
      </c>
      <c r="M177" s="37">
        <v>494.948567</v>
      </c>
      <c r="N177" s="38">
        <v>2.240976451146448</v>
      </c>
      <c r="O177" s="44">
        <v>39.300313</v>
      </c>
      <c r="P177" s="44">
        <v>46.628719</v>
      </c>
      <c r="Q177" s="61">
        <v>99.5684</v>
      </c>
      <c r="R177" s="61">
        <v>73.6841</v>
      </c>
      <c r="S177" s="37">
        <v>69454.73</v>
      </c>
      <c r="T177" s="83">
        <v>87582</v>
      </c>
      <c r="U177" s="84">
        <v>793.0251649882395</v>
      </c>
      <c r="V177" s="66"/>
    </row>
    <row r="178" spans="1:22" ht="12.75">
      <c r="A178" s="74" t="s">
        <v>151</v>
      </c>
      <c r="B178" s="75">
        <v>177</v>
      </c>
      <c r="C178" s="75" t="s">
        <v>186</v>
      </c>
      <c r="D178" s="75" t="s">
        <v>6</v>
      </c>
      <c r="E178" s="44">
        <v>15.0093</v>
      </c>
      <c r="F178" s="44">
        <v>10.2784</v>
      </c>
      <c r="G178" s="56">
        <v>25.2877</v>
      </c>
      <c r="H178" s="44">
        <v>11.6645</v>
      </c>
      <c r="I178" s="44">
        <v>63.0735</v>
      </c>
      <c r="J178" s="37">
        <v>93424.25</v>
      </c>
      <c r="K178" s="37">
        <v>142504.075</v>
      </c>
      <c r="L178" s="58">
        <v>0.6555900243554438</v>
      </c>
      <c r="M178" s="37">
        <v>438.78444</v>
      </c>
      <c r="N178" s="38">
        <v>2.6396350877192942</v>
      </c>
      <c r="O178" s="44">
        <v>55.011489</v>
      </c>
      <c r="P178" s="44">
        <v>48.44072</v>
      </c>
      <c r="Q178" s="61">
        <v>83.1947</v>
      </c>
      <c r="R178" s="61">
        <v>83.1947</v>
      </c>
      <c r="S178" s="37">
        <v>94282.75</v>
      </c>
      <c r="T178" s="83">
        <v>126210</v>
      </c>
      <c r="U178" s="84">
        <v>747.0307424134379</v>
      </c>
      <c r="V178" s="66"/>
    </row>
    <row r="179" spans="1:22" ht="12.75">
      <c r="A179" s="74" t="s">
        <v>151</v>
      </c>
      <c r="B179" s="75">
        <v>178</v>
      </c>
      <c r="C179" s="75" t="s">
        <v>187</v>
      </c>
      <c r="D179" s="75" t="s">
        <v>6</v>
      </c>
      <c r="E179" s="44">
        <v>14.141599999999999</v>
      </c>
      <c r="F179" s="44">
        <v>12.9579</v>
      </c>
      <c r="G179" s="56">
        <v>27.0995</v>
      </c>
      <c r="H179" s="44">
        <v>56.5487</v>
      </c>
      <c r="I179" s="44">
        <v>16.3364</v>
      </c>
      <c r="J179" s="37">
        <v>23238.84</v>
      </c>
      <c r="K179" s="37">
        <v>146728.658</v>
      </c>
      <c r="L179" s="58">
        <v>0.15837969430620705</v>
      </c>
      <c r="M179" s="37">
        <v>465.136384</v>
      </c>
      <c r="N179" s="38">
        <v>2.1379850680720347</v>
      </c>
      <c r="O179" s="44">
        <v>52.94532</v>
      </c>
      <c r="P179" s="44">
        <v>57.412097</v>
      </c>
      <c r="Q179" s="61">
        <v>99.79780000000001</v>
      </c>
      <c r="R179" s="61">
        <v>99.79780000000001</v>
      </c>
      <c r="S179" s="37">
        <v>103523.19</v>
      </c>
      <c r="T179" s="83">
        <v>132023</v>
      </c>
      <c r="U179" s="84">
        <v>784.1299622035555</v>
      </c>
      <c r="V179" s="66"/>
    </row>
    <row r="180" spans="1:22" ht="12.75">
      <c r="A180" s="74" t="s">
        <v>151</v>
      </c>
      <c r="B180" s="75">
        <v>179</v>
      </c>
      <c r="C180" s="75" t="s">
        <v>188</v>
      </c>
      <c r="D180" s="75" t="s">
        <v>6</v>
      </c>
      <c r="E180" s="44">
        <v>14.2581</v>
      </c>
      <c r="F180" s="44">
        <v>11.5689</v>
      </c>
      <c r="G180" s="56">
        <v>25.826999999999998</v>
      </c>
      <c r="H180" s="44">
        <v>68.1837</v>
      </c>
      <c r="I180" s="44">
        <v>5.1743999999999994</v>
      </c>
      <c r="J180" s="37">
        <v>18759.917999999998</v>
      </c>
      <c r="K180" s="37">
        <v>172340.129</v>
      </c>
      <c r="L180" s="58">
        <v>0.1088540324813149</v>
      </c>
      <c r="M180" s="37">
        <v>449.083356</v>
      </c>
      <c r="N180" s="38">
        <v>-3.3605861846352503</v>
      </c>
      <c r="O180" s="44">
        <v>36.934643</v>
      </c>
      <c r="P180" s="44">
        <v>37.716056</v>
      </c>
      <c r="Q180" s="61">
        <v>100</v>
      </c>
      <c r="R180" s="61">
        <v>85.115</v>
      </c>
      <c r="S180" s="37">
        <v>102128.03578825574</v>
      </c>
      <c r="T180" s="83">
        <v>130836</v>
      </c>
      <c r="U180" s="84">
        <v>780.5805419628829</v>
      </c>
      <c r="V180" s="66"/>
    </row>
    <row r="181" spans="1:22" ht="12.75">
      <c r="A181" s="74" t="s">
        <v>151</v>
      </c>
      <c r="B181" s="75">
        <v>180</v>
      </c>
      <c r="C181" s="75" t="s">
        <v>189</v>
      </c>
      <c r="D181" s="75" t="s">
        <v>6</v>
      </c>
      <c r="E181" s="44">
        <v>14.841099999999999</v>
      </c>
      <c r="F181" s="44">
        <v>11.5875</v>
      </c>
      <c r="G181" s="56">
        <v>26.4286</v>
      </c>
      <c r="H181" s="44">
        <v>54.8795</v>
      </c>
      <c r="I181" s="44">
        <v>17.25504369796432</v>
      </c>
      <c r="J181" s="37">
        <v>108768.29000000001</v>
      </c>
      <c r="K181" s="37">
        <v>577601.69</v>
      </c>
      <c r="L181" s="58">
        <v>0.18831020040817403</v>
      </c>
      <c r="M181" s="37">
        <v>464.551396</v>
      </c>
      <c r="N181" s="38">
        <v>-3.419668191268188</v>
      </c>
      <c r="O181" s="44">
        <v>51.960852</v>
      </c>
      <c r="P181" s="44">
        <v>49.737257</v>
      </c>
      <c r="Q181" s="61">
        <v>93.33789999999999</v>
      </c>
      <c r="R181" s="61">
        <v>91.3045</v>
      </c>
      <c r="S181" s="37">
        <v>343998.63</v>
      </c>
      <c r="T181" s="83">
        <v>418007</v>
      </c>
      <c r="U181" s="84">
        <v>822.9494482149821</v>
      </c>
      <c r="V181" s="66"/>
    </row>
    <row r="182" spans="1:22" ht="12.75">
      <c r="A182" s="74" t="s">
        <v>190</v>
      </c>
      <c r="B182" s="75">
        <v>181</v>
      </c>
      <c r="C182" s="75" t="s">
        <v>191</v>
      </c>
      <c r="D182" s="75" t="s">
        <v>6</v>
      </c>
      <c r="E182" s="44">
        <v>21.5813</v>
      </c>
      <c r="F182" s="44">
        <v>10.3547</v>
      </c>
      <c r="G182" s="56">
        <v>31.936</v>
      </c>
      <c r="H182" s="44">
        <v>0.8653</v>
      </c>
      <c r="I182" s="44">
        <v>67.21209999999999</v>
      </c>
      <c r="J182" s="37">
        <v>70504.66</v>
      </c>
      <c r="K182" s="37">
        <v>107014.83999999998</v>
      </c>
      <c r="L182" s="58">
        <v>0.6588306818007672</v>
      </c>
      <c r="M182" s="37">
        <v>504.549946</v>
      </c>
      <c r="N182" s="38">
        <v>0.9705715429257467</v>
      </c>
      <c r="O182" s="44">
        <v>53.713317</v>
      </c>
      <c r="P182" s="44">
        <v>55.450253</v>
      </c>
      <c r="Q182" s="61">
        <v>100</v>
      </c>
      <c r="R182" s="61">
        <v>100</v>
      </c>
      <c r="S182" s="37">
        <v>64150.32833378693</v>
      </c>
      <c r="T182" s="83">
        <v>75512</v>
      </c>
      <c r="U182" s="84">
        <v>849.5381970254651</v>
      </c>
      <c r="V182" s="66"/>
    </row>
    <row r="183" spans="1:22" ht="12.75">
      <c r="A183" s="74" t="s">
        <v>190</v>
      </c>
      <c r="B183" s="75">
        <v>182</v>
      </c>
      <c r="C183" s="75" t="s">
        <v>192</v>
      </c>
      <c r="D183" s="75" t="s">
        <v>12</v>
      </c>
      <c r="E183" s="44">
        <v>22.4899</v>
      </c>
      <c r="F183" s="44">
        <v>16.6657</v>
      </c>
      <c r="G183" s="56">
        <v>39.1556</v>
      </c>
      <c r="H183" s="44"/>
      <c r="I183" s="44"/>
      <c r="J183" s="37"/>
      <c r="K183" s="37"/>
      <c r="L183" s="58" t="s">
        <v>550</v>
      </c>
      <c r="M183" s="37">
        <v>435.510274</v>
      </c>
      <c r="N183" s="38">
        <v>-3.219939111111114</v>
      </c>
      <c r="O183" s="44">
        <v>47.290181614</v>
      </c>
      <c r="P183" s="44" t="s">
        <v>550</v>
      </c>
      <c r="Q183" s="61">
        <v>100</v>
      </c>
      <c r="R183" s="61">
        <v>100</v>
      </c>
      <c r="S183" s="37">
        <v>31003.103</v>
      </c>
      <c r="T183" s="83">
        <v>50712</v>
      </c>
      <c r="U183" s="84">
        <v>611.3563456381132</v>
      </c>
      <c r="V183" s="66"/>
    </row>
    <row r="184" spans="1:22" ht="12.75">
      <c r="A184" s="74" t="s">
        <v>190</v>
      </c>
      <c r="B184" s="75">
        <v>183</v>
      </c>
      <c r="C184" s="75" t="s">
        <v>193</v>
      </c>
      <c r="D184" s="75" t="s">
        <v>12</v>
      </c>
      <c r="E184" s="44">
        <v>26.9444</v>
      </c>
      <c r="F184" s="44">
        <v>10.0465</v>
      </c>
      <c r="G184" s="56">
        <v>36.9909</v>
      </c>
      <c r="H184" s="44"/>
      <c r="I184" s="44"/>
      <c r="J184" s="37"/>
      <c r="K184" s="37"/>
      <c r="L184" s="58" t="s">
        <v>550</v>
      </c>
      <c r="M184" s="37">
        <v>360.118336</v>
      </c>
      <c r="N184" s="38">
        <v>-2.8282957366432826</v>
      </c>
      <c r="O184" s="44">
        <v>51.806304</v>
      </c>
      <c r="P184" s="44" t="s">
        <v>550</v>
      </c>
      <c r="Q184" s="61">
        <v>100</v>
      </c>
      <c r="R184" s="61">
        <v>100</v>
      </c>
      <c r="S184" s="37">
        <v>29997.148999999998</v>
      </c>
      <c r="T184" s="83">
        <v>55107</v>
      </c>
      <c r="U184" s="84">
        <v>544.3437131398915</v>
      </c>
      <c r="V184" s="66"/>
    </row>
    <row r="185" spans="1:22" ht="12.75">
      <c r="A185" s="74" t="s">
        <v>190</v>
      </c>
      <c r="B185" s="75">
        <v>184</v>
      </c>
      <c r="C185" s="75" t="s">
        <v>194</v>
      </c>
      <c r="D185" s="75" t="s">
        <v>12</v>
      </c>
      <c r="E185" s="44">
        <v>16.084300000000002</v>
      </c>
      <c r="F185" s="44">
        <v>14.724400000000001</v>
      </c>
      <c r="G185" s="56">
        <v>30.8087</v>
      </c>
      <c r="H185" s="44"/>
      <c r="I185" s="44"/>
      <c r="J185" s="37"/>
      <c r="K185" s="37"/>
      <c r="L185" s="58" t="s">
        <v>550</v>
      </c>
      <c r="M185" s="37">
        <v>465.314292</v>
      </c>
      <c r="N185" s="38">
        <v>-2.5111477058453735</v>
      </c>
      <c r="O185" s="44">
        <v>57.615516</v>
      </c>
      <c r="P185" s="44" t="s">
        <v>550</v>
      </c>
      <c r="Q185" s="61">
        <v>100</v>
      </c>
      <c r="R185" s="61">
        <v>100</v>
      </c>
      <c r="S185" s="37">
        <v>49806.77100000001</v>
      </c>
      <c r="T185" s="83">
        <v>64861</v>
      </c>
      <c r="U185" s="84">
        <v>767.9001403000262</v>
      </c>
      <c r="V185" s="66"/>
    </row>
    <row r="186" spans="1:22" ht="12.75">
      <c r="A186" s="74" t="s">
        <v>190</v>
      </c>
      <c r="B186" s="75">
        <v>185</v>
      </c>
      <c r="C186" s="75" t="s">
        <v>195</v>
      </c>
      <c r="D186" s="75" t="s">
        <v>20</v>
      </c>
      <c r="E186" s="44">
        <v>24.1069</v>
      </c>
      <c r="F186" s="44">
        <v>15.3551</v>
      </c>
      <c r="G186" s="56">
        <v>39.462</v>
      </c>
      <c r="H186" s="44">
        <v>0.129</v>
      </c>
      <c r="I186" s="44">
        <v>60.3683</v>
      </c>
      <c r="J186" s="37">
        <v>131367.52000000002</v>
      </c>
      <c r="K186" s="37">
        <v>212480.897</v>
      </c>
      <c r="L186" s="58">
        <v>0.6182556731205818</v>
      </c>
      <c r="M186" s="37">
        <v>504.861089</v>
      </c>
      <c r="N186" s="38">
        <v>-1.5481495709828375</v>
      </c>
      <c r="O186" s="44" t="s">
        <v>550</v>
      </c>
      <c r="P186" s="44">
        <v>56.588617</v>
      </c>
      <c r="Q186" s="61" t="s">
        <v>550</v>
      </c>
      <c r="R186" s="61" t="s">
        <v>550</v>
      </c>
      <c r="S186" s="37">
        <v>123444.96190384064</v>
      </c>
      <c r="T186" s="85">
        <v>170680</v>
      </c>
      <c r="U186" s="84">
        <v>723.2538194506717</v>
      </c>
      <c r="V186" s="66"/>
    </row>
    <row r="187" spans="1:22" ht="12.75">
      <c r="A187" s="74" t="s">
        <v>190</v>
      </c>
      <c r="B187" s="75">
        <v>186</v>
      </c>
      <c r="C187" s="75" t="s">
        <v>196</v>
      </c>
      <c r="D187" s="75" t="s">
        <v>12</v>
      </c>
      <c r="E187" s="44">
        <v>18.695700000000002</v>
      </c>
      <c r="F187" s="44">
        <v>34.5118</v>
      </c>
      <c r="G187" s="56">
        <v>53.2075</v>
      </c>
      <c r="H187" s="44"/>
      <c r="I187" s="44"/>
      <c r="J187" s="37"/>
      <c r="K187" s="37"/>
      <c r="L187" s="58" t="s">
        <v>550</v>
      </c>
      <c r="M187" s="37">
        <v>438.77212</v>
      </c>
      <c r="N187" s="38">
        <v>0.49750801649106613</v>
      </c>
      <c r="O187" s="44">
        <v>47.305137</v>
      </c>
      <c r="P187" s="44" t="s">
        <v>550</v>
      </c>
      <c r="Q187" s="61">
        <v>100</v>
      </c>
      <c r="R187" s="61">
        <v>100</v>
      </c>
      <c r="S187" s="37">
        <v>27799.329999999998</v>
      </c>
      <c r="T187" s="83">
        <v>59465</v>
      </c>
      <c r="U187" s="84">
        <v>467.49062473724035</v>
      </c>
      <c r="V187" s="66"/>
    </row>
    <row r="188" spans="1:22" ht="12.75">
      <c r="A188" s="74" t="s">
        <v>190</v>
      </c>
      <c r="B188" s="75">
        <v>187</v>
      </c>
      <c r="C188" s="75" t="s">
        <v>197</v>
      </c>
      <c r="D188" s="75" t="s">
        <v>6</v>
      </c>
      <c r="E188" s="44">
        <v>20.677599999999998</v>
      </c>
      <c r="F188" s="44">
        <v>25.9371</v>
      </c>
      <c r="G188" s="56">
        <v>46.6147</v>
      </c>
      <c r="H188" s="44">
        <v>0.9919000000000001</v>
      </c>
      <c r="I188" s="44">
        <v>52.480000000000004</v>
      </c>
      <c r="J188" s="37">
        <v>56999</v>
      </c>
      <c r="K188" s="37">
        <v>102043.29000000002</v>
      </c>
      <c r="L188" s="58">
        <v>0.5585766589846328</v>
      </c>
      <c r="M188" s="37">
        <v>570.785732</v>
      </c>
      <c r="N188" s="38">
        <v>-2.6959202182066044</v>
      </c>
      <c r="O188" s="44">
        <v>35.72626</v>
      </c>
      <c r="P188" s="44">
        <v>30.744167</v>
      </c>
      <c r="Q188" s="61">
        <v>93.1082</v>
      </c>
      <c r="R188" s="61">
        <v>93.1082</v>
      </c>
      <c r="S188" s="37">
        <v>49760.043907144696</v>
      </c>
      <c r="T188" s="83">
        <v>74567</v>
      </c>
      <c r="U188" s="84">
        <v>667.3199123894577</v>
      </c>
      <c r="V188" s="66"/>
    </row>
    <row r="189" spans="1:22" ht="12.75">
      <c r="A189" s="74" t="s">
        <v>190</v>
      </c>
      <c r="B189" s="75">
        <v>188</v>
      </c>
      <c r="C189" s="75" t="s">
        <v>198</v>
      </c>
      <c r="D189" s="75" t="s">
        <v>12</v>
      </c>
      <c r="E189" s="44">
        <v>26.497300000000003</v>
      </c>
      <c r="F189" s="44">
        <v>28.644599999999997</v>
      </c>
      <c r="G189" s="56">
        <v>55.1419</v>
      </c>
      <c r="H189" s="44"/>
      <c r="I189" s="44"/>
      <c r="J189" s="37"/>
      <c r="K189" s="37"/>
      <c r="L189" s="58" t="s">
        <v>550</v>
      </c>
      <c r="M189" s="37">
        <v>430.89994</v>
      </c>
      <c r="N189" s="38">
        <v>-3.8598973672467563</v>
      </c>
      <c r="O189" s="44">
        <v>52.951916997</v>
      </c>
      <c r="P189" s="44" t="s">
        <v>550</v>
      </c>
      <c r="Q189" s="61">
        <v>100</v>
      </c>
      <c r="R189" s="61">
        <v>100</v>
      </c>
      <c r="S189" s="37">
        <v>32202.69263274018</v>
      </c>
      <c r="T189" s="83">
        <v>69588</v>
      </c>
      <c r="U189" s="84">
        <v>462.7621519908631</v>
      </c>
      <c r="V189" s="66"/>
    </row>
    <row r="190" spans="1:22" ht="12.75">
      <c r="A190" s="74" t="s">
        <v>190</v>
      </c>
      <c r="B190" s="75">
        <v>189</v>
      </c>
      <c r="C190" s="75" t="s">
        <v>199</v>
      </c>
      <c r="D190" s="75" t="s">
        <v>12</v>
      </c>
      <c r="E190" s="44">
        <v>21.9286</v>
      </c>
      <c r="F190" s="44">
        <v>28.1887</v>
      </c>
      <c r="G190" s="56">
        <v>50.1173</v>
      </c>
      <c r="H190" s="44"/>
      <c r="I190" s="44"/>
      <c r="J190" s="37"/>
      <c r="K190" s="37"/>
      <c r="L190" s="58" t="s">
        <v>550</v>
      </c>
      <c r="M190" s="37">
        <v>448.085871</v>
      </c>
      <c r="N190" s="38">
        <v>-4.581373296422497</v>
      </c>
      <c r="O190" s="44">
        <v>56.131101611</v>
      </c>
      <c r="P190" s="44" t="s">
        <v>550</v>
      </c>
      <c r="Q190" s="61">
        <v>100</v>
      </c>
      <c r="R190" s="61">
        <v>100</v>
      </c>
      <c r="S190" s="37">
        <v>20138.923000000003</v>
      </c>
      <c r="T190" s="83">
        <v>41403</v>
      </c>
      <c r="U190" s="84">
        <v>486.41216820037204</v>
      </c>
      <c r="V190" s="66"/>
    </row>
    <row r="191" spans="1:22" ht="12.75">
      <c r="A191" s="74" t="s">
        <v>190</v>
      </c>
      <c r="B191" s="75">
        <v>190</v>
      </c>
      <c r="C191" s="75" t="s">
        <v>200</v>
      </c>
      <c r="D191" s="75" t="s">
        <v>12</v>
      </c>
      <c r="E191" s="44">
        <v>16.4495</v>
      </c>
      <c r="F191" s="44">
        <v>19.0965</v>
      </c>
      <c r="G191" s="56">
        <v>35.546</v>
      </c>
      <c r="H191" s="44"/>
      <c r="I191" s="44"/>
      <c r="J191" s="37"/>
      <c r="K191" s="37"/>
      <c r="L191" s="58" t="s">
        <v>550</v>
      </c>
      <c r="M191" s="37">
        <v>371.027387</v>
      </c>
      <c r="N191" s="38">
        <v>-3.3531161760875228</v>
      </c>
      <c r="O191" s="44">
        <v>59.955066977</v>
      </c>
      <c r="P191" s="44" t="s">
        <v>550</v>
      </c>
      <c r="Q191" s="61">
        <v>97.3791</v>
      </c>
      <c r="R191" s="61">
        <v>97.3791</v>
      </c>
      <c r="S191" s="37">
        <v>19035.690000000002</v>
      </c>
      <c r="T191" s="83">
        <v>34340</v>
      </c>
      <c r="U191" s="84">
        <v>554.32993593477</v>
      </c>
      <c r="V191" s="66"/>
    </row>
    <row r="192" spans="1:22" ht="12.75">
      <c r="A192" s="74" t="s">
        <v>190</v>
      </c>
      <c r="B192" s="75">
        <v>191</v>
      </c>
      <c r="C192" s="75" t="s">
        <v>201</v>
      </c>
      <c r="D192" s="75" t="s">
        <v>12</v>
      </c>
      <c r="E192" s="44">
        <v>17.8031</v>
      </c>
      <c r="F192" s="44">
        <v>23.738400000000002</v>
      </c>
      <c r="G192" s="56">
        <v>41.5415</v>
      </c>
      <c r="H192" s="44"/>
      <c r="I192" s="44"/>
      <c r="J192" s="37"/>
      <c r="K192" s="37"/>
      <c r="L192" s="58" t="s">
        <v>550</v>
      </c>
      <c r="M192" s="37">
        <v>385.397617</v>
      </c>
      <c r="N192" s="38">
        <v>2.9099110814419182</v>
      </c>
      <c r="O192" s="44">
        <v>46.490089827999995</v>
      </c>
      <c r="P192" s="44" t="s">
        <v>550</v>
      </c>
      <c r="Q192" s="61">
        <v>91.60770000000001</v>
      </c>
      <c r="R192" s="61">
        <v>91.60770000000001</v>
      </c>
      <c r="S192" s="37">
        <v>26562.62</v>
      </c>
      <c r="T192" s="83">
        <v>47758</v>
      </c>
      <c r="U192" s="84">
        <v>556.1920515934503</v>
      </c>
      <c r="V192" s="66"/>
    </row>
    <row r="193" spans="1:22" ht="12.75">
      <c r="A193" s="74" t="s">
        <v>190</v>
      </c>
      <c r="B193" s="75">
        <v>192</v>
      </c>
      <c r="C193" s="75" t="s">
        <v>202</v>
      </c>
      <c r="D193" s="75" t="s">
        <v>20</v>
      </c>
      <c r="E193" s="44">
        <v>22.8596</v>
      </c>
      <c r="F193" s="44">
        <v>27.4401</v>
      </c>
      <c r="G193" s="56">
        <v>50.2997</v>
      </c>
      <c r="H193" s="44">
        <v>0.49950000000000006</v>
      </c>
      <c r="I193" s="44">
        <v>49.1793</v>
      </c>
      <c r="J193" s="37">
        <v>170872.272</v>
      </c>
      <c r="K193" s="37">
        <v>333137.604</v>
      </c>
      <c r="L193" s="58">
        <v>0.5129179952918194</v>
      </c>
      <c r="M193" s="37">
        <v>512.905229</v>
      </c>
      <c r="N193" s="38">
        <v>-1.3643790384615495</v>
      </c>
      <c r="O193" s="44" t="s">
        <v>550</v>
      </c>
      <c r="P193" s="44">
        <v>50.579699793</v>
      </c>
      <c r="Q193" s="61" t="s">
        <v>550</v>
      </c>
      <c r="R193" s="61" t="s">
        <v>550</v>
      </c>
      <c r="S193" s="37">
        <v>150298.34563274018</v>
      </c>
      <c r="T193" s="85">
        <v>252554</v>
      </c>
      <c r="U193" s="84">
        <v>595.1137009619337</v>
      </c>
      <c r="V193" s="66"/>
    </row>
    <row r="194" spans="1:22" ht="12.75">
      <c r="A194" s="74" t="s">
        <v>190</v>
      </c>
      <c r="B194" s="75">
        <v>193</v>
      </c>
      <c r="C194" s="75" t="s">
        <v>203</v>
      </c>
      <c r="D194" s="75" t="s">
        <v>6</v>
      </c>
      <c r="E194" s="44">
        <v>20.1388</v>
      </c>
      <c r="F194" s="44">
        <v>7.473599999999999</v>
      </c>
      <c r="G194" s="56">
        <v>27.6124</v>
      </c>
      <c r="H194" s="44">
        <v>1.0896</v>
      </c>
      <c r="I194" s="44">
        <v>71.79990000000001</v>
      </c>
      <c r="J194" s="37">
        <v>53116.00399999999</v>
      </c>
      <c r="K194" s="37">
        <v>76621.196</v>
      </c>
      <c r="L194" s="58">
        <v>0.6932285943435286</v>
      </c>
      <c r="M194" s="37">
        <v>483.874385</v>
      </c>
      <c r="N194" s="38">
        <v>-5.122669607843133</v>
      </c>
      <c r="O194" s="44">
        <v>81.875375257</v>
      </c>
      <c r="P194" s="44">
        <v>36.751618965</v>
      </c>
      <c r="Q194" s="61">
        <v>97.22269999999999</v>
      </c>
      <c r="R194" s="61">
        <v>97.22269999999999</v>
      </c>
      <c r="S194" s="37">
        <v>52154.488</v>
      </c>
      <c r="T194" s="83">
        <v>63623</v>
      </c>
      <c r="U194" s="84">
        <v>819.7426716753375</v>
      </c>
      <c r="V194" s="66"/>
    </row>
    <row r="195" spans="1:22" ht="12.75">
      <c r="A195" s="74" t="s">
        <v>190</v>
      </c>
      <c r="B195" s="75">
        <v>194</v>
      </c>
      <c r="C195" s="75" t="s">
        <v>204</v>
      </c>
      <c r="D195" s="75" t="s">
        <v>6</v>
      </c>
      <c r="E195" s="44">
        <v>23.788500000000003</v>
      </c>
      <c r="F195" s="44">
        <v>9.8775</v>
      </c>
      <c r="G195" s="56">
        <v>33.666000000000004</v>
      </c>
      <c r="H195" s="44">
        <v>0</v>
      </c>
      <c r="I195" s="44">
        <v>66.3186</v>
      </c>
      <c r="J195" s="37">
        <v>53655</v>
      </c>
      <c r="K195" s="37">
        <v>84224</v>
      </c>
      <c r="L195" s="58">
        <v>0.6370511968085106</v>
      </c>
      <c r="M195" s="37">
        <v>505.75985</v>
      </c>
      <c r="N195" s="38">
        <v>-5.0929161193469685</v>
      </c>
      <c r="O195" s="44">
        <v>35.047399172</v>
      </c>
      <c r="P195" s="44">
        <v>62.858425152</v>
      </c>
      <c r="Q195" s="61">
        <v>100</v>
      </c>
      <c r="R195" s="61">
        <v>100</v>
      </c>
      <c r="S195" s="37">
        <v>53645</v>
      </c>
      <c r="T195" s="83">
        <v>77533</v>
      </c>
      <c r="U195" s="84">
        <v>691.8989333574092</v>
      </c>
      <c r="V195" s="66"/>
    </row>
    <row r="196" spans="1:22" ht="12.75">
      <c r="A196" s="74" t="s">
        <v>190</v>
      </c>
      <c r="B196" s="75">
        <v>195</v>
      </c>
      <c r="C196" s="75" t="s">
        <v>205</v>
      </c>
      <c r="D196" s="75" t="s">
        <v>12</v>
      </c>
      <c r="E196" s="44">
        <v>34.6885</v>
      </c>
      <c r="F196" s="44">
        <v>19.8112</v>
      </c>
      <c r="G196" s="56">
        <v>54.4997</v>
      </c>
      <c r="H196" s="44"/>
      <c r="I196" s="44"/>
      <c r="J196" s="37"/>
      <c r="K196" s="37"/>
      <c r="L196" s="58" t="s">
        <v>550</v>
      </c>
      <c r="M196" s="37">
        <v>404.07105</v>
      </c>
      <c r="N196" s="38">
        <v>-0.40151589844712454</v>
      </c>
      <c r="O196" s="44">
        <v>62.37347</v>
      </c>
      <c r="P196" s="44" t="s">
        <v>550</v>
      </c>
      <c r="Q196" s="61">
        <v>99.6176</v>
      </c>
      <c r="R196" s="61">
        <v>99.6176</v>
      </c>
      <c r="S196" s="37">
        <v>13127.135999999999</v>
      </c>
      <c r="T196" s="83">
        <v>31119</v>
      </c>
      <c r="U196" s="84">
        <v>421.8366914103923</v>
      </c>
      <c r="V196" s="66"/>
    </row>
    <row r="197" spans="1:22" ht="12.75">
      <c r="A197" s="74" t="s">
        <v>190</v>
      </c>
      <c r="B197" s="75">
        <v>196</v>
      </c>
      <c r="C197" s="75" t="s">
        <v>206</v>
      </c>
      <c r="D197" s="75" t="s">
        <v>12</v>
      </c>
      <c r="E197" s="44">
        <v>26.7312</v>
      </c>
      <c r="F197" s="44">
        <v>0</v>
      </c>
      <c r="G197" s="56">
        <v>26.7312</v>
      </c>
      <c r="H197" s="44"/>
      <c r="I197" s="44"/>
      <c r="J197" s="37"/>
      <c r="K197" s="37"/>
      <c r="L197" s="58" t="s">
        <v>550</v>
      </c>
      <c r="M197" s="37">
        <v>333.087165</v>
      </c>
      <c r="N197" s="38">
        <v>-3.256704908510011</v>
      </c>
      <c r="O197" s="44">
        <v>32.067827</v>
      </c>
      <c r="P197" s="44" t="s">
        <v>550</v>
      </c>
      <c r="Q197" s="61">
        <v>100</v>
      </c>
      <c r="R197" s="61">
        <v>100</v>
      </c>
      <c r="S197" s="37">
        <v>35289.49</v>
      </c>
      <c r="T197" s="83">
        <v>66640</v>
      </c>
      <c r="U197" s="84">
        <v>529.5541716686674</v>
      </c>
      <c r="V197" s="66"/>
    </row>
    <row r="198" spans="1:22" ht="12.75">
      <c r="A198" s="74" t="s">
        <v>190</v>
      </c>
      <c r="B198" s="75">
        <v>197</v>
      </c>
      <c r="C198" s="75" t="s">
        <v>207</v>
      </c>
      <c r="D198" s="75" t="s">
        <v>12</v>
      </c>
      <c r="E198" s="44">
        <v>16.6986</v>
      </c>
      <c r="F198" s="44">
        <v>2.3026999999999997</v>
      </c>
      <c r="G198" s="56">
        <v>19.0013</v>
      </c>
      <c r="H198" s="44"/>
      <c r="I198" s="44"/>
      <c r="J198" s="37"/>
      <c r="K198" s="37"/>
      <c r="L198" s="58" t="s">
        <v>550</v>
      </c>
      <c r="M198" s="37">
        <v>395.831159</v>
      </c>
      <c r="N198" s="38">
        <v>-4.848279086538454</v>
      </c>
      <c r="O198" s="44">
        <v>43.550551</v>
      </c>
      <c r="P198" s="44" t="s">
        <v>550</v>
      </c>
      <c r="Q198" s="61">
        <v>96.7913</v>
      </c>
      <c r="R198" s="61">
        <v>96.7913</v>
      </c>
      <c r="S198" s="37">
        <v>26002.986999999997</v>
      </c>
      <c r="T198" s="83">
        <v>34282</v>
      </c>
      <c r="U198" s="84">
        <v>758.5026252844057</v>
      </c>
      <c r="V198" s="66"/>
    </row>
    <row r="199" spans="1:22" ht="12.75">
      <c r="A199" s="74" t="s">
        <v>190</v>
      </c>
      <c r="B199" s="75">
        <v>198</v>
      </c>
      <c r="C199" s="75" t="s">
        <v>208</v>
      </c>
      <c r="D199" s="75" t="s">
        <v>12</v>
      </c>
      <c r="E199" s="44">
        <v>21.9005</v>
      </c>
      <c r="F199" s="44">
        <v>12.9908</v>
      </c>
      <c r="G199" s="56">
        <v>34.8913</v>
      </c>
      <c r="H199" s="44"/>
      <c r="I199" s="44"/>
      <c r="J199" s="37"/>
      <c r="K199" s="37"/>
      <c r="L199" s="58" t="s">
        <v>550</v>
      </c>
      <c r="M199" s="37">
        <v>379.9059</v>
      </c>
      <c r="N199" s="38">
        <v>-3.1593423400458898</v>
      </c>
      <c r="O199" s="44">
        <v>47.065922</v>
      </c>
      <c r="P199" s="44" t="s">
        <v>550</v>
      </c>
      <c r="Q199" s="61">
        <v>100</v>
      </c>
      <c r="R199" s="61">
        <v>100</v>
      </c>
      <c r="S199" s="37">
        <v>15261.61</v>
      </c>
      <c r="T199" s="83">
        <v>26516</v>
      </c>
      <c r="U199" s="84">
        <v>575.5623020063358</v>
      </c>
      <c r="V199" s="66"/>
    </row>
    <row r="200" spans="1:22" ht="12.75">
      <c r="A200" s="74" t="s">
        <v>190</v>
      </c>
      <c r="B200" s="75">
        <v>199</v>
      </c>
      <c r="C200" s="75" t="s">
        <v>209</v>
      </c>
      <c r="D200" s="75" t="s">
        <v>12</v>
      </c>
      <c r="E200" s="44">
        <v>21.2718</v>
      </c>
      <c r="F200" s="44">
        <v>1.1797</v>
      </c>
      <c r="G200" s="56">
        <v>22.4515</v>
      </c>
      <c r="H200" s="44"/>
      <c r="I200" s="44"/>
      <c r="J200" s="37"/>
      <c r="K200" s="37"/>
      <c r="L200" s="58" t="s">
        <v>550</v>
      </c>
      <c r="M200" s="37">
        <v>389.203662</v>
      </c>
      <c r="N200" s="38">
        <v>-2.7962882117882004</v>
      </c>
      <c r="O200" s="44">
        <v>58.189638</v>
      </c>
      <c r="P200" s="44" t="s">
        <v>550</v>
      </c>
      <c r="Q200" s="61">
        <v>100</v>
      </c>
      <c r="R200" s="61">
        <v>100</v>
      </c>
      <c r="S200" s="37">
        <v>23572.26</v>
      </c>
      <c r="T200" s="83">
        <v>35109</v>
      </c>
      <c r="U200" s="84">
        <v>671.4022045629325</v>
      </c>
      <c r="V200" s="66"/>
    </row>
    <row r="201" spans="1:22" ht="12.75">
      <c r="A201" s="74" t="s">
        <v>190</v>
      </c>
      <c r="B201" s="75">
        <v>200</v>
      </c>
      <c r="C201" s="75" t="s">
        <v>210</v>
      </c>
      <c r="D201" s="75" t="s">
        <v>12</v>
      </c>
      <c r="E201" s="44">
        <v>27.511200000000002</v>
      </c>
      <c r="F201" s="44">
        <v>13.4895</v>
      </c>
      <c r="G201" s="56">
        <v>41.0007</v>
      </c>
      <c r="H201" s="44"/>
      <c r="I201" s="44"/>
      <c r="J201" s="37"/>
      <c r="K201" s="37"/>
      <c r="L201" s="58" t="s">
        <v>550</v>
      </c>
      <c r="M201" s="37">
        <v>423.488308</v>
      </c>
      <c r="N201" s="38">
        <v>3.4664813095528935</v>
      </c>
      <c r="O201" s="44">
        <v>84.060418</v>
      </c>
      <c r="P201" s="44" t="s">
        <v>550</v>
      </c>
      <c r="Q201" s="61">
        <v>92.1944</v>
      </c>
      <c r="R201" s="61">
        <v>89.77579999999999</v>
      </c>
      <c r="S201" s="37">
        <v>30707.21</v>
      </c>
      <c r="T201" s="83">
        <v>53295</v>
      </c>
      <c r="U201" s="84">
        <v>576.1743127873159</v>
      </c>
      <c r="V201" s="66"/>
    </row>
    <row r="202" spans="1:22" ht="12.75">
      <c r="A202" s="74" t="s">
        <v>190</v>
      </c>
      <c r="B202" s="75">
        <v>201</v>
      </c>
      <c r="C202" s="75" t="s">
        <v>211</v>
      </c>
      <c r="D202" s="75" t="s">
        <v>12</v>
      </c>
      <c r="E202" s="44">
        <v>19.4754</v>
      </c>
      <c r="F202" s="44">
        <v>11.745</v>
      </c>
      <c r="G202" s="56">
        <v>31.220399999999998</v>
      </c>
      <c r="H202" s="44"/>
      <c r="I202" s="44"/>
      <c r="J202" s="37"/>
      <c r="K202" s="37"/>
      <c r="L202" s="58" t="s">
        <v>550</v>
      </c>
      <c r="M202" s="37">
        <v>382.194356</v>
      </c>
      <c r="N202" s="38">
        <v>0.39252850013133944</v>
      </c>
      <c r="O202" s="44">
        <v>53.172952</v>
      </c>
      <c r="P202" s="44" t="s">
        <v>550</v>
      </c>
      <c r="Q202" s="61">
        <v>98.00750000000001</v>
      </c>
      <c r="R202" s="61">
        <v>98.00750000000001</v>
      </c>
      <c r="S202" s="37">
        <v>44898.521</v>
      </c>
      <c r="T202" s="83">
        <v>72523</v>
      </c>
      <c r="U202" s="84">
        <v>619.0935427381659</v>
      </c>
      <c r="V202" s="66"/>
    </row>
    <row r="203" spans="1:22" ht="12.75">
      <c r="A203" s="74" t="s">
        <v>190</v>
      </c>
      <c r="B203" s="75">
        <v>202</v>
      </c>
      <c r="C203" s="75" t="s">
        <v>212</v>
      </c>
      <c r="D203" s="75" t="s">
        <v>12</v>
      </c>
      <c r="E203" s="44">
        <v>18.7824</v>
      </c>
      <c r="F203" s="44">
        <v>16.0516</v>
      </c>
      <c r="G203" s="56">
        <v>34.834</v>
      </c>
      <c r="H203" s="44"/>
      <c r="I203" s="44"/>
      <c r="J203" s="37"/>
      <c r="K203" s="37"/>
      <c r="L203" s="58" t="s">
        <v>550</v>
      </c>
      <c r="M203" s="37">
        <v>470.362574</v>
      </c>
      <c r="N203" s="38">
        <v>5.297195880904404</v>
      </c>
      <c r="O203" s="44">
        <v>67.724414</v>
      </c>
      <c r="P203" s="44" t="s">
        <v>550</v>
      </c>
      <c r="Q203" s="61">
        <v>98.6206</v>
      </c>
      <c r="R203" s="61">
        <v>98.6206</v>
      </c>
      <c r="S203" s="37">
        <v>49900.91</v>
      </c>
      <c r="T203" s="83">
        <v>69960</v>
      </c>
      <c r="U203" s="84">
        <v>713.2777301315037</v>
      </c>
      <c r="V203" s="66"/>
    </row>
    <row r="204" spans="1:22" ht="12.75">
      <c r="A204" s="74" t="s">
        <v>190</v>
      </c>
      <c r="B204" s="75">
        <v>203</v>
      </c>
      <c r="C204" s="75" t="s">
        <v>213</v>
      </c>
      <c r="D204" s="75" t="s">
        <v>12</v>
      </c>
      <c r="E204" s="44">
        <v>17.8125</v>
      </c>
      <c r="F204" s="44">
        <v>9.2473</v>
      </c>
      <c r="G204" s="56">
        <v>27.0598</v>
      </c>
      <c r="H204" s="44"/>
      <c r="I204" s="44"/>
      <c r="J204" s="37"/>
      <c r="K204" s="37"/>
      <c r="L204" s="58" t="s">
        <v>550</v>
      </c>
      <c r="M204" s="37">
        <v>392.866027</v>
      </c>
      <c r="N204" s="38">
        <v>-3.7329019848076572</v>
      </c>
      <c r="O204" s="44">
        <v>32.126327</v>
      </c>
      <c r="P204" s="44" t="s">
        <v>550</v>
      </c>
      <c r="Q204" s="61">
        <v>99.2921</v>
      </c>
      <c r="R204" s="61">
        <v>99.2921</v>
      </c>
      <c r="S204" s="37">
        <v>25388.989999999998</v>
      </c>
      <c r="T204" s="83">
        <v>36730</v>
      </c>
      <c r="U204" s="84">
        <v>691.2330520010889</v>
      </c>
      <c r="V204" s="66"/>
    </row>
    <row r="205" spans="1:22" ht="12.75">
      <c r="A205" s="74" t="s">
        <v>190</v>
      </c>
      <c r="B205" s="75">
        <v>204</v>
      </c>
      <c r="C205" s="75" t="s">
        <v>214</v>
      </c>
      <c r="D205" s="75" t="s">
        <v>12</v>
      </c>
      <c r="E205" s="44">
        <v>27.555699999999998</v>
      </c>
      <c r="F205" s="44">
        <v>12.9717</v>
      </c>
      <c r="G205" s="56">
        <v>40.5274</v>
      </c>
      <c r="H205" s="44"/>
      <c r="I205" s="44"/>
      <c r="J205" s="37"/>
      <c r="K205" s="37"/>
      <c r="L205" s="58" t="s">
        <v>550</v>
      </c>
      <c r="M205" s="37">
        <v>400.123836</v>
      </c>
      <c r="N205" s="38">
        <v>-2.1223493150684947</v>
      </c>
      <c r="O205" s="44">
        <v>53.041176</v>
      </c>
      <c r="P205" s="44" t="s">
        <v>550</v>
      </c>
      <c r="Q205" s="61">
        <v>98.8677</v>
      </c>
      <c r="R205" s="61">
        <v>98.8677</v>
      </c>
      <c r="S205" s="37">
        <v>16871.644229540343</v>
      </c>
      <c r="T205" s="83">
        <v>31353</v>
      </c>
      <c r="U205" s="84">
        <v>538.1189752030218</v>
      </c>
      <c r="V205" s="66"/>
    </row>
    <row r="206" spans="1:22" ht="12.75">
      <c r="A206" s="74" t="s">
        <v>190</v>
      </c>
      <c r="B206" s="75">
        <v>205</v>
      </c>
      <c r="C206" s="75" t="s">
        <v>215</v>
      </c>
      <c r="D206" s="75" t="s">
        <v>12</v>
      </c>
      <c r="E206" s="44">
        <v>26.805400000000002</v>
      </c>
      <c r="F206" s="44">
        <v>15.950700000000001</v>
      </c>
      <c r="G206" s="56">
        <v>42.7561</v>
      </c>
      <c r="H206" s="44"/>
      <c r="I206" s="44"/>
      <c r="J206" s="37"/>
      <c r="K206" s="37"/>
      <c r="L206" s="58" t="s">
        <v>550</v>
      </c>
      <c r="M206" s="37">
        <v>409.545154</v>
      </c>
      <c r="N206" s="38">
        <v>-0.013390136718749446</v>
      </c>
      <c r="O206" s="44">
        <v>65.340676</v>
      </c>
      <c r="P206" s="44" t="s">
        <v>550</v>
      </c>
      <c r="Q206" s="61">
        <v>100</v>
      </c>
      <c r="R206" s="61">
        <v>100</v>
      </c>
      <c r="S206" s="37">
        <v>32751.21</v>
      </c>
      <c r="T206" s="83">
        <v>60835</v>
      </c>
      <c r="U206" s="84">
        <v>538.3613051697214</v>
      </c>
      <c r="V206" s="66"/>
    </row>
    <row r="207" spans="1:22" ht="12.75">
      <c r="A207" s="74" t="s">
        <v>190</v>
      </c>
      <c r="B207" s="75">
        <v>206</v>
      </c>
      <c r="C207" s="75" t="s">
        <v>216</v>
      </c>
      <c r="D207" s="75" t="s">
        <v>12</v>
      </c>
      <c r="E207" s="44">
        <v>22.8746</v>
      </c>
      <c r="F207" s="44">
        <v>9.182</v>
      </c>
      <c r="G207" s="56">
        <v>32.0566</v>
      </c>
      <c r="H207" s="44"/>
      <c r="I207" s="44"/>
      <c r="J207" s="37"/>
      <c r="K207" s="37"/>
      <c r="L207" s="58" t="s">
        <v>550</v>
      </c>
      <c r="M207" s="37">
        <v>451.144781</v>
      </c>
      <c r="N207" s="38">
        <v>-6.3432051069130075</v>
      </c>
      <c r="O207" s="44">
        <v>54.421491</v>
      </c>
      <c r="P207" s="44" t="s">
        <v>550</v>
      </c>
      <c r="Q207" s="61">
        <v>84.75819999999999</v>
      </c>
      <c r="R207" s="61">
        <v>84.75819999999999</v>
      </c>
      <c r="S207" s="37">
        <v>51679.75</v>
      </c>
      <c r="T207" s="83">
        <v>73482</v>
      </c>
      <c r="U207" s="84">
        <v>703.2980866062437</v>
      </c>
      <c r="V207" s="66"/>
    </row>
    <row r="208" spans="1:22" ht="12.75">
      <c r="A208" s="74" t="s">
        <v>190</v>
      </c>
      <c r="B208" s="75">
        <v>207</v>
      </c>
      <c r="C208" s="75" t="s">
        <v>217</v>
      </c>
      <c r="D208" s="75" t="s">
        <v>20</v>
      </c>
      <c r="E208" s="44">
        <v>25.8958</v>
      </c>
      <c r="F208" s="44">
        <v>13.9064</v>
      </c>
      <c r="G208" s="56">
        <v>39.8022</v>
      </c>
      <c r="H208" s="44">
        <v>0.0043</v>
      </c>
      <c r="I208" s="44">
        <v>60.188399999999994</v>
      </c>
      <c r="J208" s="37">
        <v>437594.721</v>
      </c>
      <c r="K208" s="37">
        <v>732577.5409999999</v>
      </c>
      <c r="L208" s="58">
        <v>0.5973357037436124</v>
      </c>
      <c r="M208" s="37">
        <v>506.219749</v>
      </c>
      <c r="N208" s="38">
        <v>-2.5000483436055543</v>
      </c>
      <c r="O208" s="44" t="s">
        <v>550</v>
      </c>
      <c r="P208" s="44">
        <v>64.012004703</v>
      </c>
      <c r="Q208" s="61" t="s">
        <v>550</v>
      </c>
      <c r="R208" s="61" t="s">
        <v>550</v>
      </c>
      <c r="S208" s="37">
        <v>414803.3372295404</v>
      </c>
      <c r="T208" s="85">
        <v>591844</v>
      </c>
      <c r="U208" s="84">
        <v>700.8660005500442</v>
      </c>
      <c r="V208" s="66"/>
    </row>
    <row r="209" spans="1:22" ht="12.75">
      <c r="A209" s="74" t="s">
        <v>190</v>
      </c>
      <c r="B209" s="75">
        <v>208</v>
      </c>
      <c r="C209" s="75" t="s">
        <v>218</v>
      </c>
      <c r="D209" s="75" t="s">
        <v>12</v>
      </c>
      <c r="E209" s="44">
        <v>14.2508</v>
      </c>
      <c r="F209" s="44">
        <v>16.8413</v>
      </c>
      <c r="G209" s="56">
        <v>31.092100000000002</v>
      </c>
      <c r="H209" s="44"/>
      <c r="I209" s="44"/>
      <c r="J209" s="37"/>
      <c r="K209" s="37"/>
      <c r="L209" s="58" t="s">
        <v>550</v>
      </c>
      <c r="M209" s="37">
        <v>422.91018</v>
      </c>
      <c r="N209" s="38">
        <v>-6.745274531422263</v>
      </c>
      <c r="O209" s="44">
        <v>48.743557383</v>
      </c>
      <c r="P209" s="44" t="s">
        <v>550</v>
      </c>
      <c r="Q209" s="61">
        <v>100</v>
      </c>
      <c r="R209" s="61">
        <v>100</v>
      </c>
      <c r="S209" s="37">
        <v>30744.66</v>
      </c>
      <c r="T209" s="83">
        <v>45005</v>
      </c>
      <c r="U209" s="84">
        <v>683.1387623597378</v>
      </c>
      <c r="V209" s="66"/>
    </row>
    <row r="210" spans="1:22" ht="12.75">
      <c r="A210" s="74" t="s">
        <v>190</v>
      </c>
      <c r="B210" s="75">
        <v>209</v>
      </c>
      <c r="C210" s="75" t="s">
        <v>219</v>
      </c>
      <c r="D210" s="75" t="s">
        <v>12</v>
      </c>
      <c r="E210" s="44">
        <v>19.7347</v>
      </c>
      <c r="F210" s="44">
        <v>14.963199999999999</v>
      </c>
      <c r="G210" s="56">
        <v>34.6979</v>
      </c>
      <c r="H210" s="44"/>
      <c r="I210" s="44"/>
      <c r="J210" s="37"/>
      <c r="K210" s="37"/>
      <c r="L210" s="58" t="s">
        <v>550</v>
      </c>
      <c r="M210" s="37">
        <v>400.993028</v>
      </c>
      <c r="N210" s="38">
        <v>-1.1602100073946242</v>
      </c>
      <c r="O210" s="44">
        <v>68.405581</v>
      </c>
      <c r="P210" s="44" t="s">
        <v>550</v>
      </c>
      <c r="Q210" s="61">
        <v>99.1564</v>
      </c>
      <c r="R210" s="61">
        <v>99.1564</v>
      </c>
      <c r="S210" s="37">
        <v>20843.833371286477</v>
      </c>
      <c r="T210" s="83">
        <v>35443</v>
      </c>
      <c r="U210" s="84">
        <v>588.0945002196901</v>
      </c>
      <c r="V210" s="66"/>
    </row>
    <row r="211" spans="1:22" ht="12.75">
      <c r="A211" s="74" t="s">
        <v>190</v>
      </c>
      <c r="B211" s="75">
        <v>210</v>
      </c>
      <c r="C211" s="75" t="s">
        <v>220</v>
      </c>
      <c r="D211" s="75" t="s">
        <v>12</v>
      </c>
      <c r="E211" s="44">
        <v>20.8396</v>
      </c>
      <c r="F211" s="44">
        <v>26.1131</v>
      </c>
      <c r="G211" s="56">
        <v>46.9527</v>
      </c>
      <c r="H211" s="44"/>
      <c r="I211" s="44"/>
      <c r="J211" s="37"/>
      <c r="K211" s="37"/>
      <c r="L211" s="58" t="s">
        <v>550</v>
      </c>
      <c r="M211" s="37">
        <v>418.397158</v>
      </c>
      <c r="N211" s="38">
        <v>0.09501387559809338</v>
      </c>
      <c r="O211" s="44">
        <v>68.437237439</v>
      </c>
      <c r="P211" s="44" t="s">
        <v>550</v>
      </c>
      <c r="Q211" s="61">
        <v>99.227</v>
      </c>
      <c r="R211" s="61">
        <v>99.227</v>
      </c>
      <c r="S211" s="37">
        <v>18976.59</v>
      </c>
      <c r="T211" s="83">
        <v>35706</v>
      </c>
      <c r="U211" s="84">
        <v>531.4678205343639</v>
      </c>
      <c r="V211" s="66"/>
    </row>
    <row r="212" spans="1:22" ht="12.75">
      <c r="A212" s="74" t="s">
        <v>190</v>
      </c>
      <c r="B212" s="75">
        <v>211</v>
      </c>
      <c r="C212" s="75" t="s">
        <v>221</v>
      </c>
      <c r="D212" s="75" t="s">
        <v>12</v>
      </c>
      <c r="E212" s="44">
        <v>16.4438</v>
      </c>
      <c r="F212" s="44">
        <v>11.4576</v>
      </c>
      <c r="G212" s="56">
        <v>27.9014</v>
      </c>
      <c r="H212" s="44"/>
      <c r="I212" s="44"/>
      <c r="J212" s="37"/>
      <c r="K212" s="37"/>
      <c r="L212" s="58" t="s">
        <v>550</v>
      </c>
      <c r="M212" s="37">
        <v>412.254477</v>
      </c>
      <c r="N212" s="38">
        <v>-4.57072291666667</v>
      </c>
      <c r="O212" s="44">
        <v>55.036345</v>
      </c>
      <c r="P212" s="44" t="s">
        <v>550</v>
      </c>
      <c r="Q212" s="61">
        <v>97.8885</v>
      </c>
      <c r="R212" s="61">
        <v>97.8885</v>
      </c>
      <c r="S212" s="37">
        <v>23570.32</v>
      </c>
      <c r="T212" s="83">
        <v>34668</v>
      </c>
      <c r="U212" s="84">
        <v>679.8869274258682</v>
      </c>
      <c r="V212" s="66"/>
    </row>
    <row r="213" spans="1:22" ht="12.75">
      <c r="A213" s="74" t="s">
        <v>190</v>
      </c>
      <c r="B213" s="75">
        <v>212</v>
      </c>
      <c r="C213" s="75" t="s">
        <v>222</v>
      </c>
      <c r="D213" s="75" t="s">
        <v>12</v>
      </c>
      <c r="E213" s="44">
        <v>19.761</v>
      </c>
      <c r="F213" s="44">
        <v>16.557199999999998</v>
      </c>
      <c r="G213" s="56">
        <v>36.3182</v>
      </c>
      <c r="H213" s="44"/>
      <c r="I213" s="44"/>
      <c r="J213" s="37"/>
      <c r="K213" s="37"/>
      <c r="L213" s="58" t="s">
        <v>550</v>
      </c>
      <c r="M213" s="37">
        <v>402.172734</v>
      </c>
      <c r="N213" s="38">
        <v>0.26744801795062223</v>
      </c>
      <c r="O213" s="44">
        <v>52.970940651</v>
      </c>
      <c r="P213" s="44" t="s">
        <v>550</v>
      </c>
      <c r="Q213" s="61">
        <v>96.3035</v>
      </c>
      <c r="R213" s="61">
        <v>96.3035</v>
      </c>
      <c r="S213" s="37">
        <v>33627.369999999995</v>
      </c>
      <c r="T213" s="83">
        <v>56918</v>
      </c>
      <c r="U213" s="84">
        <v>590.8037879054077</v>
      </c>
      <c r="V213" s="66"/>
    </row>
    <row r="214" spans="1:22" ht="12.75">
      <c r="A214" s="74" t="s">
        <v>190</v>
      </c>
      <c r="B214" s="75">
        <v>213</v>
      </c>
      <c r="C214" s="75" t="s">
        <v>223</v>
      </c>
      <c r="D214" s="75" t="s">
        <v>12</v>
      </c>
      <c r="E214" s="44">
        <v>18.2558</v>
      </c>
      <c r="F214" s="44">
        <v>21.822</v>
      </c>
      <c r="G214" s="56">
        <v>40.077799999999996</v>
      </c>
      <c r="H214" s="44"/>
      <c r="I214" s="44"/>
      <c r="J214" s="37"/>
      <c r="K214" s="37"/>
      <c r="L214" s="58" t="s">
        <v>550</v>
      </c>
      <c r="M214" s="37">
        <v>446.987177</v>
      </c>
      <c r="N214" s="38">
        <v>-8.159610232175885</v>
      </c>
      <c r="O214" s="44">
        <v>59.146796</v>
      </c>
      <c r="P214" s="44" t="s">
        <v>550</v>
      </c>
      <c r="Q214" s="61">
        <v>98.6475</v>
      </c>
      <c r="R214" s="61">
        <v>98.6475</v>
      </c>
      <c r="S214" s="37">
        <v>32543.11583677144</v>
      </c>
      <c r="T214" s="83">
        <v>53680</v>
      </c>
      <c r="U214" s="84">
        <v>606.2428434569941</v>
      </c>
      <c r="V214" s="66"/>
    </row>
    <row r="215" spans="1:22" ht="12.75">
      <c r="A215" s="74" t="s">
        <v>190</v>
      </c>
      <c r="B215" s="75">
        <v>214</v>
      </c>
      <c r="C215" s="75" t="s">
        <v>224</v>
      </c>
      <c r="D215" s="75" t="s">
        <v>12</v>
      </c>
      <c r="E215" s="44">
        <v>17.499200000000002</v>
      </c>
      <c r="F215" s="44">
        <v>12.1457</v>
      </c>
      <c r="G215" s="56">
        <v>29.6449</v>
      </c>
      <c r="H215" s="44"/>
      <c r="I215" s="44"/>
      <c r="J215" s="37"/>
      <c r="K215" s="37"/>
      <c r="L215" s="58" t="s">
        <v>550</v>
      </c>
      <c r="M215" s="37">
        <v>412.317552</v>
      </c>
      <c r="N215" s="38">
        <v>-4.3790463821892445</v>
      </c>
      <c r="O215" s="44">
        <v>55.415741</v>
      </c>
      <c r="P215" s="44" t="s">
        <v>550</v>
      </c>
      <c r="Q215" s="61">
        <v>100</v>
      </c>
      <c r="R215" s="61">
        <v>100</v>
      </c>
      <c r="S215" s="37">
        <v>27848.329999999994</v>
      </c>
      <c r="T215" s="83">
        <v>40530</v>
      </c>
      <c r="U215" s="84">
        <v>687.1041204046384</v>
      </c>
      <c r="V215" s="66"/>
    </row>
    <row r="216" spans="1:22" ht="12.75">
      <c r="A216" s="74" t="s">
        <v>190</v>
      </c>
      <c r="B216" s="75">
        <v>215</v>
      </c>
      <c r="C216" s="75" t="s">
        <v>225</v>
      </c>
      <c r="D216" s="75" t="s">
        <v>12</v>
      </c>
      <c r="E216" s="44">
        <v>17.711</v>
      </c>
      <c r="F216" s="44">
        <v>12.1608</v>
      </c>
      <c r="G216" s="56">
        <v>29.8718</v>
      </c>
      <c r="H216" s="44"/>
      <c r="I216" s="44"/>
      <c r="J216" s="37"/>
      <c r="K216" s="37"/>
      <c r="L216" s="58" t="s">
        <v>550</v>
      </c>
      <c r="M216" s="37">
        <v>419.146139</v>
      </c>
      <c r="N216" s="38">
        <v>-3.7109719733517177</v>
      </c>
      <c r="O216" s="44">
        <v>72.157667</v>
      </c>
      <c r="P216" s="44" t="s">
        <v>550</v>
      </c>
      <c r="Q216" s="61">
        <v>88.52170000000001</v>
      </c>
      <c r="R216" s="61">
        <v>86.36</v>
      </c>
      <c r="S216" s="37">
        <v>38976.42</v>
      </c>
      <c r="T216" s="83">
        <v>57038</v>
      </c>
      <c r="U216" s="84">
        <v>683.3412812510958</v>
      </c>
      <c r="V216" s="66"/>
    </row>
    <row r="217" spans="1:22" ht="12.75">
      <c r="A217" s="74" t="s">
        <v>190</v>
      </c>
      <c r="B217" s="75">
        <v>216</v>
      </c>
      <c r="C217" s="75" t="s">
        <v>226</v>
      </c>
      <c r="D217" s="75" t="s">
        <v>12</v>
      </c>
      <c r="E217" s="44">
        <v>21.7275</v>
      </c>
      <c r="F217" s="44">
        <v>24.34</v>
      </c>
      <c r="G217" s="56">
        <v>46.067499999999995</v>
      </c>
      <c r="H217" s="44"/>
      <c r="I217" s="44"/>
      <c r="J217" s="37"/>
      <c r="K217" s="37"/>
      <c r="L217" s="58" t="s">
        <v>550</v>
      </c>
      <c r="M217" s="37">
        <v>422.368829</v>
      </c>
      <c r="N217" s="38">
        <v>-2.002591879350346</v>
      </c>
      <c r="O217" s="44">
        <v>59.158078</v>
      </c>
      <c r="P217" s="44" t="s">
        <v>550</v>
      </c>
      <c r="Q217" s="61">
        <v>96.0082</v>
      </c>
      <c r="R217" s="61">
        <v>96.0082</v>
      </c>
      <c r="S217" s="37">
        <v>31526.705999999995</v>
      </c>
      <c r="T217" s="83">
        <v>59673</v>
      </c>
      <c r="U217" s="84">
        <v>528.3244683525211</v>
      </c>
      <c r="V217" s="66"/>
    </row>
    <row r="218" spans="1:22" ht="12.75">
      <c r="A218" s="74" t="s">
        <v>190</v>
      </c>
      <c r="B218" s="75">
        <v>217</v>
      </c>
      <c r="C218" s="75" t="s">
        <v>227</v>
      </c>
      <c r="D218" s="75" t="s">
        <v>12</v>
      </c>
      <c r="E218" s="44">
        <v>15.829699999999999</v>
      </c>
      <c r="F218" s="44">
        <v>14.0034</v>
      </c>
      <c r="G218" s="56">
        <v>29.833099999999998</v>
      </c>
      <c r="H218" s="44"/>
      <c r="I218" s="44"/>
      <c r="J218" s="37"/>
      <c r="K218" s="37"/>
      <c r="L218" s="58" t="s">
        <v>550</v>
      </c>
      <c r="M218" s="37">
        <v>450.799269</v>
      </c>
      <c r="N218" s="38">
        <v>-4.834437618746046</v>
      </c>
      <c r="O218" s="44">
        <v>53.208535</v>
      </c>
      <c r="P218" s="44" t="s">
        <v>550</v>
      </c>
      <c r="Q218" s="61">
        <v>100</v>
      </c>
      <c r="R218" s="61">
        <v>100</v>
      </c>
      <c r="S218" s="37">
        <v>28120.15</v>
      </c>
      <c r="T218" s="83">
        <v>38382</v>
      </c>
      <c r="U218" s="84">
        <v>732.6389974467199</v>
      </c>
      <c r="V218" s="66"/>
    </row>
    <row r="219" spans="1:22" ht="12.75">
      <c r="A219" s="74" t="s">
        <v>190</v>
      </c>
      <c r="B219" s="75">
        <v>218</v>
      </c>
      <c r="C219" s="75" t="s">
        <v>228</v>
      </c>
      <c r="D219" s="75" t="s">
        <v>20</v>
      </c>
      <c r="E219" s="44">
        <v>21.5564</v>
      </c>
      <c r="F219" s="44">
        <v>16.9904</v>
      </c>
      <c r="G219" s="56">
        <v>38.546800000000005</v>
      </c>
      <c r="H219" s="44">
        <v>6.991</v>
      </c>
      <c r="I219" s="44">
        <v>54.453799999999994</v>
      </c>
      <c r="J219" s="37">
        <v>318608.4662568338</v>
      </c>
      <c r="K219" s="37">
        <v>567753.066</v>
      </c>
      <c r="L219" s="58">
        <v>0.5611743649427229</v>
      </c>
      <c r="M219" s="37">
        <v>504.376226</v>
      </c>
      <c r="N219" s="38">
        <v>-4.438001894657062</v>
      </c>
      <c r="O219" s="44" t="s">
        <v>550</v>
      </c>
      <c r="P219" s="44">
        <v>47.492099</v>
      </c>
      <c r="Q219" s="61" t="s">
        <v>550</v>
      </c>
      <c r="R219" s="61" t="s">
        <v>550</v>
      </c>
      <c r="S219" s="37">
        <v>328118.78520805796</v>
      </c>
      <c r="T219" s="85">
        <v>457043</v>
      </c>
      <c r="U219" s="84">
        <v>717.9166625636055</v>
      </c>
      <c r="V219" s="66"/>
    </row>
    <row r="220" spans="1:22" ht="12.75">
      <c r="A220" s="74" t="s">
        <v>190</v>
      </c>
      <c r="B220" s="75">
        <v>219</v>
      </c>
      <c r="C220" s="75" t="s">
        <v>229</v>
      </c>
      <c r="D220" s="75" t="s">
        <v>12</v>
      </c>
      <c r="E220" s="44">
        <v>31.7716</v>
      </c>
      <c r="F220" s="44">
        <v>6.7002999999999995</v>
      </c>
      <c r="G220" s="56">
        <v>38.4719</v>
      </c>
      <c r="H220" s="44"/>
      <c r="I220" s="44"/>
      <c r="J220" s="37"/>
      <c r="K220" s="37"/>
      <c r="L220" s="58" t="s">
        <v>550</v>
      </c>
      <c r="M220" s="37">
        <v>353.839105</v>
      </c>
      <c r="N220" s="38">
        <v>-3.559796947397098</v>
      </c>
      <c r="O220" s="44">
        <v>45.315077</v>
      </c>
      <c r="P220" s="44" t="s">
        <v>550</v>
      </c>
      <c r="Q220" s="61">
        <v>98.0574</v>
      </c>
      <c r="R220" s="61">
        <v>98.0574</v>
      </c>
      <c r="S220" s="37">
        <v>25297.970171569286</v>
      </c>
      <c r="T220" s="83">
        <v>52146</v>
      </c>
      <c r="U220" s="84">
        <v>485.13731008263886</v>
      </c>
      <c r="V220" s="66"/>
    </row>
    <row r="221" spans="1:22" ht="12.75">
      <c r="A221" s="74" t="s">
        <v>190</v>
      </c>
      <c r="B221" s="75">
        <v>220</v>
      </c>
      <c r="C221" s="75" t="s">
        <v>230</v>
      </c>
      <c r="D221" s="75" t="s">
        <v>12</v>
      </c>
      <c r="E221" s="44">
        <v>22.487199999999998</v>
      </c>
      <c r="F221" s="44">
        <v>1.1079</v>
      </c>
      <c r="G221" s="56">
        <v>23.5951</v>
      </c>
      <c r="H221" s="44"/>
      <c r="I221" s="44"/>
      <c r="J221" s="37"/>
      <c r="K221" s="37"/>
      <c r="L221" s="58" t="s">
        <v>550</v>
      </c>
      <c r="M221" s="37">
        <v>379.224664</v>
      </c>
      <c r="N221" s="38">
        <v>0.40367063807256187</v>
      </c>
      <c r="O221" s="44">
        <v>59.538866</v>
      </c>
      <c r="P221" s="44" t="s">
        <v>550</v>
      </c>
      <c r="Q221" s="61">
        <v>97.503</v>
      </c>
      <c r="R221" s="61">
        <v>89.5758</v>
      </c>
      <c r="S221" s="37">
        <v>37522.13999999999</v>
      </c>
      <c r="T221" s="83">
        <v>61674</v>
      </c>
      <c r="U221" s="84">
        <v>608.3947854849692</v>
      </c>
      <c r="V221" s="66"/>
    </row>
    <row r="222" spans="1:22" ht="12.75">
      <c r="A222" s="74" t="s">
        <v>190</v>
      </c>
      <c r="B222" s="75">
        <v>221</v>
      </c>
      <c r="C222" s="75" t="s">
        <v>231</v>
      </c>
      <c r="D222" s="75" t="s">
        <v>12</v>
      </c>
      <c r="E222" s="44">
        <v>28.404400000000003</v>
      </c>
      <c r="F222" s="44">
        <v>16.6758</v>
      </c>
      <c r="G222" s="56">
        <v>45.080200000000005</v>
      </c>
      <c r="H222" s="44"/>
      <c r="I222" s="44"/>
      <c r="J222" s="37"/>
      <c r="K222" s="37"/>
      <c r="L222" s="58" t="s">
        <v>550</v>
      </c>
      <c r="M222" s="37">
        <v>424.871372</v>
      </c>
      <c r="N222" s="38">
        <v>-2.7531764705882256</v>
      </c>
      <c r="O222" s="44">
        <v>42.465304</v>
      </c>
      <c r="P222" s="44" t="s">
        <v>550</v>
      </c>
      <c r="Q222" s="61">
        <v>98.5079</v>
      </c>
      <c r="R222" s="61">
        <v>98.5079</v>
      </c>
      <c r="S222" s="37">
        <v>23473.862343425808</v>
      </c>
      <c r="T222" s="83">
        <v>51807</v>
      </c>
      <c r="U222" s="84">
        <v>453.1021356848651</v>
      </c>
      <c r="V222" s="66"/>
    </row>
    <row r="223" spans="1:22" ht="12.75">
      <c r="A223" s="74" t="s">
        <v>190</v>
      </c>
      <c r="B223" s="75">
        <v>222</v>
      </c>
      <c r="C223" s="75" t="s">
        <v>232</v>
      </c>
      <c r="D223" s="75" t="s">
        <v>12</v>
      </c>
      <c r="E223" s="44">
        <v>27.1207</v>
      </c>
      <c r="F223" s="44">
        <v>7.4463</v>
      </c>
      <c r="G223" s="56">
        <v>34.567</v>
      </c>
      <c r="H223" s="44"/>
      <c r="I223" s="44"/>
      <c r="J223" s="37"/>
      <c r="K223" s="37"/>
      <c r="L223" s="58" t="s">
        <v>550</v>
      </c>
      <c r="M223" s="37">
        <v>393.884821</v>
      </c>
      <c r="N223" s="38">
        <v>4.868163205537801</v>
      </c>
      <c r="O223" s="44">
        <v>44.631183</v>
      </c>
      <c r="P223" s="44" t="s">
        <v>550</v>
      </c>
      <c r="Q223" s="61">
        <v>99.57979999999999</v>
      </c>
      <c r="R223" s="61">
        <v>99.57979999999999</v>
      </c>
      <c r="S223" s="37">
        <v>36675.045071700915</v>
      </c>
      <c r="T223" s="83">
        <v>68069</v>
      </c>
      <c r="U223" s="84">
        <v>538.7921825162837</v>
      </c>
      <c r="V223" s="66"/>
    </row>
    <row r="224" spans="1:22" ht="12.75">
      <c r="A224" s="74" t="s">
        <v>190</v>
      </c>
      <c r="B224" s="75">
        <v>223</v>
      </c>
      <c r="C224" s="75" t="s">
        <v>233</v>
      </c>
      <c r="D224" s="75" t="s">
        <v>12</v>
      </c>
      <c r="E224" s="44">
        <v>26.7266</v>
      </c>
      <c r="F224" s="44">
        <v>0</v>
      </c>
      <c r="G224" s="56">
        <v>26.7266</v>
      </c>
      <c r="H224" s="44"/>
      <c r="I224" s="44"/>
      <c r="J224" s="37"/>
      <c r="K224" s="37"/>
      <c r="L224" s="58" t="s">
        <v>550</v>
      </c>
      <c r="M224" s="37">
        <v>382.711199</v>
      </c>
      <c r="N224" s="38">
        <v>3.351660545503643</v>
      </c>
      <c r="O224" s="44">
        <v>34.849042904</v>
      </c>
      <c r="P224" s="44" t="s">
        <v>550</v>
      </c>
      <c r="Q224" s="61">
        <v>93.47189999999999</v>
      </c>
      <c r="R224" s="61">
        <v>93.47189999999999</v>
      </c>
      <c r="S224" s="37">
        <v>26191.74</v>
      </c>
      <c r="T224" s="83">
        <v>45450</v>
      </c>
      <c r="U224" s="84">
        <v>576.2759075907591</v>
      </c>
      <c r="V224" s="66"/>
    </row>
    <row r="225" spans="1:22" ht="12.75">
      <c r="A225" s="74" t="s">
        <v>190</v>
      </c>
      <c r="B225" s="75">
        <v>224</v>
      </c>
      <c r="C225" s="75" t="s">
        <v>234</v>
      </c>
      <c r="D225" s="75" t="s">
        <v>12</v>
      </c>
      <c r="E225" s="44">
        <v>33.0891</v>
      </c>
      <c r="F225" s="44">
        <v>14.4248</v>
      </c>
      <c r="G225" s="56">
        <v>47.5139</v>
      </c>
      <c r="H225" s="44"/>
      <c r="I225" s="44"/>
      <c r="J225" s="37"/>
      <c r="K225" s="37"/>
      <c r="L225" s="58" t="s">
        <v>550</v>
      </c>
      <c r="M225" s="37">
        <v>409.986178</v>
      </c>
      <c r="N225" s="38">
        <v>1.256156581872081</v>
      </c>
      <c r="O225" s="44">
        <v>30.508349</v>
      </c>
      <c r="P225" s="44" t="s">
        <v>550</v>
      </c>
      <c r="Q225" s="61">
        <v>99.3706</v>
      </c>
      <c r="R225" s="61">
        <v>99.3706</v>
      </c>
      <c r="S225" s="37">
        <v>26295.70709669332</v>
      </c>
      <c r="T225" s="83">
        <v>54018</v>
      </c>
      <c r="U225" s="84">
        <v>486.7952737364086</v>
      </c>
      <c r="V225" s="66"/>
    </row>
    <row r="226" spans="1:22" ht="12.75">
      <c r="A226" s="74" t="s">
        <v>190</v>
      </c>
      <c r="B226" s="75">
        <v>225</v>
      </c>
      <c r="C226" s="75" t="s">
        <v>235</v>
      </c>
      <c r="D226" s="75" t="s">
        <v>12</v>
      </c>
      <c r="E226" s="44">
        <v>30.2588</v>
      </c>
      <c r="F226" s="44">
        <v>11.5312</v>
      </c>
      <c r="G226" s="56">
        <v>41.79</v>
      </c>
      <c r="H226" s="44"/>
      <c r="I226" s="44"/>
      <c r="J226" s="37"/>
      <c r="K226" s="37"/>
      <c r="L226" s="58" t="s">
        <v>550</v>
      </c>
      <c r="M226" s="37">
        <v>383.100553</v>
      </c>
      <c r="N226" s="38">
        <v>-1.5418779234130153</v>
      </c>
      <c r="O226" s="44">
        <v>25.282303346</v>
      </c>
      <c r="P226" s="44" t="s">
        <v>550</v>
      </c>
      <c r="Q226" s="61">
        <v>100</v>
      </c>
      <c r="R226" s="61">
        <v>100</v>
      </c>
      <c r="S226" s="37">
        <v>28611.261000000002</v>
      </c>
      <c r="T226" s="83">
        <v>55745</v>
      </c>
      <c r="U226" s="84">
        <v>513.2525069512961</v>
      </c>
      <c r="V226" s="66"/>
    </row>
    <row r="227" spans="1:22" ht="12.75">
      <c r="A227" s="74" t="s">
        <v>190</v>
      </c>
      <c r="B227" s="75">
        <v>226</v>
      </c>
      <c r="C227" s="75" t="s">
        <v>236</v>
      </c>
      <c r="D227" s="75" t="s">
        <v>20</v>
      </c>
      <c r="E227" s="44">
        <v>27.1762</v>
      </c>
      <c r="F227" s="44">
        <v>13.1745</v>
      </c>
      <c r="G227" s="56">
        <v>40.3507</v>
      </c>
      <c r="H227" s="44">
        <v>1.1613</v>
      </c>
      <c r="I227" s="44">
        <v>58.4894</v>
      </c>
      <c r="J227" s="37">
        <v>242696.709</v>
      </c>
      <c r="K227" s="37">
        <v>409964.8339999999</v>
      </c>
      <c r="L227" s="58">
        <v>0.5919939684387663</v>
      </c>
      <c r="M227" s="37">
        <v>474.466528</v>
      </c>
      <c r="N227" s="38">
        <v>0.45871861105228895</v>
      </c>
      <c r="O227" s="44" t="s">
        <v>550</v>
      </c>
      <c r="P227" s="44">
        <v>63.096478</v>
      </c>
      <c r="Q227" s="61" t="s">
        <v>550</v>
      </c>
      <c r="R227" s="61" t="s">
        <v>550</v>
      </c>
      <c r="S227" s="37">
        <v>235582.69868338932</v>
      </c>
      <c r="T227" s="85">
        <v>388909</v>
      </c>
      <c r="U227" s="84">
        <v>605.752756257606</v>
      </c>
      <c r="V227" s="66"/>
    </row>
    <row r="228" spans="1:22" ht="12.75">
      <c r="A228" s="74" t="s">
        <v>190</v>
      </c>
      <c r="B228" s="75">
        <v>227</v>
      </c>
      <c r="C228" s="75" t="s">
        <v>237</v>
      </c>
      <c r="D228" s="75" t="s">
        <v>12</v>
      </c>
      <c r="E228" s="44">
        <v>26.869300000000003</v>
      </c>
      <c r="F228" s="44">
        <v>24.746000000000002</v>
      </c>
      <c r="G228" s="56">
        <v>51.615300000000005</v>
      </c>
      <c r="H228" s="44"/>
      <c r="I228" s="44"/>
      <c r="J228" s="37"/>
      <c r="K228" s="37"/>
      <c r="L228" s="58" t="s">
        <v>550</v>
      </c>
      <c r="M228" s="37">
        <v>439.689135</v>
      </c>
      <c r="N228" s="38">
        <v>0.6614320054945111</v>
      </c>
      <c r="O228" s="44">
        <v>37.036354</v>
      </c>
      <c r="P228" s="44" t="s">
        <v>550</v>
      </c>
      <c r="Q228" s="61">
        <v>100</v>
      </c>
      <c r="R228" s="61">
        <v>100</v>
      </c>
      <c r="S228" s="37">
        <v>24848.30768705767</v>
      </c>
      <c r="T228" s="83">
        <v>54217</v>
      </c>
      <c r="U228" s="84">
        <v>458.31211035390504</v>
      </c>
      <c r="V228" s="66"/>
    </row>
    <row r="229" spans="1:22" ht="12.75">
      <c r="A229" s="74" t="s">
        <v>190</v>
      </c>
      <c r="B229" s="75">
        <v>228</v>
      </c>
      <c r="C229" s="75" t="s">
        <v>238</v>
      </c>
      <c r="D229" s="75" t="s">
        <v>12</v>
      </c>
      <c r="E229" s="44">
        <v>18.9665</v>
      </c>
      <c r="F229" s="44">
        <v>23.9966</v>
      </c>
      <c r="G229" s="56">
        <v>42.9631</v>
      </c>
      <c r="H229" s="44"/>
      <c r="I229" s="44"/>
      <c r="J229" s="37"/>
      <c r="K229" s="37"/>
      <c r="L229" s="58" t="s">
        <v>550</v>
      </c>
      <c r="M229" s="37">
        <v>434.442791</v>
      </c>
      <c r="N229" s="38">
        <v>-5.883277512998275</v>
      </c>
      <c r="O229" s="44">
        <v>35.857733</v>
      </c>
      <c r="P229" s="44" t="s">
        <v>550</v>
      </c>
      <c r="Q229" s="61">
        <v>100</v>
      </c>
      <c r="R229" s="61">
        <v>100</v>
      </c>
      <c r="S229" s="37">
        <v>30280.280534680183</v>
      </c>
      <c r="T229" s="83">
        <v>57104</v>
      </c>
      <c r="U229" s="84">
        <v>530.2654898900284</v>
      </c>
      <c r="V229" s="66"/>
    </row>
    <row r="230" spans="1:22" ht="12.75">
      <c r="A230" s="74" t="s">
        <v>190</v>
      </c>
      <c r="B230" s="75">
        <v>229</v>
      </c>
      <c r="C230" s="75" t="s">
        <v>239</v>
      </c>
      <c r="D230" s="75" t="s">
        <v>12</v>
      </c>
      <c r="E230" s="44">
        <v>23.6964</v>
      </c>
      <c r="F230" s="44">
        <v>27.1052</v>
      </c>
      <c r="G230" s="56">
        <v>50.8016</v>
      </c>
      <c r="H230" s="44"/>
      <c r="I230" s="44"/>
      <c r="J230" s="37"/>
      <c r="K230" s="37"/>
      <c r="L230" s="58" t="s">
        <v>550</v>
      </c>
      <c r="M230" s="37">
        <v>458.556114</v>
      </c>
      <c r="N230" s="38">
        <v>-3.5633829652996885</v>
      </c>
      <c r="O230" s="44">
        <v>44.279796</v>
      </c>
      <c r="P230" s="44" t="s">
        <v>550</v>
      </c>
      <c r="Q230" s="61">
        <v>98.7176</v>
      </c>
      <c r="R230" s="61">
        <v>98.7176</v>
      </c>
      <c r="S230" s="37">
        <v>22988.880699465015</v>
      </c>
      <c r="T230" s="83">
        <v>45619</v>
      </c>
      <c r="U230" s="84">
        <v>503.9321488736056</v>
      </c>
      <c r="V230" s="66"/>
    </row>
    <row r="231" spans="1:22" ht="12.75">
      <c r="A231" s="74" t="s">
        <v>190</v>
      </c>
      <c r="B231" s="75">
        <v>230</v>
      </c>
      <c r="C231" s="75" t="s">
        <v>240</v>
      </c>
      <c r="D231" s="75" t="s">
        <v>12</v>
      </c>
      <c r="E231" s="44">
        <v>37.1015</v>
      </c>
      <c r="F231" s="44">
        <v>0.7189</v>
      </c>
      <c r="G231" s="56">
        <v>37.8204</v>
      </c>
      <c r="H231" s="44"/>
      <c r="I231" s="44"/>
      <c r="J231" s="37"/>
      <c r="K231" s="37"/>
      <c r="L231" s="58" t="s">
        <v>550</v>
      </c>
      <c r="M231" s="37">
        <v>306.004891</v>
      </c>
      <c r="N231" s="38">
        <v>-0.3565968739824288</v>
      </c>
      <c r="O231" s="44">
        <v>49.749018</v>
      </c>
      <c r="P231" s="44" t="s">
        <v>550</v>
      </c>
      <c r="Q231" s="61">
        <v>91.94369999999999</v>
      </c>
      <c r="R231" s="61">
        <v>91.94369999999999</v>
      </c>
      <c r="S231" s="37">
        <v>17505.079999999998</v>
      </c>
      <c r="T231" s="83">
        <v>40242</v>
      </c>
      <c r="U231" s="84">
        <v>434.99527856468364</v>
      </c>
      <c r="V231" s="66"/>
    </row>
    <row r="232" spans="1:22" ht="12.75">
      <c r="A232" s="74" t="s">
        <v>190</v>
      </c>
      <c r="B232" s="75">
        <v>231</v>
      </c>
      <c r="C232" s="75" t="s">
        <v>241</v>
      </c>
      <c r="D232" s="75" t="s">
        <v>12</v>
      </c>
      <c r="E232" s="44">
        <v>21.2469</v>
      </c>
      <c r="F232" s="44">
        <v>18.6678</v>
      </c>
      <c r="G232" s="56">
        <v>39.914699999999996</v>
      </c>
      <c r="H232" s="44"/>
      <c r="I232" s="44"/>
      <c r="J232" s="37"/>
      <c r="K232" s="37"/>
      <c r="L232" s="58" t="s">
        <v>550</v>
      </c>
      <c r="M232" s="37">
        <v>424.944095</v>
      </c>
      <c r="N232" s="38">
        <v>-5.315486853832441</v>
      </c>
      <c r="O232" s="44">
        <v>36.556459</v>
      </c>
      <c r="P232" s="44" t="s">
        <v>550</v>
      </c>
      <c r="Q232" s="61">
        <v>100</v>
      </c>
      <c r="R232" s="61">
        <v>100</v>
      </c>
      <c r="S232" s="37">
        <v>30741.580339251184</v>
      </c>
      <c r="T232" s="83">
        <v>56953</v>
      </c>
      <c r="U232" s="84">
        <v>539.771045234688</v>
      </c>
      <c r="V232" s="66"/>
    </row>
    <row r="233" spans="1:22" ht="12.75">
      <c r="A233" s="74" t="s">
        <v>190</v>
      </c>
      <c r="B233" s="75">
        <v>232</v>
      </c>
      <c r="C233" s="75" t="s">
        <v>242</v>
      </c>
      <c r="D233" s="75" t="s">
        <v>12</v>
      </c>
      <c r="E233" s="44">
        <v>23.0538</v>
      </c>
      <c r="F233" s="44">
        <v>23.3826</v>
      </c>
      <c r="G233" s="56">
        <v>46.4364</v>
      </c>
      <c r="H233" s="44"/>
      <c r="I233" s="44"/>
      <c r="J233" s="37"/>
      <c r="K233" s="37"/>
      <c r="L233" s="58" t="s">
        <v>550</v>
      </c>
      <c r="M233" s="37">
        <v>412.50525</v>
      </c>
      <c r="N233" s="38">
        <v>-0.720758122743681</v>
      </c>
      <c r="O233" s="44">
        <v>45.354062796</v>
      </c>
      <c r="P233" s="44" t="s">
        <v>550</v>
      </c>
      <c r="Q233" s="61">
        <v>100</v>
      </c>
      <c r="R233" s="61">
        <v>100</v>
      </c>
      <c r="S233" s="37">
        <v>13721.16</v>
      </c>
      <c r="T233" s="83">
        <v>26403</v>
      </c>
      <c r="U233" s="84">
        <v>519.6818543347347</v>
      </c>
      <c r="V233" s="66"/>
    </row>
    <row r="234" spans="1:22" ht="12.75">
      <c r="A234" s="74" t="s">
        <v>190</v>
      </c>
      <c r="B234" s="75">
        <v>233</v>
      </c>
      <c r="C234" s="75" t="s">
        <v>243</v>
      </c>
      <c r="D234" s="75" t="s">
        <v>12</v>
      </c>
      <c r="E234" s="44">
        <v>30.5933</v>
      </c>
      <c r="F234" s="44">
        <v>8.6327</v>
      </c>
      <c r="G234" s="56">
        <v>39.226</v>
      </c>
      <c r="H234" s="44"/>
      <c r="I234" s="44"/>
      <c r="J234" s="37"/>
      <c r="K234" s="37"/>
      <c r="L234" s="58" t="s">
        <v>550</v>
      </c>
      <c r="M234" s="37">
        <v>387.207751</v>
      </c>
      <c r="N234" s="38">
        <v>-4.251297972304647</v>
      </c>
      <c r="O234" s="44">
        <v>30.19384</v>
      </c>
      <c r="P234" s="44" t="s">
        <v>550</v>
      </c>
      <c r="Q234" s="61">
        <v>100</v>
      </c>
      <c r="R234" s="61">
        <v>100</v>
      </c>
      <c r="S234" s="37">
        <v>20402.366</v>
      </c>
      <c r="T234" s="83">
        <v>38021</v>
      </c>
      <c r="U234" s="84">
        <v>536.607821993109</v>
      </c>
      <c r="V234" s="66"/>
    </row>
    <row r="235" spans="1:22" ht="12.75">
      <c r="A235" s="74" t="s">
        <v>190</v>
      </c>
      <c r="B235" s="75">
        <v>234</v>
      </c>
      <c r="C235" s="75" t="s">
        <v>244</v>
      </c>
      <c r="D235" s="75" t="s">
        <v>20</v>
      </c>
      <c r="E235" s="44">
        <v>25.6295</v>
      </c>
      <c r="F235" s="44">
        <v>20.2238</v>
      </c>
      <c r="G235" s="56">
        <v>45.853300000000004</v>
      </c>
      <c r="H235" s="44">
        <v>0.0036999999999999997</v>
      </c>
      <c r="I235" s="44">
        <v>54.142999999999994</v>
      </c>
      <c r="J235" s="37">
        <v>233886.40300000002</v>
      </c>
      <c r="K235" s="37">
        <v>408254.03900000005</v>
      </c>
      <c r="L235" s="58">
        <v>0.5728942782119052</v>
      </c>
      <c r="M235" s="37">
        <v>523.26087</v>
      </c>
      <c r="N235" s="38">
        <v>-5.955990294751978</v>
      </c>
      <c r="O235" s="44" t="s">
        <v>550</v>
      </c>
      <c r="P235" s="44">
        <v>50.68118</v>
      </c>
      <c r="Q235" s="61" t="s">
        <v>550</v>
      </c>
      <c r="R235" s="61" t="s">
        <v>550</v>
      </c>
      <c r="S235" s="37">
        <v>198896.66126045407</v>
      </c>
      <c r="T235" s="85">
        <v>318559</v>
      </c>
      <c r="U235" s="84">
        <v>624.3636540184207</v>
      </c>
      <c r="V235" s="66"/>
    </row>
    <row r="236" spans="1:22" ht="12.75">
      <c r="A236" s="74" t="s">
        <v>245</v>
      </c>
      <c r="B236" s="75">
        <v>235</v>
      </c>
      <c r="C236" s="75" t="s">
        <v>246</v>
      </c>
      <c r="D236" s="75" t="s">
        <v>6</v>
      </c>
      <c r="E236" s="44">
        <v>24.0274</v>
      </c>
      <c r="F236" s="44">
        <v>17.6175</v>
      </c>
      <c r="G236" s="56">
        <v>41.6449</v>
      </c>
      <c r="H236" s="44">
        <v>17.8903</v>
      </c>
      <c r="I236" s="44">
        <v>40.028999999999996</v>
      </c>
      <c r="J236" s="37">
        <v>59629.36</v>
      </c>
      <c r="K236" s="37">
        <v>132182.23</v>
      </c>
      <c r="L236" s="58">
        <v>0.45111479810864136</v>
      </c>
      <c r="M236" s="37">
        <v>483.602121</v>
      </c>
      <c r="N236" s="38">
        <v>-4.708941674876844</v>
      </c>
      <c r="O236" s="44">
        <v>70.6535</v>
      </c>
      <c r="P236" s="44">
        <v>52.480579</v>
      </c>
      <c r="Q236" s="61">
        <v>95.7689</v>
      </c>
      <c r="R236" s="61">
        <v>95.7201</v>
      </c>
      <c r="S236" s="37">
        <v>62536.944379849214</v>
      </c>
      <c r="T236" s="83">
        <v>94277</v>
      </c>
      <c r="U236" s="84">
        <v>663.331930161643</v>
      </c>
      <c r="V236" s="66"/>
    </row>
    <row r="237" spans="1:22" ht="12.75">
      <c r="A237" s="74" t="s">
        <v>245</v>
      </c>
      <c r="B237" s="75">
        <v>236</v>
      </c>
      <c r="C237" s="75" t="s">
        <v>247</v>
      </c>
      <c r="D237" s="75" t="s">
        <v>6</v>
      </c>
      <c r="E237" s="44">
        <v>12.8855</v>
      </c>
      <c r="F237" s="44">
        <v>0.1547</v>
      </c>
      <c r="G237" s="56">
        <v>13.0402</v>
      </c>
      <c r="H237" s="44">
        <v>0.254</v>
      </c>
      <c r="I237" s="44">
        <v>86.4573</v>
      </c>
      <c r="J237" s="37">
        <v>100517.94</v>
      </c>
      <c r="K237" s="37">
        <v>113378.22999999998</v>
      </c>
      <c r="L237" s="58">
        <v>0.8865717871940673</v>
      </c>
      <c r="M237" s="37">
        <v>406.908036</v>
      </c>
      <c r="N237" s="38">
        <v>2.650866801210894</v>
      </c>
      <c r="O237" s="44">
        <v>63.727467</v>
      </c>
      <c r="P237" s="44">
        <v>65.850384</v>
      </c>
      <c r="Q237" s="61">
        <v>91.0312</v>
      </c>
      <c r="R237" s="61">
        <v>91.0312</v>
      </c>
      <c r="S237" s="37">
        <v>75298.58067836464</v>
      </c>
      <c r="T237" s="83">
        <v>99188</v>
      </c>
      <c r="U237" s="84">
        <v>759.1501056414551</v>
      </c>
      <c r="V237" s="66"/>
    </row>
    <row r="238" spans="1:22" ht="12.75">
      <c r="A238" s="74" t="s">
        <v>245</v>
      </c>
      <c r="B238" s="75">
        <v>237</v>
      </c>
      <c r="C238" s="75" t="s">
        <v>248</v>
      </c>
      <c r="D238" s="75" t="s">
        <v>6</v>
      </c>
      <c r="E238" s="44">
        <v>33.0152</v>
      </c>
      <c r="F238" s="44">
        <v>0.3778</v>
      </c>
      <c r="G238" s="56">
        <v>33.393</v>
      </c>
      <c r="H238" s="44">
        <v>0.13849999999999998</v>
      </c>
      <c r="I238" s="44">
        <v>63.371</v>
      </c>
      <c r="J238" s="37">
        <v>36178.689</v>
      </c>
      <c r="K238" s="37">
        <v>40420.56899999999</v>
      </c>
      <c r="L238" s="58">
        <v>0.895056400616231</v>
      </c>
      <c r="M238" s="37">
        <v>700.092308</v>
      </c>
      <c r="N238" s="38">
        <v>22.780131182041387</v>
      </c>
      <c r="O238" s="44">
        <v>441.68522</v>
      </c>
      <c r="P238" s="44">
        <v>64.175247</v>
      </c>
      <c r="Q238" s="61">
        <v>99.9657</v>
      </c>
      <c r="R238" s="61">
        <v>99.9657</v>
      </c>
      <c r="S238" s="37">
        <v>3637.224542724323</v>
      </c>
      <c r="T238" s="83">
        <v>5839</v>
      </c>
      <c r="U238" s="84">
        <v>622.9190859264125</v>
      </c>
      <c r="V238" s="66"/>
    </row>
    <row r="239" spans="1:22" ht="12.75">
      <c r="A239" s="74" t="s">
        <v>245</v>
      </c>
      <c r="B239" s="75">
        <v>238</v>
      </c>
      <c r="C239" s="75" t="s">
        <v>249</v>
      </c>
      <c r="D239" s="75" t="s">
        <v>6</v>
      </c>
      <c r="E239" s="44">
        <v>21.8798</v>
      </c>
      <c r="F239" s="44">
        <v>0.84</v>
      </c>
      <c r="G239" s="56">
        <v>22.7198</v>
      </c>
      <c r="H239" s="44">
        <v>59.3294</v>
      </c>
      <c r="I239" s="44">
        <v>17.948900000000002</v>
      </c>
      <c r="J239" s="37">
        <v>27414</v>
      </c>
      <c r="K239" s="37">
        <v>193523</v>
      </c>
      <c r="L239" s="58">
        <v>0.1416575807526754</v>
      </c>
      <c r="M239" s="37">
        <v>357.317809</v>
      </c>
      <c r="N239" s="38">
        <v>6.757636390797739</v>
      </c>
      <c r="O239" s="44">
        <v>103.095454699</v>
      </c>
      <c r="P239" s="44">
        <v>21.570107946</v>
      </c>
      <c r="Q239" s="61">
        <v>79.6396</v>
      </c>
      <c r="R239" s="61">
        <v>79.6396</v>
      </c>
      <c r="S239" s="37">
        <v>64036</v>
      </c>
      <c r="T239" s="83">
        <v>118716</v>
      </c>
      <c r="U239" s="84">
        <v>539.4049664746117</v>
      </c>
      <c r="V239" s="66"/>
    </row>
    <row r="240" spans="1:22" ht="12.75">
      <c r="A240" s="74" t="s">
        <v>245</v>
      </c>
      <c r="B240" s="75">
        <v>239</v>
      </c>
      <c r="C240" s="75" t="s">
        <v>250</v>
      </c>
      <c r="D240" s="75" t="s">
        <v>12</v>
      </c>
      <c r="E240" s="44">
        <v>17.385</v>
      </c>
      <c r="F240" s="44">
        <v>4.9978</v>
      </c>
      <c r="G240" s="56">
        <v>22.382800000000003</v>
      </c>
      <c r="H240" s="44"/>
      <c r="I240" s="44"/>
      <c r="J240" s="37"/>
      <c r="K240" s="37"/>
      <c r="L240" s="58" t="s">
        <v>550</v>
      </c>
      <c r="M240" s="37">
        <v>408.017003</v>
      </c>
      <c r="N240" s="38">
        <v>-2.177654519299932</v>
      </c>
      <c r="O240" s="44">
        <v>54.096596</v>
      </c>
      <c r="P240" s="44" t="s">
        <v>550</v>
      </c>
      <c r="Q240" s="61">
        <v>91.2853</v>
      </c>
      <c r="R240" s="61">
        <v>91.2853</v>
      </c>
      <c r="S240" s="37">
        <v>79774.51100000001</v>
      </c>
      <c r="T240" s="83">
        <v>98431</v>
      </c>
      <c r="U240" s="84">
        <v>810.4612469648791</v>
      </c>
      <c r="V240" s="66"/>
    </row>
    <row r="241" spans="1:22" ht="12.75">
      <c r="A241" s="74" t="s">
        <v>245</v>
      </c>
      <c r="B241" s="75">
        <v>240</v>
      </c>
      <c r="C241" s="75" t="s">
        <v>251</v>
      </c>
      <c r="D241" s="75" t="s">
        <v>12</v>
      </c>
      <c r="E241" s="44">
        <v>12.3413</v>
      </c>
      <c r="F241" s="44">
        <v>2.0564</v>
      </c>
      <c r="G241" s="56">
        <v>14.3977</v>
      </c>
      <c r="H241" s="44"/>
      <c r="I241" s="44"/>
      <c r="J241" s="37"/>
      <c r="K241" s="37"/>
      <c r="L241" s="58" t="s">
        <v>550</v>
      </c>
      <c r="M241" s="37">
        <v>474.637158</v>
      </c>
      <c r="N241" s="38">
        <v>5.80409228711547</v>
      </c>
      <c r="O241" s="44">
        <v>63.533022</v>
      </c>
      <c r="P241" s="44" t="s">
        <v>550</v>
      </c>
      <c r="Q241" s="61">
        <v>80.7129</v>
      </c>
      <c r="R241" s="61">
        <v>80.7129</v>
      </c>
      <c r="S241" s="37">
        <v>100924.98</v>
      </c>
      <c r="T241" s="83">
        <v>100373</v>
      </c>
      <c r="U241" s="84">
        <v>1005.4992876570392</v>
      </c>
      <c r="V241" s="66"/>
    </row>
    <row r="242" spans="1:22" ht="12.75">
      <c r="A242" s="74" t="s">
        <v>245</v>
      </c>
      <c r="B242" s="75">
        <v>241</v>
      </c>
      <c r="C242" s="75" t="s">
        <v>252</v>
      </c>
      <c r="D242" s="75" t="s">
        <v>12</v>
      </c>
      <c r="E242" s="44">
        <v>16.1552</v>
      </c>
      <c r="F242" s="44">
        <v>7.8206</v>
      </c>
      <c r="G242" s="56">
        <v>23.9758</v>
      </c>
      <c r="H242" s="44"/>
      <c r="I242" s="44"/>
      <c r="J242" s="37"/>
      <c r="K242" s="37"/>
      <c r="L242" s="58" t="s">
        <v>550</v>
      </c>
      <c r="M242" s="37">
        <v>489.521109</v>
      </c>
      <c r="N242" s="38">
        <v>-5.461353997682494</v>
      </c>
      <c r="O242" s="44">
        <v>29.443341571</v>
      </c>
      <c r="P242" s="44" t="s">
        <v>550</v>
      </c>
      <c r="Q242" s="61">
        <v>100</v>
      </c>
      <c r="R242" s="61">
        <v>100</v>
      </c>
      <c r="S242" s="37">
        <v>84614.19208077679</v>
      </c>
      <c r="T242" s="83">
        <v>98732</v>
      </c>
      <c r="U242" s="84">
        <v>857.0087922940565</v>
      </c>
      <c r="V242" s="66"/>
    </row>
    <row r="243" spans="1:22" ht="12.75">
      <c r="A243" s="74" t="s">
        <v>245</v>
      </c>
      <c r="B243" s="75">
        <v>242</v>
      </c>
      <c r="C243" s="75" t="s">
        <v>253</v>
      </c>
      <c r="D243" s="75" t="s">
        <v>12</v>
      </c>
      <c r="E243" s="44">
        <v>14.826500000000001</v>
      </c>
      <c r="F243" s="44">
        <v>5.581300000000001</v>
      </c>
      <c r="G243" s="56">
        <v>20.4078</v>
      </c>
      <c r="H243" s="44"/>
      <c r="I243" s="44"/>
      <c r="J243" s="37"/>
      <c r="K243" s="37"/>
      <c r="L243" s="58" t="s">
        <v>550</v>
      </c>
      <c r="M243" s="37">
        <v>526.811617</v>
      </c>
      <c r="N243" s="38">
        <v>0.38331116615852867</v>
      </c>
      <c r="O243" s="44">
        <v>62.601742</v>
      </c>
      <c r="P243" s="44" t="s">
        <v>550</v>
      </c>
      <c r="Q243" s="61">
        <v>100</v>
      </c>
      <c r="R243" s="61">
        <v>100</v>
      </c>
      <c r="S243" s="37">
        <v>69478.238</v>
      </c>
      <c r="T243" s="83">
        <v>70030</v>
      </c>
      <c r="U243" s="84">
        <v>992.1210624018278</v>
      </c>
      <c r="V243" s="66"/>
    </row>
    <row r="244" spans="1:22" ht="12.75">
      <c r="A244" s="74" t="s">
        <v>245</v>
      </c>
      <c r="B244" s="75">
        <v>243</v>
      </c>
      <c r="C244" s="75" t="s">
        <v>254</v>
      </c>
      <c r="D244" s="75" t="s">
        <v>20</v>
      </c>
      <c r="E244" s="44">
        <v>14.966099999999999</v>
      </c>
      <c r="F244" s="44">
        <v>4.9940999999999995</v>
      </c>
      <c r="G244" s="56">
        <v>19.9602</v>
      </c>
      <c r="H244" s="44">
        <v>5.9939</v>
      </c>
      <c r="I244" s="44">
        <v>55.0118</v>
      </c>
      <c r="J244" s="37">
        <v>276780.562</v>
      </c>
      <c r="K244" s="37">
        <v>500003.33999999997</v>
      </c>
      <c r="L244" s="58">
        <v>0.5535574262363927</v>
      </c>
      <c r="M244" s="37">
        <v>473.748334</v>
      </c>
      <c r="N244" s="38">
        <v>0.9693806479113443</v>
      </c>
      <c r="O244" s="44" t="s">
        <v>550</v>
      </c>
      <c r="P244" s="44">
        <v>76.089492</v>
      </c>
      <c r="Q244" s="61" t="s">
        <v>550</v>
      </c>
      <c r="R244" s="61" t="s">
        <v>550</v>
      </c>
      <c r="S244" s="37">
        <v>338751.1220807768</v>
      </c>
      <c r="T244" s="85">
        <v>367566</v>
      </c>
      <c r="U244" s="84">
        <v>921.6062478052289</v>
      </c>
      <c r="V244" s="66"/>
    </row>
    <row r="245" spans="1:22" ht="12.75">
      <c r="A245" s="74" t="s">
        <v>245</v>
      </c>
      <c r="B245" s="75">
        <v>244</v>
      </c>
      <c r="C245" s="75" t="s">
        <v>255</v>
      </c>
      <c r="D245" s="75" t="s">
        <v>12</v>
      </c>
      <c r="E245" s="44">
        <v>19.6861</v>
      </c>
      <c r="F245" s="44">
        <v>10.0525</v>
      </c>
      <c r="G245" s="56">
        <v>29.738599999999998</v>
      </c>
      <c r="H245" s="44"/>
      <c r="I245" s="44"/>
      <c r="J245" s="37"/>
      <c r="K245" s="37"/>
      <c r="L245" s="58" t="s">
        <v>550</v>
      </c>
      <c r="M245" s="37">
        <v>454.587912</v>
      </c>
      <c r="N245" s="38">
        <v>2.154586966292138</v>
      </c>
      <c r="O245" s="44">
        <v>53.560705</v>
      </c>
      <c r="P245" s="44" t="s">
        <v>550</v>
      </c>
      <c r="Q245" s="61">
        <v>96.4859</v>
      </c>
      <c r="R245" s="61">
        <v>96.4859</v>
      </c>
      <c r="S245" s="37">
        <v>70810.92000000001</v>
      </c>
      <c r="T245" s="83">
        <v>96582</v>
      </c>
      <c r="U245" s="84">
        <v>733.168913462136</v>
      </c>
      <c r="V245" s="66"/>
    </row>
    <row r="246" spans="1:22" ht="12.75">
      <c r="A246" s="74" t="s">
        <v>245</v>
      </c>
      <c r="B246" s="75">
        <v>245</v>
      </c>
      <c r="C246" s="75" t="s">
        <v>256</v>
      </c>
      <c r="D246" s="75" t="s">
        <v>12</v>
      </c>
      <c r="E246" s="44">
        <v>20.9222</v>
      </c>
      <c r="F246" s="44">
        <v>5.4115</v>
      </c>
      <c r="G246" s="56">
        <v>26.3337</v>
      </c>
      <c r="H246" s="44"/>
      <c r="I246" s="44"/>
      <c r="J246" s="37"/>
      <c r="K246" s="37"/>
      <c r="L246" s="58" t="s">
        <v>550</v>
      </c>
      <c r="M246" s="37">
        <v>404.20938</v>
      </c>
      <c r="N246" s="38">
        <v>-6.713736441264717</v>
      </c>
      <c r="O246" s="44">
        <v>44.71949</v>
      </c>
      <c r="P246" s="44" t="s">
        <v>550</v>
      </c>
      <c r="Q246" s="61">
        <v>100</v>
      </c>
      <c r="R246" s="61">
        <v>100</v>
      </c>
      <c r="S246" s="37">
        <v>55235.65</v>
      </c>
      <c r="T246" s="83">
        <v>93437</v>
      </c>
      <c r="U246" s="84">
        <v>591.1539325962949</v>
      </c>
      <c r="V246" s="66"/>
    </row>
    <row r="247" spans="1:22" ht="12.75">
      <c r="A247" s="74" t="s">
        <v>245</v>
      </c>
      <c r="B247" s="75">
        <v>246</v>
      </c>
      <c r="C247" s="75" t="s">
        <v>257</v>
      </c>
      <c r="D247" s="75" t="s">
        <v>12</v>
      </c>
      <c r="E247" s="44">
        <v>19.11</v>
      </c>
      <c r="F247" s="44">
        <v>6.569999999999999</v>
      </c>
      <c r="G247" s="56">
        <v>25.68</v>
      </c>
      <c r="H247" s="44"/>
      <c r="I247" s="44"/>
      <c r="J247" s="37"/>
      <c r="K247" s="37"/>
      <c r="L247" s="58" t="s">
        <v>550</v>
      </c>
      <c r="M247" s="37">
        <v>366.077802</v>
      </c>
      <c r="N247" s="38">
        <v>7.197013762811144</v>
      </c>
      <c r="O247" s="44">
        <v>92.210585</v>
      </c>
      <c r="P247" s="44" t="s">
        <v>550</v>
      </c>
      <c r="Q247" s="61">
        <v>85.5442</v>
      </c>
      <c r="R247" s="61">
        <v>85.5442</v>
      </c>
      <c r="S247" s="37">
        <v>62279.93015481557</v>
      </c>
      <c r="T247" s="83">
        <v>100444</v>
      </c>
      <c r="U247" s="84">
        <v>620.0462959939425</v>
      </c>
      <c r="V247" s="66"/>
    </row>
    <row r="248" spans="1:22" ht="12.75">
      <c r="A248" s="74" t="s">
        <v>245</v>
      </c>
      <c r="B248" s="75">
        <v>247</v>
      </c>
      <c r="C248" s="75" t="s">
        <v>258</v>
      </c>
      <c r="D248" s="75" t="s">
        <v>12</v>
      </c>
      <c r="E248" s="44">
        <v>15.8529</v>
      </c>
      <c r="F248" s="44">
        <v>6.5287999999999995</v>
      </c>
      <c r="G248" s="56">
        <v>22.3817</v>
      </c>
      <c r="H248" s="44"/>
      <c r="I248" s="44"/>
      <c r="J248" s="37"/>
      <c r="K248" s="37"/>
      <c r="L248" s="58" t="s">
        <v>550</v>
      </c>
      <c r="M248" s="37">
        <v>379.778244</v>
      </c>
      <c r="N248" s="38">
        <v>-3.7561469842879003</v>
      </c>
      <c r="O248" s="44">
        <v>87.409729416</v>
      </c>
      <c r="P248" s="44" t="s">
        <v>550</v>
      </c>
      <c r="Q248" s="61">
        <v>98.9309</v>
      </c>
      <c r="R248" s="61">
        <v>98.9309</v>
      </c>
      <c r="S248" s="37">
        <v>61431.556000000004</v>
      </c>
      <c r="T248" s="83">
        <v>96532</v>
      </c>
      <c r="U248" s="84">
        <v>636.3854058757719</v>
      </c>
      <c r="V248" s="66"/>
    </row>
    <row r="249" spans="1:22" ht="12.75">
      <c r="A249" s="74" t="s">
        <v>245</v>
      </c>
      <c r="B249" s="75">
        <v>248</v>
      </c>
      <c r="C249" s="75" t="s">
        <v>259</v>
      </c>
      <c r="D249" s="75" t="s">
        <v>12</v>
      </c>
      <c r="E249" s="44">
        <v>18.077099999999998</v>
      </c>
      <c r="F249" s="44">
        <v>10.108</v>
      </c>
      <c r="G249" s="56">
        <v>28.1851</v>
      </c>
      <c r="H249" s="44"/>
      <c r="I249" s="44"/>
      <c r="J249" s="37"/>
      <c r="K249" s="37"/>
      <c r="L249" s="58" t="s">
        <v>550</v>
      </c>
      <c r="M249" s="37">
        <v>422.383106</v>
      </c>
      <c r="N249" s="38">
        <v>3.246909313126367</v>
      </c>
      <c r="O249" s="44">
        <v>35.532273</v>
      </c>
      <c r="P249" s="44" t="s">
        <v>550</v>
      </c>
      <c r="Q249" s="61">
        <v>99.1113</v>
      </c>
      <c r="R249" s="61">
        <v>99.1113</v>
      </c>
      <c r="S249" s="37">
        <v>86541.26</v>
      </c>
      <c r="T249" s="83">
        <v>119497</v>
      </c>
      <c r="U249" s="84">
        <v>724.2128254265797</v>
      </c>
      <c r="V249" s="66"/>
    </row>
    <row r="250" spans="1:22" ht="12.75">
      <c r="A250" s="74" t="s">
        <v>245</v>
      </c>
      <c r="B250" s="75">
        <v>249</v>
      </c>
      <c r="C250" s="75" t="s">
        <v>260</v>
      </c>
      <c r="D250" s="75" t="s">
        <v>12</v>
      </c>
      <c r="E250" s="44">
        <v>23.890700000000002</v>
      </c>
      <c r="F250" s="44">
        <v>3.2308999999999997</v>
      </c>
      <c r="G250" s="56">
        <v>27.1216</v>
      </c>
      <c r="H250" s="44"/>
      <c r="I250" s="44"/>
      <c r="J250" s="37"/>
      <c r="K250" s="37"/>
      <c r="L250" s="58" t="s">
        <v>550</v>
      </c>
      <c r="M250" s="37">
        <v>317.765811</v>
      </c>
      <c r="N250" s="38">
        <v>-5.144534029850756</v>
      </c>
      <c r="O250" s="44">
        <v>53.385851</v>
      </c>
      <c r="P250" s="44" t="s">
        <v>550</v>
      </c>
      <c r="Q250" s="61">
        <v>100</v>
      </c>
      <c r="R250" s="61">
        <v>100</v>
      </c>
      <c r="S250" s="37">
        <v>52685.03079214061</v>
      </c>
      <c r="T250" s="83">
        <v>99015</v>
      </c>
      <c r="U250" s="84">
        <v>532.0914082930931</v>
      </c>
      <c r="V250" s="66"/>
    </row>
    <row r="251" spans="1:22" ht="12.75">
      <c r="A251" s="74" t="s">
        <v>245</v>
      </c>
      <c r="B251" s="75">
        <v>250</v>
      </c>
      <c r="C251" s="75" t="s">
        <v>261</v>
      </c>
      <c r="D251" s="75" t="s">
        <v>12</v>
      </c>
      <c r="E251" s="44">
        <v>18.26</v>
      </c>
      <c r="F251" s="44">
        <v>12.4206</v>
      </c>
      <c r="G251" s="56">
        <v>30.680600000000002</v>
      </c>
      <c r="H251" s="44"/>
      <c r="I251" s="44"/>
      <c r="J251" s="37"/>
      <c r="K251" s="37"/>
      <c r="L251" s="58" t="s">
        <v>550</v>
      </c>
      <c r="M251" s="37">
        <v>438.678545</v>
      </c>
      <c r="N251" s="38">
        <v>1.64007066728451</v>
      </c>
      <c r="O251" s="44">
        <v>57.728325</v>
      </c>
      <c r="P251" s="44" t="s">
        <v>550</v>
      </c>
      <c r="Q251" s="61">
        <v>100</v>
      </c>
      <c r="R251" s="61">
        <v>100</v>
      </c>
      <c r="S251" s="37">
        <v>99949.792</v>
      </c>
      <c r="T251" s="83">
        <v>135618</v>
      </c>
      <c r="U251" s="84">
        <v>736.9950301582386</v>
      </c>
      <c r="V251" s="66"/>
    </row>
    <row r="252" spans="1:22" ht="12.75">
      <c r="A252" s="74" t="s">
        <v>245</v>
      </c>
      <c r="B252" s="75">
        <v>251</v>
      </c>
      <c r="C252" s="75" t="s">
        <v>262</v>
      </c>
      <c r="D252" s="75" t="s">
        <v>20</v>
      </c>
      <c r="E252" s="44">
        <v>16.8774</v>
      </c>
      <c r="F252" s="44">
        <v>7.492</v>
      </c>
      <c r="G252" s="56">
        <v>24.369400000000002</v>
      </c>
      <c r="H252" s="44">
        <v>45.732299999999995</v>
      </c>
      <c r="I252" s="44">
        <v>29.905700000000003</v>
      </c>
      <c r="J252" s="37">
        <v>292428.038</v>
      </c>
      <c r="K252" s="37">
        <v>944383.143</v>
      </c>
      <c r="L252" s="58">
        <v>0.3096497858602713</v>
      </c>
      <c r="M252" s="37">
        <v>452.47987</v>
      </c>
      <c r="N252" s="38">
        <v>-1.2268347522375045</v>
      </c>
      <c r="O252" s="44" t="s">
        <v>550</v>
      </c>
      <c r="P252" s="44">
        <v>39.93718</v>
      </c>
      <c r="Q252" s="61" t="s">
        <v>550</v>
      </c>
      <c r="R252" s="61" t="s">
        <v>550</v>
      </c>
      <c r="S252" s="37">
        <v>575842.0989469562</v>
      </c>
      <c r="T252" s="85">
        <v>741125</v>
      </c>
      <c r="U252" s="84">
        <v>776.9837732460195</v>
      </c>
      <c r="V252" s="66"/>
    </row>
    <row r="253" spans="1:22" ht="12.75">
      <c r="A253" s="74" t="s">
        <v>245</v>
      </c>
      <c r="B253" s="75">
        <v>252</v>
      </c>
      <c r="C253" s="75" t="s">
        <v>263</v>
      </c>
      <c r="D253" s="75" t="s">
        <v>6</v>
      </c>
      <c r="E253" s="44">
        <v>16.005</v>
      </c>
      <c r="F253" s="44">
        <v>4.0166</v>
      </c>
      <c r="G253" s="56">
        <v>20.0216</v>
      </c>
      <c r="H253" s="44">
        <v>35.7004</v>
      </c>
      <c r="I253" s="44">
        <v>43.6359</v>
      </c>
      <c r="J253" s="37">
        <v>74605.26999999999</v>
      </c>
      <c r="K253" s="37">
        <v>140350.52399999998</v>
      </c>
      <c r="L253" s="58">
        <v>0.5315638864305202</v>
      </c>
      <c r="M253" s="37">
        <v>412.495305</v>
      </c>
      <c r="N253" s="38">
        <v>-3.396884074941453</v>
      </c>
      <c r="O253" s="44">
        <v>51.181102</v>
      </c>
      <c r="P253" s="44">
        <v>56.328354</v>
      </c>
      <c r="Q253" s="61">
        <v>100</v>
      </c>
      <c r="R253" s="61">
        <v>100</v>
      </c>
      <c r="S253" s="37">
        <v>88811.03016310792</v>
      </c>
      <c r="T253" s="83">
        <v>122467</v>
      </c>
      <c r="U253" s="84">
        <v>725.183356848032</v>
      </c>
      <c r="V253" s="66"/>
    </row>
    <row r="254" spans="1:22" ht="12.75">
      <c r="A254" s="74" t="s">
        <v>245</v>
      </c>
      <c r="B254" s="75">
        <v>253</v>
      </c>
      <c r="C254" s="75" t="s">
        <v>264</v>
      </c>
      <c r="D254" s="75" t="s">
        <v>6</v>
      </c>
      <c r="E254" s="44">
        <v>21.4037</v>
      </c>
      <c r="F254" s="44">
        <v>0.5838</v>
      </c>
      <c r="G254" s="56">
        <v>21.9875</v>
      </c>
      <c r="H254" s="44">
        <v>73.15899999999999</v>
      </c>
      <c r="I254" s="44">
        <v>4.9471</v>
      </c>
      <c r="J254" s="37">
        <v>14300.970000000001</v>
      </c>
      <c r="K254" s="37">
        <v>141287.41999999998</v>
      </c>
      <c r="L254" s="58">
        <v>0.1012189903389842</v>
      </c>
      <c r="M254" s="37">
        <v>451.373837</v>
      </c>
      <c r="N254" s="38">
        <v>-3.9425756543945534</v>
      </c>
      <c r="O254" s="44">
        <v>51.309047</v>
      </c>
      <c r="P254" s="44">
        <v>47.012876</v>
      </c>
      <c r="Q254" s="61">
        <v>100</v>
      </c>
      <c r="R254" s="61">
        <v>100</v>
      </c>
      <c r="S254" s="37">
        <v>90039.17</v>
      </c>
      <c r="T254" s="83">
        <v>115083</v>
      </c>
      <c r="U254" s="84">
        <v>782.3846267476516</v>
      </c>
      <c r="V254" s="66"/>
    </row>
    <row r="255" spans="1:22" ht="12.75">
      <c r="A255" s="74" t="s">
        <v>245</v>
      </c>
      <c r="B255" s="75">
        <v>254</v>
      </c>
      <c r="C255" s="75" t="s">
        <v>265</v>
      </c>
      <c r="D255" s="75" t="s">
        <v>6</v>
      </c>
      <c r="E255" s="44">
        <v>25.7421</v>
      </c>
      <c r="F255" s="44">
        <v>4.7802999999999995</v>
      </c>
      <c r="G255" s="56">
        <v>30.5224</v>
      </c>
      <c r="H255" s="44">
        <v>67.36229999999999</v>
      </c>
      <c r="I255" s="44">
        <v>2.0585</v>
      </c>
      <c r="J255" s="37">
        <v>2993.23</v>
      </c>
      <c r="K255" s="37">
        <v>112717.63</v>
      </c>
      <c r="L255" s="58">
        <v>0.026555118307579745</v>
      </c>
      <c r="M255" s="37">
        <v>463.209659</v>
      </c>
      <c r="N255" s="38">
        <v>1.1154025321981953</v>
      </c>
      <c r="O255" s="44">
        <v>60.476934</v>
      </c>
      <c r="P255" s="44">
        <v>56.299977</v>
      </c>
      <c r="Q255" s="61">
        <v>100</v>
      </c>
      <c r="R255" s="61">
        <v>100</v>
      </c>
      <c r="S255" s="37">
        <v>71638.75</v>
      </c>
      <c r="T255" s="83">
        <v>101146</v>
      </c>
      <c r="U255" s="84">
        <v>708.2707175765725</v>
      </c>
      <c r="V255" s="66"/>
    </row>
    <row r="256" spans="1:22" ht="12.75">
      <c r="A256" s="74" t="s">
        <v>245</v>
      </c>
      <c r="B256" s="75">
        <v>255</v>
      </c>
      <c r="C256" s="75" t="s">
        <v>266</v>
      </c>
      <c r="D256" s="75" t="s">
        <v>6</v>
      </c>
      <c r="E256" s="44">
        <v>22.611</v>
      </c>
      <c r="F256" s="44">
        <v>9.8649</v>
      </c>
      <c r="G256" s="56">
        <v>32.4759</v>
      </c>
      <c r="H256" s="44">
        <v>1.0583</v>
      </c>
      <c r="I256" s="44">
        <v>64.78580000000001</v>
      </c>
      <c r="J256" s="37">
        <v>64377.450000000004</v>
      </c>
      <c r="K256" s="37">
        <v>93600.95999999999</v>
      </c>
      <c r="L256" s="58">
        <v>0.6877862150131795</v>
      </c>
      <c r="M256" s="37">
        <v>442.318655</v>
      </c>
      <c r="N256" s="38">
        <v>-4.836778184165236</v>
      </c>
      <c r="O256" s="44">
        <v>56.972789</v>
      </c>
      <c r="P256" s="44">
        <v>65.10617</v>
      </c>
      <c r="Q256" s="61">
        <v>97.6305</v>
      </c>
      <c r="R256" s="61">
        <v>97.6305</v>
      </c>
      <c r="S256" s="37">
        <v>55075.09</v>
      </c>
      <c r="T256" s="83">
        <v>78792</v>
      </c>
      <c r="U256" s="84">
        <v>698.9934257285004</v>
      </c>
      <c r="V256" s="66"/>
    </row>
    <row r="257" spans="1:22" ht="12.75">
      <c r="A257" s="74" t="s">
        <v>245</v>
      </c>
      <c r="B257" s="75">
        <v>256</v>
      </c>
      <c r="C257" s="75" t="s">
        <v>267</v>
      </c>
      <c r="D257" s="75" t="s">
        <v>6</v>
      </c>
      <c r="E257" s="44">
        <v>23.3271</v>
      </c>
      <c r="F257" s="44">
        <v>3.7548</v>
      </c>
      <c r="G257" s="56">
        <v>27.0819</v>
      </c>
      <c r="H257" s="44">
        <v>0.021</v>
      </c>
      <c r="I257" s="44">
        <v>72.8988</v>
      </c>
      <c r="J257" s="37">
        <v>69466.67</v>
      </c>
      <c r="K257" s="37">
        <v>92241.16</v>
      </c>
      <c r="L257" s="58">
        <v>0.7530983998900274</v>
      </c>
      <c r="M257" s="37">
        <v>404.946029</v>
      </c>
      <c r="N257" s="38">
        <v>4.745480858768758</v>
      </c>
      <c r="O257" s="44">
        <v>50.4368</v>
      </c>
      <c r="P257" s="44">
        <v>68.440163</v>
      </c>
      <c r="Q257" s="61">
        <v>99.6369</v>
      </c>
      <c r="R257" s="61">
        <v>99.6369</v>
      </c>
      <c r="S257" s="37">
        <v>58376.63740312849</v>
      </c>
      <c r="T257" s="83">
        <v>79327</v>
      </c>
      <c r="U257" s="84">
        <v>735.8987154831077</v>
      </c>
      <c r="V257" s="66"/>
    </row>
    <row r="258" spans="1:22" ht="12.75">
      <c r="A258" s="74" t="s">
        <v>245</v>
      </c>
      <c r="B258" s="75">
        <v>257</v>
      </c>
      <c r="C258" s="75" t="s">
        <v>268</v>
      </c>
      <c r="D258" s="75" t="s">
        <v>6</v>
      </c>
      <c r="E258" s="44">
        <v>18.9585</v>
      </c>
      <c r="F258" s="44">
        <v>6.6584</v>
      </c>
      <c r="G258" s="56">
        <v>25.6169</v>
      </c>
      <c r="H258" s="44">
        <v>0</v>
      </c>
      <c r="I258" s="44">
        <v>75.0328</v>
      </c>
      <c r="J258" s="37">
        <v>49601.38999999999</v>
      </c>
      <c r="K258" s="37">
        <v>67560.3</v>
      </c>
      <c r="L258" s="58">
        <v>0.73417954035136</v>
      </c>
      <c r="M258" s="37">
        <v>419.825337</v>
      </c>
      <c r="N258" s="38">
        <v>-5.508589466576641</v>
      </c>
      <c r="O258" s="44">
        <v>54.851526</v>
      </c>
      <c r="P258" s="44">
        <v>67.376847</v>
      </c>
      <c r="Q258" s="61">
        <v>91.079</v>
      </c>
      <c r="R258" s="61">
        <v>82.2851</v>
      </c>
      <c r="S258" s="37">
        <v>48684.270000000004</v>
      </c>
      <c r="T258" s="83">
        <v>63681</v>
      </c>
      <c r="U258" s="84">
        <v>764.5022848259293</v>
      </c>
      <c r="V258" s="66"/>
    </row>
    <row r="259" spans="1:22" ht="12.75">
      <c r="A259" s="74" t="s">
        <v>245</v>
      </c>
      <c r="B259" s="75">
        <v>258</v>
      </c>
      <c r="C259" s="75" t="s">
        <v>269</v>
      </c>
      <c r="D259" s="75" t="s">
        <v>6</v>
      </c>
      <c r="E259" s="44">
        <v>16.416</v>
      </c>
      <c r="F259" s="44">
        <v>6.290500000000001</v>
      </c>
      <c r="G259" s="56">
        <v>22.706500000000002</v>
      </c>
      <c r="H259" s="44">
        <v>0.1694</v>
      </c>
      <c r="I259" s="44">
        <v>77.0484</v>
      </c>
      <c r="J259" s="37">
        <v>139696.6</v>
      </c>
      <c r="K259" s="37">
        <v>183605.065</v>
      </c>
      <c r="L259" s="58">
        <v>0.7608537378857169</v>
      </c>
      <c r="M259" s="37">
        <v>401.793056</v>
      </c>
      <c r="N259" s="38">
        <v>-1.230812192723707</v>
      </c>
      <c r="O259" s="44">
        <v>52.365579</v>
      </c>
      <c r="P259" s="44">
        <v>62.231399</v>
      </c>
      <c r="Q259" s="61">
        <v>85.40759999999999</v>
      </c>
      <c r="R259" s="61">
        <v>85.40759999999999</v>
      </c>
      <c r="S259" s="37">
        <v>104658.68114963271</v>
      </c>
      <c r="T259" s="83">
        <v>141868</v>
      </c>
      <c r="U259" s="84">
        <v>737.7187325516163</v>
      </c>
      <c r="V259" s="66"/>
    </row>
    <row r="260" spans="1:22" ht="12.75">
      <c r="A260" s="74" t="s">
        <v>245</v>
      </c>
      <c r="B260" s="75">
        <v>259</v>
      </c>
      <c r="C260" s="75" t="s">
        <v>270</v>
      </c>
      <c r="D260" s="75" t="s">
        <v>6</v>
      </c>
      <c r="E260" s="44">
        <v>27.6207</v>
      </c>
      <c r="F260" s="44">
        <v>6.8366</v>
      </c>
      <c r="G260" s="56">
        <v>34.4573</v>
      </c>
      <c r="H260" s="44">
        <v>25.075799999999997</v>
      </c>
      <c r="I260" s="44">
        <v>40.9457</v>
      </c>
      <c r="J260" s="37">
        <v>71734.87000000001</v>
      </c>
      <c r="K260" s="37">
        <v>165262.16</v>
      </c>
      <c r="L260" s="58">
        <v>0.43406712099127837</v>
      </c>
      <c r="M260" s="37">
        <v>481.07215</v>
      </c>
      <c r="N260" s="38">
        <v>-3.4766954253611426</v>
      </c>
      <c r="O260" s="44">
        <v>44.554307</v>
      </c>
      <c r="P260" s="44">
        <v>68.509331</v>
      </c>
      <c r="Q260" s="61">
        <v>99.5604</v>
      </c>
      <c r="R260" s="61">
        <v>99.5604</v>
      </c>
      <c r="S260" s="37">
        <v>94308.54</v>
      </c>
      <c r="T260" s="83">
        <v>133298</v>
      </c>
      <c r="U260" s="84">
        <v>707.5015379075454</v>
      </c>
      <c r="V260" s="66"/>
    </row>
    <row r="261" spans="1:22" ht="12.75">
      <c r="A261" s="74" t="s">
        <v>245</v>
      </c>
      <c r="B261" s="75">
        <v>260</v>
      </c>
      <c r="C261" s="75" t="s">
        <v>271</v>
      </c>
      <c r="D261" s="75" t="s">
        <v>12</v>
      </c>
      <c r="E261" s="44">
        <v>24.6001</v>
      </c>
      <c r="F261" s="44">
        <v>11.5443</v>
      </c>
      <c r="G261" s="56">
        <v>36.144400000000005</v>
      </c>
      <c r="H261" s="44"/>
      <c r="I261" s="44"/>
      <c r="J261" s="37"/>
      <c r="K261" s="37"/>
      <c r="L261" s="58" t="s">
        <v>550</v>
      </c>
      <c r="M261" s="37">
        <v>435.121014</v>
      </c>
      <c r="N261" s="38">
        <v>0.7457777263255361</v>
      </c>
      <c r="O261" s="44">
        <v>80.576718</v>
      </c>
      <c r="P261" s="44" t="s">
        <v>550</v>
      </c>
      <c r="Q261" s="61">
        <v>98.0222</v>
      </c>
      <c r="R261" s="61">
        <v>98.0222</v>
      </c>
      <c r="S261" s="37">
        <v>49875.83800564254</v>
      </c>
      <c r="T261" s="83">
        <v>80594</v>
      </c>
      <c r="U261" s="84">
        <v>618.8529916078435</v>
      </c>
      <c r="V261" s="66"/>
    </row>
    <row r="262" spans="1:22" ht="12.75">
      <c r="A262" s="74" t="s">
        <v>245</v>
      </c>
      <c r="B262" s="75">
        <v>261</v>
      </c>
      <c r="C262" s="75" t="s">
        <v>272</v>
      </c>
      <c r="D262" s="75" t="s">
        <v>12</v>
      </c>
      <c r="E262" s="44">
        <v>17.488699999999998</v>
      </c>
      <c r="F262" s="44">
        <v>4.2636</v>
      </c>
      <c r="G262" s="56">
        <v>21.752299999999998</v>
      </c>
      <c r="H262" s="44"/>
      <c r="I262" s="44"/>
      <c r="J262" s="37"/>
      <c r="K262" s="37"/>
      <c r="L262" s="58" t="s">
        <v>550</v>
      </c>
      <c r="M262" s="37">
        <v>462.080009</v>
      </c>
      <c r="N262" s="38">
        <v>-7.49148968968969</v>
      </c>
      <c r="O262" s="44">
        <v>47.587304</v>
      </c>
      <c r="P262" s="44" t="s">
        <v>550</v>
      </c>
      <c r="Q262" s="61">
        <v>98.5765</v>
      </c>
      <c r="R262" s="61">
        <v>98.5765</v>
      </c>
      <c r="S262" s="37">
        <v>79038.55000000002</v>
      </c>
      <c r="T262" s="83">
        <v>93008</v>
      </c>
      <c r="U262" s="84">
        <v>849.8037803199726</v>
      </c>
      <c r="V262" s="66"/>
    </row>
    <row r="263" spans="1:22" ht="12.75">
      <c r="A263" s="74" t="s">
        <v>245</v>
      </c>
      <c r="B263" s="75">
        <v>262</v>
      </c>
      <c r="C263" s="75" t="s">
        <v>273</v>
      </c>
      <c r="D263" s="75" t="s">
        <v>12</v>
      </c>
      <c r="E263" s="44">
        <v>21.1743</v>
      </c>
      <c r="F263" s="44">
        <v>12.581800000000001</v>
      </c>
      <c r="G263" s="56">
        <v>33.7561</v>
      </c>
      <c r="H263" s="44"/>
      <c r="I263" s="44"/>
      <c r="J263" s="37"/>
      <c r="K263" s="37"/>
      <c r="L263" s="58" t="s">
        <v>550</v>
      </c>
      <c r="M263" s="37">
        <v>481.14</v>
      </c>
      <c r="N263" s="38">
        <v>-2.1874364708273975</v>
      </c>
      <c r="O263" s="44">
        <v>60.536585</v>
      </c>
      <c r="P263" s="44" t="s">
        <v>550</v>
      </c>
      <c r="Q263" s="61">
        <v>100</v>
      </c>
      <c r="R263" s="61">
        <v>100</v>
      </c>
      <c r="S263" s="37">
        <v>79681.48754422726</v>
      </c>
      <c r="T263" s="83">
        <v>102500</v>
      </c>
      <c r="U263" s="84">
        <v>777.380366285144</v>
      </c>
      <c r="V263" s="66"/>
    </row>
    <row r="264" spans="1:22" ht="12.75">
      <c r="A264" s="74" t="s">
        <v>245</v>
      </c>
      <c r="B264" s="75">
        <v>263</v>
      </c>
      <c r="C264" s="75" t="s">
        <v>274</v>
      </c>
      <c r="D264" s="75" t="s">
        <v>12</v>
      </c>
      <c r="E264" s="44">
        <v>21.349</v>
      </c>
      <c r="F264" s="44">
        <v>18.2011</v>
      </c>
      <c r="G264" s="56">
        <v>39.5501</v>
      </c>
      <c r="H264" s="44"/>
      <c r="I264" s="44"/>
      <c r="J264" s="37"/>
      <c r="K264" s="37"/>
      <c r="L264" s="58" t="s">
        <v>550</v>
      </c>
      <c r="M264" s="37">
        <v>455.484623</v>
      </c>
      <c r="N264" s="38">
        <v>-4.510561215932918</v>
      </c>
      <c r="O264" s="44">
        <v>75.389415</v>
      </c>
      <c r="P264" s="44" t="s">
        <v>550</v>
      </c>
      <c r="Q264" s="61">
        <v>87.456</v>
      </c>
      <c r="R264" s="61">
        <v>87.456</v>
      </c>
      <c r="S264" s="37">
        <v>59088</v>
      </c>
      <c r="T264" s="83">
        <v>84614</v>
      </c>
      <c r="U264" s="84">
        <v>698.3241543952538</v>
      </c>
      <c r="V264" s="66"/>
    </row>
    <row r="265" spans="1:22" ht="12.75">
      <c r="A265" s="74" t="s">
        <v>245</v>
      </c>
      <c r="B265" s="75">
        <v>264</v>
      </c>
      <c r="C265" s="75" t="s">
        <v>275</v>
      </c>
      <c r="D265" s="75" t="s">
        <v>12</v>
      </c>
      <c r="E265" s="44">
        <v>21.083299999999998</v>
      </c>
      <c r="F265" s="44">
        <v>7.8612</v>
      </c>
      <c r="G265" s="56">
        <v>28.944499999999998</v>
      </c>
      <c r="H265" s="44"/>
      <c r="I265" s="44"/>
      <c r="J265" s="37"/>
      <c r="K265" s="37"/>
      <c r="L265" s="58" t="s">
        <v>550</v>
      </c>
      <c r="M265" s="37">
        <v>386.910705</v>
      </c>
      <c r="N265" s="38">
        <v>-4.253723088344474</v>
      </c>
      <c r="O265" s="44">
        <v>88.866907</v>
      </c>
      <c r="P265" s="44" t="s">
        <v>550</v>
      </c>
      <c r="Q265" s="61">
        <v>91.1309</v>
      </c>
      <c r="R265" s="61">
        <v>91.1309</v>
      </c>
      <c r="S265" s="37">
        <v>84235.90999999999</v>
      </c>
      <c r="T265" s="83">
        <v>125356</v>
      </c>
      <c r="U265" s="84">
        <v>671.9734994734994</v>
      </c>
      <c r="V265" s="66"/>
    </row>
    <row r="266" spans="1:22" ht="12.75">
      <c r="A266" s="74" t="s">
        <v>245</v>
      </c>
      <c r="B266" s="75">
        <v>265</v>
      </c>
      <c r="C266" s="75" t="s">
        <v>276</v>
      </c>
      <c r="D266" s="75" t="s">
        <v>12</v>
      </c>
      <c r="E266" s="44">
        <v>12.0777</v>
      </c>
      <c r="F266" s="44">
        <v>8.8978</v>
      </c>
      <c r="G266" s="56">
        <v>20.9755</v>
      </c>
      <c r="H266" s="44"/>
      <c r="I266" s="44"/>
      <c r="J266" s="37"/>
      <c r="K266" s="37"/>
      <c r="L266" s="58" t="s">
        <v>550</v>
      </c>
      <c r="M266" s="37">
        <v>401.193515</v>
      </c>
      <c r="N266" s="38">
        <v>-2.433483706225681</v>
      </c>
      <c r="O266" s="44">
        <v>88.86588156500001</v>
      </c>
      <c r="P266" s="44" t="s">
        <v>550</v>
      </c>
      <c r="Q266" s="61">
        <v>95.7191</v>
      </c>
      <c r="R266" s="61">
        <v>95.7191</v>
      </c>
      <c r="S266" s="37">
        <v>86045.03</v>
      </c>
      <c r="T266" s="83">
        <v>107502</v>
      </c>
      <c r="U266" s="84">
        <v>800.4039924838607</v>
      </c>
      <c r="V266" s="66"/>
    </row>
    <row r="267" spans="1:22" ht="12.75">
      <c r="A267" s="74" t="s">
        <v>245</v>
      </c>
      <c r="B267" s="75">
        <v>266</v>
      </c>
      <c r="C267" s="75" t="s">
        <v>277</v>
      </c>
      <c r="D267" s="75" t="s">
        <v>20</v>
      </c>
      <c r="E267" s="44">
        <v>17.6756</v>
      </c>
      <c r="F267" s="44">
        <v>9.417</v>
      </c>
      <c r="G267" s="56">
        <v>27.092599999999997</v>
      </c>
      <c r="H267" s="44">
        <v>0.7232999999999999</v>
      </c>
      <c r="I267" s="44">
        <v>72.3873</v>
      </c>
      <c r="J267" s="37">
        <v>567665.67</v>
      </c>
      <c r="K267" s="37">
        <v>771352.7220000001</v>
      </c>
      <c r="L267" s="58">
        <v>0.735935265163944</v>
      </c>
      <c r="M267" s="37">
        <v>481.052629</v>
      </c>
      <c r="N267" s="38">
        <v>9.579186560364473</v>
      </c>
      <c r="O267" s="44" t="s">
        <v>550</v>
      </c>
      <c r="P267" s="44">
        <v>45.479836</v>
      </c>
      <c r="Q267" s="61" t="s">
        <v>550</v>
      </c>
      <c r="R267" s="61" t="s">
        <v>550</v>
      </c>
      <c r="S267" s="37">
        <v>505219.6681934149</v>
      </c>
      <c r="T267" s="85">
        <v>593574</v>
      </c>
      <c r="U267" s="84">
        <v>851.148581631633</v>
      </c>
      <c r="V267" s="66"/>
    </row>
    <row r="268" spans="1:22" ht="12.75">
      <c r="A268" s="74" t="s">
        <v>245</v>
      </c>
      <c r="B268" s="75">
        <v>267</v>
      </c>
      <c r="C268" s="75" t="s">
        <v>278</v>
      </c>
      <c r="D268" s="75" t="s">
        <v>12</v>
      </c>
      <c r="E268" s="44">
        <v>24.37</v>
      </c>
      <c r="F268" s="44">
        <v>0.29</v>
      </c>
      <c r="G268" s="56">
        <v>24.66</v>
      </c>
      <c r="H268" s="44"/>
      <c r="I268" s="44"/>
      <c r="J268" s="37"/>
      <c r="K268" s="37"/>
      <c r="L268" s="58" t="s">
        <v>550</v>
      </c>
      <c r="M268" s="37">
        <v>386.2</v>
      </c>
      <c r="N268" s="38">
        <v>5.5191256830601</v>
      </c>
      <c r="O268" s="44">
        <v>47.18</v>
      </c>
      <c r="P268" s="44" t="s">
        <v>550</v>
      </c>
      <c r="Q268" s="61">
        <v>100</v>
      </c>
      <c r="R268" s="61">
        <v>100</v>
      </c>
      <c r="S268" s="37" t="s">
        <v>525</v>
      </c>
      <c r="T268" s="83">
        <v>130577</v>
      </c>
      <c r="U268" s="84">
        <v>0</v>
      </c>
      <c r="V268" s="66"/>
    </row>
    <row r="269" spans="1:22" ht="12.75">
      <c r="A269" s="74" t="s">
        <v>245</v>
      </c>
      <c r="B269" s="75">
        <v>268</v>
      </c>
      <c r="C269" s="75" t="s">
        <v>279</v>
      </c>
      <c r="D269" s="75" t="s">
        <v>12</v>
      </c>
      <c r="E269" s="44">
        <v>22.54</v>
      </c>
      <c r="F269" s="44">
        <v>2.58</v>
      </c>
      <c r="G269" s="56">
        <v>25.119999999999997</v>
      </c>
      <c r="H269" s="44"/>
      <c r="I269" s="44"/>
      <c r="J269" s="37"/>
      <c r="K269" s="37"/>
      <c r="L269" s="58" t="s">
        <v>550</v>
      </c>
      <c r="M269" s="37">
        <v>355.8</v>
      </c>
      <c r="N269" s="38">
        <v>1.1945392491467643</v>
      </c>
      <c r="O269" s="44">
        <v>0</v>
      </c>
      <c r="P269" s="44" t="s">
        <v>550</v>
      </c>
      <c r="Q269" s="61">
        <v>100</v>
      </c>
      <c r="R269" s="61">
        <v>100</v>
      </c>
      <c r="S269" s="37" t="s">
        <v>525</v>
      </c>
      <c r="T269" s="83">
        <v>128662</v>
      </c>
      <c r="U269" s="84">
        <v>0</v>
      </c>
      <c r="V269" s="66"/>
    </row>
    <row r="270" spans="1:22" ht="12.75">
      <c r="A270" s="74" t="s">
        <v>245</v>
      </c>
      <c r="B270" s="75">
        <v>269</v>
      </c>
      <c r="C270" s="75" t="s">
        <v>280</v>
      </c>
      <c r="D270" s="75" t="s">
        <v>12</v>
      </c>
      <c r="E270" s="44">
        <v>27.029999999999998</v>
      </c>
      <c r="F270" s="44">
        <v>0.9000000000000001</v>
      </c>
      <c r="G270" s="56">
        <v>27.929999999999996</v>
      </c>
      <c r="H270" s="44"/>
      <c r="I270" s="44"/>
      <c r="J270" s="37"/>
      <c r="K270" s="37"/>
      <c r="L270" s="58" t="s">
        <v>550</v>
      </c>
      <c r="M270" s="37">
        <v>349.3</v>
      </c>
      <c r="N270" s="38">
        <v>12.641083521444685</v>
      </c>
      <c r="O270" s="44">
        <v>59.23</v>
      </c>
      <c r="P270" s="44" t="s">
        <v>550</v>
      </c>
      <c r="Q270" s="61">
        <v>100</v>
      </c>
      <c r="R270" s="61">
        <v>100</v>
      </c>
      <c r="S270" s="37" t="s">
        <v>525</v>
      </c>
      <c r="T270" s="83">
        <v>86083</v>
      </c>
      <c r="U270" s="84">
        <v>0</v>
      </c>
      <c r="V270" s="66"/>
    </row>
    <row r="271" spans="1:22" ht="12.75">
      <c r="A271" s="74" t="s">
        <v>245</v>
      </c>
      <c r="B271" s="75">
        <v>270</v>
      </c>
      <c r="C271" s="75" t="s">
        <v>281</v>
      </c>
      <c r="D271" s="75" t="s">
        <v>12</v>
      </c>
      <c r="E271" s="44">
        <v>25.39</v>
      </c>
      <c r="F271" s="44">
        <v>1.5</v>
      </c>
      <c r="G271" s="56">
        <v>26.89</v>
      </c>
      <c r="H271" s="44"/>
      <c r="I271" s="44"/>
      <c r="J271" s="37"/>
      <c r="K271" s="37"/>
      <c r="L271" s="58" t="s">
        <v>550</v>
      </c>
      <c r="M271" s="37">
        <v>343.74</v>
      </c>
      <c r="N271" s="38">
        <v>1.189284662937884</v>
      </c>
      <c r="O271" s="44">
        <v>39.35</v>
      </c>
      <c r="P271" s="44" t="s">
        <v>550</v>
      </c>
      <c r="Q271" s="61">
        <v>98.2</v>
      </c>
      <c r="R271" s="61">
        <v>98.2</v>
      </c>
      <c r="S271" s="37" t="s">
        <v>525</v>
      </c>
      <c r="T271" s="83">
        <v>80326</v>
      </c>
      <c r="U271" s="84">
        <v>0</v>
      </c>
      <c r="V271" s="66"/>
    </row>
    <row r="272" spans="1:22" ht="12.75">
      <c r="A272" s="74" t="s">
        <v>245</v>
      </c>
      <c r="B272" s="75">
        <v>271</v>
      </c>
      <c r="C272" s="75" t="s">
        <v>282</v>
      </c>
      <c r="D272" s="75" t="s">
        <v>20</v>
      </c>
      <c r="E272" s="44">
        <v>24.3</v>
      </c>
      <c r="F272" s="44">
        <v>1.8399999999999999</v>
      </c>
      <c r="G272" s="56">
        <v>26.14</v>
      </c>
      <c r="H272" s="44">
        <v>0.13</v>
      </c>
      <c r="I272" s="44">
        <v>73.73</v>
      </c>
      <c r="J272" s="37">
        <v>361214</v>
      </c>
      <c r="K272" s="37">
        <v>457397</v>
      </c>
      <c r="L272" s="58">
        <v>0.7897165919321727</v>
      </c>
      <c r="M272" s="37">
        <v>381</v>
      </c>
      <c r="N272" s="38">
        <v>-1.8041237113402109</v>
      </c>
      <c r="O272" s="44" t="s">
        <v>550</v>
      </c>
      <c r="P272" s="44">
        <v>59.33</v>
      </c>
      <c r="Q272" s="61" t="s">
        <v>550</v>
      </c>
      <c r="R272" s="61" t="s">
        <v>550</v>
      </c>
      <c r="S272" s="37">
        <v>253378</v>
      </c>
      <c r="T272" s="85">
        <v>425648</v>
      </c>
      <c r="U272" s="84">
        <v>595.275908732098</v>
      </c>
      <c r="V272" s="66"/>
    </row>
    <row r="273" spans="1:22" ht="12.75">
      <c r="A273" s="74" t="s">
        <v>283</v>
      </c>
      <c r="B273" s="75">
        <v>272</v>
      </c>
      <c r="C273" s="75" t="s">
        <v>284</v>
      </c>
      <c r="D273" s="75" t="s">
        <v>6</v>
      </c>
      <c r="E273" s="44">
        <v>22.6846</v>
      </c>
      <c r="F273" s="44">
        <v>14.419299999999998</v>
      </c>
      <c r="G273" s="56">
        <v>37.103899999999996</v>
      </c>
      <c r="H273" s="44">
        <v>0.6572</v>
      </c>
      <c r="I273" s="44">
        <v>62.2175</v>
      </c>
      <c r="J273" s="37">
        <v>46495.39</v>
      </c>
      <c r="K273" s="37">
        <v>77632.59000000001</v>
      </c>
      <c r="L273" s="58">
        <v>0.5989158676787673</v>
      </c>
      <c r="M273" s="37">
        <v>480.387776</v>
      </c>
      <c r="N273" s="38">
        <v>2.2101651063829664</v>
      </c>
      <c r="O273" s="44">
        <v>50.697705</v>
      </c>
      <c r="P273" s="44">
        <v>59.73007</v>
      </c>
      <c r="Q273" s="61">
        <v>100</v>
      </c>
      <c r="R273" s="61">
        <v>100</v>
      </c>
      <c r="S273" s="37">
        <v>46469.9</v>
      </c>
      <c r="T273" s="83">
        <v>61344</v>
      </c>
      <c r="U273" s="84">
        <v>757.5296687532604</v>
      </c>
      <c r="V273" s="66"/>
    </row>
    <row r="274" spans="1:22" ht="12.75">
      <c r="A274" s="74" t="s">
        <v>283</v>
      </c>
      <c r="B274" s="75">
        <v>273</v>
      </c>
      <c r="C274" s="75" t="s">
        <v>285</v>
      </c>
      <c r="D274" s="75" t="s">
        <v>6</v>
      </c>
      <c r="E274" s="44">
        <v>23.6814</v>
      </c>
      <c r="F274" s="44">
        <v>8.8733</v>
      </c>
      <c r="G274" s="56">
        <v>32.5547</v>
      </c>
      <c r="H274" s="44">
        <v>0</v>
      </c>
      <c r="I274" s="44">
        <v>67.6646</v>
      </c>
      <c r="J274" s="37">
        <v>45165</v>
      </c>
      <c r="K274" s="37">
        <v>69092</v>
      </c>
      <c r="L274" s="58">
        <v>0.6536936258901175</v>
      </c>
      <c r="M274" s="37">
        <v>475.634006</v>
      </c>
      <c r="N274" s="38">
        <v>-3.8734830234438133</v>
      </c>
      <c r="O274" s="44">
        <v>63.655441</v>
      </c>
      <c r="P274" s="44">
        <v>59.818792</v>
      </c>
      <c r="Q274" s="61">
        <v>97.08200000000001</v>
      </c>
      <c r="R274" s="61">
        <v>97.08200000000001</v>
      </c>
      <c r="S274" s="37">
        <v>44526</v>
      </c>
      <c r="T274" s="83">
        <v>60042</v>
      </c>
      <c r="U274" s="84">
        <v>741.5808933746378</v>
      </c>
      <c r="V274" s="66"/>
    </row>
    <row r="275" spans="1:22" ht="12.75">
      <c r="A275" s="74" t="s">
        <v>283</v>
      </c>
      <c r="B275" s="75">
        <v>274</v>
      </c>
      <c r="C275" s="75" t="s">
        <v>286</v>
      </c>
      <c r="D275" s="75" t="s">
        <v>6</v>
      </c>
      <c r="E275" s="44">
        <v>15.0373</v>
      </c>
      <c r="F275" s="44">
        <v>9.064</v>
      </c>
      <c r="G275" s="56">
        <v>24.101300000000002</v>
      </c>
      <c r="H275" s="44">
        <v>0</v>
      </c>
      <c r="I275" s="44">
        <v>75.8212</v>
      </c>
      <c r="J275" s="37">
        <v>48548.769</v>
      </c>
      <c r="K275" s="37">
        <v>62152.94000000001</v>
      </c>
      <c r="L275" s="58">
        <v>0.7811178200098015</v>
      </c>
      <c r="M275" s="37">
        <v>442.048787</v>
      </c>
      <c r="N275" s="38">
        <v>-2.5680434207626113</v>
      </c>
      <c r="O275" s="44">
        <v>67.513916</v>
      </c>
      <c r="P275" s="44">
        <v>97.823208</v>
      </c>
      <c r="Q275" s="61">
        <v>100</v>
      </c>
      <c r="R275" s="61">
        <v>100</v>
      </c>
      <c r="S275" s="37">
        <v>40093.33900000001</v>
      </c>
      <c r="T275" s="83">
        <v>48864</v>
      </c>
      <c r="U275" s="84">
        <v>820.5087385396204</v>
      </c>
      <c r="V275" s="66"/>
    </row>
    <row r="276" spans="1:22" ht="12.75">
      <c r="A276" s="74" t="s">
        <v>283</v>
      </c>
      <c r="B276" s="75">
        <v>275</v>
      </c>
      <c r="C276" s="75" t="s">
        <v>287</v>
      </c>
      <c r="D276" s="75" t="s">
        <v>6</v>
      </c>
      <c r="E276" s="44">
        <v>26.3223</v>
      </c>
      <c r="F276" s="44">
        <v>7.7043</v>
      </c>
      <c r="G276" s="56">
        <v>34.0266</v>
      </c>
      <c r="H276" s="44">
        <v>2.8459000000000003</v>
      </c>
      <c r="I276" s="44">
        <v>63.1086</v>
      </c>
      <c r="J276" s="37">
        <v>49859.42</v>
      </c>
      <c r="K276" s="37">
        <v>78971.51000000001</v>
      </c>
      <c r="L276" s="58">
        <v>0.6313595877804539</v>
      </c>
      <c r="M276" s="37">
        <v>483.82521</v>
      </c>
      <c r="N276" s="38">
        <v>4.475320665083138</v>
      </c>
      <c r="O276" s="44">
        <v>47.401157</v>
      </c>
      <c r="P276" s="44">
        <v>60.148274</v>
      </c>
      <c r="Q276" s="61">
        <v>98.09989999999999</v>
      </c>
      <c r="R276" s="61">
        <v>98.09989999999999</v>
      </c>
      <c r="S276" s="37">
        <v>45581.18559896855</v>
      </c>
      <c r="T276" s="83">
        <v>64471</v>
      </c>
      <c r="U276" s="84">
        <v>707.0029253302811</v>
      </c>
      <c r="V276" s="66"/>
    </row>
    <row r="277" spans="1:22" ht="12.75">
      <c r="A277" s="74" t="s">
        <v>283</v>
      </c>
      <c r="B277" s="75">
        <v>276</v>
      </c>
      <c r="C277" s="75" t="s">
        <v>288</v>
      </c>
      <c r="D277" s="75" t="s">
        <v>6</v>
      </c>
      <c r="E277" s="44">
        <v>16.75</v>
      </c>
      <c r="F277" s="44">
        <v>6.0532</v>
      </c>
      <c r="G277" s="56">
        <v>22.8032</v>
      </c>
      <c r="H277" s="44">
        <v>0.2016</v>
      </c>
      <c r="I277" s="44">
        <v>77.02449999999999</v>
      </c>
      <c r="J277" s="37">
        <v>64336.828</v>
      </c>
      <c r="K277" s="37">
        <v>83997.27</v>
      </c>
      <c r="L277" s="58">
        <v>0.7659395120817617</v>
      </c>
      <c r="M277" s="37">
        <v>550.498656</v>
      </c>
      <c r="N277" s="38">
        <v>-3.7757986366020013</v>
      </c>
      <c r="O277" s="44">
        <v>92.176839</v>
      </c>
      <c r="P277" s="44">
        <v>58.049506</v>
      </c>
      <c r="Q277" s="61">
        <v>100</v>
      </c>
      <c r="R277" s="61">
        <v>100</v>
      </c>
      <c r="S277" s="37">
        <v>63308.16365482366</v>
      </c>
      <c r="T277" s="83">
        <v>63606</v>
      </c>
      <c r="U277" s="84">
        <v>995.3174803449934</v>
      </c>
      <c r="V277" s="66"/>
    </row>
    <row r="278" spans="1:22" ht="12.75">
      <c r="A278" s="74" t="s">
        <v>283</v>
      </c>
      <c r="B278" s="75">
        <v>277</v>
      </c>
      <c r="C278" s="75" t="s">
        <v>289</v>
      </c>
      <c r="D278" s="75" t="s">
        <v>6</v>
      </c>
      <c r="E278" s="44">
        <v>26.889499999999998</v>
      </c>
      <c r="F278" s="44">
        <v>12.811300000000001</v>
      </c>
      <c r="G278" s="56">
        <v>39.7008</v>
      </c>
      <c r="H278" s="44">
        <v>0.249</v>
      </c>
      <c r="I278" s="44">
        <v>60.0399</v>
      </c>
      <c r="J278" s="37">
        <v>34751.18</v>
      </c>
      <c r="K278" s="37">
        <v>59243.70999999999</v>
      </c>
      <c r="L278" s="58">
        <v>0.5865800774461964</v>
      </c>
      <c r="M278" s="37">
        <v>499.138057</v>
      </c>
      <c r="N278" s="38">
        <v>0.5515827961321662</v>
      </c>
      <c r="O278" s="44">
        <v>42.856201</v>
      </c>
      <c r="P278" s="44">
        <v>65.306511</v>
      </c>
      <c r="Q278" s="61">
        <v>99.8264</v>
      </c>
      <c r="R278" s="61">
        <v>99.8264</v>
      </c>
      <c r="S278" s="37">
        <v>33769.51005866392</v>
      </c>
      <c r="T278" s="83">
        <v>45501</v>
      </c>
      <c r="U278" s="84">
        <v>742.1707228118925</v>
      </c>
      <c r="V278" s="66"/>
    </row>
    <row r="279" spans="1:22" ht="12.75">
      <c r="A279" s="74" t="s">
        <v>283</v>
      </c>
      <c r="B279" s="75">
        <v>279</v>
      </c>
      <c r="C279" s="75" t="s">
        <v>290</v>
      </c>
      <c r="D279" s="75" t="s">
        <v>6</v>
      </c>
      <c r="E279" s="44">
        <v>23.4366</v>
      </c>
      <c r="F279" s="44">
        <v>12.254</v>
      </c>
      <c r="G279" s="56">
        <v>35.690599999999996</v>
      </c>
      <c r="H279" s="44">
        <v>0.7167</v>
      </c>
      <c r="I279" s="44">
        <v>63.596399999999996</v>
      </c>
      <c r="J279" s="37">
        <v>88803.29000000001</v>
      </c>
      <c r="K279" s="37">
        <v>135202.506</v>
      </c>
      <c r="L279" s="58">
        <v>0.6568168936158625</v>
      </c>
      <c r="M279" s="37">
        <v>535.737767</v>
      </c>
      <c r="N279" s="38">
        <v>-3.5575576957695865</v>
      </c>
      <c r="O279" s="44">
        <v>72.434732</v>
      </c>
      <c r="P279" s="44">
        <v>47.336401</v>
      </c>
      <c r="Q279" s="61">
        <v>100</v>
      </c>
      <c r="R279" s="61">
        <v>100</v>
      </c>
      <c r="S279" s="37">
        <v>77461</v>
      </c>
      <c r="T279" s="83">
        <v>96832</v>
      </c>
      <c r="U279" s="84">
        <v>799.952495042961</v>
      </c>
      <c r="V279" s="66"/>
    </row>
    <row r="280" spans="1:22" ht="12.75">
      <c r="A280" s="74" t="s">
        <v>283</v>
      </c>
      <c r="B280" s="75">
        <v>280</v>
      </c>
      <c r="C280" s="75" t="s">
        <v>291</v>
      </c>
      <c r="D280" s="75" t="s">
        <v>12</v>
      </c>
      <c r="E280" s="44">
        <v>23.1357</v>
      </c>
      <c r="F280" s="44">
        <v>20.4638</v>
      </c>
      <c r="G280" s="56">
        <v>43.5995</v>
      </c>
      <c r="H280" s="44"/>
      <c r="I280" s="44"/>
      <c r="J280" s="37"/>
      <c r="K280" s="37"/>
      <c r="L280" s="58" t="s">
        <v>550</v>
      </c>
      <c r="M280" s="37">
        <v>419.302666</v>
      </c>
      <c r="N280" s="38">
        <v>0.2157423518164503</v>
      </c>
      <c r="O280" s="44">
        <v>55.134176</v>
      </c>
      <c r="P280" s="44" t="s">
        <v>550</v>
      </c>
      <c r="Q280" s="61">
        <v>88.9924</v>
      </c>
      <c r="R280" s="61">
        <v>77.15379999999999</v>
      </c>
      <c r="S280" s="37">
        <v>38145.627239454545</v>
      </c>
      <c r="T280" s="83">
        <v>67635</v>
      </c>
      <c r="U280" s="84">
        <v>563.9924187100547</v>
      </c>
      <c r="V280" s="66"/>
    </row>
    <row r="281" spans="1:22" ht="12.75">
      <c r="A281" s="74" t="s">
        <v>283</v>
      </c>
      <c r="B281" s="75">
        <v>281</v>
      </c>
      <c r="C281" s="75" t="s">
        <v>292</v>
      </c>
      <c r="D281" s="75" t="s">
        <v>12</v>
      </c>
      <c r="E281" s="44">
        <v>27.3196</v>
      </c>
      <c r="F281" s="44">
        <v>7.388599999999999</v>
      </c>
      <c r="G281" s="56">
        <v>34.7082</v>
      </c>
      <c r="H281" s="44"/>
      <c r="I281" s="44"/>
      <c r="J281" s="37"/>
      <c r="K281" s="37"/>
      <c r="L281" s="58" t="s">
        <v>550</v>
      </c>
      <c r="M281" s="37">
        <v>390.029953</v>
      </c>
      <c r="N281" s="38">
        <v>-0.8566464158617171</v>
      </c>
      <c r="O281" s="44">
        <v>54.395625</v>
      </c>
      <c r="P281" s="44" t="s">
        <v>550</v>
      </c>
      <c r="Q281" s="61">
        <v>100</v>
      </c>
      <c r="R281" s="61">
        <v>100</v>
      </c>
      <c r="S281" s="37">
        <v>16224.820999999998</v>
      </c>
      <c r="T281" s="83">
        <v>27061</v>
      </c>
      <c r="U281" s="84">
        <v>599.5647241417538</v>
      </c>
      <c r="V281" s="66"/>
    </row>
    <row r="282" spans="1:22" ht="12.75">
      <c r="A282" s="74" t="s">
        <v>283</v>
      </c>
      <c r="B282" s="75">
        <v>282</v>
      </c>
      <c r="C282" s="75" t="s">
        <v>293</v>
      </c>
      <c r="D282" s="75" t="s">
        <v>12</v>
      </c>
      <c r="E282" s="44">
        <v>31.9123</v>
      </c>
      <c r="F282" s="44">
        <v>15.3115</v>
      </c>
      <c r="G282" s="56">
        <v>47.2238</v>
      </c>
      <c r="H282" s="44"/>
      <c r="I282" s="44"/>
      <c r="J282" s="37"/>
      <c r="K282" s="37"/>
      <c r="L282" s="58" t="s">
        <v>550</v>
      </c>
      <c r="M282" s="37">
        <v>387.023034</v>
      </c>
      <c r="N282" s="38">
        <v>-0.35452265705457897</v>
      </c>
      <c r="O282" s="44">
        <v>62.064614</v>
      </c>
      <c r="P282" s="44" t="s">
        <v>550</v>
      </c>
      <c r="Q282" s="61">
        <v>100</v>
      </c>
      <c r="R282" s="61">
        <v>100</v>
      </c>
      <c r="S282" s="37">
        <v>18444.32</v>
      </c>
      <c r="T282" s="83">
        <v>38041</v>
      </c>
      <c r="U282" s="84">
        <v>484.853710470282</v>
      </c>
      <c r="V282" s="66"/>
    </row>
    <row r="283" spans="1:22" ht="12.75">
      <c r="A283" s="74" t="s">
        <v>283</v>
      </c>
      <c r="B283" s="75">
        <v>283</v>
      </c>
      <c r="C283" s="75" t="s">
        <v>294</v>
      </c>
      <c r="D283" s="75" t="s">
        <v>12</v>
      </c>
      <c r="E283" s="44">
        <v>21.3812</v>
      </c>
      <c r="F283" s="44">
        <v>1.1453</v>
      </c>
      <c r="G283" s="56">
        <v>22.5265</v>
      </c>
      <c r="H283" s="44"/>
      <c r="I283" s="44"/>
      <c r="J283" s="37"/>
      <c r="K283" s="37"/>
      <c r="L283" s="58" t="s">
        <v>550</v>
      </c>
      <c r="M283" s="37">
        <v>347.964535</v>
      </c>
      <c r="N283" s="38">
        <v>-4.009783448275861</v>
      </c>
      <c r="O283" s="44">
        <v>58.967917</v>
      </c>
      <c r="P283" s="44" t="s">
        <v>550</v>
      </c>
      <c r="Q283" s="61">
        <v>97.20609999999999</v>
      </c>
      <c r="R283" s="61">
        <v>97.20609999999999</v>
      </c>
      <c r="S283" s="37">
        <v>46367.83</v>
      </c>
      <c r="T283" s="83">
        <v>69258</v>
      </c>
      <c r="U283" s="84">
        <v>669.494210055156</v>
      </c>
      <c r="V283" s="66"/>
    </row>
    <row r="284" spans="1:22" ht="12.75">
      <c r="A284" s="74" t="s">
        <v>283</v>
      </c>
      <c r="B284" s="75">
        <v>284</v>
      </c>
      <c r="C284" s="75" t="s">
        <v>295</v>
      </c>
      <c r="D284" s="75" t="s">
        <v>20</v>
      </c>
      <c r="E284" s="44">
        <v>25.2236</v>
      </c>
      <c r="F284" s="44">
        <v>16.7078</v>
      </c>
      <c r="G284" s="56">
        <v>41.9314</v>
      </c>
      <c r="H284" s="44">
        <v>0.005</v>
      </c>
      <c r="I284" s="44">
        <v>58.0249</v>
      </c>
      <c r="J284" s="37">
        <v>161485.975</v>
      </c>
      <c r="K284" s="37">
        <v>265739.13200000004</v>
      </c>
      <c r="L284" s="58">
        <v>0.6076860934429483</v>
      </c>
      <c r="M284" s="37">
        <v>499.712087</v>
      </c>
      <c r="N284" s="38">
        <v>-2.7608314847246462</v>
      </c>
      <c r="O284" s="44" t="s">
        <v>550</v>
      </c>
      <c r="P284" s="44">
        <v>54.918271</v>
      </c>
      <c r="Q284" s="61" t="s">
        <v>550</v>
      </c>
      <c r="R284" s="61" t="s">
        <v>550</v>
      </c>
      <c r="S284" s="37">
        <v>141434.85023945454</v>
      </c>
      <c r="T284" s="85">
        <v>201995</v>
      </c>
      <c r="U284" s="84">
        <v>700.1898573700068</v>
      </c>
      <c r="V284" s="66"/>
    </row>
    <row r="285" spans="1:22" ht="12.75">
      <c r="A285" s="74" t="s">
        <v>283</v>
      </c>
      <c r="B285" s="75">
        <v>285</v>
      </c>
      <c r="C285" s="75" t="s">
        <v>296</v>
      </c>
      <c r="D285" s="75" t="s">
        <v>6</v>
      </c>
      <c r="E285" s="44">
        <v>24.8657</v>
      </c>
      <c r="F285" s="44">
        <v>3.5201999999999996</v>
      </c>
      <c r="G285" s="56">
        <v>28.3859</v>
      </c>
      <c r="H285" s="44">
        <v>11.004999999999999</v>
      </c>
      <c r="I285" s="44">
        <v>60.563</v>
      </c>
      <c r="J285" s="37">
        <v>66434.412</v>
      </c>
      <c r="K285" s="37">
        <v>112400.83300000001</v>
      </c>
      <c r="L285" s="58">
        <v>0.5910491072606195</v>
      </c>
      <c r="M285" s="37">
        <v>435.820485</v>
      </c>
      <c r="N285" s="38">
        <v>1.0012711471610647</v>
      </c>
      <c r="O285" s="44">
        <v>57.561161547999994</v>
      </c>
      <c r="P285" s="44">
        <v>67.979923245</v>
      </c>
      <c r="Q285" s="61">
        <v>96.93929999999999</v>
      </c>
      <c r="R285" s="61">
        <v>96.1163</v>
      </c>
      <c r="S285" s="37">
        <v>78464.15000000001</v>
      </c>
      <c r="T285" s="83">
        <v>123697</v>
      </c>
      <c r="U285" s="84">
        <v>634.3254080535503</v>
      </c>
      <c r="V285" s="66"/>
    </row>
    <row r="286" spans="1:22" ht="12.75">
      <c r="A286" s="74" t="s">
        <v>283</v>
      </c>
      <c r="B286" s="75">
        <v>286</v>
      </c>
      <c r="C286" s="75" t="s">
        <v>297</v>
      </c>
      <c r="D286" s="75" t="s">
        <v>12</v>
      </c>
      <c r="E286" s="44">
        <v>15.0426</v>
      </c>
      <c r="F286" s="44">
        <v>17.7154</v>
      </c>
      <c r="G286" s="56">
        <v>32.757999999999996</v>
      </c>
      <c r="H286" s="44"/>
      <c r="I286" s="44"/>
      <c r="J286" s="37"/>
      <c r="K286" s="37"/>
      <c r="L286" s="58" t="s">
        <v>550</v>
      </c>
      <c r="M286" s="37">
        <v>433.868184</v>
      </c>
      <c r="N286" s="38">
        <v>-3.819954777211265</v>
      </c>
      <c r="O286" s="44">
        <v>53.973108</v>
      </c>
      <c r="P286" s="44" t="s">
        <v>550</v>
      </c>
      <c r="Q286" s="61">
        <v>64.8197</v>
      </c>
      <c r="R286" s="61">
        <v>64.8197</v>
      </c>
      <c r="S286" s="37">
        <v>41923.27600050585</v>
      </c>
      <c r="T286" s="83">
        <v>63439</v>
      </c>
      <c r="U286" s="84">
        <v>660.8438972951316</v>
      </c>
      <c r="V286" s="66"/>
    </row>
    <row r="287" spans="1:22" ht="12.75">
      <c r="A287" s="74" t="s">
        <v>283</v>
      </c>
      <c r="B287" s="75">
        <v>287</v>
      </c>
      <c r="C287" s="75" t="s">
        <v>298</v>
      </c>
      <c r="D287" s="75" t="s">
        <v>12</v>
      </c>
      <c r="E287" s="44">
        <v>23.9689</v>
      </c>
      <c r="F287" s="44">
        <v>5.1636</v>
      </c>
      <c r="G287" s="56">
        <v>29.1325</v>
      </c>
      <c r="H287" s="44"/>
      <c r="I287" s="44"/>
      <c r="J287" s="37"/>
      <c r="K287" s="37"/>
      <c r="L287" s="58" t="s">
        <v>550</v>
      </c>
      <c r="M287" s="37">
        <v>368.152922</v>
      </c>
      <c r="N287" s="38">
        <v>-10.772437712069804</v>
      </c>
      <c r="O287" s="44">
        <v>41.249959</v>
      </c>
      <c r="P287" s="44" t="s">
        <v>550</v>
      </c>
      <c r="Q287" s="61">
        <v>88.04650000000001</v>
      </c>
      <c r="R287" s="61">
        <v>88.04650000000001</v>
      </c>
      <c r="S287" s="37">
        <v>22854.902000000002</v>
      </c>
      <c r="T287" s="83">
        <v>43159</v>
      </c>
      <c r="U287" s="84">
        <v>529.5512407609074</v>
      </c>
      <c r="V287" s="66"/>
    </row>
    <row r="288" spans="1:22" ht="12.75">
      <c r="A288" s="74" t="s">
        <v>283</v>
      </c>
      <c r="B288" s="75">
        <v>288</v>
      </c>
      <c r="C288" s="75" t="s">
        <v>299</v>
      </c>
      <c r="D288" s="75" t="s">
        <v>12</v>
      </c>
      <c r="E288" s="44">
        <v>23.8109</v>
      </c>
      <c r="F288" s="44">
        <v>0.8888999999999999</v>
      </c>
      <c r="G288" s="56">
        <v>24.6998</v>
      </c>
      <c r="H288" s="44"/>
      <c r="I288" s="44"/>
      <c r="J288" s="37"/>
      <c r="K288" s="37"/>
      <c r="L288" s="58" t="s">
        <v>550</v>
      </c>
      <c r="M288" s="37">
        <v>346.661342</v>
      </c>
      <c r="N288" s="38">
        <v>-1.4326579471140133</v>
      </c>
      <c r="O288" s="44">
        <v>44.878302</v>
      </c>
      <c r="P288" s="44" t="s">
        <v>550</v>
      </c>
      <c r="Q288" s="61">
        <v>92.5966</v>
      </c>
      <c r="R288" s="61">
        <v>90.73400000000001</v>
      </c>
      <c r="S288" s="37">
        <v>24510.669669761523</v>
      </c>
      <c r="T288" s="83">
        <v>42359</v>
      </c>
      <c r="U288" s="84">
        <v>578.6413671182398</v>
      </c>
      <c r="V288" s="66"/>
    </row>
    <row r="289" spans="1:22" ht="12.75">
      <c r="A289" s="74" t="s">
        <v>283</v>
      </c>
      <c r="B289" s="75">
        <v>289</v>
      </c>
      <c r="C289" s="75" t="s">
        <v>300</v>
      </c>
      <c r="D289" s="75" t="s">
        <v>12</v>
      </c>
      <c r="E289" s="44">
        <v>22.880300000000002</v>
      </c>
      <c r="F289" s="44">
        <v>0.8554</v>
      </c>
      <c r="G289" s="56">
        <v>23.7357</v>
      </c>
      <c r="H289" s="44"/>
      <c r="I289" s="44"/>
      <c r="J289" s="37"/>
      <c r="K289" s="37"/>
      <c r="L289" s="58" t="s">
        <v>550</v>
      </c>
      <c r="M289" s="37">
        <v>359.757979</v>
      </c>
      <c r="N289" s="38">
        <v>-4.038949319818618</v>
      </c>
      <c r="O289" s="44">
        <v>53.701573</v>
      </c>
      <c r="P289" s="44" t="s">
        <v>550</v>
      </c>
      <c r="Q289" s="61">
        <v>100</v>
      </c>
      <c r="R289" s="61">
        <v>100</v>
      </c>
      <c r="S289" s="37">
        <v>23622.990999999995</v>
      </c>
      <c r="T289" s="83">
        <v>41712</v>
      </c>
      <c r="U289" s="84">
        <v>566.3356108553892</v>
      </c>
      <c r="V289" s="66"/>
    </row>
    <row r="290" spans="1:22" ht="12.75">
      <c r="A290" s="74" t="s">
        <v>283</v>
      </c>
      <c r="B290" s="75">
        <v>290</v>
      </c>
      <c r="C290" s="75" t="s">
        <v>301</v>
      </c>
      <c r="D290" s="75" t="s">
        <v>12</v>
      </c>
      <c r="E290" s="44">
        <v>19.9753</v>
      </c>
      <c r="F290" s="44">
        <v>5.3449</v>
      </c>
      <c r="G290" s="56">
        <v>25.3202</v>
      </c>
      <c r="H290" s="44"/>
      <c r="I290" s="44"/>
      <c r="J290" s="37"/>
      <c r="K290" s="37"/>
      <c r="L290" s="58" t="s">
        <v>550</v>
      </c>
      <c r="M290" s="37">
        <v>382.874942</v>
      </c>
      <c r="N290" s="38">
        <v>-0.5261257469472591</v>
      </c>
      <c r="O290" s="44">
        <v>39.075045</v>
      </c>
      <c r="P290" s="44" t="s">
        <v>550</v>
      </c>
      <c r="Q290" s="61">
        <v>100</v>
      </c>
      <c r="R290" s="61">
        <v>100</v>
      </c>
      <c r="S290" s="37">
        <v>27134.771</v>
      </c>
      <c r="T290" s="83">
        <v>46705</v>
      </c>
      <c r="U290" s="84">
        <v>580.9821432394818</v>
      </c>
      <c r="V290" s="66"/>
    </row>
    <row r="291" spans="1:22" ht="12.75">
      <c r="A291" s="74" t="s">
        <v>283</v>
      </c>
      <c r="B291" s="75">
        <v>291</v>
      </c>
      <c r="C291" s="75" t="s">
        <v>302</v>
      </c>
      <c r="D291" s="75" t="s">
        <v>20</v>
      </c>
      <c r="E291" s="44">
        <v>21.2241</v>
      </c>
      <c r="F291" s="44">
        <v>11.6214</v>
      </c>
      <c r="G291" s="56">
        <v>32.8455</v>
      </c>
      <c r="H291" s="44">
        <v>10.2342</v>
      </c>
      <c r="I291" s="44">
        <v>56.9218</v>
      </c>
      <c r="J291" s="37">
        <v>152632.82799999998</v>
      </c>
      <c r="K291" s="37">
        <v>270290.724</v>
      </c>
      <c r="L291" s="58">
        <v>0.5646987278779126</v>
      </c>
      <c r="M291" s="37">
        <v>500.688605</v>
      </c>
      <c r="N291" s="38">
        <v>-4.266041108986618</v>
      </c>
      <c r="O291" s="44" t="s">
        <v>550</v>
      </c>
      <c r="P291" s="44">
        <v>63.624085</v>
      </c>
      <c r="Q291" s="61" t="s">
        <v>550</v>
      </c>
      <c r="R291" s="61" t="s">
        <v>550</v>
      </c>
      <c r="S291" s="37">
        <v>170201.41667026738</v>
      </c>
      <c r="T291" s="85">
        <v>237374</v>
      </c>
      <c r="U291" s="84">
        <v>717.0179407612771</v>
      </c>
      <c r="V291" s="66"/>
    </row>
    <row r="292" spans="1:22" ht="12.75">
      <c r="A292" s="74" t="s">
        <v>283</v>
      </c>
      <c r="B292" s="75">
        <v>292</v>
      </c>
      <c r="C292" s="75" t="s">
        <v>303</v>
      </c>
      <c r="D292" s="75" t="s">
        <v>6</v>
      </c>
      <c r="E292" s="44">
        <v>19.2766</v>
      </c>
      <c r="F292" s="44">
        <v>7.855099999999999</v>
      </c>
      <c r="G292" s="56">
        <v>27.1317</v>
      </c>
      <c r="H292" s="44">
        <v>50.3367</v>
      </c>
      <c r="I292" s="44">
        <v>23.91</v>
      </c>
      <c r="J292" s="37">
        <v>26801.760000000002</v>
      </c>
      <c r="K292" s="37">
        <v>120223.50999999998</v>
      </c>
      <c r="L292" s="58">
        <v>0.22293276913974652</v>
      </c>
      <c r="M292" s="37">
        <v>441.256168</v>
      </c>
      <c r="N292" s="38">
        <v>-4.840162173819273</v>
      </c>
      <c r="O292" s="44">
        <v>58.069582</v>
      </c>
      <c r="P292" s="44">
        <v>64.769538</v>
      </c>
      <c r="Q292" s="61">
        <v>98.30330000000001</v>
      </c>
      <c r="R292" s="61">
        <v>98.30330000000001</v>
      </c>
      <c r="S292" s="37">
        <v>73503.09</v>
      </c>
      <c r="T292" s="83">
        <v>98072</v>
      </c>
      <c r="U292" s="84">
        <v>749.4808915898523</v>
      </c>
      <c r="V292" s="66"/>
    </row>
    <row r="293" spans="1:22" ht="12.75">
      <c r="A293" s="74" t="s">
        <v>283</v>
      </c>
      <c r="B293" s="75">
        <v>293</v>
      </c>
      <c r="C293" s="75" t="s">
        <v>304</v>
      </c>
      <c r="D293" s="75" t="s">
        <v>6</v>
      </c>
      <c r="E293" s="44">
        <v>20.4802</v>
      </c>
      <c r="F293" s="44">
        <v>4.0037</v>
      </c>
      <c r="G293" s="56">
        <v>24.4839</v>
      </c>
      <c r="H293" s="44">
        <v>64.5367</v>
      </c>
      <c r="I293" s="44">
        <v>11.2328</v>
      </c>
      <c r="J293" s="37">
        <v>11629.7</v>
      </c>
      <c r="K293" s="37">
        <v>85701.07</v>
      </c>
      <c r="L293" s="58">
        <v>0.13570075612824903</v>
      </c>
      <c r="M293" s="37">
        <v>403.734063</v>
      </c>
      <c r="N293" s="38">
        <v>-5.137673167293244</v>
      </c>
      <c r="O293" s="44">
        <v>46.752764</v>
      </c>
      <c r="P293" s="44">
        <v>65.378414</v>
      </c>
      <c r="Q293" s="61">
        <v>95.0411</v>
      </c>
      <c r="R293" s="61">
        <v>95.0411</v>
      </c>
      <c r="S293" s="37">
        <v>59900.55060564194</v>
      </c>
      <c r="T293" s="83">
        <v>86027</v>
      </c>
      <c r="U293" s="84">
        <v>696.299424664837</v>
      </c>
      <c r="V293" s="66"/>
    </row>
    <row r="294" spans="1:22" ht="12.75">
      <c r="A294" s="74" t="s">
        <v>283</v>
      </c>
      <c r="B294" s="75">
        <v>294</v>
      </c>
      <c r="C294" s="75" t="s">
        <v>305</v>
      </c>
      <c r="D294" s="75" t="s">
        <v>12</v>
      </c>
      <c r="E294" s="44">
        <v>28.2451</v>
      </c>
      <c r="F294" s="44">
        <v>7.752199999999999</v>
      </c>
      <c r="G294" s="56">
        <v>35.9973</v>
      </c>
      <c r="H294" s="44"/>
      <c r="I294" s="44"/>
      <c r="J294" s="37"/>
      <c r="K294" s="37"/>
      <c r="L294" s="58" t="s">
        <v>550</v>
      </c>
      <c r="M294" s="37">
        <v>373.547773</v>
      </c>
      <c r="N294" s="38">
        <v>-1.2823010042283256</v>
      </c>
      <c r="O294" s="44">
        <v>63.951665</v>
      </c>
      <c r="P294" s="44" t="s">
        <v>550</v>
      </c>
      <c r="Q294" s="61">
        <v>98.9484</v>
      </c>
      <c r="R294" s="61">
        <v>98.9484</v>
      </c>
      <c r="S294" s="37">
        <v>26298.873476352554</v>
      </c>
      <c r="T294" s="83">
        <v>47833</v>
      </c>
      <c r="U294" s="84">
        <v>549.806064356251</v>
      </c>
      <c r="V294" s="66"/>
    </row>
    <row r="295" spans="1:22" ht="12.75">
      <c r="A295" s="74" t="s">
        <v>283</v>
      </c>
      <c r="B295" s="75">
        <v>295</v>
      </c>
      <c r="C295" s="75" t="s">
        <v>306</v>
      </c>
      <c r="D295" s="75" t="s">
        <v>12</v>
      </c>
      <c r="E295" s="44">
        <v>28.867700000000003</v>
      </c>
      <c r="F295" s="44">
        <v>6.2229</v>
      </c>
      <c r="G295" s="56">
        <v>35.0906</v>
      </c>
      <c r="H295" s="44"/>
      <c r="I295" s="44"/>
      <c r="J295" s="37"/>
      <c r="K295" s="37"/>
      <c r="L295" s="58" t="s">
        <v>550</v>
      </c>
      <c r="M295" s="37">
        <v>372.229577</v>
      </c>
      <c r="N295" s="38">
        <v>-3.3420989353414754</v>
      </c>
      <c r="O295" s="44">
        <v>51.256575102</v>
      </c>
      <c r="P295" s="44" t="s">
        <v>550</v>
      </c>
      <c r="Q295" s="61">
        <v>98.6286</v>
      </c>
      <c r="R295" s="61">
        <v>98.6286</v>
      </c>
      <c r="S295" s="37">
        <v>27447.12</v>
      </c>
      <c r="T295" s="83">
        <v>47908</v>
      </c>
      <c r="U295" s="84">
        <v>572.9130834098689</v>
      </c>
      <c r="V295" s="66"/>
    </row>
    <row r="296" spans="1:22" ht="12.75">
      <c r="A296" s="74" t="s">
        <v>283</v>
      </c>
      <c r="B296" s="75">
        <v>296</v>
      </c>
      <c r="C296" s="75" t="s">
        <v>307</v>
      </c>
      <c r="D296" s="75" t="s">
        <v>12</v>
      </c>
      <c r="E296" s="44">
        <v>22.764200000000002</v>
      </c>
      <c r="F296" s="44">
        <v>3.0249</v>
      </c>
      <c r="G296" s="56">
        <v>25.7891</v>
      </c>
      <c r="H296" s="44"/>
      <c r="I296" s="44"/>
      <c r="J296" s="37"/>
      <c r="K296" s="37"/>
      <c r="L296" s="58" t="s">
        <v>550</v>
      </c>
      <c r="M296" s="37">
        <v>362.013664</v>
      </c>
      <c r="N296" s="38">
        <v>-0.21674090407938218</v>
      </c>
      <c r="O296" s="44">
        <v>59.527053</v>
      </c>
      <c r="P296" s="44" t="s">
        <v>550</v>
      </c>
      <c r="Q296" s="61">
        <v>100</v>
      </c>
      <c r="R296" s="61">
        <v>100</v>
      </c>
      <c r="S296" s="37">
        <v>23831.631</v>
      </c>
      <c r="T296" s="83">
        <v>36706</v>
      </c>
      <c r="U296" s="84">
        <v>649.2570969323816</v>
      </c>
      <c r="V296" s="66"/>
    </row>
    <row r="297" spans="1:22" ht="12.75">
      <c r="A297" s="74" t="s">
        <v>283</v>
      </c>
      <c r="B297" s="75">
        <v>297</v>
      </c>
      <c r="C297" s="75" t="s">
        <v>308</v>
      </c>
      <c r="D297" s="75" t="s">
        <v>12</v>
      </c>
      <c r="E297" s="44">
        <v>30.2595</v>
      </c>
      <c r="F297" s="44">
        <v>2.9447</v>
      </c>
      <c r="G297" s="56">
        <v>33.2042</v>
      </c>
      <c r="H297" s="44"/>
      <c r="I297" s="44"/>
      <c r="J297" s="37"/>
      <c r="K297" s="37"/>
      <c r="L297" s="58" t="s">
        <v>550</v>
      </c>
      <c r="M297" s="37">
        <v>364.032585</v>
      </c>
      <c r="N297" s="38">
        <v>-5.861757176105509</v>
      </c>
      <c r="O297" s="44">
        <v>45.880102</v>
      </c>
      <c r="P297" s="44" t="s">
        <v>550</v>
      </c>
      <c r="Q297" s="61">
        <v>99.33800000000001</v>
      </c>
      <c r="R297" s="61">
        <v>99.33800000000001</v>
      </c>
      <c r="S297" s="37">
        <v>42236.659999999996</v>
      </c>
      <c r="T297" s="83">
        <v>78400</v>
      </c>
      <c r="U297" s="84">
        <v>538.7329081632653</v>
      </c>
      <c r="V297" s="66"/>
    </row>
    <row r="298" spans="1:22" ht="12.75">
      <c r="A298" s="74" t="s">
        <v>283</v>
      </c>
      <c r="B298" s="75">
        <v>298</v>
      </c>
      <c r="C298" s="75" t="s">
        <v>309</v>
      </c>
      <c r="D298" s="75" t="s">
        <v>12</v>
      </c>
      <c r="E298" s="44">
        <v>31.683</v>
      </c>
      <c r="F298" s="44">
        <v>0.49439999999999995</v>
      </c>
      <c r="G298" s="56">
        <v>32.1774</v>
      </c>
      <c r="H298" s="44"/>
      <c r="I298" s="44"/>
      <c r="J298" s="37"/>
      <c r="K298" s="37"/>
      <c r="L298" s="58" t="s">
        <v>550</v>
      </c>
      <c r="M298" s="37">
        <v>332.454324</v>
      </c>
      <c r="N298" s="38">
        <v>-0.5223447037701945</v>
      </c>
      <c r="O298" s="44">
        <v>40.544968</v>
      </c>
      <c r="P298" s="44" t="s">
        <v>550</v>
      </c>
      <c r="Q298" s="61">
        <v>95.75280000000001</v>
      </c>
      <c r="R298" s="61">
        <v>95.75280000000001</v>
      </c>
      <c r="S298" s="37">
        <v>26335.948999999997</v>
      </c>
      <c r="T298" s="83">
        <v>51893</v>
      </c>
      <c r="U298" s="84">
        <v>507.5048465110901</v>
      </c>
      <c r="V298" s="66"/>
    </row>
    <row r="299" spans="1:22" ht="12.75">
      <c r="A299" s="74" t="s">
        <v>283</v>
      </c>
      <c r="B299" s="75">
        <v>299</v>
      </c>
      <c r="C299" s="75" t="s">
        <v>310</v>
      </c>
      <c r="D299" s="75" t="s">
        <v>12</v>
      </c>
      <c r="E299" s="44">
        <v>34.0564</v>
      </c>
      <c r="F299" s="44">
        <v>5.5464</v>
      </c>
      <c r="G299" s="56">
        <v>39.602799999999995</v>
      </c>
      <c r="H299" s="44"/>
      <c r="I299" s="44"/>
      <c r="J299" s="37"/>
      <c r="K299" s="37"/>
      <c r="L299" s="58" t="s">
        <v>550</v>
      </c>
      <c r="M299" s="37">
        <v>362.717005</v>
      </c>
      <c r="N299" s="38">
        <v>-3.507048417132219</v>
      </c>
      <c r="O299" s="44">
        <v>56.052392614402464</v>
      </c>
      <c r="P299" s="44" t="s">
        <v>550</v>
      </c>
      <c r="Q299" s="61">
        <v>100</v>
      </c>
      <c r="R299" s="61">
        <v>100</v>
      </c>
      <c r="S299" s="37">
        <v>19453.514</v>
      </c>
      <c r="T299" s="83">
        <v>36341</v>
      </c>
      <c r="U299" s="84">
        <v>535.3048622767673</v>
      </c>
      <c r="V299" s="66"/>
    </row>
    <row r="300" spans="1:22" ht="12.75">
      <c r="A300" s="74" t="s">
        <v>283</v>
      </c>
      <c r="B300" s="75">
        <v>300</v>
      </c>
      <c r="C300" s="75" t="s">
        <v>311</v>
      </c>
      <c r="D300" s="75" t="s">
        <v>12</v>
      </c>
      <c r="E300" s="44">
        <v>24.4409</v>
      </c>
      <c r="F300" s="44">
        <v>1.4216</v>
      </c>
      <c r="G300" s="56">
        <v>25.8625</v>
      </c>
      <c r="H300" s="44"/>
      <c r="I300" s="44"/>
      <c r="J300" s="37"/>
      <c r="K300" s="37"/>
      <c r="L300" s="58" t="s">
        <v>550</v>
      </c>
      <c r="M300" s="37">
        <v>341.634399</v>
      </c>
      <c r="N300" s="38">
        <v>-0.7453808832074471</v>
      </c>
      <c r="O300" s="44">
        <v>40.047152</v>
      </c>
      <c r="P300" s="44" t="s">
        <v>550</v>
      </c>
      <c r="Q300" s="61">
        <v>100</v>
      </c>
      <c r="R300" s="61">
        <v>93.2909</v>
      </c>
      <c r="S300" s="37">
        <v>19806.422000000002</v>
      </c>
      <c r="T300" s="83">
        <v>36011</v>
      </c>
      <c r="U300" s="84">
        <v>550.0103301768905</v>
      </c>
      <c r="V300" s="66"/>
    </row>
    <row r="301" spans="1:22" ht="12.75">
      <c r="A301" s="74" t="s">
        <v>283</v>
      </c>
      <c r="B301" s="75">
        <v>301</v>
      </c>
      <c r="C301" s="75" t="s">
        <v>312</v>
      </c>
      <c r="D301" s="75" t="s">
        <v>12</v>
      </c>
      <c r="E301" s="44">
        <v>28.6493</v>
      </c>
      <c r="F301" s="44">
        <v>13.4024</v>
      </c>
      <c r="G301" s="56">
        <v>42.0517</v>
      </c>
      <c r="H301" s="44"/>
      <c r="I301" s="44"/>
      <c r="J301" s="37"/>
      <c r="K301" s="37"/>
      <c r="L301" s="58" t="s">
        <v>550</v>
      </c>
      <c r="M301" s="37">
        <v>361.255812</v>
      </c>
      <c r="N301" s="38">
        <v>1.6476679797411409</v>
      </c>
      <c r="O301" s="44">
        <v>46.655533</v>
      </c>
      <c r="P301" s="44" t="s">
        <v>550</v>
      </c>
      <c r="Q301" s="61">
        <v>97.4221</v>
      </c>
      <c r="R301" s="61">
        <v>97.4221</v>
      </c>
      <c r="S301" s="37">
        <v>22692.64</v>
      </c>
      <c r="T301" s="83">
        <v>46704</v>
      </c>
      <c r="U301" s="84">
        <v>485.88215142171975</v>
      </c>
      <c r="V301" s="66"/>
    </row>
    <row r="302" spans="1:22" ht="12.75">
      <c r="A302" s="74" t="s">
        <v>283</v>
      </c>
      <c r="B302" s="75">
        <v>302</v>
      </c>
      <c r="C302" s="75" t="s">
        <v>313</v>
      </c>
      <c r="D302" s="75" t="s">
        <v>12</v>
      </c>
      <c r="E302" s="44">
        <v>32.600699999999996</v>
      </c>
      <c r="F302" s="44">
        <v>6.533799999999999</v>
      </c>
      <c r="G302" s="56">
        <v>39.134499999999996</v>
      </c>
      <c r="H302" s="44"/>
      <c r="I302" s="44"/>
      <c r="J302" s="37"/>
      <c r="K302" s="37"/>
      <c r="L302" s="58" t="s">
        <v>550</v>
      </c>
      <c r="M302" s="37">
        <v>343.285387</v>
      </c>
      <c r="N302" s="38">
        <v>-2.0863128921848273</v>
      </c>
      <c r="O302" s="44">
        <v>54.525179</v>
      </c>
      <c r="P302" s="44" t="s">
        <v>550</v>
      </c>
      <c r="Q302" s="61">
        <v>99.777</v>
      </c>
      <c r="R302" s="61">
        <v>99.777</v>
      </c>
      <c r="S302" s="37">
        <v>24864.15</v>
      </c>
      <c r="T302" s="83">
        <v>51114</v>
      </c>
      <c r="U302" s="84">
        <v>486.44500528231015</v>
      </c>
      <c r="V302" s="66"/>
    </row>
    <row r="303" spans="1:22" ht="12.75">
      <c r="A303" s="74" t="s">
        <v>283</v>
      </c>
      <c r="B303" s="75">
        <v>303</v>
      </c>
      <c r="C303" s="75" t="s">
        <v>314</v>
      </c>
      <c r="D303" s="75" t="s">
        <v>12</v>
      </c>
      <c r="E303" s="44">
        <v>32.304100000000005</v>
      </c>
      <c r="F303" s="44">
        <v>5.7892</v>
      </c>
      <c r="G303" s="56">
        <v>38.093300000000006</v>
      </c>
      <c r="H303" s="44"/>
      <c r="I303" s="44"/>
      <c r="J303" s="37"/>
      <c r="K303" s="37"/>
      <c r="L303" s="58" t="s">
        <v>550</v>
      </c>
      <c r="M303" s="37">
        <v>344.538038</v>
      </c>
      <c r="N303" s="38">
        <v>1.0968421361502223</v>
      </c>
      <c r="O303" s="44">
        <v>56.862498</v>
      </c>
      <c r="P303" s="44" t="s">
        <v>550</v>
      </c>
      <c r="Q303" s="61">
        <v>100</v>
      </c>
      <c r="R303" s="61">
        <v>100</v>
      </c>
      <c r="S303" s="37">
        <v>23483.448</v>
      </c>
      <c r="T303" s="83">
        <v>47694</v>
      </c>
      <c r="U303" s="84">
        <v>492.3774059630142</v>
      </c>
      <c r="V303" s="66"/>
    </row>
    <row r="304" spans="1:22" ht="12.75">
      <c r="A304" s="74" t="s">
        <v>283</v>
      </c>
      <c r="B304" s="75">
        <v>304</v>
      </c>
      <c r="C304" s="75" t="s">
        <v>315</v>
      </c>
      <c r="D304" s="75" t="s">
        <v>12</v>
      </c>
      <c r="E304" s="44">
        <v>22.029799999999998</v>
      </c>
      <c r="F304" s="44">
        <v>0.9457</v>
      </c>
      <c r="G304" s="56">
        <v>22.975499999999997</v>
      </c>
      <c r="H304" s="44"/>
      <c r="I304" s="44"/>
      <c r="J304" s="37"/>
      <c r="K304" s="37"/>
      <c r="L304" s="58" t="s">
        <v>550</v>
      </c>
      <c r="M304" s="37">
        <v>392.347385</v>
      </c>
      <c r="N304" s="38">
        <v>-2.8362097573056078</v>
      </c>
      <c r="O304" s="44">
        <v>51.300342</v>
      </c>
      <c r="P304" s="44" t="s">
        <v>550</v>
      </c>
      <c r="Q304" s="61">
        <v>98.3311</v>
      </c>
      <c r="R304" s="61">
        <v>98.3311</v>
      </c>
      <c r="S304" s="37">
        <v>47965.28999999999</v>
      </c>
      <c r="T304" s="83">
        <v>67290</v>
      </c>
      <c r="U304" s="84">
        <v>712.8145341061079</v>
      </c>
      <c r="V304" s="66"/>
    </row>
    <row r="305" spans="1:22" ht="12.75">
      <c r="A305" s="74" t="s">
        <v>283</v>
      </c>
      <c r="B305" s="75">
        <v>305</v>
      </c>
      <c r="C305" s="75" t="s">
        <v>316</v>
      </c>
      <c r="D305" s="75" t="s">
        <v>20</v>
      </c>
      <c r="E305" s="44">
        <v>27.110899999999997</v>
      </c>
      <c r="F305" s="44">
        <v>12.7266</v>
      </c>
      <c r="G305" s="56">
        <v>39.8375</v>
      </c>
      <c r="H305" s="44">
        <v>47.732400000000005</v>
      </c>
      <c r="I305" s="44">
        <v>12.466000000000001</v>
      </c>
      <c r="J305" s="37">
        <v>85549.47499999999</v>
      </c>
      <c r="K305" s="37">
        <v>696568.4770000001</v>
      </c>
      <c r="L305" s="58">
        <v>0.12281559936281754</v>
      </c>
      <c r="M305" s="37">
        <v>509.79887</v>
      </c>
      <c r="N305" s="38">
        <v>-1.297411423039685</v>
      </c>
      <c r="O305" s="44" t="s">
        <v>550</v>
      </c>
      <c r="P305" s="44">
        <v>70.957848</v>
      </c>
      <c r="Q305" s="61" t="s">
        <v>550</v>
      </c>
      <c r="R305" s="61" t="s">
        <v>550</v>
      </c>
      <c r="S305" s="37">
        <v>388268.6764763526</v>
      </c>
      <c r="T305" s="85">
        <v>547894</v>
      </c>
      <c r="U305" s="84">
        <v>708.6565585247376</v>
      </c>
      <c r="V305" s="66"/>
    </row>
    <row r="306" spans="1:22" ht="12.75">
      <c r="A306" s="74" t="s">
        <v>283</v>
      </c>
      <c r="B306" s="75">
        <v>306</v>
      </c>
      <c r="C306" s="75" t="s">
        <v>317</v>
      </c>
      <c r="D306" s="75" t="s">
        <v>6</v>
      </c>
      <c r="E306" s="44">
        <v>14.16</v>
      </c>
      <c r="F306" s="44">
        <v>22.63</v>
      </c>
      <c r="G306" s="56">
        <v>36.79</v>
      </c>
      <c r="H306" s="44">
        <v>4.8542000000000005</v>
      </c>
      <c r="I306" s="44">
        <v>62.734500000000004</v>
      </c>
      <c r="J306" s="37">
        <v>52703.12</v>
      </c>
      <c r="K306" s="37">
        <v>85772.47</v>
      </c>
      <c r="L306" s="58">
        <v>0.6144526326454164</v>
      </c>
      <c r="M306" s="37">
        <v>601.768303</v>
      </c>
      <c r="N306" s="38">
        <v>3.077818259677967</v>
      </c>
      <c r="O306" s="44">
        <v>44.100191</v>
      </c>
      <c r="P306" s="44">
        <v>56.906371</v>
      </c>
      <c r="Q306" s="61">
        <v>99.95190000000001</v>
      </c>
      <c r="R306" s="61">
        <v>99.95190000000001</v>
      </c>
      <c r="S306" s="37">
        <v>56586.350263286426</v>
      </c>
      <c r="T306" s="83">
        <v>66553</v>
      </c>
      <c r="U306" s="84">
        <v>850.244921540523</v>
      </c>
      <c r="V306" s="66"/>
    </row>
    <row r="307" spans="1:22" ht="12.75">
      <c r="A307" s="74" t="s">
        <v>283</v>
      </c>
      <c r="B307" s="75">
        <v>307</v>
      </c>
      <c r="C307" s="75" t="s">
        <v>318</v>
      </c>
      <c r="D307" s="75" t="s">
        <v>12</v>
      </c>
      <c r="E307" s="44">
        <v>23.3513</v>
      </c>
      <c r="F307" s="44">
        <v>22.6746</v>
      </c>
      <c r="G307" s="56">
        <v>46.0259</v>
      </c>
      <c r="H307" s="44"/>
      <c r="I307" s="44"/>
      <c r="J307" s="37"/>
      <c r="K307" s="37"/>
      <c r="L307" s="58" t="s">
        <v>550</v>
      </c>
      <c r="M307" s="37">
        <v>473.91</v>
      </c>
      <c r="N307" s="38">
        <v>1.4145088808046324</v>
      </c>
      <c r="O307" s="44">
        <v>27.384668</v>
      </c>
      <c r="P307" s="44" t="s">
        <v>550</v>
      </c>
      <c r="Q307" s="61">
        <v>100</v>
      </c>
      <c r="R307" s="61">
        <v>100</v>
      </c>
      <c r="S307" s="37">
        <v>26755.496</v>
      </c>
      <c r="T307" s="83">
        <v>46778</v>
      </c>
      <c r="U307" s="84">
        <v>571.9675060926076</v>
      </c>
      <c r="V307" s="66"/>
    </row>
    <row r="308" spans="1:22" ht="12.75">
      <c r="A308" s="74" t="s">
        <v>283</v>
      </c>
      <c r="B308" s="75">
        <v>308</v>
      </c>
      <c r="C308" s="75" t="s">
        <v>319</v>
      </c>
      <c r="D308" s="75" t="s">
        <v>12</v>
      </c>
      <c r="E308" s="44">
        <v>20.0667</v>
      </c>
      <c r="F308" s="44">
        <v>20.5432</v>
      </c>
      <c r="G308" s="56">
        <v>40.609899999999996</v>
      </c>
      <c r="H308" s="44"/>
      <c r="I308" s="44"/>
      <c r="J308" s="37"/>
      <c r="K308" s="37"/>
      <c r="L308" s="58" t="s">
        <v>550</v>
      </c>
      <c r="M308" s="37">
        <v>456.147586</v>
      </c>
      <c r="N308" s="38">
        <v>-1.4374273984442576</v>
      </c>
      <c r="O308" s="44">
        <v>32.330059</v>
      </c>
      <c r="P308" s="44" t="s">
        <v>550</v>
      </c>
      <c r="Q308" s="61">
        <v>100</v>
      </c>
      <c r="R308" s="61">
        <v>100</v>
      </c>
      <c r="S308" s="37">
        <v>30856.22</v>
      </c>
      <c r="T308" s="83">
        <v>47943</v>
      </c>
      <c r="U308" s="84">
        <v>643.6021942723651</v>
      </c>
      <c r="V308" s="66"/>
    </row>
    <row r="309" spans="1:22" ht="12.75">
      <c r="A309" s="74" t="s">
        <v>283</v>
      </c>
      <c r="B309" s="75">
        <v>309</v>
      </c>
      <c r="C309" s="75" t="s">
        <v>320</v>
      </c>
      <c r="D309" s="75" t="s">
        <v>12</v>
      </c>
      <c r="E309" s="44">
        <v>20.189899999999998</v>
      </c>
      <c r="F309" s="44">
        <v>6.2993</v>
      </c>
      <c r="G309" s="56">
        <v>26.489199999999997</v>
      </c>
      <c r="H309" s="44"/>
      <c r="I309" s="44"/>
      <c r="J309" s="37"/>
      <c r="K309" s="37"/>
      <c r="L309" s="58" t="s">
        <v>550</v>
      </c>
      <c r="M309" s="37">
        <v>367.775467</v>
      </c>
      <c r="N309" s="38">
        <v>-7.127407323232326</v>
      </c>
      <c r="O309" s="44">
        <v>33.719236</v>
      </c>
      <c r="P309" s="44" t="s">
        <v>550</v>
      </c>
      <c r="Q309" s="61">
        <v>64.8088</v>
      </c>
      <c r="R309" s="61">
        <v>64.8088</v>
      </c>
      <c r="S309" s="37">
        <v>34767.62</v>
      </c>
      <c r="T309" s="83">
        <v>63263</v>
      </c>
      <c r="U309" s="84">
        <v>549.5727360384427</v>
      </c>
      <c r="V309" s="66"/>
    </row>
    <row r="310" spans="1:22" ht="12.75">
      <c r="A310" s="74" t="s">
        <v>283</v>
      </c>
      <c r="B310" s="75">
        <v>310</v>
      </c>
      <c r="C310" s="75" t="s">
        <v>321</v>
      </c>
      <c r="D310" s="75" t="s">
        <v>12</v>
      </c>
      <c r="E310" s="44">
        <v>26.073800000000002</v>
      </c>
      <c r="F310" s="44">
        <v>1.2210999999999999</v>
      </c>
      <c r="G310" s="56">
        <v>27.294900000000002</v>
      </c>
      <c r="H310" s="44"/>
      <c r="I310" s="44"/>
      <c r="J310" s="37"/>
      <c r="K310" s="37"/>
      <c r="L310" s="58" t="s">
        <v>550</v>
      </c>
      <c r="M310" s="37">
        <v>420.403222</v>
      </c>
      <c r="N310" s="38">
        <v>-9.239373488773738</v>
      </c>
      <c r="O310" s="44">
        <v>45.690004</v>
      </c>
      <c r="P310" s="44" t="s">
        <v>550</v>
      </c>
      <c r="Q310" s="61">
        <v>95.19999999999999</v>
      </c>
      <c r="R310" s="61">
        <v>95.19999999999999</v>
      </c>
      <c r="S310" s="37">
        <v>39276.61</v>
      </c>
      <c r="T310" s="83">
        <v>57875</v>
      </c>
      <c r="U310" s="84">
        <v>678.6455291576674</v>
      </c>
      <c r="V310" s="66"/>
    </row>
    <row r="311" spans="1:22" ht="12.75">
      <c r="A311" s="74" t="s">
        <v>283</v>
      </c>
      <c r="B311" s="75">
        <v>311</v>
      </c>
      <c r="C311" s="75" t="s">
        <v>322</v>
      </c>
      <c r="D311" s="75" t="s">
        <v>12</v>
      </c>
      <c r="E311" s="44">
        <v>27.170499999999997</v>
      </c>
      <c r="F311" s="44">
        <v>12.8104</v>
      </c>
      <c r="G311" s="56">
        <v>39.9809</v>
      </c>
      <c r="H311" s="44"/>
      <c r="I311" s="44"/>
      <c r="J311" s="37"/>
      <c r="K311" s="37"/>
      <c r="L311" s="58" t="s">
        <v>550</v>
      </c>
      <c r="M311" s="37">
        <v>419.704618</v>
      </c>
      <c r="N311" s="38">
        <v>5.772333165322574</v>
      </c>
      <c r="O311" s="44">
        <v>55.278916</v>
      </c>
      <c r="P311" s="44" t="s">
        <v>550</v>
      </c>
      <c r="Q311" s="61">
        <v>84.0424</v>
      </c>
      <c r="R311" s="61">
        <v>84.0424</v>
      </c>
      <c r="S311" s="37">
        <v>25089.559999999998</v>
      </c>
      <c r="T311" s="83">
        <v>47595</v>
      </c>
      <c r="U311" s="84">
        <v>527.1469692194559</v>
      </c>
      <c r="V311" s="66"/>
    </row>
    <row r="312" spans="1:22" ht="12.75">
      <c r="A312" s="74" t="s">
        <v>283</v>
      </c>
      <c r="B312" s="75">
        <v>312</v>
      </c>
      <c r="C312" s="75" t="s">
        <v>323</v>
      </c>
      <c r="D312" s="75" t="s">
        <v>12</v>
      </c>
      <c r="E312" s="44">
        <v>25.8142</v>
      </c>
      <c r="F312" s="44">
        <v>6.0837</v>
      </c>
      <c r="G312" s="56">
        <v>31.8979</v>
      </c>
      <c r="H312" s="44"/>
      <c r="I312" s="44"/>
      <c r="J312" s="37"/>
      <c r="K312" s="37"/>
      <c r="L312" s="58" t="s">
        <v>550</v>
      </c>
      <c r="M312" s="37">
        <v>423.75796</v>
      </c>
      <c r="N312" s="38">
        <v>0.8227361408517764</v>
      </c>
      <c r="O312" s="44">
        <v>42.330759</v>
      </c>
      <c r="P312" s="44" t="s">
        <v>550</v>
      </c>
      <c r="Q312" s="61">
        <v>100</v>
      </c>
      <c r="R312" s="61">
        <v>100</v>
      </c>
      <c r="S312" s="37">
        <v>32812.479999999996</v>
      </c>
      <c r="T312" s="83">
        <v>47521</v>
      </c>
      <c r="U312" s="84">
        <v>690.483786115612</v>
      </c>
      <c r="V312" s="66"/>
    </row>
    <row r="313" spans="1:22" ht="12.75">
      <c r="A313" s="74" t="s">
        <v>283</v>
      </c>
      <c r="B313" s="75">
        <v>313</v>
      </c>
      <c r="C313" s="75" t="s">
        <v>324</v>
      </c>
      <c r="D313" s="75" t="s">
        <v>6</v>
      </c>
      <c r="E313" s="44">
        <v>19.9942</v>
      </c>
      <c r="F313" s="44">
        <v>11.733699999999999</v>
      </c>
      <c r="G313" s="56">
        <v>31.727899999999998</v>
      </c>
      <c r="H313" s="44">
        <v>0.0026</v>
      </c>
      <c r="I313" s="44">
        <v>68.2589</v>
      </c>
      <c r="J313" s="37">
        <v>90454.20999999999</v>
      </c>
      <c r="K313" s="37">
        <v>138363.65999999997</v>
      </c>
      <c r="L313" s="58">
        <v>0.6537425361543632</v>
      </c>
      <c r="M313" s="37">
        <v>520.752483</v>
      </c>
      <c r="N313" s="38">
        <v>0.6284991304347898</v>
      </c>
      <c r="O313" s="44">
        <v>42.259897293</v>
      </c>
      <c r="P313" s="44">
        <v>48.968364525999995</v>
      </c>
      <c r="Q313" s="61">
        <v>88.5638</v>
      </c>
      <c r="R313" s="61">
        <v>88.5638</v>
      </c>
      <c r="S313" s="37">
        <v>89486.56</v>
      </c>
      <c r="T313" s="83">
        <v>107588</v>
      </c>
      <c r="U313" s="84">
        <v>831.7522400267687</v>
      </c>
      <c r="V313" s="66"/>
    </row>
    <row r="314" spans="1:22" ht="12.75">
      <c r="A314" s="74" t="s">
        <v>283</v>
      </c>
      <c r="B314" s="75">
        <v>314</v>
      </c>
      <c r="C314" s="75" t="s">
        <v>325</v>
      </c>
      <c r="D314" s="75" t="s">
        <v>12</v>
      </c>
      <c r="E314" s="44">
        <v>15.1382</v>
      </c>
      <c r="F314" s="44">
        <v>9.4051</v>
      </c>
      <c r="G314" s="56">
        <v>24.5433</v>
      </c>
      <c r="H314" s="44"/>
      <c r="I314" s="44"/>
      <c r="J314" s="37"/>
      <c r="K314" s="37"/>
      <c r="L314" s="58" t="s">
        <v>550</v>
      </c>
      <c r="M314" s="37">
        <v>425.590546</v>
      </c>
      <c r="N314" s="38">
        <v>-2.4993021764032064</v>
      </c>
      <c r="O314" s="44">
        <v>49.23121</v>
      </c>
      <c r="P314" s="44" t="s">
        <v>550</v>
      </c>
      <c r="Q314" s="61">
        <v>100</v>
      </c>
      <c r="R314" s="61">
        <v>100</v>
      </c>
      <c r="S314" s="37">
        <v>45858.299999999996</v>
      </c>
      <c r="T314" s="83">
        <v>62826</v>
      </c>
      <c r="U314" s="84">
        <v>729.9255085474166</v>
      </c>
      <c r="V314" s="66"/>
    </row>
    <row r="315" spans="1:22" ht="12.75">
      <c r="A315" s="74" t="s">
        <v>283</v>
      </c>
      <c r="B315" s="75">
        <v>315</v>
      </c>
      <c r="C315" s="75" t="s">
        <v>326</v>
      </c>
      <c r="D315" s="75" t="s">
        <v>12</v>
      </c>
      <c r="E315" s="44">
        <v>27.0866</v>
      </c>
      <c r="F315" s="44">
        <v>0</v>
      </c>
      <c r="G315" s="56">
        <v>27.0866</v>
      </c>
      <c r="H315" s="44"/>
      <c r="I315" s="44"/>
      <c r="J315" s="37"/>
      <c r="K315" s="37"/>
      <c r="L315" s="58" t="s">
        <v>550</v>
      </c>
      <c r="M315" s="37">
        <v>350.958522</v>
      </c>
      <c r="N315" s="38">
        <v>-3.820629761578509</v>
      </c>
      <c r="O315" s="44">
        <v>25.991624</v>
      </c>
      <c r="P315" s="44" t="s">
        <v>550</v>
      </c>
      <c r="Q315" s="61">
        <v>100</v>
      </c>
      <c r="R315" s="61">
        <v>100</v>
      </c>
      <c r="S315" s="37">
        <v>24924.260000000002</v>
      </c>
      <c r="T315" s="83">
        <v>40590</v>
      </c>
      <c r="U315" s="84">
        <v>614.049273220005</v>
      </c>
      <c r="V315" s="66"/>
    </row>
    <row r="316" spans="1:22" ht="12.75">
      <c r="A316" s="74" t="s">
        <v>283</v>
      </c>
      <c r="B316" s="75">
        <v>317</v>
      </c>
      <c r="C316" s="75" t="s">
        <v>327</v>
      </c>
      <c r="D316" s="75" t="s">
        <v>12</v>
      </c>
      <c r="E316" s="44">
        <v>15.0846</v>
      </c>
      <c r="F316" s="44">
        <v>7.1925</v>
      </c>
      <c r="G316" s="56">
        <v>22.2771</v>
      </c>
      <c r="H316" s="44"/>
      <c r="I316" s="44"/>
      <c r="J316" s="37"/>
      <c r="K316" s="37"/>
      <c r="L316" s="58" t="s">
        <v>550</v>
      </c>
      <c r="M316" s="37">
        <v>393.948778</v>
      </c>
      <c r="N316" s="38">
        <v>-0.5932934645470622</v>
      </c>
      <c r="O316" s="44">
        <v>35.876255</v>
      </c>
      <c r="P316" s="44" t="s">
        <v>550</v>
      </c>
      <c r="Q316" s="61">
        <v>97.1817</v>
      </c>
      <c r="R316" s="61">
        <v>97.1817</v>
      </c>
      <c r="S316" s="37">
        <v>32578.450000000004</v>
      </c>
      <c r="T316" s="83">
        <v>49392</v>
      </c>
      <c r="U316" s="84">
        <v>659.5896096533852</v>
      </c>
      <c r="V316" s="66"/>
    </row>
    <row r="317" spans="1:22" ht="12.75">
      <c r="A317" s="74" t="s">
        <v>283</v>
      </c>
      <c r="B317" s="75">
        <v>318</v>
      </c>
      <c r="C317" s="75" t="s">
        <v>328</v>
      </c>
      <c r="D317" s="75" t="s">
        <v>12</v>
      </c>
      <c r="E317" s="44">
        <v>22.0774</v>
      </c>
      <c r="F317" s="44">
        <v>0</v>
      </c>
      <c r="G317" s="56">
        <v>22.0774</v>
      </c>
      <c r="H317" s="44"/>
      <c r="I317" s="44"/>
      <c r="J317" s="37"/>
      <c r="K317" s="37"/>
      <c r="L317" s="58" t="s">
        <v>550</v>
      </c>
      <c r="M317" s="37">
        <v>416.109555</v>
      </c>
      <c r="N317" s="38">
        <v>-6.09127623561273</v>
      </c>
      <c r="O317" s="44">
        <v>44.406685</v>
      </c>
      <c r="P317" s="44" t="s">
        <v>550</v>
      </c>
      <c r="Q317" s="61">
        <v>98.3997</v>
      </c>
      <c r="R317" s="61">
        <v>98.3997</v>
      </c>
      <c r="S317" s="37">
        <v>29149.463</v>
      </c>
      <c r="T317" s="83">
        <v>39431</v>
      </c>
      <c r="U317" s="84">
        <v>739.2524409728386</v>
      </c>
      <c r="V317" s="66"/>
    </row>
    <row r="318" spans="1:22" ht="12.75">
      <c r="A318" s="74" t="s">
        <v>283</v>
      </c>
      <c r="B318" s="75">
        <v>319</v>
      </c>
      <c r="C318" s="75" t="s">
        <v>329</v>
      </c>
      <c r="D318" s="75" t="s">
        <v>12</v>
      </c>
      <c r="E318" s="44">
        <v>28.8688</v>
      </c>
      <c r="F318" s="44">
        <v>17.641000000000002</v>
      </c>
      <c r="G318" s="56">
        <v>46.5098</v>
      </c>
      <c r="H318" s="44"/>
      <c r="I318" s="44"/>
      <c r="J318" s="37"/>
      <c r="K318" s="37"/>
      <c r="L318" s="58" t="s">
        <v>550</v>
      </c>
      <c r="M318" s="37">
        <v>398.375294</v>
      </c>
      <c r="N318" s="38">
        <v>-1.7812391518737702</v>
      </c>
      <c r="O318" s="44">
        <v>46.461699</v>
      </c>
      <c r="P318" s="44" t="s">
        <v>550</v>
      </c>
      <c r="Q318" s="61">
        <v>100</v>
      </c>
      <c r="R318" s="61">
        <v>100</v>
      </c>
      <c r="S318" s="37">
        <v>31154.02579263405</v>
      </c>
      <c r="T318" s="83">
        <v>62597</v>
      </c>
      <c r="U318" s="84">
        <v>497.6919947063605</v>
      </c>
      <c r="V318" s="66"/>
    </row>
    <row r="319" spans="1:22" ht="12.75">
      <c r="A319" s="74" t="s">
        <v>283</v>
      </c>
      <c r="B319" s="75">
        <v>320</v>
      </c>
      <c r="C319" s="75" t="s">
        <v>330</v>
      </c>
      <c r="D319" s="75" t="s">
        <v>12</v>
      </c>
      <c r="E319" s="44">
        <v>15.657099999999998</v>
      </c>
      <c r="F319" s="44">
        <v>6.0211</v>
      </c>
      <c r="G319" s="56">
        <v>21.678199999999997</v>
      </c>
      <c r="H319" s="44"/>
      <c r="I319" s="44"/>
      <c r="J319" s="37"/>
      <c r="K319" s="37"/>
      <c r="L319" s="58" t="s">
        <v>550</v>
      </c>
      <c r="M319" s="37">
        <v>384.16241</v>
      </c>
      <c r="N319" s="38">
        <v>-6.8471362754607075</v>
      </c>
      <c r="O319" s="44">
        <v>44.531692</v>
      </c>
      <c r="P319" s="44" t="s">
        <v>550</v>
      </c>
      <c r="Q319" s="61">
        <v>57.3933</v>
      </c>
      <c r="R319" s="61">
        <v>57.3933</v>
      </c>
      <c r="S319" s="37">
        <v>33458.16</v>
      </c>
      <c r="T319" s="83">
        <v>48483</v>
      </c>
      <c r="U319" s="84">
        <v>690.1008600952913</v>
      </c>
      <c r="V319" s="66"/>
    </row>
    <row r="320" spans="1:22" ht="12.75">
      <c r="A320" s="74" t="s">
        <v>283</v>
      </c>
      <c r="B320" s="75">
        <v>321</v>
      </c>
      <c r="C320" s="75" t="s">
        <v>331</v>
      </c>
      <c r="D320" s="75" t="s">
        <v>20</v>
      </c>
      <c r="E320" s="44">
        <v>24.2143</v>
      </c>
      <c r="F320" s="44">
        <v>11.608699999999999</v>
      </c>
      <c r="G320" s="56">
        <v>35.823</v>
      </c>
      <c r="H320" s="44">
        <v>8.203199999999999</v>
      </c>
      <c r="I320" s="44">
        <v>55.972100000000005</v>
      </c>
      <c r="J320" s="37">
        <v>427584.22</v>
      </c>
      <c r="K320" s="37">
        <v>803494.261</v>
      </c>
      <c r="L320" s="58">
        <v>0.5321559104452644</v>
      </c>
      <c r="M320" s="37">
        <v>538.806113</v>
      </c>
      <c r="N320" s="38">
        <v>-1.7494323486506147</v>
      </c>
      <c r="O320" s="44" t="s">
        <v>550</v>
      </c>
      <c r="P320" s="44">
        <v>67.185296</v>
      </c>
      <c r="Q320" s="61" t="s">
        <v>550</v>
      </c>
      <c r="R320" s="61" t="s">
        <v>550</v>
      </c>
      <c r="S320" s="37">
        <v>478193.6198109965</v>
      </c>
      <c r="T320" s="85">
        <v>614294</v>
      </c>
      <c r="U320" s="84">
        <v>778.4442299794504</v>
      </c>
      <c r="V320" s="66"/>
    </row>
    <row r="321" spans="1:22" ht="12.75">
      <c r="A321" s="74" t="s">
        <v>283</v>
      </c>
      <c r="B321" s="75">
        <v>322</v>
      </c>
      <c r="C321" s="75" t="s">
        <v>332</v>
      </c>
      <c r="D321" s="75" t="s">
        <v>12</v>
      </c>
      <c r="E321" s="44">
        <v>24.5414</v>
      </c>
      <c r="F321" s="44">
        <v>3.8693999999999997</v>
      </c>
      <c r="G321" s="56">
        <v>28.4108</v>
      </c>
      <c r="H321" s="44"/>
      <c r="I321" s="44"/>
      <c r="J321" s="37"/>
      <c r="K321" s="37"/>
      <c r="L321" s="58" t="s">
        <v>550</v>
      </c>
      <c r="M321" s="37">
        <v>449.301198</v>
      </c>
      <c r="N321" s="38">
        <v>-1.3608785949505986</v>
      </c>
      <c r="O321" s="44">
        <v>53.181625</v>
      </c>
      <c r="P321" s="44" t="s">
        <v>550</v>
      </c>
      <c r="Q321" s="61">
        <v>97.8744</v>
      </c>
      <c r="R321" s="61">
        <v>97.8744</v>
      </c>
      <c r="S321" s="37">
        <v>32229.47</v>
      </c>
      <c r="T321" s="83">
        <v>44647</v>
      </c>
      <c r="U321" s="84">
        <v>721.8731381727775</v>
      </c>
      <c r="V321" s="66"/>
    </row>
    <row r="322" spans="1:22" ht="12.75">
      <c r="A322" s="74" t="s">
        <v>283</v>
      </c>
      <c r="B322" s="75">
        <v>323</v>
      </c>
      <c r="C322" s="75" t="s">
        <v>333</v>
      </c>
      <c r="D322" s="75" t="s">
        <v>12</v>
      </c>
      <c r="E322" s="44">
        <v>23.5811</v>
      </c>
      <c r="F322" s="44">
        <v>9.084399999999999</v>
      </c>
      <c r="G322" s="56">
        <v>32.665499999999994</v>
      </c>
      <c r="H322" s="44"/>
      <c r="I322" s="44"/>
      <c r="J322" s="37"/>
      <c r="K322" s="37"/>
      <c r="L322" s="58" t="s">
        <v>550</v>
      </c>
      <c r="M322" s="37">
        <v>361.806405</v>
      </c>
      <c r="N322" s="38">
        <v>-0.27386852260199435</v>
      </c>
      <c r="O322" s="44">
        <v>48.707805</v>
      </c>
      <c r="P322" s="44" t="s">
        <v>550</v>
      </c>
      <c r="Q322" s="61">
        <v>99.2264</v>
      </c>
      <c r="R322" s="61">
        <v>99.2264</v>
      </c>
      <c r="S322" s="37">
        <v>28527.97</v>
      </c>
      <c r="T322" s="83">
        <v>49638</v>
      </c>
      <c r="U322" s="84">
        <v>574.7203755187558</v>
      </c>
      <c r="V322" s="66"/>
    </row>
    <row r="323" spans="1:22" ht="12.75">
      <c r="A323" s="74" t="s">
        <v>283</v>
      </c>
      <c r="B323" s="75">
        <v>324</v>
      </c>
      <c r="C323" s="75" t="s">
        <v>334</v>
      </c>
      <c r="D323" s="75" t="s">
        <v>12</v>
      </c>
      <c r="E323" s="44">
        <v>28.572599999999998</v>
      </c>
      <c r="F323" s="44">
        <v>10.3819</v>
      </c>
      <c r="G323" s="56">
        <v>38.954499999999996</v>
      </c>
      <c r="H323" s="44"/>
      <c r="I323" s="44"/>
      <c r="J323" s="37"/>
      <c r="K323" s="37"/>
      <c r="L323" s="58" t="s">
        <v>550</v>
      </c>
      <c r="M323" s="37">
        <v>400.36331</v>
      </c>
      <c r="N323" s="38">
        <v>0.5180291237760537</v>
      </c>
      <c r="O323" s="44">
        <v>53.7442</v>
      </c>
      <c r="P323" s="44" t="s">
        <v>550</v>
      </c>
      <c r="Q323" s="61">
        <v>100</v>
      </c>
      <c r="R323" s="61">
        <v>100</v>
      </c>
      <c r="S323" s="37">
        <v>31360.376</v>
      </c>
      <c r="T323" s="83">
        <v>55731</v>
      </c>
      <c r="U323" s="84">
        <v>562.7097306705424</v>
      </c>
      <c r="V323" s="66"/>
    </row>
    <row r="324" spans="1:22" ht="12.75">
      <c r="A324" s="74" t="s">
        <v>283</v>
      </c>
      <c r="B324" s="75">
        <v>325</v>
      </c>
      <c r="C324" s="75" t="s">
        <v>335</v>
      </c>
      <c r="D324" s="75" t="s">
        <v>12</v>
      </c>
      <c r="E324" s="44">
        <v>24.3833</v>
      </c>
      <c r="F324" s="44">
        <v>11.237400000000001</v>
      </c>
      <c r="G324" s="56">
        <v>35.6207</v>
      </c>
      <c r="H324" s="44"/>
      <c r="I324" s="44"/>
      <c r="J324" s="37"/>
      <c r="K324" s="37"/>
      <c r="L324" s="58" t="s">
        <v>550</v>
      </c>
      <c r="M324" s="37">
        <v>313.253991</v>
      </c>
      <c r="N324" s="38">
        <v>-1.5234231373781992</v>
      </c>
      <c r="O324" s="44">
        <v>65.93888</v>
      </c>
      <c r="P324" s="44" t="s">
        <v>550</v>
      </c>
      <c r="Q324" s="61">
        <v>99.0047</v>
      </c>
      <c r="R324" s="61">
        <v>99.0047</v>
      </c>
      <c r="S324" s="37">
        <v>30069.108066852652</v>
      </c>
      <c r="T324" s="83">
        <v>57068</v>
      </c>
      <c r="U324" s="84">
        <v>526.8996296848085</v>
      </c>
      <c r="V324" s="66"/>
    </row>
    <row r="325" spans="1:22" ht="12.75">
      <c r="A325" s="74" t="s">
        <v>283</v>
      </c>
      <c r="B325" s="75">
        <v>326</v>
      </c>
      <c r="C325" s="75" t="s">
        <v>336</v>
      </c>
      <c r="D325" s="75" t="s">
        <v>12</v>
      </c>
      <c r="E325" s="44">
        <v>25.044300000000003</v>
      </c>
      <c r="F325" s="44">
        <v>22.4166</v>
      </c>
      <c r="G325" s="56">
        <v>47.4609</v>
      </c>
      <c r="H325" s="44"/>
      <c r="I325" s="44"/>
      <c r="J325" s="37"/>
      <c r="K325" s="37"/>
      <c r="L325" s="58" t="s">
        <v>550</v>
      </c>
      <c r="M325" s="37">
        <v>430.904512</v>
      </c>
      <c r="N325" s="38">
        <v>-2.200519291874714</v>
      </c>
      <c r="O325" s="44">
        <v>59.490212</v>
      </c>
      <c r="P325" s="44" t="s">
        <v>550</v>
      </c>
      <c r="Q325" s="61">
        <v>99.6265</v>
      </c>
      <c r="R325" s="61">
        <v>99.6265</v>
      </c>
      <c r="S325" s="37">
        <v>31106.41</v>
      </c>
      <c r="T325" s="83">
        <v>57824</v>
      </c>
      <c r="U325" s="84">
        <v>537.949813226342</v>
      </c>
      <c r="V325" s="66"/>
    </row>
    <row r="326" spans="1:22" ht="12.75">
      <c r="A326" s="74" t="s">
        <v>283</v>
      </c>
      <c r="B326" s="75">
        <v>327</v>
      </c>
      <c r="C326" s="75" t="s">
        <v>337</v>
      </c>
      <c r="D326" s="75" t="s">
        <v>20</v>
      </c>
      <c r="E326" s="44">
        <v>25.147199999999998</v>
      </c>
      <c r="F326" s="44">
        <v>14.9866</v>
      </c>
      <c r="G326" s="56">
        <v>40.133799999999994</v>
      </c>
      <c r="H326" s="44">
        <v>0.1517</v>
      </c>
      <c r="I326" s="44">
        <v>59.6633</v>
      </c>
      <c r="J326" s="37">
        <v>204418.07100000003</v>
      </c>
      <c r="K326" s="37">
        <v>331194.146</v>
      </c>
      <c r="L326" s="58">
        <v>0.6172152300059073</v>
      </c>
      <c r="M326" s="37">
        <v>487.813022</v>
      </c>
      <c r="N326" s="38">
        <v>-0.8106909312728838</v>
      </c>
      <c r="O326" s="44" t="s">
        <v>550</v>
      </c>
      <c r="P326" s="44">
        <v>50.368644</v>
      </c>
      <c r="Q326" s="61" t="s">
        <v>550</v>
      </c>
      <c r="R326" s="61" t="s">
        <v>550</v>
      </c>
      <c r="S326" s="37">
        <v>184618.24706685264</v>
      </c>
      <c r="T326" s="85">
        <v>264908</v>
      </c>
      <c r="U326" s="84">
        <v>696.9145781435542</v>
      </c>
      <c r="V326" s="66"/>
    </row>
    <row r="327" spans="1:22" ht="12.75">
      <c r="A327" s="74" t="s">
        <v>283</v>
      </c>
      <c r="B327" s="75">
        <v>328</v>
      </c>
      <c r="C327" s="75" t="s">
        <v>338</v>
      </c>
      <c r="D327" s="75" t="s">
        <v>12</v>
      </c>
      <c r="E327" s="44">
        <v>29.9867</v>
      </c>
      <c r="F327" s="44">
        <v>10.8331</v>
      </c>
      <c r="G327" s="56">
        <v>40.8198</v>
      </c>
      <c r="H327" s="44"/>
      <c r="I327" s="44"/>
      <c r="J327" s="37"/>
      <c r="K327" s="37"/>
      <c r="L327" s="58" t="s">
        <v>550</v>
      </c>
      <c r="M327" s="37">
        <v>379.425149</v>
      </c>
      <c r="N327" s="38">
        <v>-3.1337378095481316</v>
      </c>
      <c r="O327" s="44">
        <v>59.797238</v>
      </c>
      <c r="P327" s="44" t="s">
        <v>550</v>
      </c>
      <c r="Q327" s="61">
        <v>100</v>
      </c>
      <c r="R327" s="61">
        <v>100</v>
      </c>
      <c r="S327" s="37">
        <v>20381.412</v>
      </c>
      <c r="T327" s="83">
        <v>39751</v>
      </c>
      <c r="U327" s="84">
        <v>512.7270257352017</v>
      </c>
      <c r="V327" s="66"/>
    </row>
    <row r="328" spans="1:22" ht="12.75">
      <c r="A328" s="74" t="s">
        <v>283</v>
      </c>
      <c r="B328" s="75">
        <v>329</v>
      </c>
      <c r="C328" s="75" t="s">
        <v>339</v>
      </c>
      <c r="D328" s="75" t="s">
        <v>12</v>
      </c>
      <c r="E328" s="44">
        <v>34.5262</v>
      </c>
      <c r="F328" s="44">
        <v>4.6542</v>
      </c>
      <c r="G328" s="56">
        <v>39.180400000000006</v>
      </c>
      <c r="H328" s="44"/>
      <c r="I328" s="44"/>
      <c r="J328" s="37"/>
      <c r="K328" s="37"/>
      <c r="L328" s="58" t="s">
        <v>550</v>
      </c>
      <c r="M328" s="37">
        <v>335.608493</v>
      </c>
      <c r="N328" s="38">
        <v>-1.868861695906432</v>
      </c>
      <c r="O328" s="44">
        <v>51.191039396</v>
      </c>
      <c r="P328" s="44" t="s">
        <v>550</v>
      </c>
      <c r="Q328" s="61">
        <v>100</v>
      </c>
      <c r="R328" s="61">
        <v>100</v>
      </c>
      <c r="S328" s="37">
        <v>23845.123999999996</v>
      </c>
      <c r="T328" s="83">
        <v>50462</v>
      </c>
      <c r="U328" s="84">
        <v>472.53624509531915</v>
      </c>
      <c r="V328" s="66"/>
    </row>
    <row r="329" spans="1:22" ht="12.75">
      <c r="A329" s="74" t="s">
        <v>283</v>
      </c>
      <c r="B329" s="75">
        <v>330</v>
      </c>
      <c r="C329" s="75" t="s">
        <v>340</v>
      </c>
      <c r="D329" s="75" t="s">
        <v>12</v>
      </c>
      <c r="E329" s="44">
        <v>26.479999999999997</v>
      </c>
      <c r="F329" s="44">
        <v>0</v>
      </c>
      <c r="G329" s="56">
        <v>26.479999999999997</v>
      </c>
      <c r="H329" s="44"/>
      <c r="I329" s="44"/>
      <c r="J329" s="37"/>
      <c r="K329" s="37"/>
      <c r="L329" s="58" t="s">
        <v>550</v>
      </c>
      <c r="M329" s="37">
        <v>361.537515</v>
      </c>
      <c r="N329" s="38">
        <v>-6.820228092783509</v>
      </c>
      <c r="O329" s="44">
        <v>65.28788</v>
      </c>
      <c r="P329" s="44" t="s">
        <v>550</v>
      </c>
      <c r="Q329" s="61">
        <v>100</v>
      </c>
      <c r="R329" s="61">
        <v>100</v>
      </c>
      <c r="S329" s="37">
        <v>21635.18</v>
      </c>
      <c r="T329" s="83">
        <v>34233</v>
      </c>
      <c r="U329" s="84">
        <v>631.9977799199603</v>
      </c>
      <c r="V329" s="66"/>
    </row>
    <row r="330" spans="1:22" ht="12.75">
      <c r="A330" s="74" t="s">
        <v>283</v>
      </c>
      <c r="B330" s="75">
        <v>331</v>
      </c>
      <c r="C330" s="75" t="s">
        <v>341</v>
      </c>
      <c r="D330" s="75" t="s">
        <v>12</v>
      </c>
      <c r="E330" s="44">
        <v>22.874</v>
      </c>
      <c r="F330" s="44">
        <v>7.1854000000000005</v>
      </c>
      <c r="G330" s="56">
        <v>30.0594</v>
      </c>
      <c r="H330" s="44"/>
      <c r="I330" s="44"/>
      <c r="J330" s="37"/>
      <c r="K330" s="37"/>
      <c r="L330" s="58" t="s">
        <v>550</v>
      </c>
      <c r="M330" s="37">
        <v>355.526808</v>
      </c>
      <c r="N330" s="38">
        <v>-8.557919753086418</v>
      </c>
      <c r="O330" s="44">
        <v>44.754920432</v>
      </c>
      <c r="P330" s="44" t="s">
        <v>550</v>
      </c>
      <c r="Q330" s="61">
        <v>100</v>
      </c>
      <c r="R330" s="61">
        <v>100</v>
      </c>
      <c r="S330" s="37">
        <v>20489.39</v>
      </c>
      <c r="T330" s="83">
        <v>34499</v>
      </c>
      <c r="U330" s="84">
        <v>593.91257717615</v>
      </c>
      <c r="V330" s="66"/>
    </row>
    <row r="331" spans="1:22" ht="12.75">
      <c r="A331" s="74" t="s">
        <v>283</v>
      </c>
      <c r="B331" s="75">
        <v>332</v>
      </c>
      <c r="C331" s="75" t="s">
        <v>342</v>
      </c>
      <c r="D331" s="75" t="s">
        <v>12</v>
      </c>
      <c r="E331" s="44">
        <v>23.427899999999998</v>
      </c>
      <c r="F331" s="44">
        <v>1.2671</v>
      </c>
      <c r="G331" s="56">
        <v>24.694999999999997</v>
      </c>
      <c r="H331" s="44"/>
      <c r="I331" s="44"/>
      <c r="J331" s="37"/>
      <c r="K331" s="37"/>
      <c r="L331" s="58" t="s">
        <v>550</v>
      </c>
      <c r="M331" s="37">
        <v>375.090873</v>
      </c>
      <c r="N331" s="38">
        <v>-2.472471918876762</v>
      </c>
      <c r="O331" s="44">
        <v>49.112015</v>
      </c>
      <c r="P331" s="44" t="s">
        <v>550</v>
      </c>
      <c r="Q331" s="61">
        <v>100</v>
      </c>
      <c r="R331" s="61">
        <v>100</v>
      </c>
      <c r="S331" s="37">
        <v>25563.194</v>
      </c>
      <c r="T331" s="83">
        <v>40316</v>
      </c>
      <c r="U331" s="84">
        <v>634.0706915368588</v>
      </c>
      <c r="V331" s="66"/>
    </row>
    <row r="332" spans="1:22" ht="12.75">
      <c r="A332" s="74" t="s">
        <v>283</v>
      </c>
      <c r="B332" s="75">
        <v>333</v>
      </c>
      <c r="C332" s="75" t="s">
        <v>343</v>
      </c>
      <c r="D332" s="75" t="s">
        <v>12</v>
      </c>
      <c r="E332" s="44">
        <v>19.7191</v>
      </c>
      <c r="F332" s="44">
        <v>3.5685000000000002</v>
      </c>
      <c r="G332" s="56">
        <v>23.2876</v>
      </c>
      <c r="H332" s="44"/>
      <c r="I332" s="44"/>
      <c r="J332" s="37"/>
      <c r="K332" s="37"/>
      <c r="L332" s="58" t="s">
        <v>550</v>
      </c>
      <c r="M332" s="37">
        <v>382.808325</v>
      </c>
      <c r="N332" s="38">
        <v>-6.8592883211678775</v>
      </c>
      <c r="O332" s="44">
        <v>43.452131</v>
      </c>
      <c r="P332" s="44" t="s">
        <v>550</v>
      </c>
      <c r="Q332" s="61">
        <v>100</v>
      </c>
      <c r="R332" s="61">
        <v>100</v>
      </c>
      <c r="S332" s="37">
        <v>23853.569</v>
      </c>
      <c r="T332" s="83">
        <v>33278</v>
      </c>
      <c r="U332" s="84">
        <v>716.7969529418835</v>
      </c>
      <c r="V332" s="66"/>
    </row>
    <row r="333" spans="1:22" ht="12.75">
      <c r="A333" s="74" t="s">
        <v>283</v>
      </c>
      <c r="B333" s="75">
        <v>334</v>
      </c>
      <c r="C333" s="75" t="s">
        <v>344</v>
      </c>
      <c r="D333" s="75" t="s">
        <v>12</v>
      </c>
      <c r="E333" s="44">
        <v>26.473799999999997</v>
      </c>
      <c r="F333" s="44">
        <v>10.957699999999999</v>
      </c>
      <c r="G333" s="56">
        <v>37.4315</v>
      </c>
      <c r="H333" s="44"/>
      <c r="I333" s="44"/>
      <c r="J333" s="37"/>
      <c r="K333" s="37"/>
      <c r="L333" s="58" t="s">
        <v>550</v>
      </c>
      <c r="M333" s="37">
        <v>400.366025</v>
      </c>
      <c r="N333" s="38">
        <v>2.1341900510204015</v>
      </c>
      <c r="O333" s="44">
        <v>57.03073</v>
      </c>
      <c r="P333" s="44" t="s">
        <v>550</v>
      </c>
      <c r="Q333" s="61">
        <v>97.9316</v>
      </c>
      <c r="R333" s="61">
        <v>97.9316</v>
      </c>
      <c r="S333" s="37">
        <v>32515.3</v>
      </c>
      <c r="T333" s="83">
        <v>55549</v>
      </c>
      <c r="U333" s="84">
        <v>585.3444706475364</v>
      </c>
      <c r="V333" s="66"/>
    </row>
    <row r="334" spans="1:22" ht="12.75">
      <c r="A334" s="74" t="s">
        <v>283</v>
      </c>
      <c r="B334" s="75">
        <v>335</v>
      </c>
      <c r="C334" s="75" t="s">
        <v>345</v>
      </c>
      <c r="D334" s="75" t="s">
        <v>12</v>
      </c>
      <c r="E334" s="44">
        <v>32.8069</v>
      </c>
      <c r="F334" s="44">
        <v>12.909399999999998</v>
      </c>
      <c r="G334" s="56">
        <v>45.7163</v>
      </c>
      <c r="H334" s="44"/>
      <c r="I334" s="44"/>
      <c r="J334" s="37"/>
      <c r="K334" s="37"/>
      <c r="L334" s="58" t="s">
        <v>550</v>
      </c>
      <c r="M334" s="37">
        <v>395.965466</v>
      </c>
      <c r="N334" s="38">
        <v>4.119239021824872</v>
      </c>
      <c r="O334" s="44">
        <v>70.352035</v>
      </c>
      <c r="P334" s="44" t="s">
        <v>550</v>
      </c>
      <c r="Q334" s="61">
        <v>99.6095</v>
      </c>
      <c r="R334" s="61">
        <v>99.6095</v>
      </c>
      <c r="S334" s="37">
        <v>17303.030000000002</v>
      </c>
      <c r="T334" s="83">
        <v>36360</v>
      </c>
      <c r="U334" s="84">
        <v>475.8809130913092</v>
      </c>
      <c r="V334" s="66"/>
    </row>
    <row r="335" spans="1:22" ht="12.75">
      <c r="A335" s="74" t="s">
        <v>283</v>
      </c>
      <c r="B335" s="75">
        <v>336</v>
      </c>
      <c r="C335" s="75" t="s">
        <v>346</v>
      </c>
      <c r="D335" s="75" t="s">
        <v>12</v>
      </c>
      <c r="E335" s="44">
        <v>28.8212</v>
      </c>
      <c r="F335" s="44">
        <v>10.864</v>
      </c>
      <c r="G335" s="56">
        <v>39.6852</v>
      </c>
      <c r="H335" s="44"/>
      <c r="I335" s="44"/>
      <c r="J335" s="37"/>
      <c r="K335" s="37"/>
      <c r="L335" s="58" t="s">
        <v>550</v>
      </c>
      <c r="M335" s="37">
        <v>379.357648</v>
      </c>
      <c r="N335" s="38">
        <v>0.5453612509938921</v>
      </c>
      <c r="O335" s="44">
        <v>61.638862</v>
      </c>
      <c r="P335" s="44" t="s">
        <v>550</v>
      </c>
      <c r="Q335" s="61">
        <v>98.00720000000001</v>
      </c>
      <c r="R335" s="61">
        <v>97.514</v>
      </c>
      <c r="S335" s="37">
        <v>30454.425000000007</v>
      </c>
      <c r="T335" s="83">
        <v>55350</v>
      </c>
      <c r="U335" s="84">
        <v>550.2154471544717</v>
      </c>
      <c r="V335" s="66"/>
    </row>
    <row r="336" spans="1:22" ht="12.75">
      <c r="A336" s="74" t="s">
        <v>283</v>
      </c>
      <c r="B336" s="75">
        <v>337</v>
      </c>
      <c r="C336" s="75" t="s">
        <v>347</v>
      </c>
      <c r="D336" s="75" t="s">
        <v>12</v>
      </c>
      <c r="E336" s="44">
        <v>21.276600000000002</v>
      </c>
      <c r="F336" s="44">
        <v>8.412899999999999</v>
      </c>
      <c r="G336" s="56">
        <v>29.689500000000002</v>
      </c>
      <c r="H336" s="44"/>
      <c r="I336" s="44"/>
      <c r="J336" s="37"/>
      <c r="K336" s="37"/>
      <c r="L336" s="58" t="s">
        <v>550</v>
      </c>
      <c r="M336" s="37">
        <v>400.522414</v>
      </c>
      <c r="N336" s="38">
        <v>-3.1384730350665024</v>
      </c>
      <c r="O336" s="44">
        <v>44.356196</v>
      </c>
      <c r="P336" s="44" t="s">
        <v>550</v>
      </c>
      <c r="Q336" s="61">
        <v>98.5832</v>
      </c>
      <c r="R336" s="61">
        <v>98.5832</v>
      </c>
      <c r="S336" s="37">
        <v>19600.01</v>
      </c>
      <c r="T336" s="83">
        <v>29714</v>
      </c>
      <c r="U336" s="84">
        <v>659.6220636736891</v>
      </c>
      <c r="V336" s="66"/>
    </row>
    <row r="337" spans="1:22" ht="12.75">
      <c r="A337" s="74" t="s">
        <v>283</v>
      </c>
      <c r="B337" s="75">
        <v>338</v>
      </c>
      <c r="C337" s="75" t="s">
        <v>348</v>
      </c>
      <c r="D337" s="75" t="s">
        <v>12</v>
      </c>
      <c r="E337" s="44">
        <v>27.1231</v>
      </c>
      <c r="F337" s="44">
        <v>6.2097</v>
      </c>
      <c r="G337" s="56">
        <v>33.3328</v>
      </c>
      <c r="H337" s="44"/>
      <c r="I337" s="44"/>
      <c r="J337" s="37"/>
      <c r="K337" s="37"/>
      <c r="L337" s="58" t="s">
        <v>550</v>
      </c>
      <c r="M337" s="37">
        <v>409.874749</v>
      </c>
      <c r="N337" s="38">
        <v>-3.3997763374970513</v>
      </c>
      <c r="O337" s="44">
        <v>65.104167</v>
      </c>
      <c r="P337" s="44" t="s">
        <v>550</v>
      </c>
      <c r="Q337" s="61">
        <v>97.1978</v>
      </c>
      <c r="R337" s="61">
        <v>97.1978</v>
      </c>
      <c r="S337" s="37">
        <v>35396.04</v>
      </c>
      <c r="T337" s="83">
        <v>54528</v>
      </c>
      <c r="U337" s="84">
        <v>649.1351232394367</v>
      </c>
      <c r="V337" s="66"/>
    </row>
    <row r="338" spans="1:22" ht="12.75">
      <c r="A338" s="74" t="s">
        <v>283</v>
      </c>
      <c r="B338" s="75">
        <v>339</v>
      </c>
      <c r="C338" s="75" t="s">
        <v>349</v>
      </c>
      <c r="D338" s="75" t="s">
        <v>20</v>
      </c>
      <c r="E338" s="44">
        <v>23.2515</v>
      </c>
      <c r="F338" s="44">
        <v>11.8089</v>
      </c>
      <c r="G338" s="56">
        <v>35.0604</v>
      </c>
      <c r="H338" s="44">
        <v>0.8423999999999999</v>
      </c>
      <c r="I338" s="44">
        <v>64.0883</v>
      </c>
      <c r="J338" s="37">
        <v>397601.343</v>
      </c>
      <c r="K338" s="37">
        <v>622381.786</v>
      </c>
      <c r="L338" s="58">
        <v>0.6388383335498189</v>
      </c>
      <c r="M338" s="37">
        <v>541.800854</v>
      </c>
      <c r="N338" s="38">
        <v>0.2592253886010365</v>
      </c>
      <c r="O338" s="44" t="s">
        <v>550</v>
      </c>
      <c r="P338" s="44">
        <v>78.177095</v>
      </c>
      <c r="Q338" s="61" t="s">
        <v>550</v>
      </c>
      <c r="R338" s="61" t="s">
        <v>550</v>
      </c>
      <c r="S338" s="37">
        <v>381858.486</v>
      </c>
      <c r="T338" s="85">
        <v>464040</v>
      </c>
      <c r="U338" s="84">
        <v>822.8999353504007</v>
      </c>
      <c r="V338" s="66"/>
    </row>
    <row r="339" spans="1:22" ht="12.75">
      <c r="A339" s="74" t="s">
        <v>283</v>
      </c>
      <c r="B339" s="75">
        <v>340</v>
      </c>
      <c r="C339" s="75" t="s">
        <v>350</v>
      </c>
      <c r="D339" s="75" t="s">
        <v>12</v>
      </c>
      <c r="E339" s="44">
        <v>22.4033</v>
      </c>
      <c r="F339" s="44">
        <v>3.7066000000000003</v>
      </c>
      <c r="G339" s="56">
        <v>26.109900000000003</v>
      </c>
      <c r="H339" s="44"/>
      <c r="I339" s="44"/>
      <c r="J339" s="37"/>
      <c r="K339" s="37"/>
      <c r="L339" s="58" t="s">
        <v>550</v>
      </c>
      <c r="M339" s="37">
        <v>370.602432</v>
      </c>
      <c r="N339" s="38">
        <v>-2.6779327731092373</v>
      </c>
      <c r="O339" s="44">
        <v>28.938144987</v>
      </c>
      <c r="P339" s="44" t="s">
        <v>550</v>
      </c>
      <c r="Q339" s="61">
        <v>98.934</v>
      </c>
      <c r="R339" s="61">
        <v>98.934</v>
      </c>
      <c r="S339" s="37">
        <v>27027.890000000003</v>
      </c>
      <c r="T339" s="83">
        <v>47094</v>
      </c>
      <c r="U339" s="84">
        <v>573.913662037627</v>
      </c>
      <c r="V339" s="66"/>
    </row>
    <row r="340" spans="1:22" ht="12.75">
      <c r="A340" s="74" t="s">
        <v>283</v>
      </c>
      <c r="B340" s="75">
        <v>341</v>
      </c>
      <c r="C340" s="75" t="s">
        <v>351</v>
      </c>
      <c r="D340" s="75" t="s">
        <v>12</v>
      </c>
      <c r="E340" s="44">
        <v>32.853500000000004</v>
      </c>
      <c r="F340" s="44">
        <v>7.0476</v>
      </c>
      <c r="G340" s="56">
        <v>39.90110000000001</v>
      </c>
      <c r="H340" s="44"/>
      <c r="I340" s="44"/>
      <c r="J340" s="37"/>
      <c r="K340" s="37"/>
      <c r="L340" s="58" t="s">
        <v>550</v>
      </c>
      <c r="M340" s="37">
        <v>343.741518</v>
      </c>
      <c r="N340" s="38">
        <v>-2.9800965283657943</v>
      </c>
      <c r="O340" s="44">
        <v>41.641097572</v>
      </c>
      <c r="P340" s="44" t="s">
        <v>550</v>
      </c>
      <c r="Q340" s="61">
        <v>99.9386</v>
      </c>
      <c r="R340" s="61">
        <v>99.9386</v>
      </c>
      <c r="S340" s="37">
        <v>26670.099999999995</v>
      </c>
      <c r="T340" s="83">
        <v>57035</v>
      </c>
      <c r="U340" s="84">
        <v>467.6093626720434</v>
      </c>
      <c r="V340" s="66"/>
    </row>
    <row r="341" spans="1:22" ht="12.75">
      <c r="A341" s="74" t="s">
        <v>283</v>
      </c>
      <c r="B341" s="75">
        <v>342</v>
      </c>
      <c r="C341" s="75" t="s">
        <v>352</v>
      </c>
      <c r="D341" s="75" t="s">
        <v>12</v>
      </c>
      <c r="E341" s="44">
        <v>15.9683</v>
      </c>
      <c r="F341" s="44">
        <v>24.444</v>
      </c>
      <c r="G341" s="56">
        <v>40.4123</v>
      </c>
      <c r="H341" s="44"/>
      <c r="I341" s="44"/>
      <c r="J341" s="37"/>
      <c r="K341" s="37"/>
      <c r="L341" s="58" t="s">
        <v>550</v>
      </c>
      <c r="M341" s="37">
        <v>406.409891</v>
      </c>
      <c r="N341" s="38">
        <v>-4.508954182330827</v>
      </c>
      <c r="O341" s="44">
        <v>52.081456</v>
      </c>
      <c r="P341" s="44" t="s">
        <v>550</v>
      </c>
      <c r="Q341" s="61">
        <v>97.16890000000001</v>
      </c>
      <c r="R341" s="61">
        <v>97.16890000000001</v>
      </c>
      <c r="S341" s="37">
        <v>31116.242538352977</v>
      </c>
      <c r="T341" s="83">
        <v>55490</v>
      </c>
      <c r="U341" s="84">
        <v>560.754055475815</v>
      </c>
      <c r="V341" s="66"/>
    </row>
    <row r="342" spans="1:22" ht="12.75">
      <c r="A342" s="74" t="s">
        <v>283</v>
      </c>
      <c r="B342" s="75">
        <v>343</v>
      </c>
      <c r="C342" s="75" t="s">
        <v>353</v>
      </c>
      <c r="D342" s="75" t="s">
        <v>12</v>
      </c>
      <c r="E342" s="44">
        <v>26.951700000000002</v>
      </c>
      <c r="F342" s="44">
        <v>0.4195</v>
      </c>
      <c r="G342" s="56">
        <v>27.3712</v>
      </c>
      <c r="H342" s="44"/>
      <c r="I342" s="44"/>
      <c r="J342" s="37"/>
      <c r="K342" s="37"/>
      <c r="L342" s="58" t="s">
        <v>550</v>
      </c>
      <c r="M342" s="37">
        <v>327.203804</v>
      </c>
      <c r="N342" s="38">
        <v>-3.4797038348082676</v>
      </c>
      <c r="O342" s="44">
        <v>50.481061</v>
      </c>
      <c r="P342" s="44" t="s">
        <v>550</v>
      </c>
      <c r="Q342" s="61">
        <v>100</v>
      </c>
      <c r="R342" s="61">
        <v>100</v>
      </c>
      <c r="S342" s="37">
        <v>23740.666179238815</v>
      </c>
      <c r="T342" s="83">
        <v>41263</v>
      </c>
      <c r="U342" s="84">
        <v>575.3499788972885</v>
      </c>
      <c r="V342" s="66"/>
    </row>
    <row r="343" spans="1:22" ht="12.75">
      <c r="A343" s="74" t="s">
        <v>283</v>
      </c>
      <c r="B343" s="75">
        <v>344</v>
      </c>
      <c r="C343" s="75" t="s">
        <v>354</v>
      </c>
      <c r="D343" s="75" t="s">
        <v>12</v>
      </c>
      <c r="E343" s="44">
        <v>33.5007</v>
      </c>
      <c r="F343" s="44">
        <v>4.0497</v>
      </c>
      <c r="G343" s="56">
        <v>37.5504</v>
      </c>
      <c r="H343" s="44"/>
      <c r="I343" s="44"/>
      <c r="J343" s="37"/>
      <c r="K343" s="37"/>
      <c r="L343" s="58" t="s">
        <v>550</v>
      </c>
      <c r="M343" s="37">
        <v>392.333242</v>
      </c>
      <c r="N343" s="38">
        <v>3.7369756742464233</v>
      </c>
      <c r="O343" s="44">
        <v>51.773228137</v>
      </c>
      <c r="P343" s="44" t="s">
        <v>550</v>
      </c>
      <c r="Q343" s="61">
        <v>98.6781</v>
      </c>
      <c r="R343" s="61">
        <v>98.6781</v>
      </c>
      <c r="S343" s="37">
        <v>26681.667802653265</v>
      </c>
      <c r="T343" s="83">
        <v>52727</v>
      </c>
      <c r="U343" s="84">
        <v>506.03424815850065</v>
      </c>
      <c r="V343" s="66"/>
    </row>
    <row r="344" spans="1:22" ht="12.75">
      <c r="A344" s="74" t="s">
        <v>283</v>
      </c>
      <c r="B344" s="75">
        <v>345</v>
      </c>
      <c r="C344" s="75" t="s">
        <v>355</v>
      </c>
      <c r="D344" s="75" t="s">
        <v>12</v>
      </c>
      <c r="E344" s="44">
        <v>27.7989</v>
      </c>
      <c r="F344" s="44">
        <v>7.4606</v>
      </c>
      <c r="G344" s="56">
        <v>35.2595</v>
      </c>
      <c r="H344" s="44"/>
      <c r="I344" s="44"/>
      <c r="J344" s="37"/>
      <c r="K344" s="37"/>
      <c r="L344" s="58" t="s">
        <v>550</v>
      </c>
      <c r="M344" s="37">
        <v>362.011297</v>
      </c>
      <c r="N344" s="38">
        <v>-1.9471026543878556</v>
      </c>
      <c r="O344" s="44">
        <v>43.553764</v>
      </c>
      <c r="P344" s="44" t="s">
        <v>550</v>
      </c>
      <c r="Q344" s="61">
        <v>98.9762</v>
      </c>
      <c r="R344" s="61">
        <v>98.9762</v>
      </c>
      <c r="S344" s="37">
        <v>34147.391</v>
      </c>
      <c r="T344" s="83">
        <v>68764</v>
      </c>
      <c r="U344" s="84">
        <v>496.58820022104595</v>
      </c>
      <c r="V344" s="66"/>
    </row>
    <row r="345" spans="1:22" ht="12.75">
      <c r="A345" s="74" t="s">
        <v>283</v>
      </c>
      <c r="B345" s="75">
        <v>346</v>
      </c>
      <c r="C345" s="75" t="s">
        <v>356</v>
      </c>
      <c r="D345" s="75" t="s">
        <v>12</v>
      </c>
      <c r="E345" s="44">
        <v>28.553299999999997</v>
      </c>
      <c r="F345" s="44">
        <v>0.512</v>
      </c>
      <c r="G345" s="56">
        <v>29.065299999999997</v>
      </c>
      <c r="H345" s="44"/>
      <c r="I345" s="44"/>
      <c r="J345" s="37"/>
      <c r="K345" s="37"/>
      <c r="L345" s="58" t="s">
        <v>550</v>
      </c>
      <c r="M345" s="37">
        <v>335.692537</v>
      </c>
      <c r="N345" s="38">
        <v>-3.7302733008316546</v>
      </c>
      <c r="O345" s="44">
        <v>43.113797904</v>
      </c>
      <c r="P345" s="44" t="s">
        <v>550</v>
      </c>
      <c r="Q345" s="61">
        <v>99.4248</v>
      </c>
      <c r="R345" s="61">
        <v>99.4248</v>
      </c>
      <c r="S345" s="37">
        <v>14358.769999999999</v>
      </c>
      <c r="T345" s="83">
        <v>27294</v>
      </c>
      <c r="U345" s="84">
        <v>526.0778925771231</v>
      </c>
      <c r="V345" s="66"/>
    </row>
    <row r="346" spans="1:22" ht="12.75">
      <c r="A346" s="74" t="s">
        <v>283</v>
      </c>
      <c r="B346" s="75">
        <v>347</v>
      </c>
      <c r="C346" s="75" t="s">
        <v>357</v>
      </c>
      <c r="D346" s="75" t="s">
        <v>20</v>
      </c>
      <c r="E346" s="44">
        <v>23.9163</v>
      </c>
      <c r="F346" s="44">
        <v>13.5368</v>
      </c>
      <c r="G346" s="56">
        <v>37.4531</v>
      </c>
      <c r="H346" s="44">
        <v>0.4075</v>
      </c>
      <c r="I346" s="44">
        <v>62.207100000000004</v>
      </c>
      <c r="J346" s="37">
        <v>279823.12100000004</v>
      </c>
      <c r="K346" s="37">
        <v>464341.23600000003</v>
      </c>
      <c r="L346" s="58">
        <v>0.6026238880063627</v>
      </c>
      <c r="M346" s="37">
        <v>541.412957</v>
      </c>
      <c r="N346" s="38">
        <v>-1.829019582955571</v>
      </c>
      <c r="O346" s="44" t="s">
        <v>550</v>
      </c>
      <c r="P346" s="44">
        <v>90.937433</v>
      </c>
      <c r="Q346" s="61" t="s">
        <v>550</v>
      </c>
      <c r="R346" s="61" t="s">
        <v>550</v>
      </c>
      <c r="S346" s="37">
        <v>261067.18952024507</v>
      </c>
      <c r="T346" s="85">
        <v>349667</v>
      </c>
      <c r="U346" s="84">
        <v>746.616608145021</v>
      </c>
      <c r="V346" s="66"/>
    </row>
    <row r="347" spans="1:22" s="51" customFormat="1" ht="12.75">
      <c r="A347" s="74" t="s">
        <v>358</v>
      </c>
      <c r="B347" s="89">
        <v>348</v>
      </c>
      <c r="C347" s="89" t="s">
        <v>359</v>
      </c>
      <c r="D347" s="89" t="s">
        <v>6</v>
      </c>
      <c r="E347" s="56">
        <v>9.6922</v>
      </c>
      <c r="F347" s="56">
        <v>4.4259</v>
      </c>
      <c r="G347" s="56">
        <v>14.1181</v>
      </c>
      <c r="H347" s="56">
        <v>0</v>
      </c>
      <c r="I347" s="56">
        <v>0</v>
      </c>
      <c r="J347" s="90">
        <v>0</v>
      </c>
      <c r="K347" s="90">
        <v>3135.45</v>
      </c>
      <c r="L347" s="58">
        <v>0</v>
      </c>
      <c r="M347" s="90">
        <v>957.571429</v>
      </c>
      <c r="N347" s="91">
        <v>-1.3118180974956206</v>
      </c>
      <c r="O347" s="56">
        <v>295.62982</v>
      </c>
      <c r="P347" s="56">
        <v>69.5275</v>
      </c>
      <c r="Q347" s="92">
        <v>0</v>
      </c>
      <c r="R347" s="92">
        <v>0</v>
      </c>
      <c r="S347" s="93">
        <v>1727</v>
      </c>
      <c r="T347" s="94">
        <v>1167</v>
      </c>
      <c r="U347" s="86"/>
      <c r="V347" s="95"/>
    </row>
    <row r="348" spans="1:22" ht="12.75">
      <c r="A348" s="74" t="s">
        <v>358</v>
      </c>
      <c r="B348" s="75">
        <v>349</v>
      </c>
      <c r="C348" s="75" t="s">
        <v>360</v>
      </c>
      <c r="D348" s="75" t="s">
        <v>6</v>
      </c>
      <c r="E348" s="44">
        <v>27.022800000000004</v>
      </c>
      <c r="F348" s="44">
        <v>15.9219</v>
      </c>
      <c r="G348" s="56">
        <v>42.944700000000005</v>
      </c>
      <c r="H348" s="44">
        <v>0.054900000000000004</v>
      </c>
      <c r="I348" s="44">
        <v>56.581199999999995</v>
      </c>
      <c r="J348" s="37">
        <v>55511.77812663675</v>
      </c>
      <c r="K348" s="37">
        <v>97483.78000000001</v>
      </c>
      <c r="L348" s="58">
        <v>0.5694463030325326</v>
      </c>
      <c r="M348" s="37">
        <v>452.334396</v>
      </c>
      <c r="N348" s="38">
        <v>-4.267852698412689</v>
      </c>
      <c r="O348" s="44">
        <v>58.216262</v>
      </c>
      <c r="P348" s="44">
        <v>51.229035</v>
      </c>
      <c r="Q348" s="61">
        <v>100</v>
      </c>
      <c r="R348" s="61">
        <v>100</v>
      </c>
      <c r="S348" s="37">
        <v>45318.91740518199</v>
      </c>
      <c r="T348" s="83">
        <v>75168</v>
      </c>
      <c r="U348" s="84">
        <v>602.9017321889897</v>
      </c>
      <c r="V348" s="66"/>
    </row>
    <row r="349" spans="1:22" ht="12.75">
      <c r="A349" s="74" t="s">
        <v>358</v>
      </c>
      <c r="B349" s="75">
        <v>350</v>
      </c>
      <c r="C349" s="75" t="s">
        <v>361</v>
      </c>
      <c r="D349" s="75" t="s">
        <v>6</v>
      </c>
      <c r="E349" s="44">
        <v>21.7063</v>
      </c>
      <c r="F349" s="44">
        <v>14.5676</v>
      </c>
      <c r="G349" s="56">
        <v>36.2739</v>
      </c>
      <c r="H349" s="44">
        <v>0.003</v>
      </c>
      <c r="I349" s="44">
        <v>64.28620000000001</v>
      </c>
      <c r="J349" s="37">
        <v>115588.793</v>
      </c>
      <c r="K349" s="37">
        <v>184492.08200000002</v>
      </c>
      <c r="L349" s="58">
        <v>0.6265244109500591</v>
      </c>
      <c r="M349" s="37">
        <v>411.561442</v>
      </c>
      <c r="N349" s="38">
        <v>-3.997797527408442</v>
      </c>
      <c r="O349" s="44">
        <v>60.218777</v>
      </c>
      <c r="P349" s="44">
        <v>59.970053</v>
      </c>
      <c r="Q349" s="61">
        <v>94.9678</v>
      </c>
      <c r="R349" s="61">
        <v>94.9678</v>
      </c>
      <c r="S349" s="37">
        <v>107669.70758389647</v>
      </c>
      <c r="T349" s="83">
        <v>181372</v>
      </c>
      <c r="U349" s="84">
        <v>593.6401847247452</v>
      </c>
      <c r="V349" s="66"/>
    </row>
    <row r="350" spans="1:22" ht="12.75">
      <c r="A350" s="74" t="s">
        <v>358</v>
      </c>
      <c r="B350" s="75">
        <v>351</v>
      </c>
      <c r="C350" s="75" t="s">
        <v>362</v>
      </c>
      <c r="D350" s="75" t="s">
        <v>12</v>
      </c>
      <c r="E350" s="44">
        <v>23.8876</v>
      </c>
      <c r="F350" s="44">
        <v>0</v>
      </c>
      <c r="G350" s="56">
        <v>23.8876</v>
      </c>
      <c r="H350" s="44"/>
      <c r="I350" s="44"/>
      <c r="J350" s="37"/>
      <c r="K350" s="37"/>
      <c r="L350" s="58" t="s">
        <v>550</v>
      </c>
      <c r="M350" s="37">
        <v>362.920157016683</v>
      </c>
      <c r="N350" s="38">
        <v>-2.0986897715988606</v>
      </c>
      <c r="O350" s="44">
        <v>32.125694</v>
      </c>
      <c r="P350" s="44" t="s">
        <v>550</v>
      </c>
      <c r="Q350" s="61">
        <v>98.3345</v>
      </c>
      <c r="R350" s="61">
        <v>98.3345</v>
      </c>
      <c r="S350" s="37">
        <v>28147.57</v>
      </c>
      <c r="T350" s="83">
        <v>45571</v>
      </c>
      <c r="U350" s="84">
        <v>617.6640846152159</v>
      </c>
      <c r="V350" s="66"/>
    </row>
    <row r="351" spans="1:22" ht="12.75">
      <c r="A351" s="74" t="s">
        <v>358</v>
      </c>
      <c r="B351" s="75">
        <v>352</v>
      </c>
      <c r="C351" s="75" t="s">
        <v>363</v>
      </c>
      <c r="D351" s="75" t="s">
        <v>12</v>
      </c>
      <c r="E351" s="44">
        <v>21.255499999999998</v>
      </c>
      <c r="F351" s="44">
        <v>7.6295</v>
      </c>
      <c r="G351" s="56">
        <v>28.884999999999998</v>
      </c>
      <c r="H351" s="44"/>
      <c r="I351" s="44"/>
      <c r="J351" s="37"/>
      <c r="K351" s="37"/>
      <c r="L351" s="58" t="s">
        <v>550</v>
      </c>
      <c r="M351" s="37">
        <v>501.140854</v>
      </c>
      <c r="N351" s="38">
        <v>-5.194692773363608</v>
      </c>
      <c r="O351" s="44">
        <v>40.920482</v>
      </c>
      <c r="P351" s="44" t="s">
        <v>550</v>
      </c>
      <c r="Q351" s="61">
        <v>99.4163</v>
      </c>
      <c r="R351" s="61">
        <v>99.4163</v>
      </c>
      <c r="S351" s="37">
        <v>22951.286999999997</v>
      </c>
      <c r="T351" s="83">
        <v>32722</v>
      </c>
      <c r="U351" s="84">
        <v>701.402328708514</v>
      </c>
      <c r="V351" s="66"/>
    </row>
    <row r="352" spans="1:22" ht="12.75">
      <c r="A352" s="74" t="s">
        <v>358</v>
      </c>
      <c r="B352" s="75">
        <v>353</v>
      </c>
      <c r="C352" s="75" t="s">
        <v>364</v>
      </c>
      <c r="D352" s="75" t="s">
        <v>12</v>
      </c>
      <c r="E352" s="44">
        <v>28.205400000000004</v>
      </c>
      <c r="F352" s="44">
        <v>8.1128</v>
      </c>
      <c r="G352" s="56">
        <v>36.318200000000004</v>
      </c>
      <c r="H352" s="44"/>
      <c r="I352" s="44"/>
      <c r="J352" s="37"/>
      <c r="K352" s="37"/>
      <c r="L352" s="58" t="s">
        <v>550</v>
      </c>
      <c r="M352" s="37">
        <v>424.9120164126612</v>
      </c>
      <c r="N352" s="38">
        <v>-13.635769021816824</v>
      </c>
      <c r="O352" s="44">
        <v>42.323571</v>
      </c>
      <c r="P352" s="44" t="s">
        <v>550</v>
      </c>
      <c r="Q352" s="61">
        <v>98.5514</v>
      </c>
      <c r="R352" s="61">
        <v>98.5514</v>
      </c>
      <c r="S352" s="37">
        <v>23081.49</v>
      </c>
      <c r="T352" s="83">
        <v>41419</v>
      </c>
      <c r="U352" s="84">
        <v>557.2681619546586</v>
      </c>
      <c r="V352" s="66"/>
    </row>
    <row r="353" spans="1:22" ht="12.75">
      <c r="A353" s="74" t="s">
        <v>358</v>
      </c>
      <c r="B353" s="75">
        <v>354</v>
      </c>
      <c r="C353" s="75" t="s">
        <v>365</v>
      </c>
      <c r="D353" s="75" t="s">
        <v>12</v>
      </c>
      <c r="E353" s="44">
        <v>22.5187</v>
      </c>
      <c r="F353" s="44">
        <v>7.6182</v>
      </c>
      <c r="G353" s="56">
        <v>30.136899999999997</v>
      </c>
      <c r="H353" s="44"/>
      <c r="I353" s="44"/>
      <c r="J353" s="37"/>
      <c r="K353" s="37"/>
      <c r="L353" s="58" t="s">
        <v>550</v>
      </c>
      <c r="M353" s="37">
        <v>422.625847</v>
      </c>
      <c r="N353" s="38">
        <v>-1.3248080784496796</v>
      </c>
      <c r="O353" s="44">
        <v>42.294827</v>
      </c>
      <c r="P353" s="44" t="s">
        <v>550</v>
      </c>
      <c r="Q353" s="61">
        <v>97.6516</v>
      </c>
      <c r="R353" s="61">
        <v>97.6516</v>
      </c>
      <c r="S353" s="37">
        <v>28935.429999999997</v>
      </c>
      <c r="T353" s="83">
        <v>43646</v>
      </c>
      <c r="U353" s="84">
        <v>662.9572011180863</v>
      </c>
      <c r="V353" s="66"/>
    </row>
    <row r="354" spans="1:22" ht="12.75">
      <c r="A354" s="74" t="s">
        <v>358</v>
      </c>
      <c r="B354" s="75">
        <v>355</v>
      </c>
      <c r="C354" s="75" t="s">
        <v>366</v>
      </c>
      <c r="D354" s="75" t="s">
        <v>12</v>
      </c>
      <c r="E354" s="44">
        <v>26.789800000000003</v>
      </c>
      <c r="F354" s="44">
        <v>9.4455</v>
      </c>
      <c r="G354" s="56">
        <v>36.2353</v>
      </c>
      <c r="H354" s="44"/>
      <c r="I354" s="44"/>
      <c r="J354" s="37"/>
      <c r="K354" s="37"/>
      <c r="L354" s="58" t="s">
        <v>550</v>
      </c>
      <c r="M354" s="37">
        <v>458.316616</v>
      </c>
      <c r="N354" s="38">
        <v>-0.21410494230350574</v>
      </c>
      <c r="O354" s="44">
        <v>42.182753</v>
      </c>
      <c r="P354" s="44" t="s">
        <v>550</v>
      </c>
      <c r="Q354" s="61">
        <v>97.9388</v>
      </c>
      <c r="R354" s="61">
        <v>97.9388</v>
      </c>
      <c r="S354" s="37">
        <v>26681.916</v>
      </c>
      <c r="T354" s="83">
        <v>42790</v>
      </c>
      <c r="U354" s="84">
        <v>623.5549427436317</v>
      </c>
      <c r="V354" s="66"/>
    </row>
    <row r="355" spans="1:22" ht="12.75">
      <c r="A355" s="74" t="s">
        <v>358</v>
      </c>
      <c r="B355" s="75">
        <v>356</v>
      </c>
      <c r="C355" s="75" t="s">
        <v>367</v>
      </c>
      <c r="D355" s="75" t="s">
        <v>12</v>
      </c>
      <c r="E355" s="44">
        <v>25.761899999999997</v>
      </c>
      <c r="F355" s="44">
        <v>6.4981</v>
      </c>
      <c r="G355" s="56">
        <v>32.26</v>
      </c>
      <c r="H355" s="44"/>
      <c r="I355" s="44"/>
      <c r="J355" s="37"/>
      <c r="K355" s="37"/>
      <c r="L355" s="58" t="s">
        <v>550</v>
      </c>
      <c r="M355" s="37">
        <v>395.677779</v>
      </c>
      <c r="N355" s="38">
        <v>-5.656228183118738</v>
      </c>
      <c r="O355" s="44">
        <v>45.990264</v>
      </c>
      <c r="P355" s="44" t="s">
        <v>550</v>
      </c>
      <c r="Q355" s="61">
        <v>99.4594</v>
      </c>
      <c r="R355" s="61">
        <v>99.4594</v>
      </c>
      <c r="S355" s="37">
        <v>22327.08</v>
      </c>
      <c r="T355" s="83">
        <v>39030</v>
      </c>
      <c r="U355" s="84">
        <v>572.0491929285165</v>
      </c>
      <c r="V355" s="66"/>
    </row>
    <row r="356" spans="1:22" ht="12.75">
      <c r="A356" s="74" t="s">
        <v>358</v>
      </c>
      <c r="B356" s="75">
        <v>357</v>
      </c>
      <c r="C356" s="75" t="s">
        <v>368</v>
      </c>
      <c r="D356" s="75" t="s">
        <v>20</v>
      </c>
      <c r="E356" s="44">
        <v>24.0544</v>
      </c>
      <c r="F356" s="44">
        <v>10.3452</v>
      </c>
      <c r="G356" s="56">
        <v>34.3996</v>
      </c>
      <c r="H356" s="44">
        <v>0</v>
      </c>
      <c r="I356" s="44">
        <v>65.4956</v>
      </c>
      <c r="J356" s="37">
        <v>210385.79</v>
      </c>
      <c r="K356" s="37">
        <v>324480.11</v>
      </c>
      <c r="L356" s="58">
        <v>0.6483780777811005</v>
      </c>
      <c r="M356" s="37">
        <v>565.0972415108737</v>
      </c>
      <c r="N356" s="38">
        <v>-2.062869755481167</v>
      </c>
      <c r="O356" s="44" t="s">
        <v>550</v>
      </c>
      <c r="P356" s="44">
        <v>107.387168</v>
      </c>
      <c r="Q356" s="61" t="s">
        <v>550</v>
      </c>
      <c r="R356" s="61" t="s">
        <v>550</v>
      </c>
      <c r="S356" s="37">
        <v>194323.95799999996</v>
      </c>
      <c r="T356" s="85">
        <v>245178</v>
      </c>
      <c r="U356" s="84">
        <v>792.5831763045622</v>
      </c>
      <c r="V356" s="66"/>
    </row>
    <row r="357" spans="1:22" ht="12.75">
      <c r="A357" s="74" t="s">
        <v>358</v>
      </c>
      <c r="B357" s="75">
        <v>358</v>
      </c>
      <c r="C357" s="75" t="s">
        <v>369</v>
      </c>
      <c r="D357" s="75" t="s">
        <v>12</v>
      </c>
      <c r="E357" s="44">
        <v>24.9237</v>
      </c>
      <c r="F357" s="44">
        <v>13.927700000000002</v>
      </c>
      <c r="G357" s="56">
        <v>38.8514</v>
      </c>
      <c r="H357" s="44"/>
      <c r="I357" s="44"/>
      <c r="J357" s="37"/>
      <c r="K357" s="37"/>
      <c r="L357" s="58" t="s">
        <v>550</v>
      </c>
      <c r="M357" s="37">
        <v>361.855293</v>
      </c>
      <c r="N357" s="38">
        <v>-10.982707749077491</v>
      </c>
      <c r="O357" s="44">
        <v>74.691119</v>
      </c>
      <c r="P357" s="44" t="s">
        <v>550</v>
      </c>
      <c r="Q357" s="61">
        <v>100</v>
      </c>
      <c r="R357" s="61">
        <v>100</v>
      </c>
      <c r="S357" s="37">
        <v>11329</v>
      </c>
      <c r="T357" s="83">
        <v>23229</v>
      </c>
      <c r="U357" s="84">
        <v>487.70932885617117</v>
      </c>
      <c r="V357" s="66"/>
    </row>
    <row r="358" spans="1:22" ht="12.75">
      <c r="A358" s="74" t="s">
        <v>358</v>
      </c>
      <c r="B358" s="75">
        <v>359</v>
      </c>
      <c r="C358" s="75" t="s">
        <v>370</v>
      </c>
      <c r="D358" s="75" t="s">
        <v>12</v>
      </c>
      <c r="E358" s="44">
        <v>18.9435</v>
      </c>
      <c r="F358" s="44">
        <v>16.3572</v>
      </c>
      <c r="G358" s="56">
        <v>35.3007</v>
      </c>
      <c r="H358" s="44"/>
      <c r="I358" s="44"/>
      <c r="J358" s="37"/>
      <c r="K358" s="37"/>
      <c r="L358" s="58" t="s">
        <v>550</v>
      </c>
      <c r="M358" s="37">
        <v>418.153956</v>
      </c>
      <c r="N358" s="38">
        <v>-2.277645244215931</v>
      </c>
      <c r="O358" s="44">
        <v>51.26719</v>
      </c>
      <c r="P358" s="44" t="s">
        <v>550</v>
      </c>
      <c r="Q358" s="61">
        <v>99.4136</v>
      </c>
      <c r="R358" s="61">
        <v>99.4136</v>
      </c>
      <c r="S358" s="37">
        <v>17368.85</v>
      </c>
      <c r="T358" s="83">
        <v>29159</v>
      </c>
      <c r="U358" s="84">
        <v>595.6600020576836</v>
      </c>
      <c r="V358" s="66"/>
    </row>
    <row r="359" spans="1:22" ht="12.75">
      <c r="A359" s="74" t="s">
        <v>358</v>
      </c>
      <c r="B359" s="75">
        <v>360</v>
      </c>
      <c r="C359" s="75" t="s">
        <v>371</v>
      </c>
      <c r="D359" s="75" t="s">
        <v>6</v>
      </c>
      <c r="E359" s="44">
        <v>21.096400000000003</v>
      </c>
      <c r="F359" s="44">
        <v>6.984999999999999</v>
      </c>
      <c r="G359" s="56">
        <v>28.081400000000002</v>
      </c>
      <c r="H359" s="44">
        <v>0.1276</v>
      </c>
      <c r="I359" s="44">
        <v>72.1177</v>
      </c>
      <c r="J359" s="37">
        <v>56041.72</v>
      </c>
      <c r="K359" s="37">
        <v>78719.663</v>
      </c>
      <c r="L359" s="58">
        <v>0.7119151412017605</v>
      </c>
      <c r="M359" s="37">
        <v>484.718694</v>
      </c>
      <c r="N359" s="38">
        <v>0.5849126374766644</v>
      </c>
      <c r="O359" s="44">
        <v>42.325699</v>
      </c>
      <c r="P359" s="44">
        <v>44.702935</v>
      </c>
      <c r="Q359" s="61">
        <v>94.3835</v>
      </c>
      <c r="R359" s="61">
        <v>93.8014</v>
      </c>
      <c r="S359" s="37">
        <v>46433.92</v>
      </c>
      <c r="T359" s="83">
        <v>63224</v>
      </c>
      <c r="U359" s="84">
        <v>734.4350246741743</v>
      </c>
      <c r="V359" s="66"/>
    </row>
    <row r="360" spans="1:22" ht="12.75">
      <c r="A360" s="74" t="s">
        <v>358</v>
      </c>
      <c r="B360" s="75">
        <v>361</v>
      </c>
      <c r="C360" s="75" t="s">
        <v>372</v>
      </c>
      <c r="D360" s="75" t="s">
        <v>12</v>
      </c>
      <c r="E360" s="44">
        <v>20.566200000000002</v>
      </c>
      <c r="F360" s="44">
        <v>35.0116</v>
      </c>
      <c r="G360" s="56">
        <v>55.5778</v>
      </c>
      <c r="H360" s="44"/>
      <c r="I360" s="44"/>
      <c r="J360" s="37"/>
      <c r="K360" s="37"/>
      <c r="L360" s="58" t="s">
        <v>550</v>
      </c>
      <c r="M360" s="37">
        <v>402.121394</v>
      </c>
      <c r="N360" s="38">
        <v>-0.7107669135802408</v>
      </c>
      <c r="O360" s="44">
        <v>48.966788</v>
      </c>
      <c r="P360" s="44" t="s">
        <v>550</v>
      </c>
      <c r="Q360" s="61">
        <v>99.41159999999999</v>
      </c>
      <c r="R360" s="61">
        <v>99.41159999999999</v>
      </c>
      <c r="S360" s="37">
        <v>22418.239999999998</v>
      </c>
      <c r="T360" s="83">
        <v>56426</v>
      </c>
      <c r="U360" s="84">
        <v>397.30337078651684</v>
      </c>
      <c r="V360" s="66"/>
    </row>
    <row r="361" spans="1:22" ht="12.75">
      <c r="A361" s="74" t="s">
        <v>358</v>
      </c>
      <c r="B361" s="75">
        <v>362</v>
      </c>
      <c r="C361" s="75" t="s">
        <v>373</v>
      </c>
      <c r="D361" s="75" t="s">
        <v>12</v>
      </c>
      <c r="E361" s="44">
        <v>30.0052</v>
      </c>
      <c r="F361" s="44">
        <v>27.0604</v>
      </c>
      <c r="G361" s="56">
        <v>57.0656</v>
      </c>
      <c r="H361" s="44"/>
      <c r="I361" s="44"/>
      <c r="J361" s="37"/>
      <c r="K361" s="37"/>
      <c r="L361" s="58" t="s">
        <v>550</v>
      </c>
      <c r="M361" s="37">
        <v>403.389904</v>
      </c>
      <c r="N361" s="38">
        <v>-6.122898766581331</v>
      </c>
      <c r="O361" s="44">
        <v>65.825995</v>
      </c>
      <c r="P361" s="44" t="s">
        <v>550</v>
      </c>
      <c r="Q361" s="61">
        <v>100</v>
      </c>
      <c r="R361" s="61">
        <v>100</v>
      </c>
      <c r="S361" s="37">
        <v>14409.652783211943</v>
      </c>
      <c r="T361" s="83">
        <v>41792</v>
      </c>
      <c r="U361" s="84">
        <v>344.7945248662888</v>
      </c>
      <c r="V361" s="66"/>
    </row>
    <row r="362" spans="1:22" ht="12.75">
      <c r="A362" s="74" t="s">
        <v>358</v>
      </c>
      <c r="B362" s="75">
        <v>363</v>
      </c>
      <c r="C362" s="75" t="s">
        <v>374</v>
      </c>
      <c r="D362" s="75" t="s">
        <v>6</v>
      </c>
      <c r="E362" s="44">
        <v>23.4298</v>
      </c>
      <c r="F362" s="44">
        <v>7.7487</v>
      </c>
      <c r="G362" s="56">
        <v>31.1785</v>
      </c>
      <c r="H362" s="44">
        <v>0.0069</v>
      </c>
      <c r="I362" s="44">
        <v>67.8776</v>
      </c>
      <c r="J362" s="37">
        <v>94441.75</v>
      </c>
      <c r="K362" s="37">
        <v>148660.88000000003</v>
      </c>
      <c r="L362" s="58">
        <v>0.6352831356843843</v>
      </c>
      <c r="M362" s="37">
        <v>498.577469</v>
      </c>
      <c r="N362" s="38">
        <v>-3.5073603638475004</v>
      </c>
      <c r="O362" s="44">
        <v>50.923259</v>
      </c>
      <c r="P362" s="44">
        <v>29.929192</v>
      </c>
      <c r="Q362" s="61">
        <v>99.3741</v>
      </c>
      <c r="R362" s="61">
        <v>99.3741</v>
      </c>
      <c r="S362" s="37">
        <v>85130.20000000001</v>
      </c>
      <c r="T362" s="83">
        <v>112157</v>
      </c>
      <c r="U362" s="84">
        <v>759.0270781137157</v>
      </c>
      <c r="V362" s="66"/>
    </row>
    <row r="363" spans="1:22" ht="12.75">
      <c r="A363" s="74" t="s">
        <v>358</v>
      </c>
      <c r="B363" s="75">
        <v>364</v>
      </c>
      <c r="C363" s="75" t="s">
        <v>375</v>
      </c>
      <c r="D363" s="75" t="s">
        <v>12</v>
      </c>
      <c r="E363" s="44">
        <v>20.0309</v>
      </c>
      <c r="F363" s="44">
        <v>18.9472</v>
      </c>
      <c r="G363" s="56">
        <v>38.9781</v>
      </c>
      <c r="H363" s="44"/>
      <c r="I363" s="44"/>
      <c r="J363" s="37"/>
      <c r="K363" s="37"/>
      <c r="L363" s="58" t="s">
        <v>550</v>
      </c>
      <c r="M363" s="37">
        <v>473.918098</v>
      </c>
      <c r="N363" s="38">
        <v>-0.10158136593592104</v>
      </c>
      <c r="O363" s="44">
        <v>62.422556</v>
      </c>
      <c r="P363" s="44" t="s">
        <v>550</v>
      </c>
      <c r="Q363" s="61">
        <v>100</v>
      </c>
      <c r="R363" s="61">
        <v>100</v>
      </c>
      <c r="S363" s="37">
        <v>26461.26</v>
      </c>
      <c r="T363" s="83">
        <v>42773</v>
      </c>
      <c r="U363" s="84">
        <v>618.6440043952961</v>
      </c>
      <c r="V363" s="66"/>
    </row>
    <row r="364" spans="1:22" ht="12.75">
      <c r="A364" s="74" t="s">
        <v>358</v>
      </c>
      <c r="B364" s="75">
        <v>365</v>
      </c>
      <c r="C364" s="75" t="s">
        <v>376</v>
      </c>
      <c r="D364" s="75" t="s">
        <v>12</v>
      </c>
      <c r="E364" s="44">
        <v>18.6536</v>
      </c>
      <c r="F364" s="44">
        <v>29.738999999999997</v>
      </c>
      <c r="G364" s="56">
        <v>48.3926</v>
      </c>
      <c r="H364" s="44"/>
      <c r="I364" s="44"/>
      <c r="J364" s="37"/>
      <c r="K364" s="37"/>
      <c r="L364" s="58" t="s">
        <v>550</v>
      </c>
      <c r="M364" s="37">
        <v>435.351893</v>
      </c>
      <c r="N364" s="38">
        <v>-1.0563879545454458</v>
      </c>
      <c r="O364" s="44">
        <v>55.140584</v>
      </c>
      <c r="P364" s="44" t="s">
        <v>550</v>
      </c>
      <c r="Q364" s="61">
        <v>100</v>
      </c>
      <c r="R364" s="61">
        <v>100</v>
      </c>
      <c r="S364" s="37">
        <v>16738.185</v>
      </c>
      <c r="T364" s="83">
        <v>32934</v>
      </c>
      <c r="U364" s="84">
        <v>508.2341956640555</v>
      </c>
      <c r="V364" s="66"/>
    </row>
    <row r="365" spans="1:22" ht="12.75">
      <c r="A365" s="74" t="s">
        <v>358</v>
      </c>
      <c r="B365" s="75">
        <v>366</v>
      </c>
      <c r="C365" s="75" t="s">
        <v>377</v>
      </c>
      <c r="D365" s="75" t="s">
        <v>12</v>
      </c>
      <c r="E365" s="44">
        <v>30.1255</v>
      </c>
      <c r="F365" s="44">
        <v>5.6826</v>
      </c>
      <c r="G365" s="56">
        <v>35.808099999999996</v>
      </c>
      <c r="H365" s="44"/>
      <c r="I365" s="44"/>
      <c r="J365" s="37"/>
      <c r="K365" s="37"/>
      <c r="L365" s="58" t="s">
        <v>550</v>
      </c>
      <c r="M365" s="37">
        <v>326.612383</v>
      </c>
      <c r="N365" s="38">
        <v>-2.678074195470803</v>
      </c>
      <c r="O365" s="44">
        <v>50.440529</v>
      </c>
      <c r="P365" s="44" t="s">
        <v>550</v>
      </c>
      <c r="Q365" s="61">
        <v>100</v>
      </c>
      <c r="R365" s="61">
        <v>100</v>
      </c>
      <c r="S365" s="37">
        <v>25075.190000000002</v>
      </c>
      <c r="T365" s="83">
        <v>49940</v>
      </c>
      <c r="U365" s="84">
        <v>502.1063275931118</v>
      </c>
      <c r="V365" s="66"/>
    </row>
    <row r="366" spans="1:22" ht="12.75">
      <c r="A366" s="74" t="s">
        <v>358</v>
      </c>
      <c r="B366" s="75">
        <v>367</v>
      </c>
      <c r="C366" s="75" t="s">
        <v>378</v>
      </c>
      <c r="D366" s="75" t="s">
        <v>12</v>
      </c>
      <c r="E366" s="44">
        <v>21.4499</v>
      </c>
      <c r="F366" s="44">
        <v>0.41929999999999995</v>
      </c>
      <c r="G366" s="56">
        <v>21.8692</v>
      </c>
      <c r="H366" s="44"/>
      <c r="I366" s="44"/>
      <c r="J366" s="37"/>
      <c r="K366" s="37"/>
      <c r="L366" s="58" t="s">
        <v>550</v>
      </c>
      <c r="M366" s="37">
        <v>322.195317</v>
      </c>
      <c r="N366" s="38">
        <v>-1.0152635944700505</v>
      </c>
      <c r="O366" s="44">
        <v>34.103252</v>
      </c>
      <c r="P366" s="44" t="s">
        <v>550</v>
      </c>
      <c r="Q366" s="61">
        <v>100</v>
      </c>
      <c r="R366" s="61">
        <v>100</v>
      </c>
      <c r="S366" s="37">
        <v>33002.324</v>
      </c>
      <c r="T366" s="83">
        <v>62604</v>
      </c>
      <c r="U366" s="84">
        <v>527.1599897770111</v>
      </c>
      <c r="V366" s="66"/>
    </row>
    <row r="367" spans="1:22" ht="12.75">
      <c r="A367" s="74" t="s">
        <v>358</v>
      </c>
      <c r="B367" s="75">
        <v>368</v>
      </c>
      <c r="C367" s="75" t="s">
        <v>379</v>
      </c>
      <c r="D367" s="75" t="s">
        <v>20</v>
      </c>
      <c r="E367" s="44">
        <v>26.3476</v>
      </c>
      <c r="F367" s="44">
        <v>20.711199999999998</v>
      </c>
      <c r="G367" s="56">
        <v>47.0588</v>
      </c>
      <c r="H367" s="44">
        <v>0</v>
      </c>
      <c r="I367" s="44">
        <v>52.8484</v>
      </c>
      <c r="J367" s="37">
        <v>218088.09</v>
      </c>
      <c r="K367" s="37">
        <v>438615.322</v>
      </c>
      <c r="L367" s="58">
        <v>0.4972194974985393</v>
      </c>
      <c r="M367" s="37">
        <v>546.961031</v>
      </c>
      <c r="N367" s="38">
        <v>2.0449684701492554</v>
      </c>
      <c r="O367" s="44" t="s">
        <v>550</v>
      </c>
      <c r="P367" s="44">
        <v>47.966463</v>
      </c>
      <c r="Q367" s="61" t="s">
        <v>550</v>
      </c>
      <c r="R367" s="61" t="s">
        <v>550</v>
      </c>
      <c r="S367" s="37">
        <v>214511.67278321192</v>
      </c>
      <c r="T367" s="85">
        <v>338857</v>
      </c>
      <c r="U367" s="84">
        <v>633.0448324314148</v>
      </c>
      <c r="V367" s="66"/>
    </row>
    <row r="368" spans="1:22" ht="12.75">
      <c r="A368" s="74" t="s">
        <v>358</v>
      </c>
      <c r="B368" s="75">
        <v>369</v>
      </c>
      <c r="C368" s="75" t="s">
        <v>380</v>
      </c>
      <c r="D368" s="75" t="s">
        <v>6</v>
      </c>
      <c r="E368" s="44">
        <v>23.336000000000002</v>
      </c>
      <c r="F368" s="44">
        <v>15.7633</v>
      </c>
      <c r="G368" s="56">
        <v>39.0993</v>
      </c>
      <c r="H368" s="44">
        <v>0.076</v>
      </c>
      <c r="I368" s="44">
        <v>60.8836</v>
      </c>
      <c r="J368" s="37">
        <v>62325.83000000001</v>
      </c>
      <c r="K368" s="37">
        <v>94930.579</v>
      </c>
      <c r="L368" s="58">
        <v>0.6565411341270763</v>
      </c>
      <c r="M368" s="37">
        <v>569.318619</v>
      </c>
      <c r="N368" s="38">
        <v>-0.8501185997910166</v>
      </c>
      <c r="O368" s="44">
        <v>38.646679</v>
      </c>
      <c r="P368" s="44">
        <v>51.711472</v>
      </c>
      <c r="Q368" s="61">
        <v>100</v>
      </c>
      <c r="R368" s="61">
        <v>100</v>
      </c>
      <c r="S368" s="37">
        <v>47465.78418123672</v>
      </c>
      <c r="T368" s="83">
        <v>65439</v>
      </c>
      <c r="U368" s="84">
        <v>725.3439719622353</v>
      </c>
      <c r="V368" s="66"/>
    </row>
    <row r="369" spans="1:22" ht="12.75">
      <c r="A369" s="74" t="s">
        <v>358</v>
      </c>
      <c r="B369" s="75">
        <v>370</v>
      </c>
      <c r="C369" s="75" t="s">
        <v>381</v>
      </c>
      <c r="D369" s="75" t="s">
        <v>6</v>
      </c>
      <c r="E369" s="44">
        <v>33.3609</v>
      </c>
      <c r="F369" s="44">
        <v>7.6529</v>
      </c>
      <c r="G369" s="56">
        <v>41.0138</v>
      </c>
      <c r="H369" s="44">
        <v>0.0402</v>
      </c>
      <c r="I369" s="44">
        <v>57.7788</v>
      </c>
      <c r="J369" s="37">
        <v>55512</v>
      </c>
      <c r="K369" s="37">
        <v>93130</v>
      </c>
      <c r="L369" s="58">
        <v>0.5960700096639107</v>
      </c>
      <c r="M369" s="37">
        <v>511.978908</v>
      </c>
      <c r="N369" s="38">
        <v>-0.140645991808086</v>
      </c>
      <c r="O369" s="44">
        <v>51.072265</v>
      </c>
      <c r="P369" s="44">
        <v>45.988342</v>
      </c>
      <c r="Q369" s="61">
        <v>96.3429</v>
      </c>
      <c r="R369" s="61">
        <v>96.3429</v>
      </c>
      <c r="S369" s="37">
        <v>48681.9528699596</v>
      </c>
      <c r="T369" s="83">
        <v>83235</v>
      </c>
      <c r="U369" s="84">
        <v>584.8735852701338</v>
      </c>
      <c r="V369" s="66"/>
    </row>
    <row r="370" spans="1:22" ht="12.75">
      <c r="A370" s="74" t="s">
        <v>358</v>
      </c>
      <c r="B370" s="75">
        <v>371</v>
      </c>
      <c r="C370" s="75" t="s">
        <v>382</v>
      </c>
      <c r="D370" s="75" t="s">
        <v>12</v>
      </c>
      <c r="E370" s="44">
        <v>27.757900000000003</v>
      </c>
      <c r="F370" s="44">
        <v>15.1423</v>
      </c>
      <c r="G370" s="56">
        <v>42.900200000000005</v>
      </c>
      <c r="H370" s="44"/>
      <c r="I370" s="44"/>
      <c r="J370" s="37"/>
      <c r="K370" s="37"/>
      <c r="L370" s="58" t="s">
        <v>550</v>
      </c>
      <c r="M370" s="37">
        <v>298.185824</v>
      </c>
      <c r="N370" s="38">
        <v>-3.779985801871555</v>
      </c>
      <c r="O370" s="44">
        <v>57.742206992999996</v>
      </c>
      <c r="P370" s="44" t="s">
        <v>550</v>
      </c>
      <c r="Q370" s="61">
        <v>98.2601</v>
      </c>
      <c r="R370" s="61">
        <v>98.2601</v>
      </c>
      <c r="S370" s="37">
        <v>11048.483368270621</v>
      </c>
      <c r="T370" s="83">
        <v>30059</v>
      </c>
      <c r="U370" s="84">
        <v>367.55991111715696</v>
      </c>
      <c r="V370" s="66"/>
    </row>
    <row r="371" spans="1:22" ht="12.75">
      <c r="A371" s="74" t="s">
        <v>358</v>
      </c>
      <c r="B371" s="75">
        <v>372</v>
      </c>
      <c r="C371" s="75" t="s">
        <v>383</v>
      </c>
      <c r="D371" s="75" t="s">
        <v>12</v>
      </c>
      <c r="E371" s="44">
        <v>29.6673</v>
      </c>
      <c r="F371" s="44">
        <v>0.47359999999999997</v>
      </c>
      <c r="G371" s="56">
        <v>30.140900000000002</v>
      </c>
      <c r="H371" s="44"/>
      <c r="I371" s="44"/>
      <c r="J371" s="37"/>
      <c r="K371" s="37"/>
      <c r="L371" s="58" t="s">
        <v>550</v>
      </c>
      <c r="M371" s="37">
        <v>378.45447</v>
      </c>
      <c r="N371" s="38">
        <v>-5.030245922208277</v>
      </c>
      <c r="O371" s="44">
        <v>56.797722</v>
      </c>
      <c r="P371" s="44" t="s">
        <v>550</v>
      </c>
      <c r="Q371" s="61">
        <v>100</v>
      </c>
      <c r="R371" s="61">
        <v>100</v>
      </c>
      <c r="S371" s="37">
        <v>25433.805999999997</v>
      </c>
      <c r="T371" s="83">
        <v>47766</v>
      </c>
      <c r="U371" s="84">
        <v>532.4667336599254</v>
      </c>
      <c r="V371" s="66"/>
    </row>
    <row r="372" spans="1:22" ht="12.75">
      <c r="A372" s="74" t="s">
        <v>358</v>
      </c>
      <c r="B372" s="75">
        <v>373</v>
      </c>
      <c r="C372" s="75" t="s">
        <v>384</v>
      </c>
      <c r="D372" s="75" t="s">
        <v>12</v>
      </c>
      <c r="E372" s="44">
        <v>31.9106</v>
      </c>
      <c r="F372" s="44">
        <v>1.3103</v>
      </c>
      <c r="G372" s="56">
        <v>33.2209</v>
      </c>
      <c r="H372" s="44"/>
      <c r="I372" s="44"/>
      <c r="J372" s="37"/>
      <c r="K372" s="37"/>
      <c r="L372" s="58" t="s">
        <v>550</v>
      </c>
      <c r="M372" s="37">
        <v>298.067478</v>
      </c>
      <c r="N372" s="38">
        <v>-1.4978592200925456</v>
      </c>
      <c r="O372" s="44">
        <v>46.354215</v>
      </c>
      <c r="P372" s="44" t="s">
        <v>550</v>
      </c>
      <c r="Q372" s="61">
        <v>99.9066</v>
      </c>
      <c r="R372" s="61">
        <v>99.9066</v>
      </c>
      <c r="S372" s="37">
        <v>8996.920000000002</v>
      </c>
      <c r="T372" s="83">
        <v>21422</v>
      </c>
      <c r="U372" s="84">
        <v>419.9850620857064</v>
      </c>
      <c r="V372" s="66"/>
    </row>
    <row r="373" spans="1:22" ht="12.75">
      <c r="A373" s="74" t="s">
        <v>358</v>
      </c>
      <c r="B373" s="75">
        <v>374</v>
      </c>
      <c r="C373" s="75" t="s">
        <v>385</v>
      </c>
      <c r="D373" s="75" t="s">
        <v>12</v>
      </c>
      <c r="E373" s="44">
        <v>25.5445</v>
      </c>
      <c r="F373" s="44">
        <v>7.7336</v>
      </c>
      <c r="G373" s="56">
        <v>33.2781</v>
      </c>
      <c r="H373" s="44"/>
      <c r="I373" s="44"/>
      <c r="J373" s="37"/>
      <c r="K373" s="37"/>
      <c r="L373" s="58" t="s">
        <v>550</v>
      </c>
      <c r="M373" s="37">
        <v>340.921439</v>
      </c>
      <c r="N373" s="38">
        <v>-4.743939927354002</v>
      </c>
      <c r="O373" s="44">
        <v>53.256834</v>
      </c>
      <c r="P373" s="44" t="s">
        <v>550</v>
      </c>
      <c r="Q373" s="61">
        <v>81.1914</v>
      </c>
      <c r="R373" s="61">
        <v>81.1914</v>
      </c>
      <c r="S373" s="37">
        <v>15172.205</v>
      </c>
      <c r="T373" s="83">
        <v>29630</v>
      </c>
      <c r="U373" s="84">
        <v>512.0555180560243</v>
      </c>
      <c r="V373" s="66"/>
    </row>
    <row r="374" spans="1:22" ht="12.75">
      <c r="A374" s="74" t="s">
        <v>358</v>
      </c>
      <c r="B374" s="75">
        <v>375</v>
      </c>
      <c r="C374" s="75" t="s">
        <v>386</v>
      </c>
      <c r="D374" s="75" t="s">
        <v>12</v>
      </c>
      <c r="E374" s="44">
        <v>23.4358</v>
      </c>
      <c r="F374" s="44">
        <v>13.369900000000001</v>
      </c>
      <c r="G374" s="56">
        <v>36.8057</v>
      </c>
      <c r="H374" s="44"/>
      <c r="I374" s="44"/>
      <c r="J374" s="37"/>
      <c r="K374" s="37"/>
      <c r="L374" s="58" t="s">
        <v>550</v>
      </c>
      <c r="M374" s="37">
        <v>387.029765</v>
      </c>
      <c r="N374" s="38">
        <v>-1.519143765903308</v>
      </c>
      <c r="O374" s="44">
        <v>46.268039</v>
      </c>
      <c r="P374" s="44" t="s">
        <v>550</v>
      </c>
      <c r="Q374" s="61">
        <v>92.5361</v>
      </c>
      <c r="R374" s="61">
        <v>92.5361</v>
      </c>
      <c r="S374" s="37">
        <v>20789.383</v>
      </c>
      <c r="T374" s="83">
        <v>38666</v>
      </c>
      <c r="U374" s="84">
        <v>537.665726995293</v>
      </c>
      <c r="V374" s="66"/>
    </row>
    <row r="375" spans="1:22" ht="12.75">
      <c r="A375" s="74" t="s">
        <v>358</v>
      </c>
      <c r="B375" s="75">
        <v>376</v>
      </c>
      <c r="C375" s="75" t="s">
        <v>387</v>
      </c>
      <c r="D375" s="75" t="s">
        <v>12</v>
      </c>
      <c r="E375" s="44">
        <v>22.5719</v>
      </c>
      <c r="F375" s="44">
        <v>4.348599999999999</v>
      </c>
      <c r="G375" s="56">
        <v>26.920499999999997</v>
      </c>
      <c r="H375" s="44"/>
      <c r="I375" s="44"/>
      <c r="J375" s="37"/>
      <c r="K375" s="37"/>
      <c r="L375" s="58" t="s">
        <v>550</v>
      </c>
      <c r="M375" s="37">
        <v>388.101556</v>
      </c>
      <c r="N375" s="38">
        <v>-1.7464415189873406</v>
      </c>
      <c r="O375" s="44">
        <v>36.030921</v>
      </c>
      <c r="P375" s="44" t="s">
        <v>550</v>
      </c>
      <c r="Q375" s="61">
        <v>95.47099999999999</v>
      </c>
      <c r="R375" s="61">
        <v>95.47099999999999</v>
      </c>
      <c r="S375" s="37">
        <v>12763.02</v>
      </c>
      <c r="T375" s="83">
        <v>22897</v>
      </c>
      <c r="U375" s="84">
        <v>557.4101410665153</v>
      </c>
      <c r="V375" s="66"/>
    </row>
    <row r="376" spans="1:22" ht="12.75">
      <c r="A376" s="74" t="s">
        <v>358</v>
      </c>
      <c r="B376" s="75">
        <v>377</v>
      </c>
      <c r="C376" s="75" t="s">
        <v>388</v>
      </c>
      <c r="D376" s="75" t="s">
        <v>20</v>
      </c>
      <c r="E376" s="44">
        <v>25.790000000000003</v>
      </c>
      <c r="F376" s="44">
        <v>19.4995</v>
      </c>
      <c r="G376" s="56">
        <v>45.289500000000004</v>
      </c>
      <c r="H376" s="44">
        <v>0.38939999999999997</v>
      </c>
      <c r="I376" s="44">
        <v>54.2397</v>
      </c>
      <c r="J376" s="37">
        <v>120047.86200000001</v>
      </c>
      <c r="K376" s="37">
        <v>228158.51400000002</v>
      </c>
      <c r="L376" s="58">
        <v>0.5261599047756771</v>
      </c>
      <c r="M376" s="37">
        <v>514.851365</v>
      </c>
      <c r="N376" s="38">
        <v>-2.9314922699849144</v>
      </c>
      <c r="O376" s="44" t="s">
        <v>550</v>
      </c>
      <c r="P376" s="44">
        <v>57.144482</v>
      </c>
      <c r="Q376" s="61" t="s">
        <v>550</v>
      </c>
      <c r="R376" s="61" t="s">
        <v>550</v>
      </c>
      <c r="S376" s="37">
        <v>113519.33536827064</v>
      </c>
      <c r="T376" s="85">
        <v>190440</v>
      </c>
      <c r="U376" s="84">
        <v>596.0897677392913</v>
      </c>
      <c r="V376" s="66"/>
    </row>
    <row r="377" spans="1:22" ht="12.75">
      <c r="A377" s="74" t="s">
        <v>358</v>
      </c>
      <c r="B377" s="75">
        <v>378</v>
      </c>
      <c r="C377" s="75" t="s">
        <v>389</v>
      </c>
      <c r="D377" s="75" t="s">
        <v>12</v>
      </c>
      <c r="E377" s="44">
        <v>18.257399999999997</v>
      </c>
      <c r="F377" s="44">
        <v>11.1662</v>
      </c>
      <c r="G377" s="56">
        <v>29.423599999999997</v>
      </c>
      <c r="H377" s="44"/>
      <c r="I377" s="44"/>
      <c r="J377" s="37"/>
      <c r="K377" s="37"/>
      <c r="L377" s="58" t="s">
        <v>550</v>
      </c>
      <c r="M377" s="37">
        <v>435.309518</v>
      </c>
      <c r="N377" s="38">
        <v>0.44059021688971356</v>
      </c>
      <c r="O377" s="44">
        <v>51.253105</v>
      </c>
      <c r="P377" s="44" t="s">
        <v>550</v>
      </c>
      <c r="Q377" s="61">
        <v>98.3348</v>
      </c>
      <c r="R377" s="61">
        <v>98.3348</v>
      </c>
      <c r="S377" s="37">
        <v>24209.399999999998</v>
      </c>
      <c r="T377" s="83">
        <v>35432</v>
      </c>
      <c r="U377" s="84">
        <v>683.2637164145405</v>
      </c>
      <c r="V377" s="66"/>
    </row>
    <row r="378" spans="1:22" ht="12.75">
      <c r="A378" s="74" t="s">
        <v>358</v>
      </c>
      <c r="B378" s="75">
        <v>379</v>
      </c>
      <c r="C378" s="75" t="s">
        <v>390</v>
      </c>
      <c r="D378" s="75" t="s">
        <v>12</v>
      </c>
      <c r="E378" s="44">
        <v>25.568800000000003</v>
      </c>
      <c r="F378" s="44">
        <v>0.314</v>
      </c>
      <c r="G378" s="56">
        <v>25.882800000000003</v>
      </c>
      <c r="H378" s="44"/>
      <c r="I378" s="44"/>
      <c r="J378" s="37"/>
      <c r="K378" s="37"/>
      <c r="L378" s="58" t="s">
        <v>550</v>
      </c>
      <c r="M378" s="37">
        <v>332.8835</v>
      </c>
      <c r="N378" s="38">
        <v>-3.595858673617136</v>
      </c>
      <c r="O378" s="44">
        <v>44.160898613</v>
      </c>
      <c r="P378" s="44" t="s">
        <v>550</v>
      </c>
      <c r="Q378" s="61">
        <v>100</v>
      </c>
      <c r="R378" s="61">
        <v>100</v>
      </c>
      <c r="S378" s="37">
        <v>27213.65</v>
      </c>
      <c r="T378" s="83">
        <v>48586</v>
      </c>
      <c r="U378" s="84">
        <v>560.1129955131108</v>
      </c>
      <c r="V378" s="66"/>
    </row>
    <row r="379" spans="1:22" ht="12.75">
      <c r="A379" s="74" t="s">
        <v>358</v>
      </c>
      <c r="B379" s="75">
        <v>380</v>
      </c>
      <c r="C379" s="75" t="s">
        <v>391</v>
      </c>
      <c r="D379" s="75" t="s">
        <v>12</v>
      </c>
      <c r="E379" s="44">
        <v>16.785700000000002</v>
      </c>
      <c r="F379" s="44">
        <v>8.3819</v>
      </c>
      <c r="G379" s="56">
        <v>25.1676</v>
      </c>
      <c r="H379" s="44"/>
      <c r="I379" s="44"/>
      <c r="J379" s="37"/>
      <c r="K379" s="37"/>
      <c r="L379" s="58" t="s">
        <v>550</v>
      </c>
      <c r="M379" s="37">
        <v>428.168993</v>
      </c>
      <c r="N379" s="38">
        <v>-6.452044352195763</v>
      </c>
      <c r="O379" s="44">
        <v>51.509998832</v>
      </c>
      <c r="P379" s="44" t="s">
        <v>550</v>
      </c>
      <c r="Q379" s="61">
        <v>97.3596</v>
      </c>
      <c r="R379" s="61">
        <v>97.3596</v>
      </c>
      <c r="S379" s="37">
        <v>36270.3</v>
      </c>
      <c r="T379" s="83">
        <v>51356</v>
      </c>
      <c r="U379" s="84">
        <v>706.2524339901862</v>
      </c>
      <c r="V379" s="66"/>
    </row>
    <row r="380" spans="1:22" ht="12.75">
      <c r="A380" s="74" t="s">
        <v>358</v>
      </c>
      <c r="B380" s="75">
        <v>381</v>
      </c>
      <c r="C380" s="75" t="s">
        <v>392</v>
      </c>
      <c r="D380" s="75" t="s">
        <v>12</v>
      </c>
      <c r="E380" s="44">
        <v>15.4562</v>
      </c>
      <c r="F380" s="44">
        <v>22.0697</v>
      </c>
      <c r="G380" s="56">
        <v>37.5259</v>
      </c>
      <c r="H380" s="44"/>
      <c r="I380" s="44"/>
      <c r="J380" s="37"/>
      <c r="K380" s="37"/>
      <c r="L380" s="58" t="s">
        <v>550</v>
      </c>
      <c r="M380" s="37">
        <v>432.732681</v>
      </c>
      <c r="N380" s="38">
        <v>-4.220300796812748</v>
      </c>
      <c r="O380" s="44">
        <v>60.532695736</v>
      </c>
      <c r="P380" s="44" t="s">
        <v>550</v>
      </c>
      <c r="Q380" s="61">
        <v>100</v>
      </c>
      <c r="R380" s="61">
        <v>100</v>
      </c>
      <c r="S380" s="37">
        <v>22087.24</v>
      </c>
      <c r="T380" s="83">
        <v>35341</v>
      </c>
      <c r="U380" s="84">
        <v>624.974958263773</v>
      </c>
      <c r="V380" s="66"/>
    </row>
    <row r="381" spans="1:22" ht="12.75">
      <c r="A381" s="74" t="s">
        <v>358</v>
      </c>
      <c r="B381" s="75">
        <v>382</v>
      </c>
      <c r="C381" s="75" t="s">
        <v>393</v>
      </c>
      <c r="D381" s="75" t="s">
        <v>12</v>
      </c>
      <c r="E381" s="44">
        <v>19.8878</v>
      </c>
      <c r="F381" s="44">
        <v>23.4031</v>
      </c>
      <c r="G381" s="56">
        <v>43.29089999999999</v>
      </c>
      <c r="H381" s="44"/>
      <c r="I381" s="44"/>
      <c r="J381" s="37"/>
      <c r="K381" s="37"/>
      <c r="L381" s="58" t="s">
        <v>550</v>
      </c>
      <c r="M381" s="37">
        <v>471.736418</v>
      </c>
      <c r="N381" s="38">
        <v>-1.4958408853622762</v>
      </c>
      <c r="O381" s="44">
        <v>66.107574</v>
      </c>
      <c r="P381" s="44" t="s">
        <v>550</v>
      </c>
      <c r="Q381" s="61">
        <v>100</v>
      </c>
      <c r="R381" s="61">
        <v>100</v>
      </c>
      <c r="S381" s="37">
        <v>22257.43</v>
      </c>
      <c r="T381" s="83">
        <v>38634</v>
      </c>
      <c r="U381" s="84">
        <v>576.1099031940778</v>
      </c>
      <c r="V381" s="66"/>
    </row>
    <row r="382" spans="1:22" ht="12.75">
      <c r="A382" s="74" t="s">
        <v>358</v>
      </c>
      <c r="B382" s="75">
        <v>383</v>
      </c>
      <c r="C382" s="75" t="s">
        <v>394</v>
      </c>
      <c r="D382" s="75" t="s">
        <v>12</v>
      </c>
      <c r="E382" s="44">
        <v>19.1875</v>
      </c>
      <c r="F382" s="44">
        <v>12.119399999999999</v>
      </c>
      <c r="G382" s="56">
        <v>31.3069</v>
      </c>
      <c r="H382" s="44"/>
      <c r="I382" s="44"/>
      <c r="J382" s="37"/>
      <c r="K382" s="37"/>
      <c r="L382" s="58" t="s">
        <v>550</v>
      </c>
      <c r="M382" s="37">
        <v>455.884897</v>
      </c>
      <c r="N382" s="38">
        <v>0.9041383355467003</v>
      </c>
      <c r="O382" s="44">
        <v>34.291951</v>
      </c>
      <c r="P382" s="44" t="s">
        <v>550</v>
      </c>
      <c r="Q382" s="61">
        <v>95.9217</v>
      </c>
      <c r="R382" s="61">
        <v>95.9217</v>
      </c>
      <c r="S382" s="37">
        <v>34917.48755690918</v>
      </c>
      <c r="T382" s="83">
        <v>52228</v>
      </c>
      <c r="U382" s="84">
        <v>668.5587722468634</v>
      </c>
      <c r="V382" s="66"/>
    </row>
    <row r="383" spans="1:22" ht="12.75">
      <c r="A383" s="74" t="s">
        <v>358</v>
      </c>
      <c r="B383" s="75">
        <v>384</v>
      </c>
      <c r="C383" s="75" t="s">
        <v>395</v>
      </c>
      <c r="D383" s="75" t="s">
        <v>20</v>
      </c>
      <c r="E383" s="44">
        <v>21.6498</v>
      </c>
      <c r="F383" s="44">
        <v>14.5282</v>
      </c>
      <c r="G383" s="56">
        <v>36.178</v>
      </c>
      <c r="H383" s="44">
        <v>0</v>
      </c>
      <c r="I383" s="44">
        <v>63.822</v>
      </c>
      <c r="J383" s="37">
        <v>201703.12999999998</v>
      </c>
      <c r="K383" s="37">
        <v>323076.146</v>
      </c>
      <c r="L383" s="58">
        <v>0.6243207135447256</v>
      </c>
      <c r="M383" s="37">
        <v>519.981172</v>
      </c>
      <c r="N383" s="38">
        <v>-1.4253702369668164</v>
      </c>
      <c r="O383" s="44" t="s">
        <v>550</v>
      </c>
      <c r="P383" s="44">
        <v>50.502856</v>
      </c>
      <c r="Q383" s="61" t="s">
        <v>550</v>
      </c>
      <c r="R383" s="61" t="s">
        <v>550</v>
      </c>
      <c r="S383" s="37">
        <v>192015.6875569092</v>
      </c>
      <c r="T383" s="85">
        <v>261577</v>
      </c>
      <c r="U383" s="84">
        <v>734.06946159987</v>
      </c>
      <c r="V383" s="66"/>
    </row>
    <row r="384" spans="1:22" ht="12.75">
      <c r="A384" s="74" t="s">
        <v>358</v>
      </c>
      <c r="B384" s="75">
        <v>385</v>
      </c>
      <c r="C384" s="75" t="s">
        <v>396</v>
      </c>
      <c r="D384" s="75" t="s">
        <v>6</v>
      </c>
      <c r="E384" s="44">
        <v>19.8576</v>
      </c>
      <c r="F384" s="44">
        <v>14.297199999999998</v>
      </c>
      <c r="G384" s="56">
        <v>34.1548</v>
      </c>
      <c r="H384" s="44">
        <v>0</v>
      </c>
      <c r="I384" s="44">
        <v>65.1671</v>
      </c>
      <c r="J384" s="37">
        <v>70437.03</v>
      </c>
      <c r="K384" s="37">
        <v>112673.35999999999</v>
      </c>
      <c r="L384" s="58">
        <v>0.6251436009363704</v>
      </c>
      <c r="M384" s="37">
        <v>524.926763</v>
      </c>
      <c r="N384" s="38">
        <v>-0.882408799093648</v>
      </c>
      <c r="O384" s="44">
        <v>55.355076</v>
      </c>
      <c r="P384" s="44">
        <v>41.314114</v>
      </c>
      <c r="Q384" s="61">
        <v>99.9887</v>
      </c>
      <c r="R384" s="61">
        <v>99.9887</v>
      </c>
      <c r="S384" s="37">
        <v>69611.72</v>
      </c>
      <c r="T384" s="83">
        <v>88122</v>
      </c>
      <c r="U384" s="84">
        <v>789.9471187671637</v>
      </c>
      <c r="V384" s="66"/>
    </row>
    <row r="385" spans="1:22" ht="12.75">
      <c r="A385" s="74" t="s">
        <v>358</v>
      </c>
      <c r="B385" s="75">
        <v>386</v>
      </c>
      <c r="C385" s="75" t="s">
        <v>397</v>
      </c>
      <c r="D385" s="75" t="s">
        <v>12</v>
      </c>
      <c r="E385" s="44">
        <v>22.5957</v>
      </c>
      <c r="F385" s="44">
        <v>3.2751</v>
      </c>
      <c r="G385" s="56">
        <v>25.870800000000003</v>
      </c>
      <c r="H385" s="44"/>
      <c r="I385" s="44"/>
      <c r="J385" s="37"/>
      <c r="K385" s="37"/>
      <c r="L385" s="58" t="s">
        <v>550</v>
      </c>
      <c r="M385" s="37">
        <v>411.506516</v>
      </c>
      <c r="N385" s="38">
        <v>-2.370933333333336</v>
      </c>
      <c r="O385" s="44">
        <v>52.107035</v>
      </c>
      <c r="P385" s="44" t="s">
        <v>550</v>
      </c>
      <c r="Q385" s="61">
        <v>100</v>
      </c>
      <c r="R385" s="61">
        <v>100</v>
      </c>
      <c r="S385" s="37">
        <v>10768.15</v>
      </c>
      <c r="T385" s="83">
        <v>17228</v>
      </c>
      <c r="U385" s="84">
        <v>625.0377292779197</v>
      </c>
      <c r="V385" s="66"/>
    </row>
    <row r="386" spans="1:22" ht="12.75">
      <c r="A386" s="74" t="s">
        <v>358</v>
      </c>
      <c r="B386" s="75">
        <v>387</v>
      </c>
      <c r="C386" s="75" t="s">
        <v>398</v>
      </c>
      <c r="D386" s="75" t="s">
        <v>12</v>
      </c>
      <c r="E386" s="44">
        <v>26.5963</v>
      </c>
      <c r="F386" s="44">
        <v>22.6601</v>
      </c>
      <c r="G386" s="56">
        <v>49.2564</v>
      </c>
      <c r="H386" s="44"/>
      <c r="I386" s="44"/>
      <c r="J386" s="37"/>
      <c r="K386" s="37"/>
      <c r="L386" s="58" t="s">
        <v>550</v>
      </c>
      <c r="M386" s="37">
        <v>327.997858</v>
      </c>
      <c r="N386" s="38">
        <v>-3.27400235918609</v>
      </c>
      <c r="O386" s="44">
        <v>57.966531</v>
      </c>
      <c r="P386" s="44" t="s">
        <v>550</v>
      </c>
      <c r="Q386" s="61">
        <v>100</v>
      </c>
      <c r="R386" s="61">
        <v>100</v>
      </c>
      <c r="S386" s="37">
        <v>17875.42</v>
      </c>
      <c r="T386" s="83">
        <v>47686</v>
      </c>
      <c r="U386" s="84">
        <v>374.85677137944043</v>
      </c>
      <c r="V386" s="66"/>
    </row>
    <row r="387" spans="1:22" ht="12.75">
      <c r="A387" s="74" t="s">
        <v>358</v>
      </c>
      <c r="B387" s="75">
        <v>388</v>
      </c>
      <c r="C387" s="75" t="s">
        <v>399</v>
      </c>
      <c r="D387" s="75" t="s">
        <v>12</v>
      </c>
      <c r="E387" s="44">
        <v>28.197499999999998</v>
      </c>
      <c r="F387" s="44">
        <v>20.8036</v>
      </c>
      <c r="G387" s="56">
        <v>49.001099999999994</v>
      </c>
      <c r="H387" s="44"/>
      <c r="I387" s="44"/>
      <c r="J387" s="37"/>
      <c r="K387" s="37"/>
      <c r="L387" s="58" t="s">
        <v>550</v>
      </c>
      <c r="M387" s="37">
        <v>321.1321</v>
      </c>
      <c r="N387" s="38">
        <v>-3.3316977724262564</v>
      </c>
      <c r="O387" s="44">
        <v>41.379795</v>
      </c>
      <c r="P387" s="44" t="s">
        <v>550</v>
      </c>
      <c r="Q387" s="61">
        <v>100</v>
      </c>
      <c r="R387" s="61">
        <v>100</v>
      </c>
      <c r="S387" s="37">
        <v>25663.329999999998</v>
      </c>
      <c r="T387" s="83">
        <v>71170</v>
      </c>
      <c r="U387" s="84">
        <v>360.5919629057187</v>
      </c>
      <c r="V387" s="66"/>
    </row>
    <row r="388" spans="1:22" ht="12.75">
      <c r="A388" s="74" t="s">
        <v>358</v>
      </c>
      <c r="B388" s="75">
        <v>389</v>
      </c>
      <c r="C388" s="75" t="s">
        <v>400</v>
      </c>
      <c r="D388" s="75" t="s">
        <v>12</v>
      </c>
      <c r="E388" s="44">
        <v>16.345499999999998</v>
      </c>
      <c r="F388" s="44">
        <v>7.833600000000001</v>
      </c>
      <c r="G388" s="56">
        <v>24.1791</v>
      </c>
      <c r="H388" s="44"/>
      <c r="I388" s="44"/>
      <c r="J388" s="37"/>
      <c r="K388" s="37"/>
      <c r="L388" s="58" t="s">
        <v>550</v>
      </c>
      <c r="M388" s="37">
        <v>388.835586</v>
      </c>
      <c r="N388" s="38">
        <v>-1.90827800201816</v>
      </c>
      <c r="O388" s="44">
        <v>45.366586</v>
      </c>
      <c r="P388" s="44" t="s">
        <v>550</v>
      </c>
      <c r="Q388" s="61">
        <v>98.6018</v>
      </c>
      <c r="R388" s="61">
        <v>98.6018</v>
      </c>
      <c r="S388" s="37">
        <v>32724.9</v>
      </c>
      <c r="T388" s="83">
        <v>49279</v>
      </c>
      <c r="U388" s="84">
        <v>664.0739463057287</v>
      </c>
      <c r="V388" s="66"/>
    </row>
    <row r="389" spans="1:22" ht="12.75">
      <c r="A389" s="74" t="s">
        <v>358</v>
      </c>
      <c r="B389" s="75">
        <v>390</v>
      </c>
      <c r="C389" s="75" t="s">
        <v>401</v>
      </c>
      <c r="D389" s="75" t="s">
        <v>12</v>
      </c>
      <c r="E389" s="44">
        <v>24.4085</v>
      </c>
      <c r="F389" s="44">
        <v>20.6482</v>
      </c>
      <c r="G389" s="56">
        <v>45.0567</v>
      </c>
      <c r="H389" s="44"/>
      <c r="I389" s="44"/>
      <c r="J389" s="37"/>
      <c r="K389" s="37"/>
      <c r="L389" s="58" t="s">
        <v>550</v>
      </c>
      <c r="M389" s="37">
        <v>353.784395</v>
      </c>
      <c r="N389" s="38">
        <v>-3.5484201199563747</v>
      </c>
      <c r="O389" s="44">
        <v>60.519852</v>
      </c>
      <c r="P389" s="44" t="s">
        <v>550</v>
      </c>
      <c r="Q389" s="61">
        <v>100</v>
      </c>
      <c r="R389" s="61">
        <v>100</v>
      </c>
      <c r="S389" s="37">
        <v>21053.860999999997</v>
      </c>
      <c r="T389" s="83">
        <v>47173</v>
      </c>
      <c r="U389" s="84">
        <v>446.3116825302609</v>
      </c>
      <c r="V389" s="66"/>
    </row>
    <row r="390" spans="1:22" ht="12.75">
      <c r="A390" s="74" t="s">
        <v>358</v>
      </c>
      <c r="B390" s="75">
        <v>391</v>
      </c>
      <c r="C390" s="75" t="s">
        <v>402</v>
      </c>
      <c r="D390" s="75" t="s">
        <v>20</v>
      </c>
      <c r="E390" s="44">
        <v>28.0988</v>
      </c>
      <c r="F390" s="44">
        <v>22.8061</v>
      </c>
      <c r="G390" s="56">
        <v>50.9049</v>
      </c>
      <c r="H390" s="44">
        <v>0</v>
      </c>
      <c r="I390" s="44">
        <v>49.0958</v>
      </c>
      <c r="J390" s="37">
        <v>159805.381</v>
      </c>
      <c r="K390" s="37">
        <v>297991.23199999996</v>
      </c>
      <c r="L390" s="58">
        <v>0.5362754465205205</v>
      </c>
      <c r="M390" s="37">
        <v>519.226764</v>
      </c>
      <c r="N390" s="38">
        <v>-2.620636909227314</v>
      </c>
      <c r="O390" s="44" t="s">
        <v>550</v>
      </c>
      <c r="P390" s="44">
        <v>60.698699</v>
      </c>
      <c r="Q390" s="61" t="s">
        <v>550</v>
      </c>
      <c r="R390" s="61" t="s">
        <v>550</v>
      </c>
      <c r="S390" s="37">
        <v>132201.49099999998</v>
      </c>
      <c r="T390" s="85">
        <v>232536</v>
      </c>
      <c r="U390" s="84">
        <v>568.52053445488</v>
      </c>
      <c r="V390" s="66"/>
    </row>
    <row r="391" spans="1:22" ht="12.75">
      <c r="A391" s="74" t="s">
        <v>358</v>
      </c>
      <c r="B391" s="75">
        <v>392</v>
      </c>
      <c r="C391" s="75" t="s">
        <v>403</v>
      </c>
      <c r="D391" s="75" t="s">
        <v>6</v>
      </c>
      <c r="E391" s="44">
        <v>22.8151</v>
      </c>
      <c r="F391" s="44">
        <v>19.4583</v>
      </c>
      <c r="G391" s="56">
        <v>42.2734</v>
      </c>
      <c r="H391" s="44">
        <v>0.0046</v>
      </c>
      <c r="I391" s="44">
        <v>58.267199999999995</v>
      </c>
      <c r="J391" s="37">
        <v>78958.4</v>
      </c>
      <c r="K391" s="37">
        <v>146511.85499999998</v>
      </c>
      <c r="L391" s="58">
        <v>0.5389215773699678</v>
      </c>
      <c r="M391" s="37">
        <v>530.79055</v>
      </c>
      <c r="N391" s="38">
        <v>-3.9293122171945583</v>
      </c>
      <c r="O391" s="44">
        <v>44.278267</v>
      </c>
      <c r="P391" s="44">
        <v>61.76292</v>
      </c>
      <c r="Q391" s="61">
        <v>97.7538</v>
      </c>
      <c r="R391" s="61">
        <v>97.7538</v>
      </c>
      <c r="S391" s="37">
        <v>77950.03</v>
      </c>
      <c r="T391" s="83">
        <v>106847</v>
      </c>
      <c r="U391" s="84">
        <v>729.5481389276255</v>
      </c>
      <c r="V391" s="66"/>
    </row>
    <row r="392" spans="1:22" ht="12.75">
      <c r="A392" s="74" t="s">
        <v>358</v>
      </c>
      <c r="B392" s="75">
        <v>393</v>
      </c>
      <c r="C392" s="75" t="s">
        <v>404</v>
      </c>
      <c r="D392" s="75" t="s">
        <v>6</v>
      </c>
      <c r="E392" s="44">
        <v>22.8198</v>
      </c>
      <c r="F392" s="44">
        <v>11.9671</v>
      </c>
      <c r="G392" s="56">
        <v>34.7869</v>
      </c>
      <c r="H392" s="44">
        <v>2.6386</v>
      </c>
      <c r="I392" s="44">
        <v>62.566</v>
      </c>
      <c r="J392" s="37">
        <v>60692.3</v>
      </c>
      <c r="K392" s="37">
        <v>97543</v>
      </c>
      <c r="L392" s="58">
        <v>0.6222107173246672</v>
      </c>
      <c r="M392" s="37">
        <v>481.229528</v>
      </c>
      <c r="N392" s="38">
        <v>1.0137548278757347</v>
      </c>
      <c r="O392" s="44">
        <v>67.095312</v>
      </c>
      <c r="P392" s="44">
        <v>43.816573</v>
      </c>
      <c r="Q392" s="61">
        <v>100</v>
      </c>
      <c r="R392" s="61">
        <v>100</v>
      </c>
      <c r="S392" s="37">
        <v>58559.67</v>
      </c>
      <c r="T392" s="83">
        <v>86474</v>
      </c>
      <c r="U392" s="84">
        <v>677.1939542521451</v>
      </c>
      <c r="V392" s="66"/>
    </row>
    <row r="393" spans="1:22" ht="12.75">
      <c r="A393" s="74" t="s">
        <v>358</v>
      </c>
      <c r="B393" s="75">
        <v>394</v>
      </c>
      <c r="C393" s="75" t="s">
        <v>405</v>
      </c>
      <c r="D393" s="75" t="s">
        <v>12</v>
      </c>
      <c r="E393" s="44">
        <v>19.8441</v>
      </c>
      <c r="F393" s="44">
        <v>19.8468</v>
      </c>
      <c r="G393" s="56">
        <v>39.6909</v>
      </c>
      <c r="H393" s="44"/>
      <c r="I393" s="44"/>
      <c r="J393" s="37"/>
      <c r="K393" s="37"/>
      <c r="L393" s="58" t="s">
        <v>550</v>
      </c>
      <c r="M393" s="37">
        <v>387.009215</v>
      </c>
      <c r="N393" s="38">
        <v>-5.492255189255191</v>
      </c>
      <c r="O393" s="44">
        <v>46.876692</v>
      </c>
      <c r="P393" s="44" t="s">
        <v>550</v>
      </c>
      <c r="Q393" s="61">
        <v>97.8979</v>
      </c>
      <c r="R393" s="61">
        <v>97.8979</v>
      </c>
      <c r="S393" s="37">
        <v>29128.54</v>
      </c>
      <c r="T393" s="83">
        <v>55422</v>
      </c>
      <c r="U393" s="84">
        <v>525.5772076070875</v>
      </c>
      <c r="V393" s="66"/>
    </row>
    <row r="394" spans="1:22" ht="12.75">
      <c r="A394" s="74" t="s">
        <v>358</v>
      </c>
      <c r="B394" s="75">
        <v>395</v>
      </c>
      <c r="C394" s="75" t="s">
        <v>406</v>
      </c>
      <c r="D394" s="75" t="s">
        <v>12</v>
      </c>
      <c r="E394" s="44">
        <v>21.8871</v>
      </c>
      <c r="F394" s="44">
        <v>5.2179</v>
      </c>
      <c r="G394" s="56">
        <v>27.105</v>
      </c>
      <c r="H394" s="44"/>
      <c r="I394" s="44"/>
      <c r="J394" s="37"/>
      <c r="K394" s="37"/>
      <c r="L394" s="58" t="s">
        <v>550</v>
      </c>
      <c r="M394" s="37">
        <v>375.833651</v>
      </c>
      <c r="N394" s="38">
        <v>-1.9990479791395122</v>
      </c>
      <c r="O394" s="44">
        <v>46.354063</v>
      </c>
      <c r="P394" s="44" t="s">
        <v>550</v>
      </c>
      <c r="Q394" s="61">
        <v>96.364</v>
      </c>
      <c r="R394" s="61">
        <v>96.364</v>
      </c>
      <c r="S394" s="37">
        <v>31588.050000000003</v>
      </c>
      <c r="T394" s="83">
        <v>50330</v>
      </c>
      <c r="U394" s="84">
        <v>627.6187164712895</v>
      </c>
      <c r="V394" s="66"/>
    </row>
    <row r="395" spans="1:22" ht="12.75">
      <c r="A395" s="74" t="s">
        <v>358</v>
      </c>
      <c r="B395" s="75">
        <v>396</v>
      </c>
      <c r="C395" s="75" t="s">
        <v>407</v>
      </c>
      <c r="D395" s="75" t="s">
        <v>12</v>
      </c>
      <c r="E395" s="44">
        <v>17.8067</v>
      </c>
      <c r="F395" s="44">
        <v>5.9985</v>
      </c>
      <c r="G395" s="56">
        <v>23.8052</v>
      </c>
      <c r="H395" s="44"/>
      <c r="I395" s="44"/>
      <c r="J395" s="37"/>
      <c r="K395" s="37"/>
      <c r="L395" s="58" t="s">
        <v>550</v>
      </c>
      <c r="M395" s="37">
        <v>359.2475</v>
      </c>
      <c r="N395" s="38">
        <v>-2.5373033098209485</v>
      </c>
      <c r="O395" s="44">
        <v>60.6</v>
      </c>
      <c r="P395" s="44" t="s">
        <v>550</v>
      </c>
      <c r="Q395" s="61">
        <v>96.4555</v>
      </c>
      <c r="R395" s="61">
        <v>96.4555</v>
      </c>
      <c r="S395" s="37">
        <v>35694.094000000005</v>
      </c>
      <c r="T395" s="83">
        <v>56877</v>
      </c>
      <c r="U395" s="84">
        <v>627.5663976651371</v>
      </c>
      <c r="V395" s="66"/>
    </row>
    <row r="396" spans="1:22" ht="12.75">
      <c r="A396" s="74" t="s">
        <v>358</v>
      </c>
      <c r="B396" s="75">
        <v>397</v>
      </c>
      <c r="C396" s="75" t="s">
        <v>408</v>
      </c>
      <c r="D396" s="75" t="s">
        <v>12</v>
      </c>
      <c r="E396" s="44">
        <v>26.868799999999997</v>
      </c>
      <c r="F396" s="44">
        <v>13.4676</v>
      </c>
      <c r="G396" s="56">
        <v>40.3364</v>
      </c>
      <c r="H396" s="44"/>
      <c r="I396" s="44"/>
      <c r="J396" s="37"/>
      <c r="K396" s="37"/>
      <c r="L396" s="58" t="s">
        <v>550</v>
      </c>
      <c r="M396" s="37">
        <v>373.288491</v>
      </c>
      <c r="N396" s="38">
        <v>-2.5865106993736897</v>
      </c>
      <c r="O396" s="44">
        <v>34.854116</v>
      </c>
      <c r="P396" s="44" t="s">
        <v>550</v>
      </c>
      <c r="Q396" s="61">
        <v>98.67139999999999</v>
      </c>
      <c r="R396" s="61">
        <v>98.67139999999999</v>
      </c>
      <c r="S396" s="37">
        <v>17416.51</v>
      </c>
      <c r="T396" s="83">
        <v>34171</v>
      </c>
      <c r="U396" s="84">
        <v>509.6868689824705</v>
      </c>
      <c r="V396" s="66"/>
    </row>
    <row r="397" spans="1:22" ht="13.5" thickBot="1">
      <c r="A397" s="76" t="s">
        <v>358</v>
      </c>
      <c r="B397" s="77">
        <v>398</v>
      </c>
      <c r="C397" s="77" t="s">
        <v>409</v>
      </c>
      <c r="D397" s="77" t="s">
        <v>20</v>
      </c>
      <c r="E397" s="78">
        <v>23.3</v>
      </c>
      <c r="F397" s="78">
        <v>13.553999999999998</v>
      </c>
      <c r="G397" s="79">
        <v>36.854</v>
      </c>
      <c r="H397" s="78">
        <v>0</v>
      </c>
      <c r="I397" s="78">
        <v>63.149100000000004</v>
      </c>
      <c r="J397" s="39">
        <v>158965.58</v>
      </c>
      <c r="K397" s="39">
        <v>259563.46</v>
      </c>
      <c r="L397" s="59">
        <v>0.612434354203785</v>
      </c>
      <c r="M397" s="39">
        <v>505.076554</v>
      </c>
      <c r="N397" s="80">
        <v>-1.294400234512405</v>
      </c>
      <c r="O397" s="78" t="s">
        <v>550</v>
      </c>
      <c r="P397" s="78">
        <v>54.09429</v>
      </c>
      <c r="Q397" s="81" t="s">
        <v>550</v>
      </c>
      <c r="R397" s="81" t="s">
        <v>550</v>
      </c>
      <c r="S397" s="39">
        <v>143480.5</v>
      </c>
      <c r="T397" s="87">
        <v>196800</v>
      </c>
      <c r="U397" s="88">
        <v>729.0675813008131</v>
      </c>
      <c r="V397" s="66"/>
    </row>
    <row r="398" ht="13.5" thickTop="1">
      <c r="U398" s="63"/>
    </row>
    <row r="399" spans="1:21" ht="12.75">
      <c r="A399" s="32" t="s">
        <v>478</v>
      </c>
      <c r="D399" s="4"/>
      <c r="F399" s="47"/>
      <c r="G399" s="57"/>
      <c r="H399" s="14"/>
      <c r="S399" s="9"/>
      <c r="U399" s="64"/>
    </row>
    <row r="400" spans="1:21" ht="14.25">
      <c r="A400" s="31" t="s">
        <v>481</v>
      </c>
      <c r="D400" s="4"/>
      <c r="F400" s="47"/>
      <c r="G400" s="57"/>
      <c r="H400" s="14"/>
      <c r="S400" s="9"/>
      <c r="U400" s="64"/>
    </row>
    <row r="401" spans="1:21" ht="12.75">
      <c r="A401" t="s">
        <v>482</v>
      </c>
      <c r="D401" s="4"/>
      <c r="F401" s="47"/>
      <c r="G401" s="57"/>
      <c r="H401" s="14"/>
      <c r="S401" s="9"/>
      <c r="U401" s="64"/>
    </row>
    <row r="402" spans="1:21" ht="12.75">
      <c r="A402" t="s">
        <v>486</v>
      </c>
      <c r="U402" s="63"/>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F61"/>
  <sheetViews>
    <sheetView zoomScalePageLayoutView="0" workbookViewId="0" topLeftCell="A1">
      <selection activeCell="G6" sqref="G6"/>
    </sheetView>
  </sheetViews>
  <sheetFormatPr defaultColWidth="9.140625" defaultRowHeight="12.75"/>
  <cols>
    <col min="1" max="1" width="35.7109375" style="4" customWidth="1"/>
    <col min="2" max="2" width="9.140625" style="4" customWidth="1"/>
    <col min="3" max="3" width="16.57421875" style="4" customWidth="1"/>
    <col min="4" max="4" width="17.57421875" style="4" customWidth="1"/>
    <col min="5" max="5" width="19.57421875" style="4" customWidth="1"/>
    <col min="6" max="6" width="13.00390625" style="4" customWidth="1"/>
    <col min="7" max="16384" width="9.140625" style="4" customWidth="1"/>
  </cols>
  <sheetData>
    <row r="1" ht="12.75">
      <c r="A1" s="6" t="s">
        <v>551</v>
      </c>
    </row>
    <row r="2" ht="12.75">
      <c r="A2" s="6"/>
    </row>
    <row r="4" s="6" customFormat="1" ht="12.75">
      <c r="A4" s="6" t="s">
        <v>552</v>
      </c>
    </row>
    <row r="5" s="6" customFormat="1" ht="12.75"/>
    <row r="6" spans="1:6" s="97" customFormat="1" ht="53.25" customHeight="1">
      <c r="A6" s="96" t="s">
        <v>2</v>
      </c>
      <c r="B6" s="96" t="s">
        <v>0</v>
      </c>
      <c r="C6" s="11" t="s">
        <v>553</v>
      </c>
      <c r="D6" s="11" t="s">
        <v>554</v>
      </c>
      <c r="E6" s="11" t="s">
        <v>555</v>
      </c>
      <c r="F6" s="11" t="s">
        <v>556</v>
      </c>
    </row>
    <row r="7" spans="1:6" ht="12.75">
      <c r="A7" s="98" t="s">
        <v>131</v>
      </c>
      <c r="B7" s="98" t="s">
        <v>557</v>
      </c>
      <c r="C7" s="99">
        <v>0.584</v>
      </c>
      <c r="D7" s="100">
        <v>20</v>
      </c>
      <c r="E7" s="99">
        <v>0.3667</v>
      </c>
      <c r="F7" s="99">
        <v>0.2173</v>
      </c>
    </row>
    <row r="8" spans="1:6" ht="12.75">
      <c r="A8" s="98" t="s">
        <v>76</v>
      </c>
      <c r="B8" s="98" t="s">
        <v>558</v>
      </c>
      <c r="C8" s="99">
        <v>0.3195</v>
      </c>
      <c r="D8" s="100">
        <v>23</v>
      </c>
      <c r="E8" s="99">
        <v>0.1415</v>
      </c>
      <c r="F8" s="99">
        <v>0.178</v>
      </c>
    </row>
    <row r="9" spans="1:6" ht="12.75">
      <c r="A9" s="98" t="s">
        <v>559</v>
      </c>
      <c r="B9" s="98" t="s">
        <v>560</v>
      </c>
      <c r="C9" s="99">
        <v>0.5287</v>
      </c>
      <c r="D9" s="100">
        <v>20</v>
      </c>
      <c r="E9" s="99">
        <v>0.3519</v>
      </c>
      <c r="F9" s="99">
        <v>0.1768</v>
      </c>
    </row>
    <row r="10" spans="1:6" ht="12.75">
      <c r="A10" s="98" t="s">
        <v>561</v>
      </c>
      <c r="B10" s="98" t="s">
        <v>557</v>
      </c>
      <c r="C10" s="99">
        <v>0.4954</v>
      </c>
      <c r="D10" s="100">
        <v>20</v>
      </c>
      <c r="E10" s="99">
        <v>0.3189</v>
      </c>
      <c r="F10" s="99">
        <v>0.1765</v>
      </c>
    </row>
    <row r="11" spans="1:6" ht="12.75">
      <c r="A11" s="98" t="s">
        <v>562</v>
      </c>
      <c r="B11" s="98" t="s">
        <v>563</v>
      </c>
      <c r="C11" s="99">
        <v>0.399</v>
      </c>
      <c r="D11" s="100">
        <v>30</v>
      </c>
      <c r="E11" s="99">
        <v>0.2519</v>
      </c>
      <c r="F11" s="99">
        <v>0.1471</v>
      </c>
    </row>
    <row r="12" spans="1:6" ht="12.75">
      <c r="A12" s="98" t="s">
        <v>46</v>
      </c>
      <c r="B12" s="98" t="s">
        <v>558</v>
      </c>
      <c r="C12" s="99">
        <v>0.4874</v>
      </c>
      <c r="D12" s="100">
        <v>30</v>
      </c>
      <c r="E12" s="99">
        <v>0.3451</v>
      </c>
      <c r="F12" s="99">
        <v>0.1423</v>
      </c>
    </row>
    <row r="13" spans="1:6" ht="12.75">
      <c r="A13" s="98" t="s">
        <v>564</v>
      </c>
      <c r="B13" s="98" t="s">
        <v>563</v>
      </c>
      <c r="C13" s="99">
        <v>0.2913</v>
      </c>
      <c r="D13" s="100">
        <v>24</v>
      </c>
      <c r="E13" s="99">
        <v>0.1643</v>
      </c>
      <c r="F13" s="99">
        <v>0.127</v>
      </c>
    </row>
    <row r="14" spans="1:6" ht="12.75">
      <c r="A14" s="98" t="s">
        <v>155</v>
      </c>
      <c r="B14" s="98" t="s">
        <v>560</v>
      </c>
      <c r="C14" s="99">
        <v>0.3216</v>
      </c>
      <c r="D14" s="100">
        <v>20</v>
      </c>
      <c r="E14" s="99">
        <v>0.2031</v>
      </c>
      <c r="F14" s="99">
        <v>0.1185</v>
      </c>
    </row>
    <row r="15" spans="1:6" ht="12.75">
      <c r="A15" s="98" t="s">
        <v>274</v>
      </c>
      <c r="B15" s="98" t="s">
        <v>245</v>
      </c>
      <c r="C15" s="99">
        <v>0.3955</v>
      </c>
      <c r="D15" s="100">
        <v>24</v>
      </c>
      <c r="E15" s="99">
        <v>0.277</v>
      </c>
      <c r="F15" s="99">
        <v>0.1185</v>
      </c>
    </row>
    <row r="16" spans="1:6" ht="12.75">
      <c r="A16" s="98" t="s">
        <v>565</v>
      </c>
      <c r="B16" s="98" t="s">
        <v>190</v>
      </c>
      <c r="C16" s="99">
        <v>0.545</v>
      </c>
      <c r="D16" s="100">
        <v>30</v>
      </c>
      <c r="E16" s="99">
        <v>0.4275</v>
      </c>
      <c r="F16" s="99">
        <v>0.1175</v>
      </c>
    </row>
    <row r="19" s="6" customFormat="1" ht="12.75">
      <c r="A19" s="6" t="s">
        <v>566</v>
      </c>
    </row>
    <row r="20" s="6" customFormat="1" ht="12.75"/>
    <row r="21" spans="1:3" ht="51">
      <c r="A21" s="6" t="s">
        <v>2</v>
      </c>
      <c r="B21" s="96" t="s">
        <v>0</v>
      </c>
      <c r="C21" s="11" t="s">
        <v>553</v>
      </c>
    </row>
    <row r="22" spans="1:3" ht="12.75">
      <c r="A22" s="4" t="s">
        <v>131</v>
      </c>
      <c r="B22" s="4" t="s">
        <v>557</v>
      </c>
      <c r="C22" s="101">
        <v>0.584</v>
      </c>
    </row>
    <row r="23" spans="1:3" ht="12.75">
      <c r="A23" s="4" t="s">
        <v>373</v>
      </c>
      <c r="B23" s="4" t="s">
        <v>567</v>
      </c>
      <c r="C23" s="101">
        <v>0.5707</v>
      </c>
    </row>
    <row r="24" spans="1:3" ht="12.75">
      <c r="A24" s="4" t="s">
        <v>129</v>
      </c>
      <c r="B24" s="4" t="s">
        <v>557</v>
      </c>
      <c r="C24" s="101">
        <v>0.5594</v>
      </c>
    </row>
    <row r="25" spans="1:3" ht="12.75">
      <c r="A25" s="4" t="s">
        <v>372</v>
      </c>
      <c r="B25" s="4" t="s">
        <v>567</v>
      </c>
      <c r="C25" s="101">
        <v>0.5558</v>
      </c>
    </row>
    <row r="26" spans="1:3" ht="12.75">
      <c r="A26" s="4" t="s">
        <v>198</v>
      </c>
      <c r="B26" s="4" t="s">
        <v>190</v>
      </c>
      <c r="C26" s="101">
        <v>0.5514</v>
      </c>
    </row>
    <row r="27" spans="1:3" ht="12.75">
      <c r="A27" s="4" t="s">
        <v>205</v>
      </c>
      <c r="B27" s="4" t="s">
        <v>190</v>
      </c>
      <c r="C27" s="101">
        <v>0.545</v>
      </c>
    </row>
    <row r="28" spans="1:3" ht="12.75">
      <c r="A28" s="4" t="s">
        <v>196</v>
      </c>
      <c r="B28" s="4" t="s">
        <v>190</v>
      </c>
      <c r="C28" s="101">
        <v>0.5321</v>
      </c>
    </row>
    <row r="29" spans="1:3" ht="12.75">
      <c r="A29" s="4" t="s">
        <v>169</v>
      </c>
      <c r="B29" s="4" t="s">
        <v>560</v>
      </c>
      <c r="C29" s="101">
        <v>0.5287</v>
      </c>
    </row>
    <row r="30" spans="1:3" ht="12.75">
      <c r="A30" s="4" t="s">
        <v>142</v>
      </c>
      <c r="B30" s="4" t="s">
        <v>557</v>
      </c>
      <c r="C30" s="101">
        <v>0.5238</v>
      </c>
    </row>
    <row r="31" spans="1:3" ht="12.75">
      <c r="A31" s="4" t="s">
        <v>161</v>
      </c>
      <c r="B31" s="4" t="s">
        <v>560</v>
      </c>
      <c r="C31" s="101">
        <v>0.5206</v>
      </c>
    </row>
    <row r="34" s="6" customFormat="1" ht="12.75">
      <c r="A34" s="6" t="s">
        <v>568</v>
      </c>
    </row>
    <row r="35" s="6" customFormat="1" ht="12.75"/>
    <row r="36" spans="1:3" s="97" customFormat="1" ht="25.5" customHeight="1">
      <c r="A36" s="96" t="s">
        <v>2</v>
      </c>
      <c r="B36" s="96" t="s">
        <v>0</v>
      </c>
      <c r="C36" s="11" t="s">
        <v>569</v>
      </c>
    </row>
    <row r="37" spans="1:3" ht="12.75">
      <c r="A37" s="4" t="s">
        <v>69</v>
      </c>
      <c r="B37" s="4" t="s">
        <v>33</v>
      </c>
      <c r="C37" s="102">
        <v>293.3</v>
      </c>
    </row>
    <row r="38" spans="1:3" ht="12.75">
      <c r="A38" s="4" t="s">
        <v>384</v>
      </c>
      <c r="B38" s="4" t="s">
        <v>358</v>
      </c>
      <c r="C38" s="102">
        <v>298.07</v>
      </c>
    </row>
    <row r="39" spans="1:3" ht="12.75">
      <c r="A39" s="4" t="s">
        <v>382</v>
      </c>
      <c r="B39" s="4" t="s">
        <v>358</v>
      </c>
      <c r="C39" s="102">
        <v>298.19</v>
      </c>
    </row>
    <row r="40" spans="1:3" ht="12.75">
      <c r="A40" s="4" t="s">
        <v>240</v>
      </c>
      <c r="B40" s="4" t="s">
        <v>190</v>
      </c>
      <c r="C40" s="102">
        <v>306</v>
      </c>
    </row>
    <row r="41" spans="1:3" ht="12.75">
      <c r="A41" s="4" t="s">
        <v>335</v>
      </c>
      <c r="B41" s="4" t="s">
        <v>283</v>
      </c>
      <c r="C41" s="102">
        <v>313.25</v>
      </c>
    </row>
    <row r="42" spans="1:3" ht="12.75">
      <c r="A42" s="4" t="s">
        <v>260</v>
      </c>
      <c r="B42" s="4" t="s">
        <v>245</v>
      </c>
      <c r="C42" s="102">
        <v>317.77</v>
      </c>
    </row>
    <row r="43" spans="1:3" ht="12.75">
      <c r="A43" s="4" t="s">
        <v>156</v>
      </c>
      <c r="B43" s="4" t="s">
        <v>151</v>
      </c>
      <c r="C43" s="102">
        <v>319.22</v>
      </c>
    </row>
    <row r="44" spans="1:3" ht="12.75">
      <c r="A44" s="4" t="s">
        <v>399</v>
      </c>
      <c r="B44" s="4" t="s">
        <v>358</v>
      </c>
      <c r="C44" s="102">
        <v>321.13</v>
      </c>
    </row>
    <row r="45" spans="1:3" ht="12.75">
      <c r="A45" s="4" t="s">
        <v>378</v>
      </c>
      <c r="B45" s="4" t="s">
        <v>358</v>
      </c>
      <c r="C45" s="102">
        <v>322.2</v>
      </c>
    </row>
    <row r="46" spans="1:3" ht="12.75">
      <c r="A46" s="4" t="s">
        <v>118</v>
      </c>
      <c r="B46" s="4" t="s">
        <v>105</v>
      </c>
      <c r="C46" s="102">
        <v>322.61</v>
      </c>
    </row>
    <row r="47" ht="12.75">
      <c r="C47" s="103"/>
    </row>
    <row r="49" s="6" customFormat="1" ht="12.75">
      <c r="A49" s="6" t="s">
        <v>570</v>
      </c>
    </row>
    <row r="50" s="6" customFormat="1" ht="12.75"/>
    <row r="51" spans="1:5" s="97" customFormat="1" ht="38.25" customHeight="1">
      <c r="A51" s="96" t="s">
        <v>2</v>
      </c>
      <c r="B51" s="96" t="s">
        <v>3</v>
      </c>
      <c r="C51" s="96" t="s">
        <v>0</v>
      </c>
      <c r="D51" s="96" t="s">
        <v>571</v>
      </c>
      <c r="E51" s="96" t="s">
        <v>572</v>
      </c>
    </row>
    <row r="52" spans="1:5" ht="12.75">
      <c r="A52" s="4" t="s">
        <v>364</v>
      </c>
      <c r="B52" s="4" t="s">
        <v>12</v>
      </c>
      <c r="C52" s="4" t="s">
        <v>358</v>
      </c>
      <c r="D52" s="102">
        <v>424.91</v>
      </c>
      <c r="E52" s="101">
        <v>-0.1364</v>
      </c>
    </row>
    <row r="53" spans="1:5" ht="12.75">
      <c r="A53" s="4" t="s">
        <v>43</v>
      </c>
      <c r="B53" s="4" t="s">
        <v>12</v>
      </c>
      <c r="C53" s="4" t="s">
        <v>33</v>
      </c>
      <c r="D53" s="102">
        <v>453.34</v>
      </c>
      <c r="E53" s="101">
        <v>-0.1208</v>
      </c>
    </row>
    <row r="54" spans="1:5" ht="12.75">
      <c r="A54" s="4" t="s">
        <v>25</v>
      </c>
      <c r="B54" s="4" t="s">
        <v>12</v>
      </c>
      <c r="C54" s="4" t="s">
        <v>4</v>
      </c>
      <c r="D54" s="102">
        <v>419.08</v>
      </c>
      <c r="E54" s="101">
        <v>-0.1127</v>
      </c>
    </row>
    <row r="55" spans="1:5" ht="12.75">
      <c r="A55" s="4" t="s">
        <v>99</v>
      </c>
      <c r="B55" s="4" t="s">
        <v>6</v>
      </c>
      <c r="C55" s="4" t="s">
        <v>82</v>
      </c>
      <c r="D55" s="102">
        <v>439.5</v>
      </c>
      <c r="E55" s="101">
        <v>-0.111</v>
      </c>
    </row>
    <row r="56" spans="1:5" ht="12.75">
      <c r="A56" s="4" t="s">
        <v>369</v>
      </c>
      <c r="B56" s="4" t="s">
        <v>12</v>
      </c>
      <c r="C56" s="4" t="s">
        <v>358</v>
      </c>
      <c r="D56" s="102">
        <v>361.86</v>
      </c>
      <c r="E56" s="101">
        <v>-0.1098</v>
      </c>
    </row>
    <row r="57" spans="1:5" ht="12.75">
      <c r="A57" s="4" t="s">
        <v>49</v>
      </c>
      <c r="B57" s="4" t="s">
        <v>20</v>
      </c>
      <c r="C57" s="4" t="s">
        <v>33</v>
      </c>
      <c r="D57" s="102">
        <v>529</v>
      </c>
      <c r="E57" s="101">
        <v>-0.1091</v>
      </c>
    </row>
    <row r="58" spans="1:5" ht="12.75">
      <c r="A58" s="4" t="s">
        <v>298</v>
      </c>
      <c r="B58" s="4" t="s">
        <v>12</v>
      </c>
      <c r="C58" s="4" t="s">
        <v>283</v>
      </c>
      <c r="D58" s="102">
        <v>368.15</v>
      </c>
      <c r="E58" s="101">
        <v>-0.1077</v>
      </c>
    </row>
    <row r="59" spans="1:5" ht="12.75">
      <c r="A59" s="4" t="s">
        <v>7</v>
      </c>
      <c r="B59" s="4" t="s">
        <v>6</v>
      </c>
      <c r="C59" s="4" t="s">
        <v>4</v>
      </c>
      <c r="D59" s="102">
        <v>440.84</v>
      </c>
      <c r="E59" s="101">
        <v>-0.0929</v>
      </c>
    </row>
    <row r="60" spans="1:5" ht="12.75">
      <c r="A60" s="4" t="s">
        <v>321</v>
      </c>
      <c r="B60" s="4" t="s">
        <v>12</v>
      </c>
      <c r="C60" s="4" t="s">
        <v>283</v>
      </c>
      <c r="D60" s="102">
        <v>420.4</v>
      </c>
      <c r="E60" s="101">
        <v>-0.0924</v>
      </c>
    </row>
    <row r="61" spans="1:5" ht="12.75">
      <c r="A61" s="4" t="s">
        <v>74</v>
      </c>
      <c r="B61" s="4" t="s">
        <v>6</v>
      </c>
      <c r="C61" s="4" t="s">
        <v>33</v>
      </c>
      <c r="D61" s="102">
        <v>436.18</v>
      </c>
      <c r="E61" s="101">
        <v>-0.0888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Waste Management Bulletin</dc:title>
  <dc:subject>Municipal Waste Management</dc:subject>
  <dc:creator>Environment Statistics and Indicators Division, Defra</dc:creator>
  <cp:keywords>Municipal waste disposal</cp:keywords>
  <dc:description>http://www.defra.gov.uk/environment/statistics/wastats/index.htm</dc:description>
  <cp:lastModifiedBy>m183099</cp:lastModifiedBy>
  <dcterms:created xsi:type="dcterms:W3CDTF">2006-11-20T12:04:33Z</dcterms:created>
  <dcterms:modified xsi:type="dcterms:W3CDTF">2013-03-14T14:31:33Z</dcterms:modified>
  <cp:category>Environment, Waste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1152247380</vt:i4>
  </property>
  <property fmtid="{D5CDD505-2E9C-101B-9397-08002B2CF9AE}" pid="3" name="_NewReviewCycle">
    <vt:lpwstr/>
  </property>
  <property fmtid="{D5CDD505-2E9C-101B-9397-08002B2CF9AE}" pid="4" name="_EmailSubject">
    <vt:lpwstr>LA table</vt:lpwstr>
  </property>
  <property fmtid="{D5CDD505-2E9C-101B-9397-08002B2CF9AE}" pid="5" name="_AuthorEmail">
    <vt:lpwstr>jane.hinton@DEFRA.gsi.gov.uk</vt:lpwstr>
  </property>
  <property fmtid="{D5CDD505-2E9C-101B-9397-08002B2CF9AE}" pid="6" name="_AuthorEmailDisplayName">
    <vt:lpwstr>Hinton, Jane (ESI)</vt:lpwstr>
  </property>
  <property fmtid="{D5CDD505-2E9C-101B-9397-08002B2CF9AE}" pid="7" name="_ReviewingToolsShownOnce">
    <vt:lpwstr/>
  </property>
</Properties>
</file>