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'Sheet1'!$A$1:$W$17</definedName>
  </definedNames>
  <calcPr fullCalcOnLoad="1"/>
</workbook>
</file>

<file path=xl/sharedStrings.xml><?xml version="1.0" encoding="utf-8"?>
<sst xmlns="http://schemas.openxmlformats.org/spreadsheetml/2006/main" count="44" uniqueCount="27">
  <si>
    <t>Percentage of authorities using self-financed borrowing</t>
  </si>
  <si>
    <t>Amount of expenditure financed</t>
  </si>
  <si>
    <t>Average amount per authority using self-financed borrowing</t>
  </si>
  <si>
    <t xml:space="preserve"> </t>
  </si>
  <si>
    <t>%</t>
  </si>
  <si>
    <t>£million</t>
  </si>
  <si>
    <t>2006-07</t>
  </si>
  <si>
    <t>2007-08</t>
  </si>
  <si>
    <t>2008-09</t>
  </si>
  <si>
    <t>2009-10</t>
  </si>
  <si>
    <t>London boroughs</t>
  </si>
  <si>
    <t>Metropolitan districts</t>
  </si>
  <si>
    <t>GLA</t>
  </si>
  <si>
    <t>All English authorities</t>
  </si>
  <si>
    <t>Source: COR returns</t>
  </si>
  <si>
    <t>2010-11</t>
  </si>
  <si>
    <t>||</t>
  </si>
  <si>
    <t>(a) Average excludes the refinancing of the Birmingham National Exhibition Centre.</t>
  </si>
  <si>
    <t>(b) Other includes police, fire, parks and waste authorities.</t>
  </si>
  <si>
    <t>(a)</t>
  </si>
  <si>
    <t>Table 8: Prudential system: self-financed borrowing by class of authority: 2006-07 to 2010-11</t>
  </si>
  <si>
    <r>
      <t xml:space="preserve">Unitary authorities </t>
    </r>
    <r>
      <rPr>
        <vertAlign val="superscript"/>
        <sz val="9"/>
        <rFont val="Arial"/>
        <family val="2"/>
      </rPr>
      <t>(c)</t>
    </r>
  </si>
  <si>
    <r>
      <t xml:space="preserve">Shire counties </t>
    </r>
    <r>
      <rPr>
        <vertAlign val="superscript"/>
        <sz val="9"/>
        <rFont val="Arial"/>
        <family val="2"/>
      </rPr>
      <t>(c)</t>
    </r>
  </si>
  <si>
    <r>
      <t xml:space="preserve">Shire districts </t>
    </r>
    <r>
      <rPr>
        <vertAlign val="superscript"/>
        <sz val="9"/>
        <rFont val="Arial"/>
        <family val="2"/>
      </rPr>
      <t>(c)</t>
    </r>
  </si>
  <si>
    <r>
      <t xml:space="preserve">Other authorities </t>
    </r>
    <r>
      <rPr>
        <vertAlign val="superscript"/>
        <sz val="9"/>
        <rFont val="Arial"/>
        <family val="2"/>
      </rPr>
      <t>(b)</t>
    </r>
  </si>
  <si>
    <t xml:space="preserve">(c) In 2009-10 Unitary authorities have increased from 47 to 55 while Shire counties and Shire districts have decreased from 34 and and 238 to 27 and 201 respectively due to </t>
  </si>
  <si>
    <t xml:space="preserve">    local authority reorganisation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</si>
</sst>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;\(#,##0\)"/>
  </numFmts>
  <fonts count="15">
    <font>
      <sz val="10"/>
      <name val="Arial"/>
      <family val="0"/>
    </font>
    <font>
      <sz val="12"/>
      <color indexed="9"/>
      <name val="Arial"/>
      <family val="2"/>
    </font>
    <font>
      <sz val="12"/>
      <name val="Helv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21" applyFont="1">
      <alignment/>
      <protection/>
    </xf>
    <xf numFmtId="164" fontId="1" fillId="2" borderId="1" xfId="21" applyFont="1" applyFill="1" applyBorder="1" applyAlignment="1" quotePrefix="1">
      <alignment horizontal="left" vertical="center"/>
      <protection/>
    </xf>
    <xf numFmtId="164" fontId="3" fillId="2" borderId="1" xfId="21" applyFont="1" applyFill="1" applyBorder="1">
      <alignment/>
      <protection/>
    </xf>
    <xf numFmtId="164" fontId="4" fillId="2" borderId="1" xfId="21" applyFont="1" applyFill="1" applyBorder="1">
      <alignment/>
      <protection/>
    </xf>
    <xf numFmtId="164" fontId="4" fillId="2" borderId="2" xfId="21" applyFont="1" applyFill="1" applyBorder="1">
      <alignment/>
      <protection/>
    </xf>
    <xf numFmtId="164" fontId="0" fillId="3" borderId="0" xfId="21" applyFont="1" applyFill="1">
      <alignment/>
      <protection/>
    </xf>
    <xf numFmtId="164" fontId="5" fillId="3" borderId="0" xfId="21" applyFont="1" applyFill="1" applyBorder="1">
      <alignment/>
      <protection/>
    </xf>
    <xf numFmtId="0" fontId="0" fillId="3" borderId="0" xfId="21" applyNumberFormat="1" applyFont="1" applyFill="1" applyBorder="1" applyAlignment="1" applyProtection="1" quotePrefix="1">
      <alignment horizontal="right"/>
      <protection/>
    </xf>
    <xf numFmtId="0" fontId="0" fillId="3" borderId="0" xfId="21" applyNumberFormat="1" applyFont="1" applyFill="1" applyBorder="1" applyAlignment="1" quotePrefix="1">
      <alignment horizontal="right"/>
      <protection/>
    </xf>
    <xf numFmtId="0" fontId="0" fillId="3" borderId="0" xfId="21" applyNumberFormat="1" applyFont="1" applyFill="1" applyBorder="1">
      <alignment/>
      <protection/>
    </xf>
    <xf numFmtId="164" fontId="0" fillId="3" borderId="0" xfId="21" applyFont="1" applyFill="1" applyAlignment="1" quotePrefix="1">
      <alignment horizontal="left"/>
      <protection/>
    </xf>
    <xf numFmtId="164" fontId="4" fillId="2" borderId="3" xfId="21" applyFont="1" applyFill="1" applyBorder="1" applyAlignment="1" quotePrefix="1">
      <alignment horizontal="left" vertical="center"/>
      <protection/>
    </xf>
    <xf numFmtId="0" fontId="10" fillId="3" borderId="0" xfId="0" applyFont="1" applyFill="1" applyBorder="1" applyAlignment="1">
      <alignment horizontal="center" wrapText="1"/>
    </xf>
    <xf numFmtId="164" fontId="11" fillId="3" borderId="0" xfId="21" applyFont="1" applyFill="1" applyBorder="1" applyAlignment="1">
      <alignment horizontal="right"/>
      <protection/>
    </xf>
    <xf numFmtId="164" fontId="10" fillId="3" borderId="0" xfId="21" applyFont="1" applyFill="1" applyBorder="1">
      <alignment/>
      <protection/>
    </xf>
    <xf numFmtId="3" fontId="10" fillId="3" borderId="0" xfId="21" applyNumberFormat="1" applyFont="1" applyFill="1" applyBorder="1">
      <alignment/>
      <protection/>
    </xf>
    <xf numFmtId="3" fontId="12" fillId="3" borderId="0" xfId="21" applyNumberFormat="1" applyFont="1" applyFill="1" applyBorder="1">
      <alignment/>
      <protection/>
    </xf>
    <xf numFmtId="3" fontId="11" fillId="3" borderId="0" xfId="21" applyNumberFormat="1" applyFont="1" applyFill="1" applyBorder="1" applyAlignment="1">
      <alignment vertical="center"/>
      <protection/>
    </xf>
    <xf numFmtId="165" fontId="10" fillId="3" borderId="0" xfId="21" applyNumberFormat="1" applyFont="1" applyFill="1" applyBorder="1" applyAlignment="1">
      <alignment horizontal="left" vertical="center"/>
      <protection/>
    </xf>
    <xf numFmtId="165" fontId="10" fillId="3" borderId="0" xfId="21" applyNumberFormat="1" applyFont="1" applyFill="1" applyBorder="1">
      <alignment/>
      <protection/>
    </xf>
    <xf numFmtId="165" fontId="10" fillId="3" borderId="0" xfId="21" applyNumberFormat="1" applyFont="1" applyFill="1" applyBorder="1" applyProtection="1">
      <alignment/>
      <protection/>
    </xf>
    <xf numFmtId="164" fontId="10" fillId="3" borderId="0" xfId="21" applyFont="1" applyFill="1" applyBorder="1" applyAlignment="1" quotePrefix="1">
      <alignment horizontal="left"/>
      <protection/>
    </xf>
    <xf numFmtId="0" fontId="10" fillId="3" borderId="0" xfId="0" applyFont="1" applyFill="1" applyBorder="1" applyAlignment="1">
      <alignment wrapText="1"/>
    </xf>
    <xf numFmtId="165" fontId="10" fillId="3" borderId="0" xfId="21" applyNumberFormat="1" applyFont="1" applyFill="1" applyBorder="1" applyAlignment="1" quotePrefix="1">
      <alignment horizontal="left" wrapText="1"/>
      <protection/>
    </xf>
    <xf numFmtId="165" fontId="10" fillId="3" borderId="4" xfId="21" applyNumberFormat="1" applyFont="1" applyFill="1" applyBorder="1" applyAlignment="1" applyProtection="1">
      <alignment horizontal="left"/>
      <protection/>
    </xf>
    <xf numFmtId="165" fontId="10" fillId="3" borderId="5" xfId="21" applyNumberFormat="1" applyFont="1" applyFill="1" applyBorder="1" applyAlignment="1" applyProtection="1">
      <alignment horizontal="left"/>
      <protection/>
    </xf>
    <xf numFmtId="165" fontId="10" fillId="3" borderId="5" xfId="21" applyNumberFormat="1" applyFont="1" applyFill="1" applyBorder="1" applyAlignment="1" applyProtection="1" quotePrefix="1">
      <alignment horizontal="left"/>
      <protection/>
    </xf>
    <xf numFmtId="165" fontId="10" fillId="3" borderId="5" xfId="21" applyNumberFormat="1" applyFont="1" applyFill="1" applyBorder="1" applyProtection="1">
      <alignment/>
      <protection/>
    </xf>
    <xf numFmtId="164" fontId="10" fillId="3" borderId="5" xfId="21" applyFont="1" applyFill="1" applyBorder="1">
      <alignment/>
      <protection/>
    </xf>
    <xf numFmtId="164" fontId="9" fillId="3" borderId="6" xfId="21" applyFont="1" applyFill="1" applyBorder="1">
      <alignment/>
      <protection/>
    </xf>
    <xf numFmtId="165" fontId="10" fillId="3" borderId="7" xfId="21" applyNumberFormat="1" applyFont="1" applyFill="1" applyBorder="1" applyAlignment="1">
      <alignment horizontal="left" vertical="center"/>
      <protection/>
    </xf>
    <xf numFmtId="164" fontId="9" fillId="3" borderId="8" xfId="21" applyFont="1" applyFill="1" applyBorder="1">
      <alignment/>
      <protection/>
    </xf>
    <xf numFmtId="164" fontId="10" fillId="3" borderId="7" xfId="21" applyFont="1" applyFill="1" applyBorder="1" applyAlignment="1" quotePrefix="1">
      <alignment horizontal="left"/>
      <protection/>
    </xf>
    <xf numFmtId="0" fontId="0" fillId="3" borderId="8" xfId="0" applyFill="1" applyBorder="1" applyAlignment="1">
      <alignment wrapText="1"/>
    </xf>
    <xf numFmtId="165" fontId="10" fillId="3" borderId="7" xfId="21" applyNumberFormat="1" applyFont="1" applyFill="1" applyBorder="1" applyAlignment="1">
      <alignment horizontal="left"/>
      <protection/>
    </xf>
    <xf numFmtId="164" fontId="0" fillId="3" borderId="8" xfId="21" applyFont="1" applyFill="1" applyBorder="1">
      <alignment/>
      <protection/>
    </xf>
    <xf numFmtId="164" fontId="0" fillId="3" borderId="9" xfId="21" applyFont="1" applyFill="1" applyBorder="1">
      <alignment/>
      <protection/>
    </xf>
    <xf numFmtId="164" fontId="0" fillId="3" borderId="10" xfId="21" applyFont="1" applyFill="1" applyBorder="1">
      <alignment/>
      <protection/>
    </xf>
    <xf numFmtId="164" fontId="0" fillId="3" borderId="11" xfId="21" applyFont="1" applyFill="1" applyBorder="1">
      <alignment/>
      <protection/>
    </xf>
    <xf numFmtId="164" fontId="10" fillId="3" borderId="4" xfId="21" applyFont="1" applyFill="1" applyBorder="1">
      <alignment/>
      <protection/>
    </xf>
    <xf numFmtId="0" fontId="10" fillId="3" borderId="5" xfId="0" applyFont="1" applyFill="1" applyBorder="1" applyAlignment="1">
      <alignment horizontal="center" vertical="top" wrapText="1"/>
    </xf>
    <xf numFmtId="164" fontId="6" fillId="3" borderId="6" xfId="21" applyFont="1" applyFill="1" applyBorder="1" applyAlignment="1" quotePrefix="1">
      <alignment horizontal="right"/>
      <protection/>
    </xf>
    <xf numFmtId="164" fontId="10" fillId="3" borderId="7" xfId="21" applyFont="1" applyFill="1" applyBorder="1">
      <alignment/>
      <protection/>
    </xf>
    <xf numFmtId="164" fontId="6" fillId="3" borderId="8" xfId="21" applyFont="1" applyFill="1" applyBorder="1" applyAlignment="1" quotePrefix="1">
      <alignment horizontal="right"/>
      <protection/>
    </xf>
    <xf numFmtId="165" fontId="10" fillId="3" borderId="7" xfId="21" applyNumberFormat="1" applyFont="1" applyFill="1" applyBorder="1">
      <alignment/>
      <protection/>
    </xf>
    <xf numFmtId="164" fontId="6" fillId="3" borderId="8" xfId="21" applyFont="1" applyFill="1" applyBorder="1" applyAlignment="1">
      <alignment horizontal="right"/>
      <protection/>
    </xf>
    <xf numFmtId="164" fontId="7" fillId="3" borderId="8" xfId="21" applyFont="1" applyFill="1" applyBorder="1">
      <alignment/>
      <protection/>
    </xf>
    <xf numFmtId="164" fontId="8" fillId="3" borderId="8" xfId="21" applyFont="1" applyFill="1" applyBorder="1">
      <alignment/>
      <protection/>
    </xf>
    <xf numFmtId="164" fontId="11" fillId="3" borderId="7" xfId="21" applyFont="1" applyFill="1" applyBorder="1" applyAlignment="1">
      <alignment vertical="center"/>
      <protection/>
    </xf>
    <xf numFmtId="164" fontId="5" fillId="3" borderId="8" xfId="21" applyFont="1" applyFill="1" applyBorder="1" applyAlignment="1">
      <alignment vertical="center"/>
      <protection/>
    </xf>
    <xf numFmtId="164" fontId="11" fillId="3" borderId="9" xfId="21" applyFont="1" applyFill="1" applyBorder="1">
      <alignment/>
      <protection/>
    </xf>
    <xf numFmtId="164" fontId="11" fillId="3" borderId="10" xfId="21" applyFont="1" applyFill="1" applyBorder="1">
      <alignment/>
      <protection/>
    </xf>
    <xf numFmtId="164" fontId="5" fillId="3" borderId="11" xfId="21" applyFont="1" applyFill="1" applyBorder="1">
      <alignment/>
      <protection/>
    </xf>
    <xf numFmtId="164" fontId="11" fillId="3" borderId="5" xfId="21" applyFont="1" applyFill="1" applyBorder="1" applyAlignment="1">
      <alignment horizontal="center" vertical="top" wrapText="1"/>
      <protection/>
    </xf>
    <xf numFmtId="0" fontId="10" fillId="3" borderId="5" xfId="0" applyFont="1" applyFill="1" applyBorder="1" applyAlignment="1">
      <alignment/>
    </xf>
    <xf numFmtId="0" fontId="10" fillId="3" borderId="5" xfId="0" applyFont="1" applyFill="1" applyBorder="1" applyAlignment="1">
      <alignment horizontal="center" vertical="top" wrapText="1"/>
    </xf>
    <xf numFmtId="164" fontId="11" fillId="3" borderId="0" xfId="21" applyFont="1" applyFill="1" applyBorder="1" applyAlignment="1">
      <alignment horizontal="center" wrapText="1"/>
      <protection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GFS13-4 SpendCapital_draft2-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workbookViewId="0" topLeftCell="D1">
      <selection activeCell="Y9" sqref="Y9"/>
    </sheetView>
  </sheetViews>
  <sheetFormatPr defaultColWidth="11.00390625" defaultRowHeight="12.75"/>
  <cols>
    <col min="1" max="1" width="21.00390625" style="1" customWidth="1"/>
    <col min="2" max="2" width="9.140625" style="1" customWidth="1"/>
    <col min="3" max="3" width="8.421875" style="1" customWidth="1"/>
    <col min="4" max="4" width="8.8515625" style="1" customWidth="1"/>
    <col min="5" max="5" width="1.8515625" style="1" customWidth="1"/>
    <col min="6" max="7" width="8.8515625" style="1" customWidth="1"/>
    <col min="8" max="8" width="3.00390625" style="1" customWidth="1"/>
    <col min="9" max="9" width="1.421875" style="1" customWidth="1"/>
    <col min="10" max="10" width="7.28125" style="1" customWidth="1"/>
    <col min="11" max="11" width="7.57421875" style="1" customWidth="1"/>
    <col min="12" max="12" width="8.00390625" style="1" customWidth="1"/>
    <col min="13" max="13" width="2.00390625" style="1" customWidth="1"/>
    <col min="14" max="15" width="7.57421875" style="1" customWidth="1"/>
    <col min="16" max="16" width="3.28125" style="1" customWidth="1"/>
    <col min="17" max="17" width="7.28125" style="1" customWidth="1"/>
    <col min="18" max="18" width="2.57421875" style="1" customWidth="1"/>
    <col min="19" max="19" width="7.57421875" style="1" customWidth="1"/>
    <col min="20" max="20" width="7.57421875" style="1" bestFit="1" customWidth="1"/>
    <col min="21" max="22" width="7.140625" style="1" customWidth="1"/>
    <col min="23" max="23" width="0.9921875" style="1" customWidth="1"/>
    <col min="24" max="16384" width="11.00390625" style="1" customWidth="1"/>
  </cols>
  <sheetData>
    <row r="1" spans="1:23" ht="19.5" customHeight="1" thickBot="1">
      <c r="A1" s="12" t="s">
        <v>20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5" ht="33" customHeight="1">
      <c r="A2" s="40"/>
      <c r="B2" s="54" t="s">
        <v>0</v>
      </c>
      <c r="C2" s="55"/>
      <c r="D2" s="55"/>
      <c r="E2" s="55"/>
      <c r="F2" s="55"/>
      <c r="G2" s="55"/>
      <c r="H2" s="41"/>
      <c r="I2" s="41"/>
      <c r="J2" s="41"/>
      <c r="K2" s="54" t="s">
        <v>1</v>
      </c>
      <c r="L2" s="56"/>
      <c r="M2" s="56"/>
      <c r="N2" s="56"/>
      <c r="O2" s="41"/>
      <c r="P2" s="41"/>
      <c r="Q2" s="54" t="s">
        <v>2</v>
      </c>
      <c r="R2" s="54"/>
      <c r="S2" s="56"/>
      <c r="T2" s="56"/>
      <c r="U2" s="56"/>
      <c r="V2" s="56"/>
      <c r="W2" s="42"/>
      <c r="Y2" s="1" t="s">
        <v>3</v>
      </c>
    </row>
    <row r="3" spans="1:23" ht="16.5" customHeight="1">
      <c r="A3" s="43"/>
      <c r="B3" s="57" t="s">
        <v>4</v>
      </c>
      <c r="C3" s="58"/>
      <c r="D3" s="58"/>
      <c r="E3" s="58"/>
      <c r="F3" s="58"/>
      <c r="G3" s="58"/>
      <c r="H3" s="13"/>
      <c r="I3" s="57" t="s">
        <v>5</v>
      </c>
      <c r="J3" s="59"/>
      <c r="K3" s="59"/>
      <c r="L3" s="59"/>
      <c r="M3" s="59"/>
      <c r="N3" s="59"/>
      <c r="O3" s="59"/>
      <c r="P3" s="13"/>
      <c r="Q3" s="57" t="s">
        <v>5</v>
      </c>
      <c r="R3" s="57"/>
      <c r="S3" s="59"/>
      <c r="T3" s="59"/>
      <c r="U3" s="59"/>
      <c r="V3" s="59"/>
      <c r="W3" s="44"/>
    </row>
    <row r="4" spans="1:23" ht="12.75">
      <c r="A4" s="45"/>
      <c r="B4" s="14" t="s">
        <v>6</v>
      </c>
      <c r="C4" s="14" t="s">
        <v>7</v>
      </c>
      <c r="D4" s="14" t="s">
        <v>8</v>
      </c>
      <c r="E4" s="14"/>
      <c r="F4" s="14" t="s">
        <v>9</v>
      </c>
      <c r="G4" s="14" t="s">
        <v>15</v>
      </c>
      <c r="H4" s="14"/>
      <c r="I4" s="14"/>
      <c r="J4" s="14" t="s">
        <v>6</v>
      </c>
      <c r="K4" s="14" t="s">
        <v>7</v>
      </c>
      <c r="L4" s="14" t="s">
        <v>8</v>
      </c>
      <c r="M4" s="14"/>
      <c r="N4" s="14" t="s">
        <v>9</v>
      </c>
      <c r="O4" s="14" t="s">
        <v>15</v>
      </c>
      <c r="P4" s="14"/>
      <c r="Q4" s="14" t="s">
        <v>6</v>
      </c>
      <c r="R4" s="14"/>
      <c r="S4" s="14" t="s">
        <v>7</v>
      </c>
      <c r="T4" s="14" t="s">
        <v>8</v>
      </c>
      <c r="U4" s="14" t="s">
        <v>9</v>
      </c>
      <c r="V4" s="14" t="s">
        <v>15</v>
      </c>
      <c r="W4" s="46"/>
    </row>
    <row r="5" spans="1:25" ht="12.75">
      <c r="A5" s="4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6"/>
      <c r="Y5" s="1" t="s">
        <v>3</v>
      </c>
    </row>
    <row r="6" spans="1:23" ht="12.75">
      <c r="A6" s="43" t="s">
        <v>10</v>
      </c>
      <c r="B6" s="16">
        <v>69.6969696969697</v>
      </c>
      <c r="C6" s="16">
        <v>75.75757575757575</v>
      </c>
      <c r="D6" s="16">
        <v>69.6969696969697</v>
      </c>
      <c r="E6" s="16"/>
      <c r="F6" s="16">
        <v>75.75757575757575</v>
      </c>
      <c r="G6" s="16">
        <v>81.8181818181818</v>
      </c>
      <c r="H6" s="16"/>
      <c r="I6" s="16"/>
      <c r="J6" s="16">
        <v>183.146</v>
      </c>
      <c r="K6" s="16">
        <v>299.64300000000003</v>
      </c>
      <c r="L6" s="16">
        <v>373.265</v>
      </c>
      <c r="M6" s="16"/>
      <c r="N6" s="16">
        <v>466.42</v>
      </c>
      <c r="O6" s="16">
        <v>406.615</v>
      </c>
      <c r="P6" s="16"/>
      <c r="Q6" s="16">
        <v>7.962869565217391</v>
      </c>
      <c r="R6" s="16"/>
      <c r="S6" s="16">
        <v>13.620136363636364</v>
      </c>
      <c r="T6" s="16">
        <v>16.22891304347826</v>
      </c>
      <c r="U6" s="16">
        <v>18.6568</v>
      </c>
      <c r="V6" s="16">
        <f>O6/27</f>
        <v>15.059814814814816</v>
      </c>
      <c r="W6" s="47"/>
    </row>
    <row r="7" spans="1:23" ht="14.25">
      <c r="A7" s="43" t="s">
        <v>11</v>
      </c>
      <c r="B7" s="16">
        <v>97.22222222222221</v>
      </c>
      <c r="C7" s="16">
        <v>100</v>
      </c>
      <c r="D7" s="16">
        <v>97.22222222222221</v>
      </c>
      <c r="E7" s="16"/>
      <c r="F7" s="16">
        <v>100</v>
      </c>
      <c r="G7" s="16">
        <v>100</v>
      </c>
      <c r="H7" s="16"/>
      <c r="I7" s="16"/>
      <c r="J7" s="16">
        <v>535.089</v>
      </c>
      <c r="K7" s="16">
        <v>791.72</v>
      </c>
      <c r="L7" s="16">
        <v>1223.914</v>
      </c>
      <c r="M7" s="16"/>
      <c r="N7" s="16">
        <v>1136.874</v>
      </c>
      <c r="O7" s="16">
        <v>1217.749</v>
      </c>
      <c r="P7" s="16"/>
      <c r="Q7" s="16">
        <v>15.288257142857145</v>
      </c>
      <c r="R7" s="17" t="s">
        <v>19</v>
      </c>
      <c r="S7" s="16">
        <v>22.62057142857143</v>
      </c>
      <c r="T7" s="16">
        <v>34.96897142857143</v>
      </c>
      <c r="U7" s="16">
        <v>31.579833333333333</v>
      </c>
      <c r="V7" s="16">
        <f>O7/36</f>
        <v>33.82636111111111</v>
      </c>
      <c r="W7" s="48"/>
    </row>
    <row r="8" spans="1:23" ht="13.5">
      <c r="A8" s="43" t="s">
        <v>21</v>
      </c>
      <c r="B8" s="16">
        <v>78.72340425531915</v>
      </c>
      <c r="C8" s="16">
        <v>91.07142857142857</v>
      </c>
      <c r="D8" s="16">
        <v>82.97872340425532</v>
      </c>
      <c r="E8" s="16" t="s">
        <v>16</v>
      </c>
      <c r="F8" s="16">
        <v>91.07142857142857</v>
      </c>
      <c r="G8" s="16">
        <v>96.42857142857143</v>
      </c>
      <c r="H8" s="16"/>
      <c r="I8" s="16"/>
      <c r="J8" s="16">
        <v>260.2393</v>
      </c>
      <c r="K8" s="16">
        <v>360.269</v>
      </c>
      <c r="L8" s="16">
        <v>343.211</v>
      </c>
      <c r="M8" s="16" t="s">
        <v>16</v>
      </c>
      <c r="N8" s="16">
        <v>679.4540000000001</v>
      </c>
      <c r="O8" s="16">
        <v>855.418</v>
      </c>
      <c r="P8" s="16"/>
      <c r="Q8" s="16">
        <v>7.033494594594595</v>
      </c>
      <c r="R8" s="16"/>
      <c r="S8" s="16">
        <v>9.237666666666668</v>
      </c>
      <c r="T8" s="16">
        <v>8.800282051282052</v>
      </c>
      <c r="U8" s="16">
        <v>13.322627450980393</v>
      </c>
      <c r="V8" s="16">
        <f>O8/54</f>
        <v>15.841074074074074</v>
      </c>
      <c r="W8" s="47"/>
    </row>
    <row r="9" spans="1:23" ht="13.5">
      <c r="A9" s="43" t="s">
        <v>22</v>
      </c>
      <c r="B9" s="16">
        <v>88.23529411764706</v>
      </c>
      <c r="C9" s="16">
        <v>85.18518518518519</v>
      </c>
      <c r="D9" s="16">
        <v>91.17647058823529</v>
      </c>
      <c r="E9" s="16" t="s">
        <v>16</v>
      </c>
      <c r="F9" s="16">
        <v>85.18518518518519</v>
      </c>
      <c r="G9" s="16">
        <v>96.29629629629629</v>
      </c>
      <c r="H9" s="16"/>
      <c r="I9" s="16"/>
      <c r="J9" s="16">
        <v>507.0477</v>
      </c>
      <c r="K9" s="16">
        <v>516.526</v>
      </c>
      <c r="L9" s="16">
        <v>739.052</v>
      </c>
      <c r="M9" s="16" t="s">
        <v>16</v>
      </c>
      <c r="N9" s="16">
        <v>571.604</v>
      </c>
      <c r="O9" s="16">
        <v>654.634</v>
      </c>
      <c r="P9" s="16"/>
      <c r="Q9" s="16">
        <v>16.901590000000002</v>
      </c>
      <c r="R9" s="16"/>
      <c r="S9" s="16">
        <v>17.217533333333332</v>
      </c>
      <c r="T9" s="16">
        <v>23.840387096774194</v>
      </c>
      <c r="U9" s="16">
        <v>24.85234782608696</v>
      </c>
      <c r="V9" s="16">
        <v>24.85234782608696</v>
      </c>
      <c r="W9" s="47"/>
    </row>
    <row r="10" spans="1:23" ht="13.5">
      <c r="A10" s="43" t="s">
        <v>23</v>
      </c>
      <c r="B10" s="16">
        <v>34.03361344537815</v>
      </c>
      <c r="C10" s="16">
        <v>49.25373134328358</v>
      </c>
      <c r="D10" s="16">
        <v>42.016806722689076</v>
      </c>
      <c r="E10" s="16" t="s">
        <v>16</v>
      </c>
      <c r="F10" s="16">
        <v>49.25373134328358</v>
      </c>
      <c r="G10" s="16">
        <v>49.25373134328358</v>
      </c>
      <c r="H10" s="16"/>
      <c r="I10" s="16"/>
      <c r="J10" s="16">
        <v>122.147</v>
      </c>
      <c r="K10" s="16">
        <v>152.62</v>
      </c>
      <c r="L10" s="16">
        <v>187.045</v>
      </c>
      <c r="M10" s="16" t="s">
        <v>16</v>
      </c>
      <c r="N10" s="16">
        <v>247.534</v>
      </c>
      <c r="O10" s="16">
        <v>300.256</v>
      </c>
      <c r="P10" s="16"/>
      <c r="Q10" s="16">
        <v>1.5079876543209878</v>
      </c>
      <c r="R10" s="16"/>
      <c r="S10" s="16">
        <v>1.6589130434782609</v>
      </c>
      <c r="T10" s="16">
        <v>1.87045</v>
      </c>
      <c r="U10" s="16">
        <v>2.500343434343434</v>
      </c>
      <c r="V10" s="16">
        <f>O10/99</f>
        <v>3.0328888888888885</v>
      </c>
      <c r="W10" s="47"/>
    </row>
    <row r="11" spans="1:23" ht="12.75">
      <c r="A11" s="43" t="s">
        <v>12</v>
      </c>
      <c r="B11" s="16">
        <v>100</v>
      </c>
      <c r="C11" s="16">
        <v>100</v>
      </c>
      <c r="D11" s="16">
        <v>100</v>
      </c>
      <c r="E11" s="16"/>
      <c r="F11" s="16">
        <v>100</v>
      </c>
      <c r="G11" s="16">
        <v>100</v>
      </c>
      <c r="H11" s="16"/>
      <c r="I11" s="16"/>
      <c r="J11" s="16">
        <v>574.472</v>
      </c>
      <c r="K11" s="16">
        <v>895.091</v>
      </c>
      <c r="L11" s="16">
        <v>1114.387</v>
      </c>
      <c r="M11" s="16"/>
      <c r="N11" s="16">
        <v>1560.41</v>
      </c>
      <c r="O11" s="16">
        <v>2485.413</v>
      </c>
      <c r="P11" s="16"/>
      <c r="Q11" s="16">
        <v>574.472</v>
      </c>
      <c r="R11" s="16"/>
      <c r="S11" s="16">
        <v>895.091</v>
      </c>
      <c r="T11" s="16">
        <v>1114.387</v>
      </c>
      <c r="U11" s="16">
        <v>1560.41</v>
      </c>
      <c r="V11" s="16">
        <f>O11/1</f>
        <v>2485.413</v>
      </c>
      <c r="W11" s="47"/>
    </row>
    <row r="12" spans="1:23" ht="12.75" customHeight="1">
      <c r="A12" s="33" t="s">
        <v>24</v>
      </c>
      <c r="B12" s="16">
        <v>49.43820224719101</v>
      </c>
      <c r="C12" s="16">
        <v>55.0561797752809</v>
      </c>
      <c r="D12" s="16">
        <v>53.93258426966292</v>
      </c>
      <c r="E12" s="16"/>
      <c r="F12" s="16">
        <v>55.0561797752809</v>
      </c>
      <c r="G12" s="16">
        <v>53.93258426966292</v>
      </c>
      <c r="H12" s="16"/>
      <c r="I12" s="16"/>
      <c r="J12" s="16">
        <v>109.036</v>
      </c>
      <c r="K12" s="16">
        <v>170.228</v>
      </c>
      <c r="L12" s="16">
        <v>243.09900000000002</v>
      </c>
      <c r="M12" s="16"/>
      <c r="N12" s="16">
        <v>340.07899999999995</v>
      </c>
      <c r="O12" s="16">
        <v>414.679</v>
      </c>
      <c r="P12" s="16"/>
      <c r="Q12" s="16">
        <v>2.478090909090909</v>
      </c>
      <c r="R12" s="16"/>
      <c r="S12" s="16">
        <v>3.5089583333333336</v>
      </c>
      <c r="T12" s="16">
        <v>5.0645625</v>
      </c>
      <c r="U12" s="16">
        <v>6.94038775510204</v>
      </c>
      <c r="V12" s="16">
        <f>O12/48</f>
        <v>8.639145833333332</v>
      </c>
      <c r="W12" s="47"/>
    </row>
    <row r="13" spans="1:23" ht="18" customHeight="1">
      <c r="A13" s="49" t="s">
        <v>13</v>
      </c>
      <c r="B13" s="18">
        <v>52.51046025104602</v>
      </c>
      <c r="C13" s="18">
        <v>64.10835214446952</v>
      </c>
      <c r="D13" s="18">
        <v>57.94979079497908</v>
      </c>
      <c r="E13" s="18"/>
      <c r="F13" s="18">
        <v>64.10835214446952</v>
      </c>
      <c r="G13" s="18">
        <v>65.68848758465012</v>
      </c>
      <c r="H13" s="18"/>
      <c r="I13" s="18"/>
      <c r="J13" s="18">
        <v>2291.177</v>
      </c>
      <c r="K13" s="18">
        <v>3186.097</v>
      </c>
      <c r="L13" s="18">
        <v>4223.973</v>
      </c>
      <c r="M13" s="18"/>
      <c r="N13" s="18">
        <v>5002.375</v>
      </c>
      <c r="O13" s="18">
        <v>6334.764</v>
      </c>
      <c r="P13" s="18"/>
      <c r="Q13" s="18">
        <v>9.128195219123507</v>
      </c>
      <c r="R13" s="18"/>
      <c r="S13" s="18">
        <v>11.926213483146068</v>
      </c>
      <c r="T13" s="18">
        <v>15.249</v>
      </c>
      <c r="U13" s="18">
        <v>17.61399647887324</v>
      </c>
      <c r="V13" s="18">
        <f>O13/291</f>
        <v>21.76894845360825</v>
      </c>
      <c r="W13" s="50"/>
    </row>
    <row r="14" spans="1:23" ht="6.75" customHeight="1" thickBo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</row>
    <row r="15" spans="1:23" ht="12.75">
      <c r="A15" s="25" t="s">
        <v>14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</row>
    <row r="16" spans="1:23" ht="12.75">
      <c r="A16" s="31" t="s">
        <v>17</v>
      </c>
      <c r="B16" s="19"/>
      <c r="C16" s="20"/>
      <c r="D16" s="21"/>
      <c r="E16" s="21"/>
      <c r="F16" s="21"/>
      <c r="G16" s="21"/>
      <c r="H16" s="21"/>
      <c r="I16" s="21"/>
      <c r="J16" s="21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32"/>
    </row>
    <row r="17" spans="1:23" ht="12.75">
      <c r="A17" s="33" t="s">
        <v>18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34"/>
    </row>
    <row r="18" spans="1:23" ht="13.5" customHeight="1">
      <c r="A18" s="35" t="s">
        <v>25</v>
      </c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34"/>
    </row>
    <row r="19" spans="1:24" ht="13.5" thickBot="1">
      <c r="A19" s="37" t="s">
        <v>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6"/>
    </row>
    <row r="20" spans="1:24" ht="12.75">
      <c r="A20" s="7"/>
      <c r="B20" s="7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  <c r="O20" s="9"/>
      <c r="P20" s="9"/>
      <c r="Q20" s="9"/>
      <c r="R20" s="9"/>
      <c r="S20" s="10"/>
      <c r="T20" s="10"/>
      <c r="U20" s="10"/>
      <c r="V20" s="10"/>
      <c r="W20" s="8"/>
      <c r="X20" s="6"/>
    </row>
    <row r="21" spans="1:24" ht="12.75">
      <c r="A21" s="11"/>
      <c r="B21" s="1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>
      <c r="A22" s="11"/>
      <c r="B22" s="1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</sheetData>
  <mergeCells count="6">
    <mergeCell ref="B2:G2"/>
    <mergeCell ref="K2:N2"/>
    <mergeCell ref="Q2:V2"/>
    <mergeCell ref="B3:G3"/>
    <mergeCell ref="I3:O3"/>
    <mergeCell ref="Q3:V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rchatter</dc:creator>
  <cp:keywords/>
  <dc:description/>
  <cp:lastModifiedBy>rchatter</cp:lastModifiedBy>
  <cp:lastPrinted>2011-10-18T14:20:33Z</cp:lastPrinted>
  <dcterms:created xsi:type="dcterms:W3CDTF">2011-10-13T15:18:34Z</dcterms:created>
  <dcterms:modified xsi:type="dcterms:W3CDTF">2011-10-19T12:59:11Z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