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675" windowHeight="10650" activeTab="0"/>
  </bookViews>
  <sheets>
    <sheet name="List of contents" sheetId="1" r:id="rId1"/>
    <sheet name="T3.1" sheetId="2" r:id="rId2"/>
    <sheet name="T3.2" sheetId="3" r:id="rId3"/>
    <sheet name="Fig3.1 " sheetId="4" r:id="rId4"/>
    <sheet name="Fig3.2" sheetId="5" r:id="rId5"/>
    <sheet name="Fig3.3" sheetId="6" r:id="rId6"/>
    <sheet name="Fig3.4" sheetId="7" r:id="rId7"/>
    <sheet name="Fig3.5 " sheetId="8" r:id="rId8"/>
    <sheet name="Fig3.6" sheetId="9" r:id="rId9"/>
    <sheet name="Fig3.7" sheetId="10" r:id="rId10"/>
    <sheet name="Fig3.8" sheetId="11" r:id="rId11"/>
    <sheet name="AT3.1 " sheetId="12" r:id="rId12"/>
    <sheet name="AT 3.2 " sheetId="13" r:id="rId13"/>
    <sheet name="AT3.3 " sheetId="14" r:id="rId14"/>
    <sheet name="AT 3.4 " sheetId="15" r:id="rId15"/>
    <sheet name="AT 3.5 " sheetId="16" r:id="rId16"/>
    <sheet name="AT 3.6" sheetId="17" r:id="rId17"/>
  </sheets>
  <definedNames>
    <definedName name="_xlnm.Print_Area" localSheetId="12">'AT 3.2 '!$A$1:$G$21</definedName>
    <definedName name="_xlnm.Print_Area" localSheetId="13">'AT3.3 '!$A$1:$K$20</definedName>
  </definedNames>
  <calcPr fullCalcOnLoad="1"/>
</workbook>
</file>

<file path=xl/sharedStrings.xml><?xml version="1.0" encoding="utf-8"?>
<sst xmlns="http://schemas.openxmlformats.org/spreadsheetml/2006/main" count="278" uniqueCount="128">
  <si>
    <t>household has one WC in bathroom</t>
  </si>
  <si>
    <t>household has one WC not in bathroom</t>
  </si>
  <si>
    <t>household has 2nd WC</t>
  </si>
  <si>
    <t>2</t>
  </si>
  <si>
    <t>3</t>
  </si>
  <si>
    <t>4</t>
  </si>
  <si>
    <t>all households</t>
  </si>
  <si>
    <t>1 person</t>
  </si>
  <si>
    <t>5 or more people</t>
  </si>
  <si>
    <t>owner occupied</t>
  </si>
  <si>
    <t>private rented</t>
  </si>
  <si>
    <t>local authority</t>
  </si>
  <si>
    <t>all tenures</t>
  </si>
  <si>
    <t>all dwellings</t>
  </si>
  <si>
    <t>Yes</t>
  </si>
  <si>
    <t>No</t>
  </si>
  <si>
    <t>2008/09</t>
  </si>
  <si>
    <t>housing association</t>
  </si>
  <si>
    <t>no mains gas</t>
  </si>
  <si>
    <t>mains gas</t>
  </si>
  <si>
    <t>city and other urban centres</t>
  </si>
  <si>
    <t>suburban residential areas</t>
  </si>
  <si>
    <t>rural areas</t>
  </si>
  <si>
    <t>pre 1919</t>
  </si>
  <si>
    <t>post 1980</t>
  </si>
  <si>
    <t>1919-1944</t>
  </si>
  <si>
    <t>1945-64</t>
  </si>
  <si>
    <t>1965-80</t>
  </si>
  <si>
    <t>all ages</t>
  </si>
  <si>
    <t>% dwellings with secure windows and doors</t>
  </si>
  <si>
    <t>% flats with controlled entry systems</t>
  </si>
  <si>
    <t>street parking</t>
  </si>
  <si>
    <t>garage</t>
  </si>
  <si>
    <t>other off street parking</t>
  </si>
  <si>
    <t>no parking provision</t>
  </si>
  <si>
    <t>total</t>
  </si>
  <si>
    <t>% of dwellings with each type of parking provision</t>
  </si>
  <si>
    <t>thousands of dwellings</t>
  </si>
  <si>
    <t>percentage of dwellings</t>
  </si>
  <si>
    <t>1 person household</t>
  </si>
  <si>
    <t>2 person household</t>
  </si>
  <si>
    <t>3 person household</t>
  </si>
  <si>
    <t>4 person household</t>
  </si>
  <si>
    <t>5 or more people in the household</t>
  </si>
  <si>
    <t>thousands of households</t>
  </si>
  <si>
    <t>percentage of households</t>
  </si>
  <si>
    <t>Source: English House Condition Survey 2009, household sub-sample</t>
  </si>
  <si>
    <t>percentages</t>
  </si>
  <si>
    <t>Source: English House Condition Survey 1996 to 2007, English Housing Survey 2008 onwards, dwelling sample</t>
  </si>
  <si>
    <t>all flats with common areas</t>
  </si>
  <si>
    <t>inadequate street parking</t>
  </si>
  <si>
    <t>adequate street parking</t>
  </si>
  <si>
    <t>city centre</t>
  </si>
  <si>
    <t>other urban centre</t>
  </si>
  <si>
    <t>suburban residential</t>
  </si>
  <si>
    <t>rural residential</t>
  </si>
  <si>
    <t>village centre</t>
  </si>
  <si>
    <t>rural</t>
  </si>
  <si>
    <t>social rented</t>
  </si>
  <si>
    <t>Annex Table 3.3 : Percentage of dwellings in each tenure with second WCs 1996-2009</t>
  </si>
  <si>
    <t xml:space="preserve">secondary WC </t>
  </si>
  <si>
    <t>single WC in bathroom</t>
  </si>
  <si>
    <t>Annex Table 3.1 : Type of WC provision by tenure, 2009</t>
  </si>
  <si>
    <t>Annex Table 3.2 : Type of WC provision by household size, 2009</t>
  </si>
  <si>
    <t>Annex Table 3.4: Dwellings in each tenure with secure windows and doors 2001-2009</t>
  </si>
  <si>
    <t>Annex Table 3.5: Percentage of flats in each tenure with controlled entry systems 2003-2009</t>
  </si>
  <si>
    <t>Annex Table 3.6: Parking provision 1996-2009</t>
  </si>
  <si>
    <t>TABLES</t>
  </si>
  <si>
    <t>FIGURES</t>
  </si>
  <si>
    <t>ANNEX TABLES</t>
  </si>
  <si>
    <t xml:space="preserve">English Housing Survey Housing Stock Report 2009: </t>
  </si>
  <si>
    <t>Chapter 3, Figures and Tables</t>
  </si>
  <si>
    <t>T3.1</t>
  </si>
  <si>
    <t>T3.2</t>
  </si>
  <si>
    <t>Table 3.1: Percentage of dwellings in each tenure with mains gas, 2009</t>
  </si>
  <si>
    <t>Table 3.2: Percentage of dwellings with secure windows and doors by tenure and dwelling age, 2009</t>
  </si>
  <si>
    <t>Fig3.1</t>
  </si>
  <si>
    <t>Fig3.2</t>
  </si>
  <si>
    <t>Figure 3.2: Percentage of dwellings in each tenure with second WCs 1996-2009</t>
  </si>
  <si>
    <t>Fig3.3</t>
  </si>
  <si>
    <t>Figure 3.3:  Percentage of dwellings in each type of area with mains gas, 2009</t>
  </si>
  <si>
    <t>Fig3.4</t>
  </si>
  <si>
    <t>Figure 3.4: Percentage of dwellings in each tenure with secure windows and doors 2001-2009</t>
  </si>
  <si>
    <t>Fig3.5</t>
  </si>
  <si>
    <t>Figure 3.5: Percentage of flats in each tenure with controlled entry systems 2003-2009</t>
  </si>
  <si>
    <t>Fig3.6</t>
  </si>
  <si>
    <t>Figure 3.6: Parking provision by tenure, 2009</t>
  </si>
  <si>
    <t>Fig3.7</t>
  </si>
  <si>
    <t>Figure 3.7: Parking provision by area, 2009</t>
  </si>
  <si>
    <t>Fig3.8</t>
  </si>
  <si>
    <t>Figure 3.8: Percentage of dwellings with different types of parking provision 1996-2009</t>
  </si>
  <si>
    <t>AT3.1</t>
  </si>
  <si>
    <t>AT3.2</t>
  </si>
  <si>
    <t>AT3.3</t>
  </si>
  <si>
    <t>AT3.4</t>
  </si>
  <si>
    <t>AT3.5</t>
  </si>
  <si>
    <t>AT3.6</t>
  </si>
  <si>
    <t>Figure 3.1: Type of WC provision by household size, 2009</t>
  </si>
  <si>
    <t>Source: English Housing Survey 2009, dwelling sample</t>
  </si>
  <si>
    <t>Base: all households</t>
  </si>
  <si>
    <t>Note: underpinning data are presented in Annex Table 3.2</t>
  </si>
  <si>
    <t>Source: English Housing Survey 2009, household sub-sample</t>
  </si>
  <si>
    <t>Base: all dwellings</t>
  </si>
  <si>
    <t>Note: underpinning data are presented in Annex Table 3.3</t>
  </si>
  <si>
    <t>Source: English House Condition Surey 1996 and English Housing Survey 2009, dwelling sample</t>
  </si>
  <si>
    <t>Figure 3.3: Percentage of dwellings in each type of area with mains gas, 2009</t>
  </si>
  <si>
    <t>Note: underpinning data are presented in Summary Statistics Table SST2.5</t>
  </si>
  <si>
    <t>Note: underpinning data are presented in Annex Table 3.4</t>
  </si>
  <si>
    <t>Source: English House Condition Survey 2001-2007, English Housing Survey 2008 onwards, dwelling sample</t>
  </si>
  <si>
    <t>Base: all flats with common areas</t>
  </si>
  <si>
    <t>Note: underpinning data are presented in Annex Table 3.5</t>
  </si>
  <si>
    <t>Source: English House Condition Survey 2003, English Housing Survey 2009, dwelling sample</t>
  </si>
  <si>
    <t>Note: underpinning data are presented in Summary Staistics Table SST2.5</t>
  </si>
  <si>
    <t>Note: underpinning data are presented in Annex Table 3.6</t>
  </si>
  <si>
    <t>Source: English House Condition Survey 1996-2007, English Housing Survey 2008 onwards, dwelling sample</t>
  </si>
  <si>
    <t>second WC present - 1996</t>
  </si>
  <si>
    <t>no second WC - 1996</t>
  </si>
  <si>
    <t>second WC present - 2009</t>
  </si>
  <si>
    <t>no second WC - 2009</t>
  </si>
  <si>
    <t>with controlled entry systems - 2003</t>
  </si>
  <si>
    <t>no controlled entry systems - 2003</t>
  </si>
  <si>
    <t>with controlled entry systems - 2009</t>
  </si>
  <si>
    <t>no controlled entry systems - 2009</t>
  </si>
  <si>
    <t>Note: underpinning data are presented in Summary Statistics Table SST2.4</t>
  </si>
  <si>
    <t>Annex Table 3.3: Percentage of dwellings in each tenure with second WCs 1996-2009</t>
  </si>
  <si>
    <t>Annex Table 3.2: Type of WC provision by household size, 2009</t>
  </si>
  <si>
    <t>Annex Table 3.1: Type of WC provision by tenure, 2009</t>
  </si>
  <si>
    <t>single WC in separate compartment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</si>
</sst>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"/>
    <numFmt numFmtId="165" formatCode="####.0"/>
    <numFmt numFmtId="166" formatCode="0.0000"/>
    <numFmt numFmtId="167" formatCode="0.000"/>
    <numFmt numFmtId="168" formatCode="0.0"/>
    <numFmt numFmtId="169" formatCode="0.0000000"/>
    <numFmt numFmtId="170" formatCode="0.000000"/>
    <numFmt numFmtId="171" formatCode="0.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#,##0.0"/>
    <numFmt numFmtId="183" formatCode="0.0%"/>
    <numFmt numFmtId="184" formatCode="_-* #,##0.0_-;\-* #,##0.0_-;_-* &quot;-&quot;?_-;_-@_-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17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Arial"/>
      <family val="2"/>
    </font>
    <font>
      <sz val="9.5"/>
      <color indexed="8"/>
      <name val="Arial"/>
      <family val="2"/>
    </font>
    <font>
      <sz val="8.7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medium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24" borderId="0" xfId="0" applyFill="1" applyAlignment="1">
      <alignment/>
    </xf>
    <xf numFmtId="0" fontId="8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8" fillId="24" borderId="0" xfId="0" applyFont="1" applyFill="1" applyAlignment="1">
      <alignment horizontal="right"/>
    </xf>
    <xf numFmtId="0" fontId="0" fillId="24" borderId="0" xfId="0" applyFill="1" applyBorder="1" applyAlignment="1">
      <alignment/>
    </xf>
    <xf numFmtId="0" fontId="7" fillId="24" borderId="10" xfId="0" applyFont="1" applyFill="1" applyBorder="1" applyAlignment="1">
      <alignment/>
    </xf>
    <xf numFmtId="168" fontId="7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right" wrapText="1"/>
    </xf>
    <xf numFmtId="0" fontId="4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4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Alignment="1">
      <alignment/>
    </xf>
    <xf numFmtId="168" fontId="0" fillId="24" borderId="0" xfId="0" applyNumberFormat="1" applyFill="1" applyAlignment="1">
      <alignment/>
    </xf>
    <xf numFmtId="168" fontId="4" fillId="24" borderId="10" xfId="0" applyNumberFormat="1" applyFont="1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0" fillId="24" borderId="0" xfId="0" applyFill="1" applyAlignment="1">
      <alignment wrapText="1"/>
    </xf>
    <xf numFmtId="0" fontId="6" fillId="24" borderId="0" xfId="0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168" fontId="4" fillId="24" borderId="0" xfId="0" applyNumberFormat="1" applyFont="1" applyFill="1" applyBorder="1" applyAlignment="1">
      <alignment/>
    </xf>
    <xf numFmtId="3" fontId="10" fillId="24" borderId="0" xfId="0" applyNumberFormat="1" applyFont="1" applyFill="1" applyBorder="1" applyAlignment="1">
      <alignment horizontal="right"/>
    </xf>
    <xf numFmtId="168" fontId="1" fillId="24" borderId="0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 horizontal="right"/>
    </xf>
    <xf numFmtId="3" fontId="4" fillId="24" borderId="10" xfId="0" applyNumberFormat="1" applyFont="1" applyFill="1" applyBorder="1" applyAlignment="1">
      <alignment horizontal="right"/>
    </xf>
    <xf numFmtId="0" fontId="5" fillId="24" borderId="11" xfId="0" applyFont="1" applyFill="1" applyBorder="1" applyAlignment="1">
      <alignment horizontal="right"/>
    </xf>
    <xf numFmtId="0" fontId="7" fillId="24" borderId="10" xfId="0" applyFont="1" applyFill="1" applyBorder="1" applyAlignment="1">
      <alignment horizontal="right" vertical="justify"/>
    </xf>
    <xf numFmtId="0" fontId="3" fillId="24" borderId="10" xfId="0" applyFont="1" applyFill="1" applyBorder="1" applyAlignment="1">
      <alignment horizontal="right" wrapText="1"/>
    </xf>
    <xf numFmtId="0" fontId="7" fillId="24" borderId="0" xfId="0" applyFont="1" applyFill="1" applyBorder="1" applyAlignment="1">
      <alignment horizontal="center" vertical="justify"/>
    </xf>
    <xf numFmtId="0" fontId="3" fillId="24" borderId="0" xfId="0" applyFont="1" applyFill="1" applyAlignment="1">
      <alignment wrapText="1"/>
    </xf>
    <xf numFmtId="0" fontId="8" fillId="24" borderId="0" xfId="0" applyFont="1" applyFill="1" applyBorder="1" applyAlignment="1">
      <alignment wrapText="1"/>
    </xf>
    <xf numFmtId="168" fontId="30" fillId="24" borderId="0" xfId="0" applyNumberFormat="1" applyFont="1" applyFill="1" applyAlignment="1">
      <alignment/>
    </xf>
    <xf numFmtId="168" fontId="3" fillId="24" borderId="0" xfId="0" applyNumberFormat="1" applyFont="1" applyFill="1" applyAlignment="1">
      <alignment wrapText="1"/>
    </xf>
    <xf numFmtId="168" fontId="3" fillId="24" borderId="0" xfId="0" applyNumberFormat="1" applyFont="1" applyFill="1" applyAlignment="1">
      <alignment horizontal="right" wrapText="1"/>
    </xf>
    <xf numFmtId="0" fontId="7" fillId="24" borderId="10" xfId="0" applyFont="1" applyFill="1" applyBorder="1" applyAlignment="1">
      <alignment horizontal="left" vertical="justify" wrapText="1"/>
    </xf>
    <xf numFmtId="43" fontId="2" fillId="24" borderId="0" xfId="42" applyFont="1" applyFill="1" applyBorder="1" applyAlignment="1">
      <alignment horizontal="right" vertical="top"/>
    </xf>
    <xf numFmtId="0" fontId="0" fillId="24" borderId="0" xfId="0" applyFill="1" applyAlignment="1">
      <alignment horizontal="right"/>
    </xf>
    <xf numFmtId="164" fontId="2" fillId="24" borderId="0" xfId="59" applyNumberFormat="1" applyFont="1" applyFill="1" applyBorder="1" applyAlignment="1">
      <alignment horizontal="right" vertical="top"/>
      <protection/>
    </xf>
    <xf numFmtId="3" fontId="5" fillId="24" borderId="0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wrapText="1"/>
    </xf>
    <xf numFmtId="0" fontId="30" fillId="24" borderId="0" xfId="0" applyFont="1" applyFill="1" applyBorder="1" applyAlignment="1">
      <alignment/>
    </xf>
    <xf numFmtId="0" fontId="30" fillId="24" borderId="0" xfId="0" applyFont="1" applyFill="1" applyAlignment="1">
      <alignment/>
    </xf>
    <xf numFmtId="0" fontId="30" fillId="24" borderId="10" xfId="0" applyFont="1" applyFill="1" applyBorder="1" applyAlignment="1">
      <alignment wrapText="1"/>
    </xf>
    <xf numFmtId="0" fontId="30" fillId="24" borderId="1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168" fontId="3" fillId="24" borderId="0" xfId="0" applyNumberFormat="1" applyFont="1" applyFill="1" applyAlignment="1">
      <alignment/>
    </xf>
    <xf numFmtId="3" fontId="1" fillId="24" borderId="0" xfId="0" applyNumberFormat="1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168" fontId="1" fillId="24" borderId="0" xfId="0" applyNumberFormat="1" applyFont="1" applyFill="1" applyBorder="1" applyAlignment="1">
      <alignment horizontal="right"/>
    </xf>
    <xf numFmtId="0" fontId="30" fillId="24" borderId="0" xfId="0" applyFont="1" applyFill="1" applyAlignment="1">
      <alignment/>
    </xf>
    <xf numFmtId="3" fontId="3" fillId="24" borderId="0" xfId="0" applyNumberFormat="1" applyFont="1" applyFill="1" applyAlignment="1">
      <alignment/>
    </xf>
    <xf numFmtId="0" fontId="7" fillId="24" borderId="10" xfId="0" applyFont="1" applyFill="1" applyBorder="1" applyAlignment="1">
      <alignment wrapText="1"/>
    </xf>
    <xf numFmtId="168" fontId="3" fillId="24" borderId="0" xfId="0" applyNumberFormat="1" applyFont="1" applyFill="1" applyAlignment="1">
      <alignment/>
    </xf>
    <xf numFmtId="168" fontId="3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37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8" fillId="0" borderId="0" xfId="0" applyFont="1" applyFill="1" applyAlignment="1">
      <alignment/>
    </xf>
    <xf numFmtId="0" fontId="30" fillId="25" borderId="0" xfId="0" applyFont="1" applyFill="1" applyAlignment="1">
      <alignment/>
    </xf>
    <xf numFmtId="0" fontId="30" fillId="26" borderId="0" xfId="0" applyFont="1" applyFill="1" applyAlignment="1">
      <alignment/>
    </xf>
    <xf numFmtId="0" fontId="30" fillId="5" borderId="0" xfId="0" applyFont="1" applyFill="1" applyAlignment="1">
      <alignment/>
    </xf>
    <xf numFmtId="0" fontId="3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164" fontId="0" fillId="24" borderId="0" xfId="0" applyNumberFormat="1" applyFill="1" applyAlignment="1">
      <alignment/>
    </xf>
    <xf numFmtId="0" fontId="3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 wrapText="1"/>
    </xf>
    <xf numFmtId="0" fontId="3" fillId="24" borderId="0" xfId="0" applyFont="1" applyFill="1" applyBorder="1" applyAlignment="1">
      <alignment horizontal="right" wrapText="1"/>
    </xf>
    <xf numFmtId="164" fontId="0" fillId="24" borderId="0" xfId="0" applyNumberFormat="1" applyFill="1" applyBorder="1" applyAlignment="1">
      <alignment/>
    </xf>
    <xf numFmtId="1" fontId="0" fillId="24" borderId="0" xfId="0" applyNumberFormat="1" applyFill="1" applyAlignment="1">
      <alignment/>
    </xf>
    <xf numFmtId="9" fontId="0" fillId="24" borderId="0" xfId="0" applyNumberFormat="1" applyFill="1" applyAlignment="1">
      <alignment/>
    </xf>
    <xf numFmtId="0" fontId="3" fillId="24" borderId="0" xfId="0" applyFont="1" applyFill="1" applyAlignment="1">
      <alignment/>
    </xf>
    <xf numFmtId="0" fontId="7" fillId="24" borderId="0" xfId="0" applyFont="1" applyFill="1" applyAlignment="1">
      <alignment/>
    </xf>
    <xf numFmtId="3" fontId="30" fillId="24" borderId="0" xfId="0" applyNumberFormat="1" applyFont="1" applyFill="1" applyAlignment="1">
      <alignment/>
    </xf>
    <xf numFmtId="0" fontId="30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10" xfId="62" applyFont="1" applyFill="1" applyBorder="1" applyAlignment="1">
      <alignment horizontal="center" vertical="center"/>
      <protection/>
    </xf>
    <xf numFmtId="0" fontId="2" fillId="24" borderId="10" xfId="62" applyFont="1" applyFill="1" applyBorder="1" applyAlignment="1">
      <alignment horizontal="center" wrapText="1"/>
      <protection/>
    </xf>
    <xf numFmtId="0" fontId="1" fillId="24" borderId="0" xfId="62" applyFont="1" applyFill="1" applyBorder="1" applyAlignment="1">
      <alignment vertical="center" wrapText="1"/>
      <protection/>
    </xf>
    <xf numFmtId="168" fontId="2" fillId="24" borderId="0" xfId="62" applyNumberFormat="1" applyFont="1" applyFill="1" applyBorder="1" applyAlignment="1">
      <alignment horizontal="right" vertical="top"/>
      <protection/>
    </xf>
    <xf numFmtId="0" fontId="2" fillId="24" borderId="0" xfId="62" applyFont="1" applyFill="1" applyBorder="1" applyAlignment="1">
      <alignment vertical="top" wrapText="1"/>
      <protection/>
    </xf>
    <xf numFmtId="0" fontId="0" fillId="24" borderId="13" xfId="0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1" fontId="0" fillId="24" borderId="0" xfId="65" applyNumberFormat="1" applyFont="1" applyFill="1" applyBorder="1" applyAlignment="1">
      <alignment/>
    </xf>
    <xf numFmtId="1" fontId="0" fillId="24" borderId="17" xfId="0" applyNumberFormat="1" applyFill="1" applyBorder="1" applyAlignment="1">
      <alignment/>
    </xf>
    <xf numFmtId="0" fontId="0" fillId="24" borderId="18" xfId="0" applyFill="1" applyBorder="1" applyAlignment="1">
      <alignment/>
    </xf>
    <xf numFmtId="1" fontId="0" fillId="24" borderId="19" xfId="65" applyNumberFormat="1" applyFont="1" applyFill="1" applyBorder="1" applyAlignment="1">
      <alignment/>
    </xf>
    <xf numFmtId="1" fontId="0" fillId="24" borderId="20" xfId="0" applyNumberForma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ill="1" applyBorder="1" applyAlignment="1">
      <alignment wrapText="1"/>
    </xf>
    <xf numFmtId="0" fontId="2" fillId="24" borderId="13" xfId="60" applyFont="1" applyFill="1" applyBorder="1" applyAlignment="1">
      <alignment horizontal="left" vertical="top" wrapText="1"/>
      <protection/>
    </xf>
    <xf numFmtId="164" fontId="0" fillId="24" borderId="14" xfId="0" applyNumberFormat="1" applyFill="1" applyBorder="1" applyAlignment="1">
      <alignment/>
    </xf>
    <xf numFmtId="164" fontId="0" fillId="24" borderId="15" xfId="0" applyNumberFormat="1" applyFill="1" applyBorder="1" applyAlignment="1">
      <alignment/>
    </xf>
    <xf numFmtId="0" fontId="2" fillId="24" borderId="16" xfId="60" applyFont="1" applyFill="1" applyBorder="1" applyAlignment="1">
      <alignment horizontal="left" vertical="top" wrapText="1"/>
      <protection/>
    </xf>
    <xf numFmtId="164" fontId="0" fillId="24" borderId="17" xfId="0" applyNumberFormat="1" applyFill="1" applyBorder="1" applyAlignment="1">
      <alignment/>
    </xf>
    <xf numFmtId="0" fontId="0" fillId="24" borderId="16" xfId="0" applyFill="1" applyBorder="1" applyAlignment="1">
      <alignment wrapText="1"/>
    </xf>
    <xf numFmtId="168" fontId="0" fillId="24" borderId="14" xfId="0" applyNumberFormat="1" applyFill="1" applyBorder="1" applyAlignment="1">
      <alignment/>
    </xf>
    <xf numFmtId="168" fontId="0" fillId="24" borderId="15" xfId="0" applyNumberFormat="1" applyFill="1" applyBorder="1" applyAlignment="1">
      <alignment/>
    </xf>
    <xf numFmtId="168" fontId="0" fillId="24" borderId="0" xfId="0" applyNumberFormat="1" applyFill="1" applyBorder="1" applyAlignment="1">
      <alignment/>
    </xf>
    <xf numFmtId="168" fontId="0" fillId="24" borderId="17" xfId="0" applyNumberFormat="1" applyFill="1" applyBorder="1" applyAlignment="1">
      <alignment/>
    </xf>
    <xf numFmtId="0" fontId="0" fillId="24" borderId="18" xfId="0" applyFill="1" applyBorder="1" applyAlignment="1">
      <alignment wrapText="1"/>
    </xf>
    <xf numFmtId="168" fontId="0" fillId="24" borderId="19" xfId="0" applyNumberFormat="1" applyFill="1" applyBorder="1" applyAlignment="1">
      <alignment/>
    </xf>
    <xf numFmtId="168" fontId="0" fillId="24" borderId="20" xfId="0" applyNumberForma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9" fontId="0" fillId="24" borderId="0" xfId="65" applyFont="1" applyFill="1" applyAlignment="1">
      <alignment/>
    </xf>
    <xf numFmtId="0" fontId="15" fillId="24" borderId="0" xfId="0" applyFont="1" applyFill="1" applyAlignment="1">
      <alignment/>
    </xf>
    <xf numFmtId="9" fontId="0" fillId="24" borderId="0" xfId="65" applyFont="1" applyFill="1" applyBorder="1" applyAlignment="1">
      <alignment/>
    </xf>
    <xf numFmtId="0" fontId="1" fillId="24" borderId="0" xfId="59" applyFont="1" applyFill="1" applyBorder="1" applyAlignment="1">
      <alignment horizontal="center" vertical="center"/>
      <protection/>
    </xf>
    <xf numFmtId="0" fontId="2" fillId="24" borderId="0" xfId="59" applyFont="1" applyFill="1" applyBorder="1" applyAlignment="1">
      <alignment horizontal="left" vertical="top" wrapText="1"/>
      <protection/>
    </xf>
    <xf numFmtId="0" fontId="1" fillId="24" borderId="0" xfId="59" applyFill="1">
      <alignment/>
      <protection/>
    </xf>
    <xf numFmtId="9" fontId="1" fillId="24" borderId="0" xfId="65" applyFont="1" applyFill="1" applyBorder="1" applyAlignment="1">
      <alignment horizontal="center" vertical="center"/>
    </xf>
    <xf numFmtId="9" fontId="1" fillId="24" borderId="0" xfId="65" applyFont="1" applyFill="1" applyAlignment="1">
      <alignment/>
    </xf>
    <xf numFmtId="9" fontId="1" fillId="24" borderId="21" xfId="65" applyFont="1" applyFill="1" applyBorder="1" applyAlignment="1">
      <alignment vertical="center"/>
    </xf>
    <xf numFmtId="9" fontId="2" fillId="24" borderId="11" xfId="65" applyFont="1" applyFill="1" applyBorder="1" applyAlignment="1">
      <alignment horizontal="center" wrapText="1"/>
    </xf>
    <xf numFmtId="9" fontId="2" fillId="24" borderId="22" xfId="65" applyFont="1" applyFill="1" applyBorder="1" applyAlignment="1">
      <alignment horizontal="center" wrapText="1"/>
    </xf>
    <xf numFmtId="9" fontId="2" fillId="24" borderId="0" xfId="65" applyFont="1" applyFill="1" applyBorder="1" applyAlignment="1">
      <alignment horizontal="right" vertical="top"/>
    </xf>
    <xf numFmtId="9" fontId="2" fillId="24" borderId="23" xfId="65" applyFont="1" applyFill="1" applyBorder="1" applyAlignment="1">
      <alignment vertical="top" wrapText="1"/>
    </xf>
    <xf numFmtId="9" fontId="2" fillId="24" borderId="24" xfId="65" applyFont="1" applyFill="1" applyBorder="1" applyAlignment="1">
      <alignment horizontal="right" vertical="top"/>
    </xf>
    <xf numFmtId="9" fontId="2" fillId="24" borderId="23" xfId="65" applyFont="1" applyFill="1" applyBorder="1" applyAlignment="1">
      <alignment horizontal="left" vertical="top" wrapText="1"/>
    </xf>
    <xf numFmtId="9" fontId="2" fillId="24" borderId="25" xfId="65" applyFont="1" applyFill="1" applyBorder="1" applyAlignment="1">
      <alignment horizontal="left" vertical="top" wrapText="1"/>
    </xf>
    <xf numFmtId="9" fontId="2" fillId="24" borderId="10" xfId="65" applyFont="1" applyFill="1" applyBorder="1" applyAlignment="1">
      <alignment horizontal="right" vertical="top"/>
    </xf>
    <xf numFmtId="9" fontId="2" fillId="24" borderId="26" xfId="65" applyFont="1" applyFill="1" applyBorder="1" applyAlignment="1">
      <alignment horizontal="right" vertical="top"/>
    </xf>
    <xf numFmtId="0" fontId="1" fillId="24" borderId="0" xfId="58" applyFill="1">
      <alignment/>
      <protection/>
    </xf>
    <xf numFmtId="0" fontId="1" fillId="24" borderId="27" xfId="58" applyFont="1" applyFill="1" applyBorder="1" applyAlignment="1">
      <alignment horizontal="center" vertical="center"/>
      <protection/>
    </xf>
    <xf numFmtId="0" fontId="2" fillId="24" borderId="28" xfId="58" applyFont="1" applyFill="1" applyBorder="1" applyAlignment="1">
      <alignment horizontal="center" wrapText="1"/>
      <protection/>
    </xf>
    <xf numFmtId="0" fontId="2" fillId="24" borderId="29" xfId="58" applyFont="1" applyFill="1" applyBorder="1" applyAlignment="1">
      <alignment horizontal="center" wrapText="1"/>
      <protection/>
    </xf>
    <xf numFmtId="0" fontId="1" fillId="24" borderId="30" xfId="58" applyFont="1" applyFill="1" applyBorder="1" applyAlignment="1">
      <alignment horizontal="center" vertical="center"/>
      <protection/>
    </xf>
    <xf numFmtId="0" fontId="1" fillId="24" borderId="31" xfId="58" applyFont="1" applyFill="1" applyBorder="1" applyAlignment="1">
      <alignment horizontal="left" vertical="center"/>
      <protection/>
    </xf>
    <xf numFmtId="9" fontId="2" fillId="24" borderId="32" xfId="65" applyFont="1" applyFill="1" applyBorder="1" applyAlignment="1">
      <alignment horizontal="right" vertical="top"/>
    </xf>
    <xf numFmtId="9" fontId="2" fillId="24" borderId="33" xfId="65" applyFont="1" applyFill="1" applyBorder="1" applyAlignment="1">
      <alignment horizontal="right" vertical="top"/>
    </xf>
    <xf numFmtId="9" fontId="2" fillId="24" borderId="34" xfId="65" applyFont="1" applyFill="1" applyBorder="1" applyAlignment="1">
      <alignment horizontal="right" vertical="top"/>
    </xf>
    <xf numFmtId="0" fontId="1" fillId="24" borderId="35" xfId="58" applyFont="1" applyFill="1" applyBorder="1" applyAlignment="1">
      <alignment horizontal="left" vertical="center"/>
      <protection/>
    </xf>
    <xf numFmtId="9" fontId="2" fillId="24" borderId="36" xfId="65" applyFont="1" applyFill="1" applyBorder="1" applyAlignment="1">
      <alignment horizontal="right" vertical="top"/>
    </xf>
    <xf numFmtId="9" fontId="2" fillId="24" borderId="37" xfId="65" applyFont="1" applyFill="1" applyBorder="1" applyAlignment="1">
      <alignment horizontal="right" vertical="top"/>
    </xf>
    <xf numFmtId="9" fontId="2" fillId="24" borderId="38" xfId="65" applyFont="1" applyFill="1" applyBorder="1" applyAlignment="1">
      <alignment horizontal="right" vertical="top"/>
    </xf>
    <xf numFmtId="0" fontId="2" fillId="24" borderId="35" xfId="58" applyFont="1" applyFill="1" applyBorder="1" applyAlignment="1">
      <alignment horizontal="left" vertical="top" wrapText="1"/>
      <protection/>
    </xf>
    <xf numFmtId="0" fontId="2" fillId="24" borderId="39" xfId="58" applyFont="1" applyFill="1" applyBorder="1" applyAlignment="1">
      <alignment horizontal="left" vertical="top" wrapText="1"/>
      <protection/>
    </xf>
    <xf numFmtId="9" fontId="2" fillId="24" borderId="40" xfId="65" applyFont="1" applyFill="1" applyBorder="1" applyAlignment="1">
      <alignment horizontal="right" vertical="top"/>
    </xf>
    <xf numFmtId="9" fontId="2" fillId="24" borderId="41" xfId="65" applyFont="1" applyFill="1" applyBorder="1" applyAlignment="1">
      <alignment horizontal="right" vertical="top"/>
    </xf>
    <xf numFmtId="9" fontId="2" fillId="24" borderId="42" xfId="65" applyFont="1" applyFill="1" applyBorder="1" applyAlignment="1">
      <alignment horizontal="right" vertical="top"/>
    </xf>
    <xf numFmtId="0" fontId="0" fillId="24" borderId="14" xfId="0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168" fontId="0" fillId="24" borderId="0" xfId="65" applyNumberFormat="1" applyFont="1" applyFill="1" applyBorder="1" applyAlignment="1">
      <alignment/>
    </xf>
    <xf numFmtId="168" fontId="0" fillId="24" borderId="19" xfId="65" applyNumberFormat="1" applyFont="1" applyFill="1" applyBorder="1" applyAlignment="1">
      <alignment/>
    </xf>
    <xf numFmtId="43" fontId="30" fillId="24" borderId="0" xfId="0" applyNumberFormat="1" applyFont="1" applyFill="1" applyAlignment="1">
      <alignment/>
    </xf>
    <xf numFmtId="168" fontId="3" fillId="24" borderId="0" xfId="0" applyNumberFormat="1" applyFont="1" applyFill="1" applyBorder="1" applyAlignment="1">
      <alignment wrapText="1"/>
    </xf>
    <xf numFmtId="168" fontId="3" fillId="24" borderId="0" xfId="0" applyNumberFormat="1" applyFont="1" applyFill="1" applyBorder="1" applyAlignment="1">
      <alignment horizontal="right" wrapText="1"/>
    </xf>
    <xf numFmtId="168" fontId="3" fillId="24" borderId="0" xfId="0" applyNumberFormat="1" applyFont="1" applyFill="1" applyBorder="1" applyAlignment="1">
      <alignment/>
    </xf>
    <xf numFmtId="176" fontId="3" fillId="24" borderId="0" xfId="0" applyNumberFormat="1" applyFont="1" applyFill="1" applyAlignment="1">
      <alignment/>
    </xf>
    <xf numFmtId="176" fontId="3" fillId="24" borderId="0" xfId="42" applyNumberFormat="1" applyFont="1" applyFill="1" applyBorder="1" applyAlignment="1">
      <alignment horizontal="right" vertical="top"/>
    </xf>
    <xf numFmtId="0" fontId="3" fillId="24" borderId="0" xfId="0" applyFont="1" applyFill="1" applyBorder="1" applyAlignment="1">
      <alignment horizontal="left" vertical="justify" wrapText="1"/>
    </xf>
    <xf numFmtId="0" fontId="3" fillId="24" borderId="0" xfId="0" applyFont="1" applyFill="1" applyBorder="1" applyAlignment="1">
      <alignment horizontal="left" vertical="justify" wrapText="1"/>
    </xf>
    <xf numFmtId="0" fontId="8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/>
    </xf>
    <xf numFmtId="0" fontId="3" fillId="24" borderId="12" xfId="0" applyFont="1" applyFill="1" applyBorder="1" applyAlignment="1">
      <alignment horizontal="right" wrapText="1"/>
    </xf>
    <xf numFmtId="176" fontId="7" fillId="24" borderId="10" xfId="0" applyNumberFormat="1" applyFont="1" applyFill="1" applyBorder="1" applyAlignment="1">
      <alignment/>
    </xf>
    <xf numFmtId="176" fontId="7" fillId="24" borderId="10" xfId="42" applyNumberFormat="1" applyFont="1" applyFill="1" applyBorder="1" applyAlignment="1">
      <alignment horizontal="right" vertical="top"/>
    </xf>
    <xf numFmtId="164" fontId="39" fillId="24" borderId="0" xfId="59" applyNumberFormat="1" applyFont="1" applyFill="1" applyBorder="1" applyAlignment="1">
      <alignment horizontal="right" vertical="top"/>
      <protection/>
    </xf>
    <xf numFmtId="0" fontId="6" fillId="24" borderId="0" xfId="0" applyFont="1" applyFill="1" applyAlignment="1">
      <alignment/>
    </xf>
    <xf numFmtId="168" fontId="7" fillId="24" borderId="10" xfId="0" applyNumberFormat="1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3" fillId="24" borderId="0" xfId="61" applyFont="1" applyFill="1" applyBorder="1" applyAlignment="1">
      <alignment horizontal="left" vertical="top" wrapText="1"/>
      <protection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 wrapText="1"/>
    </xf>
    <xf numFmtId="0" fontId="6" fillId="24" borderId="0" xfId="0" applyFont="1" applyFill="1" applyAlignment="1">
      <alignment/>
    </xf>
    <xf numFmtId="0" fontId="31" fillId="24" borderId="0" xfId="0" applyFont="1" applyFill="1" applyBorder="1" applyAlignment="1">
      <alignment/>
    </xf>
    <xf numFmtId="0" fontId="31" fillId="24" borderId="0" xfId="0" applyFont="1" applyFill="1" applyAlignment="1">
      <alignment/>
    </xf>
    <xf numFmtId="0" fontId="3" fillId="24" borderId="12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39" fillId="24" borderId="0" xfId="0" applyFont="1" applyFill="1" applyAlignment="1">
      <alignment/>
    </xf>
    <xf numFmtId="0" fontId="38" fillId="24" borderId="0" xfId="0" applyFont="1" applyFill="1" applyAlignment="1">
      <alignment/>
    </xf>
    <xf numFmtId="176" fontId="3" fillId="24" borderId="0" xfId="0" applyNumberFormat="1" applyFont="1" applyFill="1" applyBorder="1" applyAlignment="1">
      <alignment/>
    </xf>
    <xf numFmtId="176" fontId="3" fillId="24" borderId="0" xfId="0" applyNumberFormat="1" applyFont="1" applyFill="1" applyBorder="1" applyAlignment="1">
      <alignment/>
    </xf>
    <xf numFmtId="176" fontId="7" fillId="24" borderId="10" xfId="0" applyNumberFormat="1" applyFont="1" applyFill="1" applyBorder="1" applyAlignment="1">
      <alignment/>
    </xf>
    <xf numFmtId="0" fontId="40" fillId="24" borderId="0" xfId="0" applyFont="1" applyFill="1" applyBorder="1" applyAlignment="1">
      <alignment wrapText="1"/>
    </xf>
    <xf numFmtId="0" fontId="40" fillId="24" borderId="0" xfId="0" applyFont="1" applyFill="1" applyAlignment="1">
      <alignment/>
    </xf>
    <xf numFmtId="0" fontId="41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 horizontal="right"/>
    </xf>
    <xf numFmtId="0" fontId="7" fillId="24" borderId="10" xfId="0" applyFont="1" applyFill="1" applyBorder="1" applyAlignment="1">
      <alignment wrapText="1"/>
    </xf>
    <xf numFmtId="3" fontId="7" fillId="24" borderId="10" xfId="0" applyNumberFormat="1" applyFont="1" applyFill="1" applyBorder="1" applyAlignment="1">
      <alignment/>
    </xf>
    <xf numFmtId="3" fontId="4" fillId="24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/>
    </xf>
    <xf numFmtId="168" fontId="4" fillId="24" borderId="10" xfId="0" applyNumberFormat="1" applyFont="1" applyFill="1" applyBorder="1" applyAlignment="1">
      <alignment/>
    </xf>
    <xf numFmtId="168" fontId="7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right"/>
    </xf>
    <xf numFmtId="0" fontId="31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right"/>
    </xf>
    <xf numFmtId="176" fontId="3" fillId="24" borderId="0" xfId="42" applyNumberFormat="1" applyFont="1" applyFill="1" applyAlignment="1">
      <alignment/>
    </xf>
    <xf numFmtId="0" fontId="3" fillId="24" borderId="0" xfId="0" applyFont="1" applyFill="1" applyBorder="1" applyAlignment="1">
      <alignment wrapText="1"/>
    </xf>
    <xf numFmtId="176" fontId="7" fillId="24" borderId="10" xfId="42" applyNumberFormat="1" applyFont="1" applyFill="1" applyBorder="1" applyAlignment="1">
      <alignment/>
    </xf>
    <xf numFmtId="168" fontId="3" fillId="24" borderId="0" xfId="0" applyNumberFormat="1" applyFont="1" applyFill="1" applyBorder="1" applyAlignment="1">
      <alignment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4" xfId="0" applyFill="1" applyBorder="1" applyAlignment="1">
      <alignment horizontal="center" wrapText="1"/>
    </xf>
    <xf numFmtId="0" fontId="0" fillId="24" borderId="15" xfId="0" applyFill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Figure 3.10" xfId="58"/>
    <cellStyle name="Normal_Figure 3.9" xfId="59"/>
    <cellStyle name="Normal_mains gas and area" xfId="60"/>
    <cellStyle name="Normal_Sheet3" xfId="61"/>
    <cellStyle name="Normal_WC nos and households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993366"/>
      <rgbColor rgb="00C5C5C5"/>
      <rgbColor rgb="00CC6600"/>
      <rgbColor rgb="00CCCCFF"/>
      <rgbColor rgb="0099CC00"/>
      <rgbColor rgb="00A50021"/>
      <rgbColor rgb="00CC3333"/>
      <rgbColor rgb="00CC6600"/>
      <rgbColor rgb="00993366"/>
      <rgbColor rgb="006666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'T3.1'!#REF!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dPt>
            <c:idx val="1"/>
            <c:spPr>
              <a:ln w="25400">
                <a:solidFill>
                  <a:srgbClr val="0099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99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99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9999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9999"/>
                </a:solidFill>
              </a:ln>
            </c:spPr>
            <c:marker>
              <c:symbol val="none"/>
            </c:marker>
          </c:dPt>
          <c:cat>
            <c:strRef>
              <c:f>'T3.1'!#REF!</c:f>
              <c:strCache>
                <c:ptCount val="14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'T3.1'!#REF!</c:f>
              <c:numCache>
                <c:ptCount val="14"/>
                <c:pt idx="0">
                  <c:v>88.80602850463916</c:v>
                </c:pt>
                <c:pt idx="1">
                  <c:v>88.8080486388936</c:v>
                </c:pt>
                <c:pt idx="2">
                  <c:v>88.81006877314803</c:v>
                </c:pt>
                <c:pt idx="3">
                  <c:v>88.81208890740247</c:v>
                </c:pt>
                <c:pt idx="4">
                  <c:v>88.8141090416569</c:v>
                </c:pt>
                <c:pt idx="5">
                  <c:v>88.81612917591131</c:v>
                </c:pt>
                <c:pt idx="6">
                  <c:v>88.8702396283873</c:v>
                </c:pt>
                <c:pt idx="7">
                  <c:v>88.92435008086328</c:v>
                </c:pt>
                <c:pt idx="8">
                  <c:v>88.78030129044346</c:v>
                </c:pt>
                <c:pt idx="9">
                  <c:v>89.11160115535525</c:v>
                </c:pt>
                <c:pt idx="10">
                  <c:v>88.94396177687287</c:v>
                </c:pt>
                <c:pt idx="11">
                  <c:v>88.87831333632735</c:v>
                </c:pt>
                <c:pt idx="12">
                  <c:v>88.75044802744983</c:v>
                </c:pt>
                <c:pt idx="13">
                  <c:v>88.1917105475086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'T3.1'!#REF!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dPt>
            <c:idx val="1"/>
            <c:spPr>
              <a:ln w="25400">
                <a:solidFill>
                  <a:srgbClr val="33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333366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33336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333366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333366"/>
                </a:solidFill>
              </a:ln>
            </c:spPr>
            <c:marker>
              <c:symbol val="none"/>
            </c:marker>
          </c:dPt>
          <c:cat>
            <c:strRef>
              <c:f>'T3.1'!#REF!</c:f>
              <c:strCache>
                <c:ptCount val="14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'T3.1'!#REF!</c:f>
              <c:numCache>
                <c:ptCount val="14"/>
                <c:pt idx="0">
                  <c:v>78.43619624011725</c:v>
                </c:pt>
                <c:pt idx="1">
                  <c:v>77.67808187510417</c:v>
                </c:pt>
                <c:pt idx="2">
                  <c:v>76.91996751009108</c:v>
                </c:pt>
                <c:pt idx="3">
                  <c:v>76.161853145078</c:v>
                </c:pt>
                <c:pt idx="4">
                  <c:v>75.40373878006491</c:v>
                </c:pt>
                <c:pt idx="5">
                  <c:v>74.64562441505183</c:v>
                </c:pt>
                <c:pt idx="6">
                  <c:v>75.48689986364977</c:v>
                </c:pt>
                <c:pt idx="7">
                  <c:v>76.32817531224772</c:v>
                </c:pt>
                <c:pt idx="8">
                  <c:v>76.68156535643315</c:v>
                </c:pt>
                <c:pt idx="9">
                  <c:v>77.37968566896782</c:v>
                </c:pt>
                <c:pt idx="10">
                  <c:v>78.35445476525777</c:v>
                </c:pt>
                <c:pt idx="11">
                  <c:v>80.09701202807439</c:v>
                </c:pt>
                <c:pt idx="12">
                  <c:v>80.04141367075829</c:v>
                </c:pt>
                <c:pt idx="13">
                  <c:v>79.04739128568505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'T3.1'!#REF!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>
              <a:solidFill>
                <a:srgbClr val="CC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6600"/>
              </a:solidFill>
              <a:ln>
                <a:solidFill>
                  <a:srgbClr val="CC6600"/>
                </a:solidFill>
              </a:ln>
            </c:spPr>
          </c:marker>
          <c:dPt>
            <c:idx val="1"/>
            <c:spPr>
              <a:ln w="25400">
                <a:solidFill>
                  <a:srgbClr val="CC66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CC66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CC66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CC66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CC6600"/>
                </a:solidFill>
              </a:ln>
            </c:spPr>
            <c:marker>
              <c:symbol val="none"/>
            </c:marker>
          </c:dPt>
          <c:cat>
            <c:strRef>
              <c:f>'T3.1'!#REF!</c:f>
              <c:strCache>
                <c:ptCount val="14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'T3.1'!#REF!</c:f>
              <c:numCache>
                <c:ptCount val="14"/>
                <c:pt idx="0">
                  <c:v>85.95964584095476</c:v>
                </c:pt>
                <c:pt idx="1">
                  <c:v>85.8151023517902</c:v>
                </c:pt>
                <c:pt idx="2">
                  <c:v>85.67055886262564</c:v>
                </c:pt>
                <c:pt idx="3">
                  <c:v>85.52601537346108</c:v>
                </c:pt>
                <c:pt idx="4">
                  <c:v>85.38147188429652</c:v>
                </c:pt>
                <c:pt idx="5">
                  <c:v>85.23692839513198</c:v>
                </c:pt>
                <c:pt idx="6">
                  <c:v>85.75508187287507</c:v>
                </c:pt>
                <c:pt idx="7">
                  <c:v>86.27323535061815</c:v>
                </c:pt>
                <c:pt idx="8">
                  <c:v>86.6358349717757</c:v>
                </c:pt>
                <c:pt idx="9">
                  <c:v>86.33569421251421</c:v>
                </c:pt>
                <c:pt idx="10">
                  <c:v>86.73861998809193</c:v>
                </c:pt>
                <c:pt idx="11">
                  <c:v>87.79979375850218</c:v>
                </c:pt>
                <c:pt idx="12">
                  <c:v>87.07369603140322</c:v>
                </c:pt>
                <c:pt idx="13">
                  <c:v>86.40826471273161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'T3.1'!#REF!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969696"/>
                </a:solidFill>
              </a:ln>
            </c:spPr>
            <c:marker>
              <c:symbol val="none"/>
            </c:marker>
          </c:dPt>
          <c:cat>
            <c:strRef>
              <c:f>'T3.1'!#REF!</c:f>
              <c:strCache>
                <c:ptCount val="14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'T3.1'!#REF!</c:f>
              <c:numCache>
                <c:ptCount val="14"/>
                <c:pt idx="0">
                  <c:v>74.31257976114956</c:v>
                </c:pt>
                <c:pt idx="1">
                  <c:v>74.87674127796228</c:v>
                </c:pt>
                <c:pt idx="2">
                  <c:v>75.440902794775</c:v>
                </c:pt>
                <c:pt idx="3">
                  <c:v>76.00506431158772</c:v>
                </c:pt>
                <c:pt idx="4">
                  <c:v>76.56922582840043</c:v>
                </c:pt>
                <c:pt idx="5">
                  <c:v>77.13338734521314</c:v>
                </c:pt>
                <c:pt idx="6">
                  <c:v>78.05446095014338</c:v>
                </c:pt>
                <c:pt idx="7">
                  <c:v>78.97553455507362</c:v>
                </c:pt>
                <c:pt idx="8">
                  <c:v>78.86732143790215</c:v>
                </c:pt>
                <c:pt idx="9">
                  <c:v>79.87793031901573</c:v>
                </c:pt>
                <c:pt idx="10">
                  <c:v>79.93816199503242</c:v>
                </c:pt>
                <c:pt idx="11">
                  <c:v>80.42366057993348</c:v>
                </c:pt>
                <c:pt idx="12">
                  <c:v>82.23469727638422</c:v>
                </c:pt>
                <c:pt idx="13">
                  <c:v>83.24093907455638</c:v>
                </c:pt>
              </c:numCache>
            </c:numRef>
          </c:val>
          <c:smooth val="0"/>
        </c:ser>
        <c:marker val="1"/>
        <c:axId val="30966030"/>
        <c:axId val="4513247"/>
      </c:lineChart>
      <c:catAx>
        <c:axId val="3096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3247"/>
        <c:crosses val="autoZero"/>
        <c:auto val="1"/>
        <c:lblOffset val="100"/>
        <c:tickLblSkip val="1"/>
        <c:noMultiLvlLbl val="0"/>
      </c:catAx>
      <c:valAx>
        <c:axId val="4513247"/>
        <c:scaling>
          <c:orientation val="minMax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percentage of  dwellings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66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0.9835"/>
          <c:h val="0.67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'Fig3.1 '!$N$4</c:f>
              <c:strCache>
                <c:ptCount val="1"/>
                <c:pt idx="0">
                  <c:v>household has one WC in bathroom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'Fig3.1 '!$M$5:$M$11</c:f>
              <c:strCache/>
            </c:strRef>
          </c:cat>
          <c:val>
            <c:numRef>
              <c:f>'Fig3.1 '!$N$5:$N$11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'Fig3.1 '!$O$4</c:f>
              <c:strCache>
                <c:ptCount val="1"/>
                <c:pt idx="0">
                  <c:v>household has one WC not in bathroom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'Fig3.1 '!$M$5:$M$11</c:f>
              <c:strCache/>
            </c:strRef>
          </c:cat>
          <c:val>
            <c:numRef>
              <c:f>'Fig3.1 '!$O$5:$O$11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'Fig3.1 '!$P$4</c:f>
              <c:strCache>
                <c:ptCount val="1"/>
                <c:pt idx="0">
                  <c:v>household has 2nd WC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'Fig3.1 '!$M$5:$M$11</c:f>
              <c:strCache/>
            </c:strRef>
          </c:cat>
          <c:val>
            <c:numRef>
              <c:f>'Fig3.1 '!$P$5:$P$11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6134664"/>
        <c:axId val="47513929"/>
      </c:barChart>
      <c:catAx>
        <c:axId val="66134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13929"/>
        <c:crosses val="autoZero"/>
        <c:auto val="1"/>
        <c:lblOffset val="100"/>
        <c:tickLblSkip val="1"/>
        <c:noMultiLvlLbl val="0"/>
      </c:catAx>
      <c:valAx>
        <c:axId val="4751392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percentage of households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34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3925"/>
          <c:w val="0.8085"/>
          <c:h val="0.1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39"/>
          <c:w val="0.919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'Fig3.2'!$K$4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'Fig3.2'!$J$5:$J$10</c:f>
              <c:strCache/>
            </c:strRef>
          </c:cat>
          <c:val>
            <c:numRef>
              <c:f>'Fig3.2'!$K$5:$K$10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'Fig3.2'!$L$4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'Fig3.2'!$J$5:$J$10</c:f>
              <c:strCache/>
            </c:strRef>
          </c:cat>
          <c:val>
            <c:numRef>
              <c:f>'Fig3.2'!$L$5:$L$10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81250"/>
        <c:axId val="11322387"/>
      </c:barChart>
      <c:catAx>
        <c:axId val="881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22387"/>
        <c:crosses val="autoZero"/>
        <c:auto val="1"/>
        <c:lblOffset val="100"/>
        <c:tickLblSkip val="1"/>
        <c:noMultiLvlLbl val="0"/>
      </c:catAx>
      <c:valAx>
        <c:axId val="11322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percentage of dwellings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12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7"/>
          <c:y val="0.92775"/>
          <c:w val="0.16325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1075"/>
          <c:w val="0.8965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'Fig3.3'!$M$9:$M$13</c:f>
              <c:strCache/>
            </c:strRef>
          </c:cat>
          <c:val>
            <c:numRef>
              <c:f>'Fig3.3'!$N$9:$N$13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59484"/>
        <c:axId val="27185213"/>
      </c:barChart>
      <c:catAx>
        <c:axId val="105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85213"/>
        <c:crosses val="autoZero"/>
        <c:auto val="1"/>
        <c:lblOffset val="100"/>
        <c:tickLblSkip val="1"/>
        <c:noMultiLvlLbl val="0"/>
      </c:catAx>
      <c:valAx>
        <c:axId val="27185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percentage of dwellings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9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"/>
          <c:w val="0.957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'Fig3.4'!$O$6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dPt>
            <c:idx val="1"/>
            <c:spPr>
              <a:ln w="25400">
                <a:solidFill>
                  <a:srgbClr val="009999"/>
                </a:solidFill>
              </a:ln>
            </c:spPr>
            <c:marker>
              <c:symbol val="none"/>
            </c:marker>
          </c:dPt>
          <c:cat>
            <c:numRef>
              <c:f>'Fig3.4'!$P$5:$X$5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'Fig3.4'!$P$6:$X$6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'Fig3.4'!$O$7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>
              <a:solidFill>
                <a:srgbClr val="CC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6600"/>
              </a:solidFill>
              <a:ln>
                <a:solidFill>
                  <a:srgbClr val="CC6600"/>
                </a:solidFill>
              </a:ln>
            </c:spPr>
          </c:marker>
          <c:dPt>
            <c:idx val="1"/>
            <c:spPr>
              <a:ln w="25400">
                <a:solidFill>
                  <a:srgbClr val="CC6600"/>
                </a:solidFill>
              </a:ln>
            </c:spPr>
            <c:marker>
              <c:symbol val="none"/>
            </c:marker>
          </c:dPt>
          <c:cat>
            <c:numRef>
              <c:f>'Fig3.4'!$P$5:$X$5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'Fig3.4'!$P$7:$X$7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'Fig3.4'!$O$8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numRef>
              <c:f>'Fig3.4'!$P$5:$X$5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'Fig3.4'!$P$8:$X$8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'Fig3.4'!$O$9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dPt>
            <c:idx val="1"/>
            <c:spPr>
              <a:ln w="25400">
                <a:solidFill>
                  <a:srgbClr val="333366"/>
                </a:solidFill>
              </a:ln>
            </c:spPr>
            <c:marker>
              <c:symbol val="none"/>
            </c:marker>
          </c:dPt>
          <c:cat>
            <c:numRef>
              <c:f>'Fig3.4'!$P$5:$X$5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'Fig3.4'!$P$9:$X$9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564854"/>
        <c:axId val="48836551"/>
      </c:lineChart>
      <c:catAx>
        <c:axId val="3564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36551"/>
        <c:crossesAt val="0"/>
        <c:auto val="1"/>
        <c:lblOffset val="100"/>
        <c:tickLblSkip val="1"/>
        <c:noMultiLvlLbl val="0"/>
      </c:catAx>
      <c:valAx>
        <c:axId val="48836551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percentage of  dwellings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4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775"/>
          <c:y val="0.85925"/>
          <c:w val="0.9152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675"/>
          <c:w val="0.8372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'Fig3.5 '!$M$5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'Fig3.5 '!$L$6:$L$11</c:f>
              <c:strCache/>
            </c:strRef>
          </c:cat>
          <c:val>
            <c:numRef>
              <c:f>'Fig3.5 '!$M$6:$M$11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'Fig3.5 '!$N$5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'Fig3.5 '!$L$6:$L$11</c:f>
              <c:strCache/>
            </c:strRef>
          </c:cat>
          <c:val>
            <c:numRef>
              <c:f>'Fig3.5 '!$N$6:$N$11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1485744"/>
        <c:axId val="18828465"/>
      </c:barChart>
      <c:catAx>
        <c:axId val="51485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28465"/>
        <c:crosses val="autoZero"/>
        <c:auto val="1"/>
        <c:lblOffset val="100"/>
        <c:tickLblSkip val="1"/>
        <c:noMultiLvlLbl val="0"/>
      </c:catAx>
      <c:valAx>
        <c:axId val="1882846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85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25"/>
          <c:y val="0.93"/>
          <c:w val="0.181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7305"/>
          <c:h val="0.80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'Fig3.6'!$N$6</c:f>
              <c:strCache>
                <c:ptCount val="1"/>
                <c:pt idx="0">
                  <c:v>inadequate street parking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'Fig3.6'!$M$7:$M$12</c:f>
              <c:strCache/>
            </c:strRef>
          </c:cat>
          <c:val>
            <c:numRef>
              <c:f>'Fig3.6'!$N$7:$N$12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'Fig3.6'!$O$6</c:f>
              <c:strCache>
                <c:ptCount val="1"/>
                <c:pt idx="0">
                  <c:v>adequate street parking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'Fig3.6'!$M$7:$M$12</c:f>
              <c:strCache/>
            </c:strRef>
          </c:cat>
          <c:val>
            <c:numRef>
              <c:f>'Fig3.6'!$O$7:$O$12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'Fig3.6'!$P$6</c:f>
              <c:strCache>
                <c:ptCount val="1"/>
                <c:pt idx="0">
                  <c:v>garage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'Fig3.6'!$M$7:$M$12</c:f>
              <c:strCache/>
            </c:strRef>
          </c:cat>
          <c:val>
            <c:numRef>
              <c:f>'Fig3.6'!$P$7:$P$12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'Fig3.6'!$Q$6</c:f>
              <c:strCache>
                <c:ptCount val="1"/>
                <c:pt idx="0">
                  <c:v>other off street parking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'Fig3.6'!$M$7:$M$12</c:f>
              <c:strCache/>
            </c:strRef>
          </c:cat>
          <c:val>
            <c:numRef>
              <c:f>'Fig3.6'!$Q$7:$Q$12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'Fig3.6'!$R$6</c:f>
              <c:strCache>
                <c:ptCount val="1"/>
                <c:pt idx="0">
                  <c:v>no parking provision</c:v>
                </c:pt>
              </c:strCache>
            </c:strRef>
          </c:tx>
          <c:spPr>
            <a:solidFill>
              <a:srgbClr val="CC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'Fig3.6'!$M$7:$M$12</c:f>
              <c:strCache/>
            </c:strRef>
          </c:cat>
          <c:val>
            <c:numRef>
              <c:f>'Fig3.6'!$R$7:$R$12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5120650"/>
        <c:axId val="24375547"/>
      </c:barChart>
      <c:catAx>
        <c:axId val="65120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75547"/>
        <c:crosses val="autoZero"/>
        <c:auto val="1"/>
        <c:lblOffset val="100"/>
        <c:tickLblSkip val="1"/>
        <c:noMultiLvlLbl val="0"/>
      </c:catAx>
      <c:valAx>
        <c:axId val="2437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20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045"/>
          <c:w val="0.6957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9"/>
          <c:w val="0.96675"/>
          <c:h val="0.74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'Fig3.7'!$N$3</c:f>
              <c:strCache>
                <c:ptCount val="1"/>
                <c:pt idx="0">
                  <c:v>inadequate street parking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'Fig3.7'!$M$4:$M$11</c:f>
              <c:strCache/>
            </c:strRef>
          </c:cat>
          <c:val>
            <c:numRef>
              <c:f>'Fig3.7'!$N$4:$N$11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'Fig3.7'!$O$3</c:f>
              <c:strCache>
                <c:ptCount val="1"/>
                <c:pt idx="0">
                  <c:v>adequate street parking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'Fig3.7'!$M$4:$M$11</c:f>
              <c:strCache/>
            </c:strRef>
          </c:cat>
          <c:val>
            <c:numRef>
              <c:f>'Fig3.7'!$O$4:$O$11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'Fig3.7'!$P$3</c:f>
              <c:strCache>
                <c:ptCount val="1"/>
                <c:pt idx="0">
                  <c:v>garage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'Fig3.7'!$M$4:$M$11</c:f>
              <c:strCache/>
            </c:strRef>
          </c:cat>
          <c:val>
            <c:numRef>
              <c:f>'Fig3.7'!$P$4:$P$11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'Fig3.7'!$Q$3</c:f>
              <c:strCache>
                <c:ptCount val="1"/>
                <c:pt idx="0">
                  <c:v>other off street parking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'Fig3.7'!$M$4:$M$11</c:f>
              <c:strCache/>
            </c:strRef>
          </c:cat>
          <c:val>
            <c:numRef>
              <c:f>'Fig3.7'!$Q$4:$Q$11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'Fig3.7'!$R$3</c:f>
              <c:strCache>
                <c:ptCount val="1"/>
                <c:pt idx="0">
                  <c:v>no parking provision</c:v>
                </c:pt>
              </c:strCache>
            </c:strRef>
          </c:tx>
          <c:spPr>
            <a:solidFill>
              <a:srgbClr val="CC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'Fig3.7'!$M$4:$M$11</c:f>
              <c:strCache/>
            </c:strRef>
          </c:cat>
          <c:val>
            <c:numRef>
              <c:f>'Fig3.7'!$R$4:$R$11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1940036"/>
        <c:axId val="6506149"/>
      </c:barChart>
      <c:catAx>
        <c:axId val="21940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6149"/>
        <c:crosses val="autoZero"/>
        <c:auto val="1"/>
        <c:lblOffset val="100"/>
        <c:tickLblSkip val="1"/>
        <c:noMultiLvlLbl val="0"/>
      </c:catAx>
      <c:valAx>
        <c:axId val="6506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757"/>
          <c:h val="0.1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4575"/>
          <c:w val="0.8457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'Fig3.8'!$N$5</c:f>
              <c:strCache>
                <c:ptCount val="1"/>
                <c:pt idx="0">
                  <c:v>street parking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dPt>
            <c:idx val="1"/>
            <c:spPr>
              <a:ln w="25400">
                <a:solidFill>
                  <a:srgbClr val="33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333366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33336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333366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333366"/>
                </a:solidFill>
              </a:ln>
            </c:spPr>
            <c:marker>
              <c:symbol val="none"/>
            </c:marker>
          </c:dPt>
          <c:cat>
            <c:numRef>
              <c:f>'Fig3.8'!$O$4:$AB$4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'Fig3.8'!$O$5:$AB$5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'Fig3.8'!$N$6</c:f>
              <c:strCache>
                <c:ptCount val="1"/>
                <c:pt idx="0">
                  <c:v>garage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dPt>
            <c:idx val="1"/>
            <c:spPr>
              <a:ln w="25400">
                <a:solidFill>
                  <a:srgbClr val="0099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99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99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9999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9999"/>
                </a:solidFill>
              </a:ln>
            </c:spPr>
            <c:marker>
              <c:symbol val="none"/>
            </c:marker>
          </c:dPt>
          <c:cat>
            <c:numRef>
              <c:f>'Fig3.8'!$O$4:$AB$4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'Fig3.8'!$O$6:$AB$6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'Fig3.8'!$N$7</c:f>
              <c:strCache>
                <c:ptCount val="1"/>
                <c:pt idx="0">
                  <c:v>other off street parking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numRef>
              <c:f>'Fig3.8'!$O$4:$AB$4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'Fig3.8'!$O$7:$AB$7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'Fig3.8'!$N$8</c:f>
              <c:strCache>
                <c:ptCount val="1"/>
                <c:pt idx="0">
                  <c:v>no parking provision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Pt>
            <c:idx val="1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cat>
            <c:numRef>
              <c:f>'Fig3.8'!$O$4:$AB$4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'Fig3.8'!$O$8:$AB$8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2176350"/>
        <c:axId val="62707631"/>
      </c:lineChart>
      <c:catAx>
        <c:axId val="42176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07631"/>
        <c:crosses val="autoZero"/>
        <c:auto val="1"/>
        <c:lblOffset val="100"/>
        <c:tickLblSkip val="1"/>
        <c:noMultiLvlLbl val="0"/>
      </c:catAx>
      <c:valAx>
        <c:axId val="6270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percentage  of dwellings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76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4"/>
          <c:y val="0.922"/>
          <c:w val="0.899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257175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52425" y="0"/>
        <a:ext cx="8181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57150</xdr:rowOff>
    </xdr:from>
    <xdr:to>
      <xdr:col>9</xdr:col>
      <xdr:colOff>0</xdr:colOff>
      <xdr:row>21</xdr:row>
      <xdr:rowOff>66675</xdr:rowOff>
    </xdr:to>
    <xdr:graphicFrame>
      <xdr:nvGraphicFramePr>
        <xdr:cNvPr id="1" name="Chart 2"/>
        <xdr:cNvGraphicFramePr/>
      </xdr:nvGraphicFramePr>
      <xdr:xfrm>
        <a:off x="504825" y="447675"/>
        <a:ext cx="52578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7</xdr:col>
      <xdr:colOff>981075</xdr:colOff>
      <xdr:row>21</xdr:row>
      <xdr:rowOff>104775</xdr:rowOff>
    </xdr:to>
    <xdr:graphicFrame>
      <xdr:nvGraphicFramePr>
        <xdr:cNvPr id="1" name="Chart 88"/>
        <xdr:cNvGraphicFramePr/>
      </xdr:nvGraphicFramePr>
      <xdr:xfrm>
        <a:off x="619125" y="619125"/>
        <a:ext cx="52768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123825</xdr:rowOff>
    </xdr:from>
    <xdr:to>
      <xdr:col>8</xdr:col>
      <xdr:colOff>190500</xdr:colOff>
      <xdr:row>12</xdr:row>
      <xdr:rowOff>66675</xdr:rowOff>
    </xdr:to>
    <xdr:graphicFrame>
      <xdr:nvGraphicFramePr>
        <xdr:cNvPr id="1" name="Chart 5"/>
        <xdr:cNvGraphicFramePr/>
      </xdr:nvGraphicFramePr>
      <xdr:xfrm>
        <a:off x="619125" y="714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171450</xdr:rowOff>
    </xdr:from>
    <xdr:to>
      <xdr:col>10</xdr:col>
      <xdr:colOff>552450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09600" y="561975"/>
        <a:ext cx="61531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180975</xdr:rowOff>
    </xdr:from>
    <xdr:to>
      <xdr:col>9</xdr:col>
      <xdr:colOff>142875</xdr:colOff>
      <xdr:row>11</xdr:row>
      <xdr:rowOff>161925</xdr:rowOff>
    </xdr:to>
    <xdr:graphicFrame>
      <xdr:nvGraphicFramePr>
        <xdr:cNvPr id="1" name="Chart 2"/>
        <xdr:cNvGraphicFramePr/>
      </xdr:nvGraphicFramePr>
      <xdr:xfrm>
        <a:off x="666750" y="781050"/>
        <a:ext cx="49625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57150</xdr:rowOff>
    </xdr:from>
    <xdr:to>
      <xdr:col>11</xdr:col>
      <xdr:colOff>133350</xdr:colOff>
      <xdr:row>14</xdr:row>
      <xdr:rowOff>142875</xdr:rowOff>
    </xdr:to>
    <xdr:graphicFrame>
      <xdr:nvGraphicFramePr>
        <xdr:cNvPr id="1" name="Chart 4"/>
        <xdr:cNvGraphicFramePr/>
      </xdr:nvGraphicFramePr>
      <xdr:xfrm>
        <a:off x="571500" y="647700"/>
        <a:ext cx="64389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161925</xdr:rowOff>
    </xdr:from>
    <xdr:to>
      <xdr:col>9</xdr:col>
      <xdr:colOff>447675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581025" y="561975"/>
        <a:ext cx="5924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9525</xdr:rowOff>
    </xdr:from>
    <xdr:to>
      <xdr:col>11</xdr:col>
      <xdr:colOff>133350</xdr:colOff>
      <xdr:row>17</xdr:row>
      <xdr:rowOff>123825</xdr:rowOff>
    </xdr:to>
    <xdr:graphicFrame>
      <xdr:nvGraphicFramePr>
        <xdr:cNvPr id="1" name="Chart 2"/>
        <xdr:cNvGraphicFramePr/>
      </xdr:nvGraphicFramePr>
      <xdr:xfrm>
        <a:off x="695325" y="609600"/>
        <a:ext cx="61436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workbookViewId="0" topLeftCell="A1">
      <selection activeCell="F34" sqref="F34"/>
    </sheetView>
  </sheetViews>
  <sheetFormatPr defaultColWidth="9.140625" defaultRowHeight="15"/>
  <cols>
    <col min="1" max="1" width="5.00390625" style="67" customWidth="1"/>
    <col min="2" max="2" width="6.8515625" style="67" customWidth="1"/>
    <col min="3" max="16384" width="9.140625" style="67" customWidth="1"/>
  </cols>
  <sheetData>
    <row r="1" ht="15.75">
      <c r="B1" s="68" t="s">
        <v>70</v>
      </c>
    </row>
    <row r="2" ht="15.75">
      <c r="B2" s="72" t="s">
        <v>71</v>
      </c>
    </row>
    <row r="4" ht="15">
      <c r="B4" s="69" t="s">
        <v>67</v>
      </c>
    </row>
    <row r="5" spans="2:3" ht="15">
      <c r="B5" s="73" t="s">
        <v>72</v>
      </c>
      <c r="C5" s="70" t="s">
        <v>74</v>
      </c>
    </row>
    <row r="6" spans="2:3" ht="15">
      <c r="B6" s="73" t="s">
        <v>73</v>
      </c>
      <c r="C6" s="70" t="s">
        <v>75</v>
      </c>
    </row>
    <row r="8" ht="15">
      <c r="B8" s="69" t="s">
        <v>68</v>
      </c>
    </row>
    <row r="9" spans="2:3" ht="15">
      <c r="B9" s="74" t="s">
        <v>76</v>
      </c>
      <c r="C9" s="70" t="s">
        <v>97</v>
      </c>
    </row>
    <row r="10" spans="2:3" ht="15">
      <c r="B10" s="74" t="s">
        <v>77</v>
      </c>
      <c r="C10" s="70" t="s">
        <v>78</v>
      </c>
    </row>
    <row r="11" spans="2:3" ht="15">
      <c r="B11" s="74" t="s">
        <v>79</v>
      </c>
      <c r="C11" s="70" t="s">
        <v>80</v>
      </c>
    </row>
    <row r="12" spans="2:3" ht="15">
      <c r="B12" s="74" t="s">
        <v>81</v>
      </c>
      <c r="C12" s="70" t="s">
        <v>82</v>
      </c>
    </row>
    <row r="13" spans="2:4" ht="15">
      <c r="B13" s="74" t="s">
        <v>83</v>
      </c>
      <c r="C13" s="70" t="s">
        <v>84</v>
      </c>
      <c r="D13" s="71"/>
    </row>
    <row r="14" spans="2:4" ht="15">
      <c r="B14" s="74" t="s">
        <v>85</v>
      </c>
      <c r="C14" s="70" t="s">
        <v>86</v>
      </c>
      <c r="D14" s="71"/>
    </row>
    <row r="15" spans="2:4" ht="15">
      <c r="B15" s="74" t="s">
        <v>87</v>
      </c>
      <c r="C15" s="70" t="s">
        <v>88</v>
      </c>
      <c r="D15" s="71"/>
    </row>
    <row r="16" spans="2:4" ht="15">
      <c r="B16" s="74" t="s">
        <v>89</v>
      </c>
      <c r="C16" s="70" t="s">
        <v>90</v>
      </c>
      <c r="D16" s="71"/>
    </row>
    <row r="17" spans="3:4" ht="15">
      <c r="C17" s="71"/>
      <c r="D17" s="71"/>
    </row>
    <row r="18" ht="15">
      <c r="B18" s="69" t="s">
        <v>69</v>
      </c>
    </row>
    <row r="19" spans="2:6" ht="15">
      <c r="B19" s="75" t="s">
        <v>91</v>
      </c>
      <c r="C19" s="70" t="s">
        <v>126</v>
      </c>
      <c r="D19" s="70"/>
      <c r="E19" s="70"/>
      <c r="F19" s="70"/>
    </row>
    <row r="20" spans="2:6" ht="15">
      <c r="B20" s="75" t="s">
        <v>92</v>
      </c>
      <c r="C20" s="70" t="s">
        <v>125</v>
      </c>
      <c r="D20" s="70"/>
      <c r="E20" s="70"/>
      <c r="F20" s="70"/>
    </row>
    <row r="21" spans="2:6" ht="15">
      <c r="B21" s="75" t="s">
        <v>93</v>
      </c>
      <c r="C21" s="70" t="s">
        <v>124</v>
      </c>
      <c r="D21" s="70"/>
      <c r="E21" s="70"/>
      <c r="F21" s="70"/>
    </row>
    <row r="22" spans="2:6" ht="15">
      <c r="B22" s="75" t="s">
        <v>94</v>
      </c>
      <c r="C22" s="70" t="s">
        <v>64</v>
      </c>
      <c r="D22" s="70"/>
      <c r="E22" s="70"/>
      <c r="F22" s="70"/>
    </row>
    <row r="23" spans="2:6" ht="15">
      <c r="B23" s="75" t="s">
        <v>95</v>
      </c>
      <c r="C23" s="70" t="s">
        <v>65</v>
      </c>
      <c r="D23" s="70"/>
      <c r="E23" s="70"/>
      <c r="F23" s="70"/>
    </row>
    <row r="24" spans="2:6" ht="15">
      <c r="B24" s="75" t="s">
        <v>96</v>
      </c>
      <c r="C24" s="70" t="s">
        <v>66</v>
      </c>
      <c r="D24" s="70"/>
      <c r="E24" s="70"/>
      <c r="F24" s="70"/>
    </row>
    <row r="25" spans="2:6" ht="15">
      <c r="B25" s="76"/>
      <c r="C25" s="70"/>
      <c r="D25" s="70"/>
      <c r="E25" s="70"/>
      <c r="F25" s="70"/>
    </row>
    <row r="26" spans="2:6" ht="15">
      <c r="B26" s="76"/>
      <c r="C26" s="70"/>
      <c r="D26" s="70"/>
      <c r="E26" s="70"/>
      <c r="F26" s="70"/>
    </row>
    <row r="27" spans="2:6" ht="15">
      <c r="B27" s="76"/>
      <c r="C27" s="70"/>
      <c r="D27" s="70"/>
      <c r="E27" s="70"/>
      <c r="F27" s="70"/>
    </row>
    <row r="28" spans="2:6" ht="15">
      <c r="B28" s="76"/>
      <c r="C28" s="70"/>
      <c r="D28" s="70"/>
      <c r="E28" s="70"/>
      <c r="F28" s="70"/>
    </row>
    <row r="29" spans="2:6" ht="15">
      <c r="B29" s="76"/>
      <c r="C29" s="70"/>
      <c r="D29" s="70"/>
      <c r="E29" s="70"/>
      <c r="F29" s="70"/>
    </row>
    <row r="30" spans="2:6" ht="15">
      <c r="B30" s="76"/>
      <c r="C30" s="70"/>
      <c r="D30" s="70"/>
      <c r="E30" s="70"/>
      <c r="F30" s="70"/>
    </row>
    <row r="31" spans="2:6" ht="15">
      <c r="B31" s="76"/>
      <c r="C31" s="70"/>
      <c r="D31" s="70"/>
      <c r="E31" s="70"/>
      <c r="F31" s="70"/>
    </row>
    <row r="32" spans="2:6" ht="12.75" customHeight="1">
      <c r="B32" s="76"/>
      <c r="C32" s="70"/>
      <c r="D32" s="70"/>
      <c r="E32" s="70"/>
      <c r="F32" s="70"/>
    </row>
    <row r="38" ht="15.75">
      <c r="D38" s="10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B2:S18"/>
  <sheetViews>
    <sheetView zoomScalePageLayoutView="0" workbookViewId="0" topLeftCell="A1">
      <selection activeCell="B16" sqref="B16:B18"/>
    </sheetView>
  </sheetViews>
  <sheetFormatPr defaultColWidth="9.140625" defaultRowHeight="15"/>
  <cols>
    <col min="1" max="1" width="9.140625" style="1" customWidth="1"/>
    <col min="2" max="2" width="17.7109375" style="1" customWidth="1"/>
    <col min="3" max="16384" width="9.140625" style="1" customWidth="1"/>
  </cols>
  <sheetData>
    <row r="2" spans="2:9" ht="16.5" thickBot="1">
      <c r="B2" s="196" t="s">
        <v>88</v>
      </c>
      <c r="C2" s="142"/>
      <c r="D2" s="142"/>
      <c r="E2" s="142"/>
      <c r="F2" s="142"/>
      <c r="G2" s="142"/>
      <c r="H2" s="142"/>
      <c r="I2" s="142"/>
    </row>
    <row r="3" spans="2:19" ht="28.5" customHeight="1" thickBot="1">
      <c r="B3" s="196"/>
      <c r="I3" s="142"/>
      <c r="M3" s="143"/>
      <c r="N3" s="144" t="s">
        <v>50</v>
      </c>
      <c r="O3" s="145" t="s">
        <v>51</v>
      </c>
      <c r="P3" s="145" t="s">
        <v>32</v>
      </c>
      <c r="Q3" s="145" t="s">
        <v>33</v>
      </c>
      <c r="R3" s="145" t="s">
        <v>34</v>
      </c>
      <c r="S3" s="146"/>
    </row>
    <row r="4" spans="9:19" ht="15" customHeight="1">
      <c r="I4" s="142"/>
      <c r="M4" s="147" t="s">
        <v>13</v>
      </c>
      <c r="N4" s="148">
        <v>0.13677152091480507</v>
      </c>
      <c r="O4" s="149">
        <v>0.18429528956029742</v>
      </c>
      <c r="P4" s="149">
        <v>0.4046896726134213</v>
      </c>
      <c r="Q4" s="149">
        <v>0.25576841946332074</v>
      </c>
      <c r="R4" s="149">
        <v>0.018475097448155488</v>
      </c>
      <c r="S4" s="150">
        <v>1</v>
      </c>
    </row>
    <row r="5" spans="9:19" ht="15" customHeight="1">
      <c r="I5" s="142"/>
      <c r="M5" s="151"/>
      <c r="N5" s="152"/>
      <c r="O5" s="153"/>
      <c r="P5" s="153"/>
      <c r="Q5" s="153"/>
      <c r="R5" s="153"/>
      <c r="S5" s="154"/>
    </row>
    <row r="6" spans="9:19" ht="15">
      <c r="I6" s="142"/>
      <c r="M6" s="155" t="s">
        <v>57</v>
      </c>
      <c r="N6" s="152">
        <v>0.024724273183672933</v>
      </c>
      <c r="O6" s="153">
        <v>0.03560254343621571</v>
      </c>
      <c r="P6" s="153">
        <v>0.5403659959620095</v>
      </c>
      <c r="Q6" s="153">
        <v>0.39202328506192413</v>
      </c>
      <c r="R6" s="153">
        <v>0.0072839023561777</v>
      </c>
      <c r="S6" s="154">
        <v>1</v>
      </c>
    </row>
    <row r="7" spans="9:19" ht="24">
      <c r="I7" s="142"/>
      <c r="M7" s="155" t="s">
        <v>56</v>
      </c>
      <c r="N7" s="152">
        <v>0.06691382156865758</v>
      </c>
      <c r="O7" s="153">
        <v>0.10341269944443328</v>
      </c>
      <c r="P7" s="153">
        <v>0.553851917420166</v>
      </c>
      <c r="Q7" s="153">
        <v>0.24887639851896146</v>
      </c>
      <c r="R7" s="153">
        <v>0.026945163047781575</v>
      </c>
      <c r="S7" s="154">
        <v>1</v>
      </c>
    </row>
    <row r="8" spans="9:19" ht="36">
      <c r="I8" s="142"/>
      <c r="M8" s="155" t="s">
        <v>55</v>
      </c>
      <c r="N8" s="152">
        <v>0.05315358528157053</v>
      </c>
      <c r="O8" s="153">
        <v>0.09952566704052129</v>
      </c>
      <c r="P8" s="153">
        <v>0.6013616302883383</v>
      </c>
      <c r="Q8" s="153">
        <v>0.23765711495520406</v>
      </c>
      <c r="R8" s="153">
        <v>0.008302002434365784</v>
      </c>
      <c r="S8" s="154">
        <v>1</v>
      </c>
    </row>
    <row r="9" spans="9:19" ht="36">
      <c r="I9" s="142"/>
      <c r="M9" s="155" t="s">
        <v>54</v>
      </c>
      <c r="N9" s="152">
        <v>0.10740153843578172</v>
      </c>
      <c r="O9" s="153">
        <v>0.17441536504835287</v>
      </c>
      <c r="P9" s="153">
        <v>0.4457425446285492</v>
      </c>
      <c r="Q9" s="153">
        <v>0.2647508504760511</v>
      </c>
      <c r="R9" s="153">
        <v>0.007689701411265091</v>
      </c>
      <c r="S9" s="154">
        <v>1</v>
      </c>
    </row>
    <row r="10" spans="9:19" ht="36">
      <c r="I10" s="142"/>
      <c r="M10" s="155" t="s">
        <v>53</v>
      </c>
      <c r="N10" s="152">
        <v>0.2721585077532016</v>
      </c>
      <c r="O10" s="153">
        <v>0.31384878057026666</v>
      </c>
      <c r="P10" s="153">
        <v>0.1628597372049835</v>
      </c>
      <c r="Q10" s="153">
        <v>0.20882278361793535</v>
      </c>
      <c r="R10" s="153">
        <v>0.042310190853612886</v>
      </c>
      <c r="S10" s="154">
        <v>1</v>
      </c>
    </row>
    <row r="11" spans="9:19" ht="15.75" thickBot="1">
      <c r="I11" s="142"/>
      <c r="M11" s="156" t="s">
        <v>52</v>
      </c>
      <c r="N11" s="157">
        <v>0.3636325742312876</v>
      </c>
      <c r="O11" s="158">
        <v>0.16086277174771152</v>
      </c>
      <c r="P11" s="158">
        <v>0.06846318150871374</v>
      </c>
      <c r="Q11" s="158">
        <v>0.2983802819570004</v>
      </c>
      <c r="R11" s="158">
        <v>0.10866119055528678</v>
      </c>
      <c r="S11" s="159">
        <v>1</v>
      </c>
    </row>
    <row r="16" ht="15">
      <c r="B16" s="195" t="s">
        <v>102</v>
      </c>
    </row>
    <row r="17" ht="15">
      <c r="B17" s="195" t="s">
        <v>112</v>
      </c>
    </row>
    <row r="18" ht="15">
      <c r="B18" s="195" t="s">
        <v>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B2:AE21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3" width="9.140625" style="1" customWidth="1"/>
    <col min="14" max="14" width="11.7109375" style="1" customWidth="1"/>
    <col min="15" max="16384" width="9.140625" style="1" customWidth="1"/>
  </cols>
  <sheetData>
    <row r="2" ht="16.5" thickBot="1">
      <c r="B2" s="196" t="s">
        <v>90</v>
      </c>
    </row>
    <row r="3" spans="2:28" ht="15.75">
      <c r="B3" s="196"/>
      <c r="N3" s="97"/>
      <c r="O3" s="160"/>
      <c r="P3" s="160"/>
      <c r="Q3" s="160"/>
      <c r="R3" s="160"/>
      <c r="S3" s="160"/>
      <c r="T3" s="161" t="s">
        <v>36</v>
      </c>
      <c r="U3" s="161"/>
      <c r="V3" s="161"/>
      <c r="W3" s="161"/>
      <c r="X3" s="161"/>
      <c r="Y3" s="161"/>
      <c r="Z3" s="161"/>
      <c r="AA3" s="161"/>
      <c r="AB3" s="162"/>
    </row>
    <row r="4" spans="14:28" ht="15">
      <c r="N4" s="100"/>
      <c r="O4" s="122">
        <v>1996</v>
      </c>
      <c r="P4" s="122"/>
      <c r="Q4" s="122"/>
      <c r="R4" s="122"/>
      <c r="S4" s="122"/>
      <c r="T4" s="122">
        <v>2001</v>
      </c>
      <c r="U4" s="122"/>
      <c r="V4" s="122">
        <v>2003</v>
      </c>
      <c r="W4" s="122">
        <v>2004</v>
      </c>
      <c r="X4" s="122">
        <v>2005</v>
      </c>
      <c r="Y4" s="122">
        <v>2006</v>
      </c>
      <c r="Z4" s="122">
        <v>2007</v>
      </c>
      <c r="AA4" s="122">
        <v>2008</v>
      </c>
      <c r="AB4" s="123">
        <v>2009</v>
      </c>
    </row>
    <row r="5" spans="14:29" ht="30">
      <c r="N5" s="113" t="s">
        <v>31</v>
      </c>
      <c r="O5" s="163">
        <v>38.00157311901764</v>
      </c>
      <c r="P5" s="163">
        <v>37.467442593680225</v>
      </c>
      <c r="Q5" s="163">
        <v>36.93331206834281</v>
      </c>
      <c r="R5" s="163">
        <v>36.39918154300539</v>
      </c>
      <c r="S5" s="163">
        <v>35.86505101766797</v>
      </c>
      <c r="T5" s="116">
        <v>35.330920492330556</v>
      </c>
      <c r="U5" s="116">
        <v>34.3473001449355</v>
      </c>
      <c r="V5" s="116">
        <v>33.363679797540456</v>
      </c>
      <c r="W5" s="116">
        <v>32.868120550691394</v>
      </c>
      <c r="X5" s="116">
        <v>32.43229494622735</v>
      </c>
      <c r="Y5" s="116">
        <v>32.50176111183117</v>
      </c>
      <c r="Z5" s="116">
        <v>32.175731416165014</v>
      </c>
      <c r="AA5" s="116">
        <v>32.82667993081467</v>
      </c>
      <c r="AB5" s="117">
        <v>32.10483526573764</v>
      </c>
      <c r="AC5" s="16"/>
    </row>
    <row r="6" spans="14:29" ht="15">
      <c r="N6" s="113" t="s">
        <v>32</v>
      </c>
      <c r="O6" s="163">
        <v>43.230764773055036</v>
      </c>
      <c r="P6" s="163">
        <v>42.95646698984766</v>
      </c>
      <c r="Q6" s="163">
        <v>42.68216920664029</v>
      </c>
      <c r="R6" s="163">
        <v>42.407871423432915</v>
      </c>
      <c r="S6" s="163">
        <v>42.13357364022554</v>
      </c>
      <c r="T6" s="116">
        <v>41.85927585701817</v>
      </c>
      <c r="U6" s="116">
        <v>42.48541587170959</v>
      </c>
      <c r="V6" s="116">
        <v>43.111555886401014</v>
      </c>
      <c r="W6" s="116">
        <v>43.48973622370449</v>
      </c>
      <c r="X6" s="116">
        <v>42.84825046353356</v>
      </c>
      <c r="Y6" s="116">
        <v>42.007549246325986</v>
      </c>
      <c r="Z6" s="116">
        <v>41.91130505126982</v>
      </c>
      <c r="AA6" s="116">
        <v>40.57088685584025</v>
      </c>
      <c r="AB6" s="117">
        <v>40.466640739892696</v>
      </c>
      <c r="AC6" s="16"/>
    </row>
    <row r="7" spans="14:29" ht="45">
      <c r="N7" s="113" t="s">
        <v>33</v>
      </c>
      <c r="O7" s="163">
        <v>17.28909355473294</v>
      </c>
      <c r="P7" s="163">
        <v>18.095021412240595</v>
      </c>
      <c r="Q7" s="163">
        <v>18.90094926974825</v>
      </c>
      <c r="R7" s="163">
        <v>19.706877127255904</v>
      </c>
      <c r="S7" s="163">
        <v>20.51280498476356</v>
      </c>
      <c r="T7" s="116">
        <v>21.31873284227121</v>
      </c>
      <c r="U7" s="116">
        <v>21.738631950432058</v>
      </c>
      <c r="V7" s="116">
        <v>22.158531058592907</v>
      </c>
      <c r="W7" s="116">
        <v>21.99226495067864</v>
      </c>
      <c r="X7" s="116">
        <v>22.63788416125849</v>
      </c>
      <c r="Y7" s="116">
        <v>23.44214707841893</v>
      </c>
      <c r="Z7" s="16">
        <v>24.12676565726898</v>
      </c>
      <c r="AA7" s="116">
        <v>24.78834633923094</v>
      </c>
      <c r="AB7" s="117">
        <v>25.57537155863939</v>
      </c>
      <c r="AC7" s="16"/>
    </row>
    <row r="8" spans="14:29" ht="36.75" customHeight="1" thickBot="1">
      <c r="N8" s="118" t="s">
        <v>34</v>
      </c>
      <c r="O8" s="164">
        <v>1.4785685531944015</v>
      </c>
      <c r="P8" s="163">
        <v>1.4810690042315349</v>
      </c>
      <c r="Q8" s="163">
        <v>1.4835694552686682</v>
      </c>
      <c r="R8" s="163">
        <v>1.4860699063058016</v>
      </c>
      <c r="S8" s="163">
        <v>1.488570357342935</v>
      </c>
      <c r="T8" s="119">
        <v>1.4910708083800686</v>
      </c>
      <c r="U8" s="116">
        <v>1.428652032922845</v>
      </c>
      <c r="V8" s="119">
        <v>1.366233257465621</v>
      </c>
      <c r="W8" s="119">
        <v>1.6498782749254859</v>
      </c>
      <c r="X8" s="119">
        <v>2.081570428980598</v>
      </c>
      <c r="Y8" s="119">
        <v>2.048542563423901</v>
      </c>
      <c r="Z8" s="119">
        <v>1.7861978752961771</v>
      </c>
      <c r="AA8" s="119">
        <v>1.8140868741141285</v>
      </c>
      <c r="AB8" s="120">
        <v>1.8531524357302707</v>
      </c>
      <c r="AC8" s="16"/>
    </row>
    <row r="10" spans="15:29" ht="15"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5:31" ht="15"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9" ht="15">
      <c r="B19" s="195" t="s">
        <v>102</v>
      </c>
    </row>
    <row r="20" ht="15">
      <c r="B20" s="195" t="s">
        <v>113</v>
      </c>
    </row>
    <row r="21" ht="15">
      <c r="B21" s="195" t="s">
        <v>114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B2:H17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9.140625" style="1" customWidth="1"/>
    <col min="2" max="2" width="21.7109375" style="1" customWidth="1"/>
    <col min="3" max="3" width="17.57421875" style="1" customWidth="1"/>
    <col min="4" max="4" width="22.00390625" style="1" customWidth="1"/>
    <col min="5" max="5" width="22.7109375" style="1" customWidth="1"/>
    <col min="6" max="6" width="20.00390625" style="1" customWidth="1"/>
    <col min="7" max="16384" width="9.140625" style="1" customWidth="1"/>
  </cols>
  <sheetData>
    <row r="2" ht="15.75">
      <c r="B2" s="196" t="s">
        <v>62</v>
      </c>
    </row>
    <row r="3" spans="2:6" ht="25.5" customHeight="1">
      <c r="B3" s="2" t="s">
        <v>13</v>
      </c>
      <c r="C3" s="3"/>
      <c r="D3" s="3"/>
      <c r="E3" s="3"/>
      <c r="F3" s="3"/>
    </row>
    <row r="4" spans="2:6" s="38" customFormat="1" ht="30" customHeight="1">
      <c r="B4" s="28"/>
      <c r="C4" s="29" t="s">
        <v>60</v>
      </c>
      <c r="D4" s="29" t="s">
        <v>127</v>
      </c>
      <c r="E4" s="29" t="s">
        <v>61</v>
      </c>
      <c r="F4" s="29" t="s">
        <v>13</v>
      </c>
    </row>
    <row r="5" spans="2:7" ht="17.25" customHeight="1">
      <c r="B5" s="30"/>
      <c r="C5" s="31"/>
      <c r="D5" s="31"/>
      <c r="E5" s="31"/>
      <c r="F5" s="32" t="s">
        <v>37</v>
      </c>
      <c r="G5" s="5"/>
    </row>
    <row r="6" spans="2:7" ht="15">
      <c r="B6" s="171" t="s">
        <v>9</v>
      </c>
      <c r="C6" s="169">
        <v>7406.820179710626</v>
      </c>
      <c r="D6" s="169">
        <v>834.3823765746369</v>
      </c>
      <c r="E6" s="169">
        <v>6721.667443714738</v>
      </c>
      <c r="F6" s="170">
        <v>14962.87</v>
      </c>
      <c r="G6" s="39"/>
    </row>
    <row r="7" spans="2:7" ht="15">
      <c r="B7" s="171" t="s">
        <v>10</v>
      </c>
      <c r="C7" s="169">
        <v>998.696</v>
      </c>
      <c r="D7" s="169">
        <v>230.599</v>
      </c>
      <c r="E7" s="169">
        <v>2358.4109999999996</v>
      </c>
      <c r="F7" s="170">
        <v>3587.706</v>
      </c>
      <c r="G7" s="39"/>
    </row>
    <row r="8" spans="2:7" ht="15">
      <c r="B8" s="171" t="s">
        <v>11</v>
      </c>
      <c r="C8" s="169">
        <v>264.74669550213963</v>
      </c>
      <c r="D8" s="169">
        <v>321.1088841903561</v>
      </c>
      <c r="E8" s="169">
        <v>1225.993</v>
      </c>
      <c r="F8" s="170">
        <v>1812.138</v>
      </c>
      <c r="G8" s="39"/>
    </row>
    <row r="9" spans="2:7" ht="15">
      <c r="B9" s="171" t="s">
        <v>17</v>
      </c>
      <c r="C9" s="169">
        <v>412.3333054154783</v>
      </c>
      <c r="D9" s="169">
        <v>218.95721054770794</v>
      </c>
      <c r="E9" s="169">
        <v>1340.6934840368135</v>
      </c>
      <c r="F9" s="170">
        <v>1971.984</v>
      </c>
      <c r="G9" s="39"/>
    </row>
    <row r="10" spans="2:7" s="180" customFormat="1" ht="15">
      <c r="B10" s="36" t="s">
        <v>13</v>
      </c>
      <c r="C10" s="177">
        <v>9082.596180628245</v>
      </c>
      <c r="D10" s="177">
        <v>1605.047471312701</v>
      </c>
      <c r="E10" s="177">
        <v>11646.764927751552</v>
      </c>
      <c r="F10" s="178">
        <v>22334.698</v>
      </c>
      <c r="G10" s="179"/>
    </row>
    <row r="11" spans="2:7" ht="15">
      <c r="B11" s="89"/>
      <c r="C11" s="165"/>
      <c r="D11" s="165"/>
      <c r="E11" s="165"/>
      <c r="F11" s="37" t="s">
        <v>47</v>
      </c>
      <c r="G11" s="39"/>
    </row>
    <row r="12" spans="2:8" ht="15">
      <c r="B12" s="172" t="s">
        <v>9</v>
      </c>
      <c r="C12" s="63">
        <v>49.50133349892518</v>
      </c>
      <c r="D12" s="63">
        <v>5.576352508406721</v>
      </c>
      <c r="E12" s="63">
        <v>44.9223139926681</v>
      </c>
      <c r="F12" s="63">
        <v>100</v>
      </c>
      <c r="H12" s="16"/>
    </row>
    <row r="13" spans="2:8" ht="15">
      <c r="B13" s="172" t="s">
        <v>10</v>
      </c>
      <c r="C13" s="34">
        <v>27.836617604675524</v>
      </c>
      <c r="D13" s="35">
        <v>6.427477613829003</v>
      </c>
      <c r="E13" s="35">
        <v>65.73590478149546</v>
      </c>
      <c r="F13" s="63">
        <v>100</v>
      </c>
      <c r="H13" s="16"/>
    </row>
    <row r="14" spans="2:8" ht="15">
      <c r="B14" s="172" t="s">
        <v>11</v>
      </c>
      <c r="C14" s="34">
        <v>14.60963213078362</v>
      </c>
      <c r="D14" s="35">
        <v>17.719891321210422</v>
      </c>
      <c r="E14" s="35">
        <v>67.6545053412047</v>
      </c>
      <c r="F14" s="63">
        <v>99.98402879319875</v>
      </c>
      <c r="H14" s="16"/>
    </row>
    <row r="15" spans="2:8" ht="15">
      <c r="B15" s="172" t="s">
        <v>17</v>
      </c>
      <c r="C15" s="166">
        <v>20.90956647799771</v>
      </c>
      <c r="D15" s="167">
        <v>11.103396911319157</v>
      </c>
      <c r="E15" s="167">
        <v>67.98703661068313</v>
      </c>
      <c r="F15" s="168">
        <v>100</v>
      </c>
      <c r="H15" s="16"/>
    </row>
    <row r="16" spans="2:8" s="182" customFormat="1" ht="15">
      <c r="B16" s="36" t="s">
        <v>13</v>
      </c>
      <c r="C16" s="181">
        <v>40.665856241388376</v>
      </c>
      <c r="D16" s="181">
        <v>7.186340604707084</v>
      </c>
      <c r="E16" s="181">
        <v>52.14650732126108</v>
      </c>
      <c r="F16" s="181">
        <v>100</v>
      </c>
      <c r="H16" s="16"/>
    </row>
    <row r="17" ht="15">
      <c r="B17" s="195" t="s">
        <v>98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B2:L1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.140625" style="60" customWidth="1"/>
    <col min="2" max="2" width="29.57421875" style="60" customWidth="1"/>
    <col min="3" max="3" width="19.7109375" style="60" customWidth="1"/>
    <col min="4" max="4" width="22.140625" style="60" customWidth="1"/>
    <col min="5" max="5" width="19.7109375" style="60" customWidth="1"/>
    <col min="6" max="6" width="21.28125" style="60" customWidth="1"/>
    <col min="7" max="16384" width="9.140625" style="60" customWidth="1"/>
  </cols>
  <sheetData>
    <row r="2" ht="15.75">
      <c r="B2" s="196" t="s">
        <v>63</v>
      </c>
    </row>
    <row r="3" ht="24" customHeight="1">
      <c r="B3" s="173" t="s">
        <v>6</v>
      </c>
    </row>
    <row r="4" spans="2:6" ht="25.5">
      <c r="B4" s="46"/>
      <c r="C4" s="176" t="s">
        <v>0</v>
      </c>
      <c r="D4" s="176" t="s">
        <v>1</v>
      </c>
      <c r="E4" s="176" t="s">
        <v>2</v>
      </c>
      <c r="F4" s="176" t="s">
        <v>35</v>
      </c>
    </row>
    <row r="5" spans="2:6" ht="14.25">
      <c r="B5" s="86"/>
      <c r="C5" s="31"/>
      <c r="D5" s="31"/>
      <c r="E5" s="31"/>
      <c r="F5" s="4" t="s">
        <v>44</v>
      </c>
    </row>
    <row r="6" spans="2:12" ht="14.25">
      <c r="B6" s="174" t="s">
        <v>39</v>
      </c>
      <c r="C6" s="66">
        <v>4061.442</v>
      </c>
      <c r="D6" s="66">
        <v>422.782</v>
      </c>
      <c r="E6" s="66">
        <v>1529.015</v>
      </c>
      <c r="F6" s="66">
        <v>6013.239</v>
      </c>
      <c r="I6" s="88"/>
      <c r="J6" s="88"/>
      <c r="K6" s="88"/>
      <c r="L6" s="88"/>
    </row>
    <row r="7" spans="2:12" ht="14.25">
      <c r="B7" s="174" t="s">
        <v>40</v>
      </c>
      <c r="C7" s="66">
        <v>3930.621</v>
      </c>
      <c r="D7" s="66">
        <v>563.495</v>
      </c>
      <c r="E7" s="66">
        <v>3358.422</v>
      </c>
      <c r="F7" s="66">
        <v>7852.538</v>
      </c>
      <c r="I7" s="88"/>
      <c r="J7" s="88"/>
      <c r="K7" s="88"/>
      <c r="L7" s="88"/>
    </row>
    <row r="8" spans="2:12" ht="14.25">
      <c r="B8" s="174" t="s">
        <v>41</v>
      </c>
      <c r="C8" s="66">
        <v>1591.12</v>
      </c>
      <c r="D8" s="66">
        <v>274.356</v>
      </c>
      <c r="E8" s="66">
        <v>1444.057</v>
      </c>
      <c r="F8" s="66">
        <v>3309.533</v>
      </c>
      <c r="I8" s="88"/>
      <c r="J8" s="88"/>
      <c r="K8" s="88"/>
      <c r="L8" s="88"/>
    </row>
    <row r="9" spans="2:12" ht="14.25">
      <c r="B9" s="174" t="s">
        <v>42</v>
      </c>
      <c r="C9" s="66">
        <v>1051.275</v>
      </c>
      <c r="D9" s="66">
        <v>190.201</v>
      </c>
      <c r="E9" s="66">
        <v>1664.969</v>
      </c>
      <c r="F9" s="66">
        <v>2906.445</v>
      </c>
      <c r="I9" s="88"/>
      <c r="J9" s="88"/>
      <c r="K9" s="88"/>
      <c r="L9" s="88"/>
    </row>
    <row r="10" spans="2:12" ht="14.25">
      <c r="B10" s="174" t="s">
        <v>43</v>
      </c>
      <c r="C10" s="66">
        <v>506.12</v>
      </c>
      <c r="D10" s="66">
        <v>110.936</v>
      </c>
      <c r="E10" s="66">
        <v>836.603</v>
      </c>
      <c r="F10" s="66">
        <v>1453.659</v>
      </c>
      <c r="I10" s="88"/>
      <c r="J10" s="88"/>
      <c r="K10" s="88"/>
      <c r="L10" s="88"/>
    </row>
    <row r="11" spans="2:12" ht="19.5" customHeight="1">
      <c r="B11" s="6" t="s">
        <v>35</v>
      </c>
      <c r="C11" s="51">
        <v>11140.578</v>
      </c>
      <c r="D11" s="51">
        <v>1561.77</v>
      </c>
      <c r="E11" s="51">
        <v>8833.066</v>
      </c>
      <c r="F11" s="51">
        <v>21535.414</v>
      </c>
      <c r="I11" s="88"/>
      <c r="J11" s="88"/>
      <c r="K11" s="88"/>
      <c r="L11" s="88"/>
    </row>
    <row r="12" spans="2:6" ht="14.25">
      <c r="B12" s="175"/>
      <c r="C12" s="174"/>
      <c r="D12" s="174"/>
      <c r="E12" s="174"/>
      <c r="F12" s="4" t="s">
        <v>45</v>
      </c>
    </row>
    <row r="13" spans="2:12" ht="15" customHeight="1">
      <c r="B13" s="174" t="s">
        <v>39</v>
      </c>
      <c r="C13" s="64">
        <v>67.54166930667482</v>
      </c>
      <c r="D13" s="64">
        <v>7.0308530893250705</v>
      </c>
      <c r="E13" s="64">
        <v>25.427477604000103</v>
      </c>
      <c r="F13" s="64">
        <v>100</v>
      </c>
      <c r="I13" s="33"/>
      <c r="J13" s="33"/>
      <c r="K13" s="33"/>
      <c r="L13" s="33"/>
    </row>
    <row r="14" spans="2:12" ht="14.25">
      <c r="B14" s="174" t="s">
        <v>40</v>
      </c>
      <c r="C14" s="64">
        <v>50.05542157198093</v>
      </c>
      <c r="D14" s="64">
        <v>7.175960180008042</v>
      </c>
      <c r="E14" s="64">
        <v>42.76861824801102</v>
      </c>
      <c r="F14" s="64">
        <v>100</v>
      </c>
      <c r="I14" s="33"/>
      <c r="J14" s="33"/>
      <c r="K14" s="33"/>
      <c r="L14" s="33"/>
    </row>
    <row r="15" spans="2:12" ht="14.25">
      <c r="B15" s="174" t="s">
        <v>41</v>
      </c>
      <c r="C15" s="64">
        <v>48.07687368580401</v>
      </c>
      <c r="D15" s="64">
        <v>8.289870504388384</v>
      </c>
      <c r="E15" s="64">
        <v>43.63325580980761</v>
      </c>
      <c r="F15" s="64">
        <v>100</v>
      </c>
      <c r="I15" s="33"/>
      <c r="J15" s="33"/>
      <c r="K15" s="33"/>
      <c r="L15" s="33"/>
    </row>
    <row r="16" spans="2:12" ht="14.25">
      <c r="B16" s="174" t="s">
        <v>42</v>
      </c>
      <c r="C16" s="64">
        <v>36.17047630352544</v>
      </c>
      <c r="D16" s="64">
        <v>6.544111448866227</v>
      </c>
      <c r="E16" s="64">
        <v>57.285412247608335</v>
      </c>
      <c r="F16" s="64">
        <v>100</v>
      </c>
      <c r="I16" s="33"/>
      <c r="J16" s="33"/>
      <c r="K16" s="33"/>
      <c r="L16" s="33"/>
    </row>
    <row r="17" spans="2:12" ht="14.25">
      <c r="B17" s="174" t="s">
        <v>43</v>
      </c>
      <c r="C17" s="64">
        <v>34.816968766402574</v>
      </c>
      <c r="D17" s="64">
        <v>7.6315009228436645</v>
      </c>
      <c r="E17" s="64">
        <v>57.55153031075376</v>
      </c>
      <c r="F17" s="64">
        <v>100</v>
      </c>
      <c r="I17" s="33"/>
      <c r="J17" s="33"/>
      <c r="K17" s="33"/>
      <c r="L17" s="33"/>
    </row>
    <row r="18" spans="2:12" ht="18.75" customHeight="1">
      <c r="B18" s="62" t="s">
        <v>35</v>
      </c>
      <c r="C18" s="7">
        <v>51.73143177094251</v>
      </c>
      <c r="D18" s="7">
        <v>7.25210112050783</v>
      </c>
      <c r="E18" s="7">
        <v>41.01646710854967</v>
      </c>
      <c r="F18" s="7">
        <v>100</v>
      </c>
      <c r="I18" s="33"/>
      <c r="J18" s="33"/>
      <c r="K18" s="33"/>
      <c r="L18" s="33"/>
    </row>
    <row r="19" ht="14.25">
      <c r="B19" s="202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3:F1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.8515625" style="185" customWidth="1"/>
    <col min="2" max="2" width="30.421875" style="185" customWidth="1"/>
    <col min="3" max="3" width="23.28125" style="185" customWidth="1"/>
    <col min="4" max="4" width="23.00390625" style="185" customWidth="1"/>
    <col min="5" max="5" width="27.00390625" style="185" customWidth="1"/>
    <col min="6" max="6" width="24.8515625" style="185" customWidth="1"/>
    <col min="7" max="16384" width="9.140625" style="185" customWidth="1"/>
  </cols>
  <sheetData>
    <row r="2" s="86" customFormat="1" ht="12.75"/>
    <row r="3" s="86" customFormat="1" ht="15.75">
      <c r="B3" s="196" t="s">
        <v>59</v>
      </c>
    </row>
    <row r="4" spans="1:6" s="175" customFormat="1" ht="23.25" customHeight="1">
      <c r="A4" s="86"/>
      <c r="B4" s="2" t="s">
        <v>6</v>
      </c>
      <c r="C4" s="183"/>
      <c r="D4" s="183"/>
      <c r="E4" s="183"/>
      <c r="F4" s="183"/>
    </row>
    <row r="5" spans="2:6" s="186" customFormat="1" ht="30" customHeight="1">
      <c r="B5" s="187"/>
      <c r="C5" s="188" t="s">
        <v>115</v>
      </c>
      <c r="D5" s="188" t="s">
        <v>116</v>
      </c>
      <c r="E5" s="188" t="s">
        <v>117</v>
      </c>
      <c r="F5" s="188" t="s">
        <v>118</v>
      </c>
    </row>
    <row r="6" spans="3:6" s="175" customFormat="1" ht="12.75">
      <c r="C6" s="174"/>
      <c r="D6" s="174"/>
      <c r="E6" s="174"/>
      <c r="F6" s="4" t="s">
        <v>44</v>
      </c>
    </row>
    <row r="7" spans="2:6" s="175" customFormat="1" ht="12.75">
      <c r="B7" s="184" t="s">
        <v>9</v>
      </c>
      <c r="C7" s="66">
        <v>5301.452654358639</v>
      </c>
      <c r="D7" s="66">
        <v>8625.05234564136</v>
      </c>
      <c r="E7" s="66">
        <v>740.4464</v>
      </c>
      <c r="F7" s="66">
        <v>755.8406</v>
      </c>
    </row>
    <row r="8" spans="2:6" s="175" customFormat="1" ht="12.75">
      <c r="B8" s="184" t="s">
        <v>10</v>
      </c>
      <c r="C8" s="66">
        <v>395.6655021748114</v>
      </c>
      <c r="D8" s="66">
        <v>1602.6414978251885</v>
      </c>
      <c r="E8" s="66">
        <v>99.8696</v>
      </c>
      <c r="F8" s="66">
        <v>258.901</v>
      </c>
    </row>
    <row r="9" spans="2:6" s="175" customFormat="1" ht="12.75">
      <c r="B9" s="184" t="s">
        <v>11</v>
      </c>
      <c r="C9" s="66">
        <v>505.07702976826056</v>
      </c>
      <c r="D9" s="66">
        <v>2963.7599702317393</v>
      </c>
      <c r="E9" s="66">
        <v>26.4521</v>
      </c>
      <c r="F9" s="66">
        <v>154.7617</v>
      </c>
    </row>
    <row r="10" spans="2:6" s="175" customFormat="1" ht="14.25" customHeight="1">
      <c r="B10" s="184" t="s">
        <v>17</v>
      </c>
      <c r="C10" s="66">
        <v>155.2884843017008</v>
      </c>
      <c r="D10" s="66">
        <v>785.8025156982992</v>
      </c>
      <c r="E10" s="66">
        <v>41.1936</v>
      </c>
      <c r="F10" s="66">
        <v>156.0048</v>
      </c>
    </row>
    <row r="11" spans="2:6" s="175" customFormat="1" ht="19.5" customHeight="1">
      <c r="B11" s="6" t="s">
        <v>12</v>
      </c>
      <c r="C11" s="51">
        <v>6357.483670603412</v>
      </c>
      <c r="D11" s="51">
        <v>13977.256329396587</v>
      </c>
      <c r="E11" s="51">
        <v>907.9617</v>
      </c>
      <c r="F11" s="51">
        <v>1325.5081</v>
      </c>
    </row>
    <row r="12" spans="3:6" s="175" customFormat="1" ht="12.75">
      <c r="C12" s="174"/>
      <c r="D12" s="174"/>
      <c r="E12" s="174"/>
      <c r="F12" s="4" t="s">
        <v>45</v>
      </c>
    </row>
    <row r="13" spans="2:6" s="175" customFormat="1" ht="12.75">
      <c r="B13" s="184" t="s">
        <v>9</v>
      </c>
      <c r="C13" s="64">
        <v>38.06735899896377</v>
      </c>
      <c r="D13" s="64">
        <v>61.93264100103623</v>
      </c>
      <c r="E13" s="64">
        <v>49.48558665550125</v>
      </c>
      <c r="F13" s="64">
        <v>50.51441334449875</v>
      </c>
    </row>
    <row r="14" spans="2:6" s="175" customFormat="1" ht="12.75">
      <c r="B14" s="184" t="s">
        <v>10</v>
      </c>
      <c r="C14" s="64">
        <v>19.80003583907835</v>
      </c>
      <c r="D14" s="64">
        <v>80.19996416092164</v>
      </c>
      <c r="E14" s="64">
        <v>27.836617604675524</v>
      </c>
      <c r="F14" s="64">
        <v>72.16338239532448</v>
      </c>
    </row>
    <row r="15" spans="2:6" s="175" customFormat="1" ht="12.75">
      <c r="B15" s="184" t="s">
        <v>11</v>
      </c>
      <c r="C15" s="64">
        <v>14.560414045637213</v>
      </c>
      <c r="D15" s="64">
        <v>85.4395859543628</v>
      </c>
      <c r="E15" s="64">
        <v>14.597177477653467</v>
      </c>
      <c r="F15" s="64">
        <v>85.40282252234653</v>
      </c>
    </row>
    <row r="16" spans="2:6" s="175" customFormat="1" ht="13.5" customHeight="1">
      <c r="B16" s="184" t="s">
        <v>17</v>
      </c>
      <c r="C16" s="64">
        <v>16.500899945031968</v>
      </c>
      <c r="D16" s="64">
        <v>83.49910005496803</v>
      </c>
      <c r="E16" s="64">
        <v>20.88941898108707</v>
      </c>
      <c r="F16" s="64">
        <v>79.11058101891294</v>
      </c>
    </row>
    <row r="17" spans="2:6" s="175" customFormat="1" ht="18.75" customHeight="1">
      <c r="B17" s="62" t="s">
        <v>12</v>
      </c>
      <c r="C17" s="7">
        <v>31.264150269948924</v>
      </c>
      <c r="D17" s="7">
        <v>68.73584973005106</v>
      </c>
      <c r="E17" s="7">
        <v>40.65251744169542</v>
      </c>
      <c r="F17" s="7">
        <v>59.34748255830457</v>
      </c>
    </row>
    <row r="18" spans="1:2" ht="12.75">
      <c r="A18" s="175"/>
      <c r="B18" s="202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B2:K1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140625" style="1" customWidth="1"/>
    <col min="2" max="2" width="20.140625" style="1" customWidth="1"/>
    <col min="3" max="4" width="9.28125" style="1" bestFit="1" customWidth="1"/>
    <col min="5" max="7" width="9.421875" style="1" bestFit="1" customWidth="1"/>
    <col min="8" max="8" width="9.28125" style="1" bestFit="1" customWidth="1"/>
    <col min="9" max="9" width="9.421875" style="1" bestFit="1" customWidth="1"/>
    <col min="10" max="10" width="9.28125" style="1" bestFit="1" customWidth="1"/>
    <col min="11" max="16384" width="9.140625" style="1" customWidth="1"/>
  </cols>
  <sheetData>
    <row r="2" ht="15.75">
      <c r="B2" s="196" t="s">
        <v>64</v>
      </c>
    </row>
    <row r="4" spans="2:11" ht="15">
      <c r="B4" s="11" t="s">
        <v>13</v>
      </c>
      <c r="C4" s="3"/>
      <c r="D4" s="3"/>
      <c r="E4" s="3"/>
      <c r="F4" s="3"/>
      <c r="G4" s="3"/>
      <c r="H4" s="3"/>
      <c r="I4" s="3"/>
      <c r="J4" s="3"/>
      <c r="K4" s="5"/>
    </row>
    <row r="5" spans="2:11" s="60" customFormat="1" ht="14.25">
      <c r="B5" s="46"/>
      <c r="C5" s="47">
        <v>2001</v>
      </c>
      <c r="D5" s="47">
        <v>2003</v>
      </c>
      <c r="E5" s="47">
        <v>2004</v>
      </c>
      <c r="F5" s="47">
        <v>2005</v>
      </c>
      <c r="G5" s="47">
        <v>2006</v>
      </c>
      <c r="H5" s="47">
        <v>2007</v>
      </c>
      <c r="I5" s="47">
        <v>2008</v>
      </c>
      <c r="J5" s="47">
        <v>2009</v>
      </c>
      <c r="K5" s="89"/>
    </row>
    <row r="6" spans="2:11" ht="15">
      <c r="B6" s="190"/>
      <c r="C6" s="190"/>
      <c r="D6" s="190"/>
      <c r="E6" s="190"/>
      <c r="F6" s="190"/>
      <c r="G6" s="190"/>
      <c r="H6" s="190"/>
      <c r="I6" s="191"/>
      <c r="J6" s="12" t="s">
        <v>37</v>
      </c>
      <c r="K6" s="5"/>
    </row>
    <row r="7" spans="2:11" ht="15">
      <c r="B7" s="49" t="s">
        <v>9</v>
      </c>
      <c r="C7" s="50">
        <v>8479.775997430035</v>
      </c>
      <c r="D7" s="50">
        <v>8772.521981170836</v>
      </c>
      <c r="E7" s="50">
        <v>9469.38613603132</v>
      </c>
      <c r="F7" s="50">
        <v>10161.045231385106</v>
      </c>
      <c r="G7" s="50">
        <v>10545.709109864056</v>
      </c>
      <c r="H7" s="50">
        <v>11026.38769701084</v>
      </c>
      <c r="I7" s="61">
        <v>11087.86070042651</v>
      </c>
      <c r="J7" s="21">
        <v>11339.679</v>
      </c>
      <c r="K7" s="5"/>
    </row>
    <row r="8" spans="2:11" ht="15">
      <c r="B8" s="49" t="s">
        <v>10</v>
      </c>
      <c r="C8" s="50">
        <v>794.8707448003026</v>
      </c>
      <c r="D8" s="50">
        <v>880.340720913723</v>
      </c>
      <c r="E8" s="50">
        <v>1060.917766216432</v>
      </c>
      <c r="F8" s="50">
        <v>1152.122965249031</v>
      </c>
      <c r="G8" s="50">
        <v>1298.4349502895147</v>
      </c>
      <c r="H8" s="50">
        <v>1555.8373849703223</v>
      </c>
      <c r="I8" s="61">
        <v>2013.4073964724014</v>
      </c>
      <c r="J8" s="21">
        <v>2274.366</v>
      </c>
      <c r="K8" s="5"/>
    </row>
    <row r="9" spans="2:11" ht="15">
      <c r="B9" s="49" t="s">
        <v>11</v>
      </c>
      <c r="C9" s="61">
        <v>1195.1805257212493</v>
      </c>
      <c r="D9" s="61">
        <v>1110.182251738775</v>
      </c>
      <c r="E9" s="61">
        <v>1143.505905796334</v>
      </c>
      <c r="F9" s="61">
        <v>1164.7702891842173</v>
      </c>
      <c r="G9" s="61">
        <v>1216.3482195132588</v>
      </c>
      <c r="H9" s="61">
        <v>1250.6541227358612</v>
      </c>
      <c r="I9" s="61">
        <v>1360.2011849697135</v>
      </c>
      <c r="J9" s="61">
        <v>1317.193</v>
      </c>
      <c r="K9" s="5"/>
    </row>
    <row r="10" spans="2:11" ht="15">
      <c r="B10" s="49" t="s">
        <v>17</v>
      </c>
      <c r="C10" s="61">
        <v>785.7984292424335</v>
      </c>
      <c r="D10" s="61">
        <v>912.8160937959613</v>
      </c>
      <c r="E10" s="61">
        <v>1022.8852926801236</v>
      </c>
      <c r="F10" s="61">
        <v>1195.3623413179498</v>
      </c>
      <c r="G10" s="61">
        <v>1245.2281783854748</v>
      </c>
      <c r="H10" s="61">
        <v>1353.4141613344518</v>
      </c>
      <c r="I10" s="61">
        <v>1430.6559320693602</v>
      </c>
      <c r="J10" s="61">
        <v>1487.308</v>
      </c>
      <c r="K10" s="5"/>
    </row>
    <row r="11" spans="2:11" s="189" customFormat="1" ht="15">
      <c r="B11" s="62" t="s">
        <v>12</v>
      </c>
      <c r="C11" s="51">
        <v>11255.625697194022</v>
      </c>
      <c r="D11" s="51">
        <v>11675.861047619295</v>
      </c>
      <c r="E11" s="51">
        <v>12696.69510072421</v>
      </c>
      <c r="F11" s="51">
        <v>13673.300827136305</v>
      </c>
      <c r="G11" s="51">
        <v>14305.720458052303</v>
      </c>
      <c r="H11" s="51">
        <v>15186.293366051475</v>
      </c>
      <c r="I11" s="51">
        <v>15892.125213937985</v>
      </c>
      <c r="J11" s="51">
        <v>16418.546</v>
      </c>
      <c r="K11" s="20"/>
    </row>
    <row r="12" spans="2:11" ht="15">
      <c r="B12" s="52"/>
      <c r="C12" s="53"/>
      <c r="D12" s="53"/>
      <c r="E12" s="53"/>
      <c r="F12" s="53"/>
      <c r="G12" s="53"/>
      <c r="H12" s="53"/>
      <c r="I12" s="15"/>
      <c r="J12" s="12" t="s">
        <v>47</v>
      </c>
      <c r="K12" s="5"/>
    </row>
    <row r="13" spans="2:11" ht="15">
      <c r="B13" s="49" t="s">
        <v>9</v>
      </c>
      <c r="C13" s="54">
        <v>57.30284208271084</v>
      </c>
      <c r="D13" s="54">
        <v>57.71028516848949</v>
      </c>
      <c r="E13" s="54">
        <v>61.976433789015005</v>
      </c>
      <c r="F13" s="54">
        <v>66.27759046896556</v>
      </c>
      <c r="G13" s="54">
        <v>68.29255554258692</v>
      </c>
      <c r="H13" s="54">
        <v>70.86370147064864</v>
      </c>
      <c r="I13" s="54">
        <v>73.88237149950722</v>
      </c>
      <c r="J13" s="54">
        <v>75.78545426111434</v>
      </c>
      <c r="K13" s="5"/>
    </row>
    <row r="14" spans="2:11" ht="15">
      <c r="B14" s="49" t="s">
        <v>10</v>
      </c>
      <c r="C14" s="54">
        <v>36.59287261171055</v>
      </c>
      <c r="D14" s="54">
        <v>39.92511138031742</v>
      </c>
      <c r="E14" s="54">
        <v>45.455189800471466</v>
      </c>
      <c r="F14" s="54">
        <v>46.701054968369945</v>
      </c>
      <c r="G14" s="54">
        <v>49.72916451543959</v>
      </c>
      <c r="H14" s="54">
        <v>56.823531526854566</v>
      </c>
      <c r="I14" s="54">
        <v>61.07719822722071</v>
      </c>
      <c r="J14" s="54">
        <v>63.3933215263458</v>
      </c>
      <c r="K14" s="5"/>
    </row>
    <row r="15" spans="2:11" ht="15">
      <c r="B15" s="49" t="s">
        <v>11</v>
      </c>
      <c r="C15" s="54">
        <v>42.50558448696037</v>
      </c>
      <c r="D15" s="54">
        <v>45.1838743548629</v>
      </c>
      <c r="E15" s="54">
        <v>48.971513834920124</v>
      </c>
      <c r="F15" s="54">
        <v>53.77515011231376</v>
      </c>
      <c r="G15" s="54">
        <v>58.31058079663481</v>
      </c>
      <c r="H15" s="54">
        <v>62.94258827161784</v>
      </c>
      <c r="I15" s="54">
        <v>68.55849291253953</v>
      </c>
      <c r="J15" s="54">
        <v>72.6872346366557</v>
      </c>
      <c r="K15" s="5"/>
    </row>
    <row r="16" spans="2:11" ht="15">
      <c r="B16" s="49" t="s">
        <v>17</v>
      </c>
      <c r="C16" s="54">
        <v>55.16782969425486</v>
      </c>
      <c r="D16" s="54">
        <v>56.31118250756537</v>
      </c>
      <c r="E16" s="54">
        <v>61.43422003605527</v>
      </c>
      <c r="F16" s="54">
        <v>65.78787180580848</v>
      </c>
      <c r="G16" s="54">
        <v>67.30981318249374</v>
      </c>
      <c r="H16" s="54">
        <v>71.08331121309654</v>
      </c>
      <c r="I16" s="54">
        <v>73.31245648463246</v>
      </c>
      <c r="J16" s="54">
        <v>75.42191011691779</v>
      </c>
      <c r="K16" s="5"/>
    </row>
    <row r="17" spans="2:11" ht="15">
      <c r="B17" s="13" t="s">
        <v>12</v>
      </c>
      <c r="C17" s="17">
        <v>53.07611043477279</v>
      </c>
      <c r="D17" s="17">
        <v>54.34677203570831</v>
      </c>
      <c r="E17" s="17">
        <v>58.74550647955413</v>
      </c>
      <c r="F17" s="17">
        <v>62.77611817763787</v>
      </c>
      <c r="G17" s="17">
        <v>65.05867928233182</v>
      </c>
      <c r="H17" s="17">
        <v>68.44073452016394</v>
      </c>
      <c r="I17" s="17">
        <v>71.45933183055577</v>
      </c>
      <c r="J17" s="17">
        <v>73.5113857371163</v>
      </c>
      <c r="K17" s="9"/>
    </row>
    <row r="18" spans="2:11" ht="15">
      <c r="B18" s="202" t="s">
        <v>48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2:11" ht="15">
      <c r="B19" s="18"/>
      <c r="C19" s="19"/>
      <c r="D19" s="19"/>
      <c r="E19" s="19"/>
      <c r="F19" s="19"/>
      <c r="G19" s="19"/>
      <c r="H19" s="19"/>
      <c r="I19" s="19"/>
      <c r="J19" s="19"/>
      <c r="K19" s="19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B2:J19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9.140625" style="1" customWidth="1"/>
    <col min="2" max="2" width="19.57421875" style="1" customWidth="1"/>
    <col min="3" max="3" width="24.7109375" style="1" customWidth="1"/>
    <col min="4" max="4" width="21.8515625" style="1" customWidth="1"/>
    <col min="5" max="5" width="20.28125" style="1" customWidth="1"/>
    <col min="6" max="6" width="21.8515625" style="1" customWidth="1"/>
    <col min="7" max="16384" width="9.140625" style="1" customWidth="1"/>
  </cols>
  <sheetData>
    <row r="2" ht="15.75">
      <c r="B2" s="196" t="s">
        <v>65</v>
      </c>
    </row>
    <row r="3" ht="15.75">
      <c r="B3" s="10"/>
    </row>
    <row r="4" spans="2:10" ht="15">
      <c r="B4" s="11" t="s">
        <v>49</v>
      </c>
      <c r="C4" s="3"/>
      <c r="D4" s="3"/>
      <c r="E4" s="5"/>
      <c r="F4" s="5"/>
      <c r="G4" s="5"/>
      <c r="H4" s="5"/>
      <c r="I4" s="5"/>
      <c r="J4" s="5"/>
    </row>
    <row r="5" spans="2:10" s="38" customFormat="1" ht="31.5" customHeight="1">
      <c r="B5" s="192"/>
      <c r="C5" s="176" t="s">
        <v>119</v>
      </c>
      <c r="D5" s="176" t="s">
        <v>120</v>
      </c>
      <c r="E5" s="176" t="s">
        <v>121</v>
      </c>
      <c r="F5" s="176" t="s">
        <v>122</v>
      </c>
      <c r="G5" s="193"/>
      <c r="H5" s="194"/>
      <c r="I5" s="194"/>
      <c r="J5" s="194"/>
    </row>
    <row r="6" spans="2:10" ht="15">
      <c r="B6" s="57"/>
      <c r="C6" s="57"/>
      <c r="D6" s="21"/>
      <c r="E6" s="21"/>
      <c r="F6" s="21" t="s">
        <v>37</v>
      </c>
      <c r="G6" s="21"/>
      <c r="H6" s="21"/>
      <c r="I6" s="21"/>
      <c r="J6" s="5"/>
    </row>
    <row r="7" spans="2:10" ht="15">
      <c r="B7" s="49" t="s">
        <v>9</v>
      </c>
      <c r="C7" s="58">
        <v>725.491</v>
      </c>
      <c r="D7" s="55">
        <v>185.139</v>
      </c>
      <c r="E7" s="55">
        <v>473.591</v>
      </c>
      <c r="F7" s="55">
        <v>315.46</v>
      </c>
      <c r="G7" s="21"/>
      <c r="H7" s="21"/>
      <c r="I7" s="21"/>
      <c r="J7" s="5"/>
    </row>
    <row r="8" spans="2:10" ht="15">
      <c r="B8" s="49" t="s">
        <v>10</v>
      </c>
      <c r="C8" s="56">
        <v>650.624</v>
      </c>
      <c r="D8" s="25">
        <v>342.433</v>
      </c>
      <c r="E8" s="25">
        <v>382.01119542514994</v>
      </c>
      <c r="F8" s="25">
        <v>230.6858045748501</v>
      </c>
      <c r="G8" s="21"/>
      <c r="H8" s="21"/>
      <c r="I8" s="21"/>
      <c r="J8" s="5"/>
    </row>
    <row r="9" spans="2:10" ht="15">
      <c r="B9" s="49" t="s">
        <v>11</v>
      </c>
      <c r="C9" s="65">
        <v>513.868</v>
      </c>
      <c r="D9" s="55">
        <v>165.41</v>
      </c>
      <c r="E9" s="55">
        <v>564.189</v>
      </c>
      <c r="F9" s="55">
        <v>252.974</v>
      </c>
      <c r="G9" s="21"/>
      <c r="H9" s="21"/>
      <c r="I9" s="21"/>
      <c r="J9" s="5"/>
    </row>
    <row r="10" spans="2:10" ht="15">
      <c r="B10" s="49" t="s">
        <v>17</v>
      </c>
      <c r="C10" s="66">
        <v>483.909</v>
      </c>
      <c r="D10" s="25">
        <v>112.26</v>
      </c>
      <c r="E10" s="25">
        <v>409.0103016219324</v>
      </c>
      <c r="F10" s="25">
        <v>135.2356983780676</v>
      </c>
      <c r="G10" s="21"/>
      <c r="H10" s="21"/>
      <c r="I10" s="21"/>
      <c r="J10" s="5"/>
    </row>
    <row r="11" spans="2:10" s="189" customFormat="1" ht="16.5" customHeight="1">
      <c r="B11" s="62" t="s">
        <v>12</v>
      </c>
      <c r="C11" s="51">
        <v>2373.892</v>
      </c>
      <c r="D11" s="26">
        <v>805.242</v>
      </c>
      <c r="E11" s="26">
        <v>1828.8014970470822</v>
      </c>
      <c r="F11" s="26">
        <v>934.3555029529177</v>
      </c>
      <c r="G11" s="23"/>
      <c r="H11" s="23"/>
      <c r="I11" s="23"/>
      <c r="J11" s="20"/>
    </row>
    <row r="12" spans="2:10" ht="15">
      <c r="B12" s="52"/>
      <c r="C12" s="53"/>
      <c r="D12" s="21"/>
      <c r="E12" s="21"/>
      <c r="F12" s="21" t="s">
        <v>47</v>
      </c>
      <c r="G12" s="21"/>
      <c r="H12" s="21"/>
      <c r="I12" s="21"/>
      <c r="J12" s="5"/>
    </row>
    <row r="13" spans="2:10" ht="15">
      <c r="B13" s="49" t="s">
        <v>9</v>
      </c>
      <c r="C13" s="63">
        <v>79.66913016263466</v>
      </c>
      <c r="D13" s="59">
        <v>20.330869837365345</v>
      </c>
      <c r="E13" s="59">
        <v>60.02032821706075</v>
      </c>
      <c r="F13" s="59">
        <v>39.979671782939256</v>
      </c>
      <c r="G13" s="21"/>
      <c r="H13" s="21"/>
      <c r="I13" s="21"/>
      <c r="J13" s="5"/>
    </row>
    <row r="14" spans="2:10" ht="15">
      <c r="B14" s="49" t="s">
        <v>10</v>
      </c>
      <c r="C14" s="64">
        <v>65.51728652031052</v>
      </c>
      <c r="D14" s="24">
        <v>34.48271347968949</v>
      </c>
      <c r="E14" s="24">
        <v>62.34912125000611</v>
      </c>
      <c r="F14" s="24">
        <v>37.65087874999389</v>
      </c>
      <c r="G14" s="21"/>
      <c r="H14" s="21"/>
      <c r="I14" s="21"/>
      <c r="J14" s="5"/>
    </row>
    <row r="15" spans="2:10" ht="15">
      <c r="B15" s="49" t="s">
        <v>11</v>
      </c>
      <c r="C15" s="63">
        <v>75.64914512173219</v>
      </c>
      <c r="D15" s="59">
        <v>24.350854878267807</v>
      </c>
      <c r="E15" s="59">
        <v>69.04240647214816</v>
      </c>
      <c r="F15" s="59">
        <v>30.957593527851852</v>
      </c>
      <c r="G15" s="21"/>
      <c r="H15" s="21"/>
      <c r="I15" s="21"/>
      <c r="J15" s="5"/>
    </row>
    <row r="16" spans="2:10" ht="15">
      <c r="B16" s="49" t="s">
        <v>17</v>
      </c>
      <c r="C16" s="64">
        <v>81.16976897490476</v>
      </c>
      <c r="D16" s="24">
        <v>18.830231025095234</v>
      </c>
      <c r="E16" s="24">
        <v>75.15173315411275</v>
      </c>
      <c r="F16" s="24">
        <v>24.848266845887267</v>
      </c>
      <c r="G16" s="21"/>
      <c r="H16" s="21"/>
      <c r="I16" s="21"/>
      <c r="J16" s="5"/>
    </row>
    <row r="17" spans="2:10" s="189" customFormat="1" ht="15">
      <c r="B17" s="13" t="s">
        <v>12</v>
      </c>
      <c r="C17" s="17">
        <v>74.6710267638923</v>
      </c>
      <c r="D17" s="7">
        <v>25.328973236107696</v>
      </c>
      <c r="E17" s="17">
        <v>66.18521846739372</v>
      </c>
      <c r="F17" s="17">
        <v>33.81478153260628</v>
      </c>
      <c r="G17" s="22"/>
      <c r="H17" s="22"/>
      <c r="I17" s="20"/>
      <c r="J17" s="9"/>
    </row>
    <row r="18" spans="2:10" ht="15">
      <c r="B18" s="202" t="s">
        <v>48</v>
      </c>
      <c r="C18" s="14"/>
      <c r="D18" s="14"/>
      <c r="E18" s="14"/>
      <c r="F18" s="14"/>
      <c r="G18" s="14"/>
      <c r="H18" s="14"/>
      <c r="I18" s="14"/>
      <c r="J18" s="14"/>
    </row>
    <row r="19" spans="2:10" ht="15">
      <c r="B19" s="18"/>
      <c r="C19" s="19"/>
      <c r="D19" s="19"/>
      <c r="E19" s="19"/>
      <c r="F19" s="19"/>
      <c r="G19" s="19"/>
      <c r="H19" s="19"/>
      <c r="I19" s="19"/>
      <c r="J19" s="19"/>
    </row>
  </sheetData>
  <sheetProtection/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B1:O18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9.140625" style="1" customWidth="1"/>
    <col min="2" max="2" width="24.28125" style="1" customWidth="1"/>
    <col min="3" max="3" width="11.8515625" style="1" bestFit="1" customWidth="1"/>
    <col min="4" max="5" width="11.28125" style="1" bestFit="1" customWidth="1"/>
    <col min="6" max="7" width="10.8515625" style="1" bestFit="1" customWidth="1"/>
    <col min="8" max="9" width="9.421875" style="1" bestFit="1" customWidth="1"/>
    <col min="10" max="11" width="9.8515625" style="1" bestFit="1" customWidth="1"/>
    <col min="12" max="16384" width="9.140625" style="1" customWidth="1"/>
  </cols>
  <sheetData>
    <row r="1" spans="2:15" ht="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.75">
      <c r="B2" s="196" t="s">
        <v>66</v>
      </c>
    </row>
    <row r="4" spans="2:11" ht="13.5" customHeight="1">
      <c r="B4" s="11" t="s">
        <v>13</v>
      </c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46"/>
      <c r="C5" s="47">
        <v>1996</v>
      </c>
      <c r="D5" s="47">
        <v>2001</v>
      </c>
      <c r="E5" s="47">
        <v>2003</v>
      </c>
      <c r="F5" s="47">
        <v>2004</v>
      </c>
      <c r="G5" s="47">
        <v>2005</v>
      </c>
      <c r="H5" s="47">
        <v>2006</v>
      </c>
      <c r="I5" s="47">
        <v>2007</v>
      </c>
      <c r="J5" s="47">
        <v>2008</v>
      </c>
      <c r="K5" s="47">
        <v>2009</v>
      </c>
    </row>
    <row r="6" spans="2:11" ht="15">
      <c r="B6" s="48"/>
      <c r="C6" s="48"/>
      <c r="D6" s="48"/>
      <c r="E6" s="48"/>
      <c r="F6" s="48"/>
      <c r="G6" s="48"/>
      <c r="H6" s="48"/>
      <c r="I6" s="48"/>
      <c r="J6" s="48"/>
      <c r="K6" s="27" t="s">
        <v>37</v>
      </c>
    </row>
    <row r="7" spans="2:11" ht="15">
      <c r="B7" s="57" t="s">
        <v>31</v>
      </c>
      <c r="C7" s="65">
        <v>7727.521089662127</v>
      </c>
      <c r="D7" s="197">
        <v>7492.478505705652</v>
      </c>
      <c r="E7" s="197">
        <v>7167.853301340389</v>
      </c>
      <c r="F7" s="197">
        <v>7103.803</v>
      </c>
      <c r="G7" s="197">
        <v>7064.096</v>
      </c>
      <c r="H7" s="197">
        <v>7146.796</v>
      </c>
      <c r="I7" s="197">
        <v>7139.465</v>
      </c>
      <c r="J7" s="58">
        <v>7300.456</v>
      </c>
      <c r="K7" s="58">
        <v>7170.518</v>
      </c>
    </row>
    <row r="8" spans="2:11" ht="15">
      <c r="B8" s="57" t="s">
        <v>32</v>
      </c>
      <c r="C8" s="58">
        <v>8790.86361661233</v>
      </c>
      <c r="D8" s="197">
        <v>8876.919147668208</v>
      </c>
      <c r="E8" s="197">
        <v>9262.087097749953</v>
      </c>
      <c r="F8" s="197">
        <v>9399.458</v>
      </c>
      <c r="G8" s="197">
        <v>9332.801</v>
      </c>
      <c r="H8" s="197">
        <v>9237.019</v>
      </c>
      <c r="I8" s="197">
        <v>9299.689</v>
      </c>
      <c r="J8" s="58">
        <v>9022.721</v>
      </c>
      <c r="K8" s="55">
        <v>9038.102</v>
      </c>
    </row>
    <row r="9" spans="2:11" ht="15">
      <c r="B9" s="52" t="s">
        <v>33</v>
      </c>
      <c r="C9" s="56">
        <v>3515.6922227117007</v>
      </c>
      <c r="D9" s="198">
        <v>4520.973282433203</v>
      </c>
      <c r="E9" s="198">
        <v>4760.5390342134115</v>
      </c>
      <c r="F9" s="198">
        <v>4753.199</v>
      </c>
      <c r="G9" s="198">
        <v>4930.77</v>
      </c>
      <c r="H9" s="198">
        <v>5154.682</v>
      </c>
      <c r="I9" s="198">
        <v>5353.482</v>
      </c>
      <c r="J9" s="56">
        <v>5512.779</v>
      </c>
      <c r="K9" s="56">
        <v>5712.182</v>
      </c>
    </row>
    <row r="10" spans="2:11" ht="15">
      <c r="B10" s="52" t="s">
        <v>34</v>
      </c>
      <c r="C10" s="56">
        <v>300.6630710138432</v>
      </c>
      <c r="D10" s="198">
        <v>316.2050641929336</v>
      </c>
      <c r="E10" s="198">
        <v>293.5215666962466</v>
      </c>
      <c r="F10" s="198">
        <v>356.589</v>
      </c>
      <c r="G10" s="198">
        <v>453.388</v>
      </c>
      <c r="H10" s="198">
        <v>450.453</v>
      </c>
      <c r="I10" s="198">
        <v>396.339</v>
      </c>
      <c r="J10" s="56">
        <v>403.442</v>
      </c>
      <c r="K10" s="56">
        <v>413.896</v>
      </c>
    </row>
    <row r="11" spans="2:11" ht="24" customHeight="1">
      <c r="B11" s="6" t="s">
        <v>35</v>
      </c>
      <c r="C11" s="199">
        <v>20334.739999999998</v>
      </c>
      <c r="D11" s="199">
        <v>21206.575999999997</v>
      </c>
      <c r="E11" s="199">
        <v>21484.001</v>
      </c>
      <c r="F11" s="199">
        <v>21613.049</v>
      </c>
      <c r="G11" s="199">
        <v>21781.055</v>
      </c>
      <c r="H11" s="51">
        <f>SUM(H7:H10)</f>
        <v>21988.95</v>
      </c>
      <c r="I11" s="51">
        <f>SUM(I7:I10)</f>
        <v>22188.975000000002</v>
      </c>
      <c r="J11" s="51">
        <f>SUM(J7:J10)</f>
        <v>22239.397999999997</v>
      </c>
      <c r="K11" s="51">
        <f>SUM(K7:K10)</f>
        <v>22334.698</v>
      </c>
    </row>
    <row r="12" spans="2:11" ht="15">
      <c r="B12" s="52"/>
      <c r="C12" s="53"/>
      <c r="D12" s="53"/>
      <c r="E12" s="53"/>
      <c r="F12" s="53"/>
      <c r="G12" s="53"/>
      <c r="H12" s="53"/>
      <c r="I12" s="53"/>
      <c r="J12" s="15"/>
      <c r="K12" s="12" t="s">
        <v>47</v>
      </c>
    </row>
    <row r="13" spans="2:11" ht="15">
      <c r="B13" s="49" t="s">
        <v>31</v>
      </c>
      <c r="C13" s="54">
        <v>38.00157311901764</v>
      </c>
      <c r="D13" s="54">
        <v>35.330920492330556</v>
      </c>
      <c r="E13" s="54">
        <v>33.363679797540456</v>
      </c>
      <c r="F13" s="54">
        <v>32.868120550691394</v>
      </c>
      <c r="G13" s="54">
        <v>32.43229494622735</v>
      </c>
      <c r="H13" s="54">
        <v>32.50176111183117</v>
      </c>
      <c r="I13" s="54">
        <v>32.175731416165014</v>
      </c>
      <c r="J13" s="54">
        <v>32.82667993081467</v>
      </c>
      <c r="K13" s="54">
        <v>32.10483526573764</v>
      </c>
    </row>
    <row r="14" spans="2:11" ht="15">
      <c r="B14" s="49" t="s">
        <v>32</v>
      </c>
      <c r="C14" s="54">
        <v>43.230764773055036</v>
      </c>
      <c r="D14" s="54">
        <v>41.85927585701817</v>
      </c>
      <c r="E14" s="54">
        <v>43.111555886401014</v>
      </c>
      <c r="F14" s="54">
        <v>43.48973622370449</v>
      </c>
      <c r="G14" s="54">
        <v>42.84825046353356</v>
      </c>
      <c r="H14" s="54">
        <v>42.007549246325986</v>
      </c>
      <c r="I14" s="54">
        <v>41.91130505126982</v>
      </c>
      <c r="J14" s="54">
        <v>40.57088685584025</v>
      </c>
      <c r="K14" s="54">
        <v>40.466640739892696</v>
      </c>
    </row>
    <row r="15" spans="2:11" ht="15">
      <c r="B15" s="49" t="s">
        <v>33</v>
      </c>
      <c r="C15" s="54">
        <v>17.28909355473294</v>
      </c>
      <c r="D15" s="54">
        <v>21.31873284227121</v>
      </c>
      <c r="E15" s="54">
        <v>22.158531058592907</v>
      </c>
      <c r="F15" s="54">
        <v>21.99226495067864</v>
      </c>
      <c r="G15" s="54">
        <v>22.63788416125849</v>
      </c>
      <c r="H15" s="54">
        <v>23.44214707841893</v>
      </c>
      <c r="I15" s="54">
        <v>24.12676565726898</v>
      </c>
      <c r="J15" s="54">
        <v>24.78834633923094</v>
      </c>
      <c r="K15" s="54">
        <v>25.57537155863939</v>
      </c>
    </row>
    <row r="16" spans="2:11" ht="15">
      <c r="B16" s="49" t="s">
        <v>34</v>
      </c>
      <c r="C16" s="54">
        <v>1.4785685531944015</v>
      </c>
      <c r="D16" s="54">
        <v>1.4910708083800686</v>
      </c>
      <c r="E16" s="54">
        <v>1.366233257465621</v>
      </c>
      <c r="F16" s="54">
        <v>1.6498782749254859</v>
      </c>
      <c r="G16" s="54">
        <v>2.081570428980598</v>
      </c>
      <c r="H16" s="54">
        <v>2.048542563423901</v>
      </c>
      <c r="I16" s="54">
        <v>1.7861978752961771</v>
      </c>
      <c r="J16" s="54">
        <v>1.8140868741141285</v>
      </c>
      <c r="K16" s="54">
        <v>1.8531524357302707</v>
      </c>
    </row>
    <row r="17" spans="2:11" ht="21" customHeight="1">
      <c r="B17" s="6" t="s">
        <v>35</v>
      </c>
      <c r="C17" s="17">
        <v>100</v>
      </c>
      <c r="D17" s="17">
        <v>100</v>
      </c>
      <c r="E17" s="17">
        <v>100</v>
      </c>
      <c r="F17" s="17">
        <v>100</v>
      </c>
      <c r="G17" s="17">
        <v>100</v>
      </c>
      <c r="H17" s="17">
        <v>100</v>
      </c>
      <c r="I17" s="17">
        <v>100</v>
      </c>
      <c r="J17" s="17">
        <v>100</v>
      </c>
      <c r="K17" s="17">
        <v>100</v>
      </c>
    </row>
    <row r="18" spans="2:11" ht="15">
      <c r="B18" s="202" t="s">
        <v>48</v>
      </c>
      <c r="C18" s="14"/>
      <c r="D18" s="14"/>
      <c r="E18" s="14"/>
      <c r="F18" s="14"/>
      <c r="G18" s="14"/>
      <c r="H18" s="14"/>
      <c r="I18" s="14"/>
      <c r="J18" s="14"/>
      <c r="K18" s="14"/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V17"/>
  <sheetViews>
    <sheetView zoomScalePageLayoutView="0" workbookViewId="0" topLeftCell="A1">
      <selection activeCell="G9" sqref="G9:G10"/>
    </sheetView>
  </sheetViews>
  <sheetFormatPr defaultColWidth="9.140625" defaultRowHeight="15"/>
  <cols>
    <col min="1" max="1" width="5.28125" style="1" customWidth="1"/>
    <col min="2" max="2" width="19.7109375" style="1" customWidth="1"/>
    <col min="3" max="3" width="15.00390625" style="1" customWidth="1"/>
    <col min="4" max="4" width="16.00390625" style="1" customWidth="1"/>
    <col min="5" max="5" width="17.00390625" style="1" customWidth="1"/>
    <col min="6" max="7" width="9.140625" style="1" customWidth="1"/>
    <col min="8" max="8" width="14.57421875" style="1" customWidth="1"/>
    <col min="9" max="12" width="9.140625" style="1" customWidth="1"/>
    <col min="13" max="13" width="11.7109375" style="1" customWidth="1"/>
    <col min="14" max="17" width="9.140625" style="1" customWidth="1"/>
    <col min="18" max="18" width="17.57421875" style="1" customWidth="1"/>
    <col min="19" max="22" width="9.140625" style="1" customWidth="1"/>
    <col min="23" max="23" width="18.00390625" style="1" customWidth="1"/>
    <col min="24" max="32" width="9.140625" style="1" customWidth="1"/>
    <col min="33" max="33" width="17.140625" style="1" customWidth="1"/>
    <col min="34" max="37" width="9.140625" style="1" customWidth="1"/>
    <col min="38" max="38" width="18.140625" style="1" customWidth="1"/>
    <col min="39" max="42" width="9.140625" style="1" customWidth="1"/>
    <col min="43" max="43" width="19.8515625" style="1" customWidth="1"/>
    <col min="44" max="47" width="9.140625" style="1" customWidth="1"/>
    <col min="48" max="48" width="14.57421875" style="1" customWidth="1"/>
    <col min="49" max="16384" width="9.140625" style="1" customWidth="1"/>
  </cols>
  <sheetData>
    <row r="2" spans="2:22" ht="15.75">
      <c r="B2" s="196" t="s">
        <v>74</v>
      </c>
      <c r="T2" s="79"/>
      <c r="U2" s="84"/>
      <c r="V2" s="84"/>
    </row>
    <row r="3" spans="2:22" ht="21.75" customHeight="1">
      <c r="B3" s="41" t="s">
        <v>13</v>
      </c>
      <c r="C3" s="44"/>
      <c r="D3" s="44"/>
      <c r="E3" s="44"/>
      <c r="T3" s="79"/>
      <c r="U3" s="84"/>
      <c r="V3" s="84"/>
    </row>
    <row r="4" spans="2:22" ht="15">
      <c r="B4" s="45"/>
      <c r="C4" s="211" t="s">
        <v>19</v>
      </c>
      <c r="D4" s="211" t="s">
        <v>18</v>
      </c>
      <c r="E4" s="211" t="s">
        <v>13</v>
      </c>
      <c r="T4" s="79"/>
      <c r="U4" s="84"/>
      <c r="V4" s="84"/>
    </row>
    <row r="5" spans="2:22" ht="15">
      <c r="B5" s="42"/>
      <c r="C5" s="42"/>
      <c r="D5" s="42"/>
      <c r="E5" s="40" t="s">
        <v>37</v>
      </c>
      <c r="T5" s="79"/>
      <c r="U5" s="84"/>
      <c r="V5" s="84"/>
    </row>
    <row r="6" spans="2:22" ht="15">
      <c r="B6" s="57" t="s">
        <v>9</v>
      </c>
      <c r="C6" s="203">
        <v>13196.011</v>
      </c>
      <c r="D6" s="203">
        <v>1766.8590000000004</v>
      </c>
      <c r="E6" s="203">
        <v>14962.87</v>
      </c>
      <c r="T6" s="79"/>
      <c r="U6" s="84"/>
      <c r="V6" s="84"/>
    </row>
    <row r="7" spans="2:5" ht="15">
      <c r="B7" s="52" t="s">
        <v>10</v>
      </c>
      <c r="C7" s="204">
        <v>2835.988</v>
      </c>
      <c r="D7" s="204">
        <v>751.7180000000003</v>
      </c>
      <c r="E7" s="204">
        <v>3587.706</v>
      </c>
    </row>
    <row r="8" spans="2:22" ht="15">
      <c r="B8" s="57" t="s">
        <v>11</v>
      </c>
      <c r="C8" s="65">
        <v>1565.837</v>
      </c>
      <c r="D8" s="203">
        <v>246.30099999999993</v>
      </c>
      <c r="E8" s="203">
        <v>1812.138</v>
      </c>
      <c r="T8" s="85"/>
      <c r="U8" s="85"/>
      <c r="V8" s="85"/>
    </row>
    <row r="9" spans="2:22" ht="15">
      <c r="B9" s="52" t="s">
        <v>17</v>
      </c>
      <c r="C9" s="66">
        <v>1641.498</v>
      </c>
      <c r="D9" s="204">
        <v>330.4859999999999</v>
      </c>
      <c r="E9" s="204">
        <v>1971.984</v>
      </c>
      <c r="T9" s="85"/>
      <c r="U9" s="85"/>
      <c r="V9" s="85"/>
    </row>
    <row r="10" spans="2:22" ht="22.5" customHeight="1">
      <c r="B10" s="205" t="s">
        <v>12</v>
      </c>
      <c r="C10" s="206">
        <v>19239.334</v>
      </c>
      <c r="D10" s="207">
        <v>3095.3640000000014</v>
      </c>
      <c r="E10" s="207">
        <v>22334.698</v>
      </c>
      <c r="T10" s="85"/>
      <c r="U10" s="85"/>
      <c r="V10" s="85"/>
    </row>
    <row r="11" spans="2:22" ht="15">
      <c r="B11" s="49"/>
      <c r="C11" s="185"/>
      <c r="D11" s="203"/>
      <c r="E11" s="40" t="s">
        <v>47</v>
      </c>
      <c r="T11" s="85"/>
      <c r="U11" s="85"/>
      <c r="V11" s="85"/>
    </row>
    <row r="12" spans="2:22" ht="15">
      <c r="B12" s="49" t="s">
        <v>9</v>
      </c>
      <c r="C12" s="54">
        <v>88.1917105475086</v>
      </c>
      <c r="D12" s="54">
        <v>11.808289452491394</v>
      </c>
      <c r="E12" s="54">
        <v>100</v>
      </c>
      <c r="T12" s="85"/>
      <c r="U12" s="85"/>
      <c r="V12" s="85"/>
    </row>
    <row r="13" spans="2:5" ht="15">
      <c r="B13" s="49" t="s">
        <v>10</v>
      </c>
      <c r="C13" s="54">
        <v>79.04739128568505</v>
      </c>
      <c r="D13" s="54">
        <v>20.952608714314948</v>
      </c>
      <c r="E13" s="54">
        <v>100</v>
      </c>
    </row>
    <row r="14" spans="2:5" ht="15">
      <c r="B14" s="49" t="s">
        <v>11</v>
      </c>
      <c r="C14" s="54">
        <v>86.40826471273161</v>
      </c>
      <c r="D14" s="54">
        <v>13.591735287268392</v>
      </c>
      <c r="E14" s="54">
        <v>100</v>
      </c>
    </row>
    <row r="15" spans="2:5" ht="15">
      <c r="B15" s="49" t="s">
        <v>17</v>
      </c>
      <c r="C15" s="54">
        <v>83.24093907455638</v>
      </c>
      <c r="D15" s="54">
        <v>16.75906092544362</v>
      </c>
      <c r="E15" s="54">
        <v>100</v>
      </c>
    </row>
    <row r="16" spans="2:5" ht="20.25" customHeight="1">
      <c r="B16" s="208" t="s">
        <v>12</v>
      </c>
      <c r="C16" s="209">
        <v>86.14100804049376</v>
      </c>
      <c r="D16" s="210">
        <v>13.858991959506241</v>
      </c>
      <c r="E16" s="210">
        <v>100</v>
      </c>
    </row>
    <row r="17" spans="2:5" ht="15">
      <c r="B17" s="195" t="s">
        <v>98</v>
      </c>
      <c r="C17" s="43"/>
      <c r="D17" s="43"/>
      <c r="E17" s="4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I19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.140625" style="1" customWidth="1"/>
    <col min="2" max="2" width="22.8515625" style="1" customWidth="1"/>
    <col min="3" max="3" width="9.7109375" style="1" customWidth="1"/>
    <col min="4" max="4" width="10.00390625" style="1" customWidth="1"/>
    <col min="5" max="6" width="8.7109375" style="1" customWidth="1"/>
    <col min="7" max="7" width="9.421875" style="1" customWidth="1"/>
    <col min="8" max="8" width="10.28125" style="1" bestFit="1" customWidth="1"/>
    <col min="9" max="16384" width="9.140625" style="1" customWidth="1"/>
  </cols>
  <sheetData>
    <row r="2" ht="15.75">
      <c r="B2" s="196" t="s">
        <v>75</v>
      </c>
    </row>
    <row r="3" spans="2:8" ht="20.25" customHeight="1">
      <c r="B3" s="2" t="s">
        <v>13</v>
      </c>
      <c r="C3" s="3"/>
      <c r="D3" s="3"/>
      <c r="E3" s="3"/>
      <c r="F3" s="3"/>
      <c r="G3" s="3"/>
      <c r="H3" s="3"/>
    </row>
    <row r="4" spans="2:9" ht="15">
      <c r="B4" s="212"/>
      <c r="C4" s="213" t="s">
        <v>23</v>
      </c>
      <c r="D4" s="8" t="s">
        <v>25</v>
      </c>
      <c r="E4" s="8" t="s">
        <v>26</v>
      </c>
      <c r="F4" s="8" t="s">
        <v>27</v>
      </c>
      <c r="G4" s="8" t="s">
        <v>24</v>
      </c>
      <c r="H4" s="8" t="s">
        <v>28</v>
      </c>
      <c r="I4" s="5"/>
    </row>
    <row r="5" spans="2:9" ht="16.5" customHeight="1">
      <c r="B5" s="191"/>
      <c r="C5" s="191"/>
      <c r="D5" s="191"/>
      <c r="E5" s="191"/>
      <c r="F5" s="191"/>
      <c r="G5" s="191"/>
      <c r="H5" s="4" t="s">
        <v>37</v>
      </c>
      <c r="I5" s="5"/>
    </row>
    <row r="6" spans="2:9" s="60" customFormat="1" ht="19.5" customHeight="1">
      <c r="B6" s="52" t="s">
        <v>9</v>
      </c>
      <c r="C6" s="214">
        <v>1822.785</v>
      </c>
      <c r="D6" s="214">
        <v>1972.933</v>
      </c>
      <c r="E6" s="214">
        <v>2310.741</v>
      </c>
      <c r="F6" s="214">
        <v>2477.889</v>
      </c>
      <c r="G6" s="214">
        <v>2755.331</v>
      </c>
      <c r="H6" s="214">
        <v>11339.679</v>
      </c>
      <c r="I6" s="77"/>
    </row>
    <row r="7" spans="2:9" s="60" customFormat="1" ht="15" customHeight="1">
      <c r="B7" s="215" t="s">
        <v>10</v>
      </c>
      <c r="C7" s="214">
        <v>731.183</v>
      </c>
      <c r="D7" s="214">
        <v>259.826</v>
      </c>
      <c r="E7" s="214">
        <v>270.827</v>
      </c>
      <c r="F7" s="214">
        <v>371.015</v>
      </c>
      <c r="G7" s="214">
        <v>641.515</v>
      </c>
      <c r="H7" s="214">
        <v>2274.366</v>
      </c>
      <c r="I7" s="77"/>
    </row>
    <row r="8" spans="2:9" s="60" customFormat="1" ht="16.5" customHeight="1">
      <c r="B8" s="215" t="s">
        <v>58</v>
      </c>
      <c r="C8" s="214">
        <v>139.938</v>
      </c>
      <c r="D8" s="214">
        <v>312.99699999999996</v>
      </c>
      <c r="E8" s="214">
        <v>916.7919999999999</v>
      </c>
      <c r="F8" s="214">
        <v>850.692</v>
      </c>
      <c r="G8" s="214">
        <v>584.082</v>
      </c>
      <c r="H8" s="214">
        <v>2804.501</v>
      </c>
      <c r="I8" s="77"/>
    </row>
    <row r="9" spans="2:9" s="60" customFormat="1" ht="14.25">
      <c r="B9" s="6" t="s">
        <v>12</v>
      </c>
      <c r="C9" s="216">
        <v>2693.906</v>
      </c>
      <c r="D9" s="216">
        <v>2545.756</v>
      </c>
      <c r="E9" s="216">
        <v>3498.36</v>
      </c>
      <c r="F9" s="216">
        <v>3699.596</v>
      </c>
      <c r="G9" s="216">
        <v>3980.9280000000003</v>
      </c>
      <c r="H9" s="216">
        <v>16418.546</v>
      </c>
      <c r="I9" s="90"/>
    </row>
    <row r="10" spans="2:9" ht="15">
      <c r="B10" s="190"/>
      <c r="C10" s="191"/>
      <c r="D10" s="191"/>
      <c r="E10" s="191"/>
      <c r="F10" s="191"/>
      <c r="G10" s="191"/>
      <c r="H10" s="4" t="s">
        <v>38</v>
      </c>
      <c r="I10" s="78"/>
    </row>
    <row r="11" spans="2:9" s="60" customFormat="1" ht="14.25">
      <c r="B11" s="215" t="s">
        <v>9</v>
      </c>
      <c r="C11" s="217">
        <v>58.58993426417566</v>
      </c>
      <c r="D11" s="217">
        <v>70.99417165915739</v>
      </c>
      <c r="E11" s="217">
        <v>80.32191459408729</v>
      </c>
      <c r="F11" s="217">
        <v>82.96899673332611</v>
      </c>
      <c r="G11" s="217">
        <v>85.8519037826385</v>
      </c>
      <c r="H11" s="217">
        <v>75.78545426111434</v>
      </c>
      <c r="I11" s="76"/>
    </row>
    <row r="12" spans="2:8" s="60" customFormat="1" ht="14.25" customHeight="1">
      <c r="B12" s="215" t="s">
        <v>10</v>
      </c>
      <c r="C12" s="217">
        <v>51.16262634390733</v>
      </c>
      <c r="D12" s="217">
        <v>56.48808825000109</v>
      </c>
      <c r="E12" s="217">
        <v>67.18972506562005</v>
      </c>
      <c r="F12" s="217">
        <v>71.44837918875668</v>
      </c>
      <c r="G12" s="217">
        <v>82.64283413848631</v>
      </c>
      <c r="H12" s="217">
        <v>63.3933215263458</v>
      </c>
    </row>
    <row r="13" spans="2:8" s="60" customFormat="1" ht="14.25">
      <c r="B13" s="215" t="s">
        <v>58</v>
      </c>
      <c r="C13" s="217">
        <v>55.08394182133086</v>
      </c>
      <c r="D13" s="217">
        <v>69.57622559807228</v>
      </c>
      <c r="E13" s="217">
        <v>74.90008333197169</v>
      </c>
      <c r="F13" s="217">
        <v>75.57252925609174</v>
      </c>
      <c r="G13" s="217">
        <v>79.95296578383972</v>
      </c>
      <c r="H13" s="217">
        <v>74.11233041640835</v>
      </c>
    </row>
    <row r="14" spans="2:8" s="60" customFormat="1" ht="14.25">
      <c r="B14" s="6" t="s">
        <v>12</v>
      </c>
      <c r="C14" s="7">
        <v>56.19013034103844</v>
      </c>
      <c r="D14" s="7">
        <v>69.01246599536168</v>
      </c>
      <c r="E14" s="7">
        <v>77.67318805634523</v>
      </c>
      <c r="F14" s="7">
        <v>79.87962337610743</v>
      </c>
      <c r="G14" s="7">
        <v>84.40997400015522</v>
      </c>
      <c r="H14" s="7">
        <v>73.5113857371163</v>
      </c>
    </row>
    <row r="15" ht="15">
      <c r="B15" s="195" t="s">
        <v>98</v>
      </c>
    </row>
    <row r="17" spans="2:8" ht="15">
      <c r="B17" s="5"/>
      <c r="C17" s="5"/>
      <c r="D17" s="5"/>
      <c r="E17" s="5"/>
      <c r="F17" s="5"/>
      <c r="G17" s="5"/>
      <c r="H17" s="5"/>
    </row>
    <row r="18" spans="2:8" ht="15">
      <c r="B18" s="5"/>
      <c r="C18" s="80"/>
      <c r="D18" s="81"/>
      <c r="E18" s="81"/>
      <c r="F18" s="81"/>
      <c r="G18" s="81"/>
      <c r="H18" s="82"/>
    </row>
    <row r="19" spans="2:9" ht="15">
      <c r="B19" s="5"/>
      <c r="C19" s="83"/>
      <c r="D19" s="83"/>
      <c r="E19" s="83"/>
      <c r="F19" s="83"/>
      <c r="G19" s="83"/>
      <c r="H19" s="83"/>
      <c r="I19" s="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2:P25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5.8515625" style="1" customWidth="1"/>
    <col min="2" max="2" width="16.57421875" style="1" customWidth="1"/>
    <col min="3" max="16384" width="9.140625" style="1" customWidth="1"/>
  </cols>
  <sheetData>
    <row r="2" ht="15.75">
      <c r="B2" s="196" t="s">
        <v>97</v>
      </c>
    </row>
    <row r="3" ht="15">
      <c r="K3" s="91"/>
    </row>
    <row r="4" spans="11:16" ht="48.75">
      <c r="K4" s="91"/>
      <c r="M4" s="92"/>
      <c r="N4" s="93" t="s">
        <v>0</v>
      </c>
      <c r="O4" s="93" t="s">
        <v>1</v>
      </c>
      <c r="P4" s="93" t="s">
        <v>2</v>
      </c>
    </row>
    <row r="5" spans="13:16" ht="38.25">
      <c r="M5" s="94" t="s">
        <v>6</v>
      </c>
      <c r="N5" s="95">
        <v>51.73143177094251</v>
      </c>
      <c r="O5" s="95">
        <v>7.252101120507829</v>
      </c>
      <c r="P5" s="95">
        <v>41.016467108549676</v>
      </c>
    </row>
    <row r="6" spans="13:16" ht="15">
      <c r="M6" s="94"/>
      <c r="N6" s="95"/>
      <c r="O6" s="95"/>
      <c r="P6" s="95"/>
    </row>
    <row r="7" spans="13:16" ht="24">
      <c r="M7" s="96" t="s">
        <v>8</v>
      </c>
      <c r="N7" s="95">
        <v>34.816968766402574</v>
      </c>
      <c r="O7" s="95">
        <v>7.6315009228436645</v>
      </c>
      <c r="P7" s="95">
        <v>57.55153031075376</v>
      </c>
    </row>
    <row r="8" spans="13:16" ht="15">
      <c r="M8" s="96" t="s">
        <v>5</v>
      </c>
      <c r="N8" s="95">
        <v>36.17047630352544</v>
      </c>
      <c r="O8" s="95">
        <v>6.544111448866227</v>
      </c>
      <c r="P8" s="95">
        <v>57.285412247608335</v>
      </c>
    </row>
    <row r="9" spans="13:16" ht="15">
      <c r="M9" s="96" t="s">
        <v>4</v>
      </c>
      <c r="N9" s="95">
        <v>48.07687368580401</v>
      </c>
      <c r="O9" s="95">
        <v>8.289870504388384</v>
      </c>
      <c r="P9" s="95">
        <v>43.633255809807615</v>
      </c>
    </row>
    <row r="10" spans="13:16" ht="15">
      <c r="M10" s="96" t="s">
        <v>3</v>
      </c>
      <c r="N10" s="95">
        <v>50.05542157198093</v>
      </c>
      <c r="O10" s="95">
        <v>7.175960180008042</v>
      </c>
      <c r="P10" s="95">
        <v>42.76861824801102</v>
      </c>
    </row>
    <row r="11" spans="13:16" ht="15">
      <c r="M11" s="96" t="s">
        <v>7</v>
      </c>
      <c r="N11" s="95">
        <v>67.54166930667482</v>
      </c>
      <c r="O11" s="95">
        <v>7.0308530893250705</v>
      </c>
      <c r="P11" s="95">
        <v>25.427477604000103</v>
      </c>
    </row>
    <row r="23" ht="15">
      <c r="B23" s="195" t="s">
        <v>99</v>
      </c>
    </row>
    <row r="24" ht="15">
      <c r="B24" s="195" t="s">
        <v>100</v>
      </c>
    </row>
    <row r="25" ht="15">
      <c r="B25" s="195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2:L25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9.140625" style="1" customWidth="1"/>
    <col min="2" max="2" width="18.8515625" style="1" customWidth="1"/>
    <col min="3" max="7" width="9.140625" style="1" customWidth="1"/>
    <col min="8" max="8" width="15.8515625" style="1" customWidth="1"/>
    <col min="9" max="9" width="9.140625" style="1" customWidth="1"/>
    <col min="10" max="10" width="11.00390625" style="1" customWidth="1"/>
    <col min="11" max="15" width="9.140625" style="1" customWidth="1"/>
    <col min="16" max="16" width="16.57421875" style="1" customWidth="1"/>
    <col min="17" max="16384" width="9.140625" style="1" customWidth="1"/>
  </cols>
  <sheetData>
    <row r="2" ht="15.75">
      <c r="B2" s="196" t="s">
        <v>78</v>
      </c>
    </row>
    <row r="3" ht="15.75" thickBot="1"/>
    <row r="4" spans="10:12" ht="15">
      <c r="J4" s="97"/>
      <c r="K4" s="98">
        <v>1996</v>
      </c>
      <c r="L4" s="99">
        <v>2009</v>
      </c>
    </row>
    <row r="5" spans="10:12" ht="15">
      <c r="J5" s="100" t="s">
        <v>9</v>
      </c>
      <c r="K5" s="101">
        <v>38.06735899896377</v>
      </c>
      <c r="L5" s="102">
        <v>49.48558665550125</v>
      </c>
    </row>
    <row r="6" spans="10:12" ht="15">
      <c r="J6" s="100" t="s">
        <v>10</v>
      </c>
      <c r="K6" s="101">
        <v>19.80003583907835</v>
      </c>
      <c r="L6" s="102">
        <v>27.836617604675524</v>
      </c>
    </row>
    <row r="7" spans="10:12" ht="15">
      <c r="J7" s="100" t="s">
        <v>11</v>
      </c>
      <c r="K7" s="101">
        <v>14.560414045637213</v>
      </c>
      <c r="L7" s="102">
        <v>14.597177477653467</v>
      </c>
    </row>
    <row r="8" spans="10:12" ht="15">
      <c r="J8" s="100" t="s">
        <v>17</v>
      </c>
      <c r="K8" s="101">
        <v>16.500899945031968</v>
      </c>
      <c r="L8" s="102">
        <v>20.88941898108707</v>
      </c>
    </row>
    <row r="9" spans="10:12" ht="15">
      <c r="J9" s="100"/>
      <c r="K9" s="101"/>
      <c r="L9" s="102"/>
    </row>
    <row r="10" spans="10:12" ht="15.75" thickBot="1">
      <c r="J10" s="103" t="s">
        <v>13</v>
      </c>
      <c r="K10" s="104">
        <v>31.264150269948924</v>
      </c>
      <c r="L10" s="105">
        <v>40.65251744169542</v>
      </c>
    </row>
    <row r="23" ht="15">
      <c r="B23" s="195" t="s">
        <v>102</v>
      </c>
    </row>
    <row r="24" ht="15">
      <c r="B24" s="195" t="s">
        <v>103</v>
      </c>
    </row>
    <row r="25" ht="15">
      <c r="B25" s="195" t="s">
        <v>104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2:P3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2" width="9.140625" style="1" customWidth="1"/>
    <col min="3" max="3" width="11.00390625" style="1" customWidth="1"/>
    <col min="4" max="16384" width="9.140625" style="1" customWidth="1"/>
  </cols>
  <sheetData>
    <row r="2" ht="15.75">
      <c r="B2" s="196" t="s">
        <v>105</v>
      </c>
    </row>
    <row r="3" spans="2:13" ht="15.75">
      <c r="B3" s="196"/>
      <c r="M3" s="106" t="s">
        <v>16</v>
      </c>
    </row>
    <row r="4" spans="14:15" ht="15.75" thickBot="1">
      <c r="N4" s="1" t="s">
        <v>14</v>
      </c>
      <c r="O4" s="1" t="s">
        <v>15</v>
      </c>
    </row>
    <row r="5" spans="2:16" s="5" customFormat="1" ht="24.75" customHeight="1">
      <c r="B5" s="107"/>
      <c r="M5" s="108" t="s">
        <v>20</v>
      </c>
      <c r="N5" s="109">
        <v>4265945</v>
      </c>
      <c r="O5" s="109">
        <v>666606</v>
      </c>
      <c r="P5" s="110">
        <v>4932551</v>
      </c>
    </row>
    <row r="6" spans="2:16" s="5" customFormat="1" ht="24.75" customHeight="1">
      <c r="B6" s="107"/>
      <c r="M6" s="111" t="s">
        <v>21</v>
      </c>
      <c r="N6" s="83">
        <v>12426404</v>
      </c>
      <c r="O6" s="83">
        <v>893489</v>
      </c>
      <c r="P6" s="112">
        <v>13319893</v>
      </c>
    </row>
    <row r="7" spans="2:16" s="5" customFormat="1" ht="24.75" customHeight="1">
      <c r="B7" s="107"/>
      <c r="M7" s="111" t="s">
        <v>22</v>
      </c>
      <c r="N7" s="83">
        <v>2546985</v>
      </c>
      <c r="O7" s="83">
        <v>1535269</v>
      </c>
      <c r="P7" s="112">
        <v>4082254</v>
      </c>
    </row>
    <row r="8" spans="2:16" s="5" customFormat="1" ht="30" customHeight="1" thickBot="1">
      <c r="B8" s="107"/>
      <c r="M8" s="113" t="s">
        <v>13</v>
      </c>
      <c r="N8" s="83">
        <v>19239334</v>
      </c>
      <c r="O8" s="83">
        <v>3095364</v>
      </c>
      <c r="P8" s="112">
        <v>22334698</v>
      </c>
    </row>
    <row r="9" spans="2:16" s="5" customFormat="1" ht="24.75" customHeight="1">
      <c r="B9" s="107"/>
      <c r="M9" s="108" t="s">
        <v>20</v>
      </c>
      <c r="N9" s="114">
        <v>86.48557308378565</v>
      </c>
      <c r="O9" s="114">
        <v>13.51442691621435</v>
      </c>
      <c r="P9" s="115">
        <v>100</v>
      </c>
    </row>
    <row r="10" spans="2:16" s="5" customFormat="1" ht="24.75" customHeight="1">
      <c r="B10" s="107"/>
      <c r="M10" s="111" t="s">
        <v>21</v>
      </c>
      <c r="N10" s="116">
        <v>93.29207073960731</v>
      </c>
      <c r="O10" s="116">
        <v>6.707929260392708</v>
      </c>
      <c r="P10" s="117">
        <v>100</v>
      </c>
    </row>
    <row r="11" spans="2:16" s="5" customFormat="1" ht="25.5" customHeight="1">
      <c r="B11" s="107"/>
      <c r="M11" s="111" t="s">
        <v>22</v>
      </c>
      <c r="N11" s="116">
        <v>62.39163462146158</v>
      </c>
      <c r="O11" s="116">
        <v>37.60836537853842</v>
      </c>
      <c r="P11" s="117">
        <v>100</v>
      </c>
    </row>
    <row r="12" spans="2:16" s="5" customFormat="1" ht="25.5" customHeight="1">
      <c r="B12" s="107"/>
      <c r="M12" s="111"/>
      <c r="N12" s="116"/>
      <c r="O12" s="116"/>
      <c r="P12" s="117"/>
    </row>
    <row r="13" spans="2:16" s="5" customFormat="1" ht="13.5" customHeight="1" thickBot="1">
      <c r="B13" s="200"/>
      <c r="M13" s="118" t="s">
        <v>13</v>
      </c>
      <c r="N13" s="119">
        <v>86.14100804049376</v>
      </c>
      <c r="O13" s="119">
        <v>13.858991959506238</v>
      </c>
      <c r="P13" s="120">
        <v>100</v>
      </c>
    </row>
    <row r="14" s="5" customFormat="1" ht="15">
      <c r="B14" s="195" t="s">
        <v>102</v>
      </c>
    </row>
    <row r="15" ht="15">
      <c r="B15" s="195" t="s">
        <v>106</v>
      </c>
    </row>
    <row r="16" ht="15">
      <c r="B16" s="195" t="s">
        <v>98</v>
      </c>
    </row>
    <row r="17" ht="15">
      <c r="B17" s="201"/>
    </row>
    <row r="32" ht="15">
      <c r="G32" s="87"/>
    </row>
    <row r="33" ht="15">
      <c r="G33" s="87"/>
    </row>
    <row r="34" ht="15">
      <c r="G34" s="8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2:Z4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9.140625" style="1" customWidth="1"/>
    <col min="2" max="2" width="10.8515625" style="1" customWidth="1"/>
    <col min="3" max="16384" width="9.140625" style="1" customWidth="1"/>
  </cols>
  <sheetData>
    <row r="2" ht="15.75">
      <c r="B2" s="196" t="s">
        <v>82</v>
      </c>
    </row>
    <row r="3" ht="16.5" thickBot="1">
      <c r="B3" s="196"/>
    </row>
    <row r="4" spans="3:26" ht="15">
      <c r="C4" s="16"/>
      <c r="D4" s="16"/>
      <c r="E4" s="16"/>
      <c r="F4" s="16"/>
      <c r="G4" s="16"/>
      <c r="H4" s="16"/>
      <c r="I4" s="16"/>
      <c r="J4" s="16"/>
      <c r="K4" s="16"/>
      <c r="O4" s="97"/>
      <c r="P4" s="218" t="s">
        <v>29</v>
      </c>
      <c r="Q4" s="218"/>
      <c r="R4" s="218"/>
      <c r="S4" s="218"/>
      <c r="T4" s="218"/>
      <c r="U4" s="218"/>
      <c r="V4" s="218"/>
      <c r="W4" s="218"/>
      <c r="X4" s="219"/>
      <c r="Y4" s="121"/>
      <c r="Z4" s="121"/>
    </row>
    <row r="5" spans="15:24" ht="15">
      <c r="O5" s="100"/>
      <c r="P5" s="122">
        <v>2001</v>
      </c>
      <c r="Q5" s="5"/>
      <c r="R5" s="122">
        <v>2003</v>
      </c>
      <c r="S5" s="122">
        <v>2004</v>
      </c>
      <c r="T5" s="122">
        <v>2005</v>
      </c>
      <c r="U5" s="122">
        <v>2006</v>
      </c>
      <c r="V5" s="122">
        <v>2007</v>
      </c>
      <c r="W5" s="122">
        <v>2008</v>
      </c>
      <c r="X5" s="123">
        <v>2009</v>
      </c>
    </row>
    <row r="6" spans="15:25" ht="30">
      <c r="O6" s="113" t="s">
        <v>9</v>
      </c>
      <c r="P6" s="116">
        <v>57.30284208271084</v>
      </c>
      <c r="Q6" s="116">
        <f>P6+((R6-P6)/2)</f>
        <v>57.506563625600165</v>
      </c>
      <c r="R6" s="116">
        <v>57.71028516848949</v>
      </c>
      <c r="S6" s="116">
        <v>61.976433789015005</v>
      </c>
      <c r="T6" s="116">
        <v>66.27759046896556</v>
      </c>
      <c r="U6" s="116">
        <v>68.29255554258692</v>
      </c>
      <c r="V6" s="116">
        <v>70.86370147064864</v>
      </c>
      <c r="W6" s="116">
        <v>73.88237149950722</v>
      </c>
      <c r="X6" s="117">
        <v>75.78545426111434</v>
      </c>
      <c r="Y6" s="124">
        <f>(X6-P6)/P6</f>
        <v>0.3225426786288492</v>
      </c>
    </row>
    <row r="7" spans="15:25" ht="30">
      <c r="O7" s="113" t="s">
        <v>10</v>
      </c>
      <c r="P7" s="116">
        <v>36.59287261171055</v>
      </c>
      <c r="Q7" s="116">
        <f>P7+((R7-P7)/2)</f>
        <v>38.25899199601398</v>
      </c>
      <c r="R7" s="116">
        <v>39.92511138031742</v>
      </c>
      <c r="S7" s="116">
        <v>45.455189800471466</v>
      </c>
      <c r="T7" s="116">
        <v>46.701054968369945</v>
      </c>
      <c r="U7" s="116">
        <v>49.72916451543959</v>
      </c>
      <c r="V7" s="116">
        <v>56.823531526854566</v>
      </c>
      <c r="W7" s="116">
        <v>61.07719822722071</v>
      </c>
      <c r="X7" s="117">
        <v>63.3933215263458</v>
      </c>
      <c r="Y7" s="124">
        <f>(X7-P7)/P7</f>
        <v>0.7323953273364634</v>
      </c>
    </row>
    <row r="8" spans="15:25" ht="30">
      <c r="O8" s="113" t="s">
        <v>11</v>
      </c>
      <c r="P8" s="116">
        <v>42.50558448696037</v>
      </c>
      <c r="Q8" s="116">
        <f>P8+((R8-P8)/2)</f>
        <v>43.844729420911634</v>
      </c>
      <c r="R8" s="116">
        <v>45.1838743548629</v>
      </c>
      <c r="S8" s="116">
        <v>48.971513834920124</v>
      </c>
      <c r="T8" s="116">
        <v>53.77515011231376</v>
      </c>
      <c r="U8" s="116">
        <v>58.31058079663481</v>
      </c>
      <c r="V8" s="116">
        <v>62.94258827161784</v>
      </c>
      <c r="W8" s="116">
        <v>68.55849291253953</v>
      </c>
      <c r="X8" s="117">
        <v>72.6872346366557</v>
      </c>
      <c r="Y8" s="124">
        <f>(X8-P8)/P8</f>
        <v>0.7100631720275318</v>
      </c>
    </row>
    <row r="9" spans="15:25" ht="45">
      <c r="O9" s="113" t="s">
        <v>17</v>
      </c>
      <c r="P9" s="116">
        <v>55.16782969425486</v>
      </c>
      <c r="Q9" s="116">
        <f>P9+((R9-P9)/2)</f>
        <v>55.73950610091012</v>
      </c>
      <c r="R9" s="116">
        <v>56.31118250756537</v>
      </c>
      <c r="S9" s="116">
        <v>61.43422003605527</v>
      </c>
      <c r="T9" s="116">
        <v>65.78787180580848</v>
      </c>
      <c r="U9" s="116">
        <v>67.30981318249374</v>
      </c>
      <c r="V9" s="116">
        <v>71.08331121309654</v>
      </c>
      <c r="W9" s="116">
        <v>73.31245648463246</v>
      </c>
      <c r="X9" s="117">
        <v>75.42191011691779</v>
      </c>
      <c r="Y9" s="124">
        <f>(X9-P9)/P9</f>
        <v>0.36713571178915105</v>
      </c>
    </row>
    <row r="10" spans="15:25" ht="45.75" thickBot="1">
      <c r="O10" s="118" t="s">
        <v>13</v>
      </c>
      <c r="P10" s="119">
        <v>53.07611043477279</v>
      </c>
      <c r="Q10" s="116">
        <f>P10+((R10-P10)/2)</f>
        <v>53.71144123524055</v>
      </c>
      <c r="R10" s="119">
        <v>54.34677203570831</v>
      </c>
      <c r="S10" s="119">
        <v>58.74550647955413</v>
      </c>
      <c r="T10" s="119">
        <v>62.77611817763787</v>
      </c>
      <c r="U10" s="119">
        <v>65.05867928233182</v>
      </c>
      <c r="V10" s="119">
        <v>68.44073452016394</v>
      </c>
      <c r="W10" s="119">
        <v>71.45933183055577</v>
      </c>
      <c r="X10" s="120">
        <v>73.5113857371163</v>
      </c>
      <c r="Y10" s="124">
        <f>(X10-P10)/P10</f>
        <v>0.3850183281131195</v>
      </c>
    </row>
    <row r="21" ht="15">
      <c r="B21" s="195" t="s">
        <v>102</v>
      </c>
    </row>
    <row r="22" ht="15">
      <c r="B22" s="195" t="s">
        <v>107</v>
      </c>
    </row>
    <row r="23" ht="15">
      <c r="B23" s="195" t="s">
        <v>108</v>
      </c>
    </row>
    <row r="24" ht="15">
      <c r="B24" s="201"/>
    </row>
    <row r="47" ht="15.75">
      <c r="B47" s="125"/>
    </row>
  </sheetData>
  <sheetProtection/>
  <mergeCells count="1">
    <mergeCell ref="P4:X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B2:O15"/>
  <sheetViews>
    <sheetView zoomScalePageLayoutView="0" workbookViewId="0" topLeftCell="A1">
      <selection activeCell="B13" sqref="B13:B15"/>
    </sheetView>
  </sheetViews>
  <sheetFormatPr defaultColWidth="9.140625" defaultRowHeight="15"/>
  <cols>
    <col min="1" max="16384" width="9.140625" style="1" customWidth="1"/>
  </cols>
  <sheetData>
    <row r="2" ht="15.75">
      <c r="B2" s="196" t="s">
        <v>84</v>
      </c>
    </row>
    <row r="3" ht="16.5" thickBot="1">
      <c r="B3" s="196"/>
    </row>
    <row r="4" spans="2:15" ht="65.25" customHeight="1">
      <c r="B4" s="14"/>
      <c r="L4" s="97"/>
      <c r="M4" s="220" t="s">
        <v>30</v>
      </c>
      <c r="N4" s="221"/>
      <c r="O4" s="14"/>
    </row>
    <row r="5" spans="2:15" ht="15">
      <c r="B5" s="122"/>
      <c r="L5" s="100"/>
      <c r="M5" s="122">
        <v>2003</v>
      </c>
      <c r="N5" s="123">
        <v>2009</v>
      </c>
      <c r="O5" s="122"/>
    </row>
    <row r="6" spans="2:15" ht="30">
      <c r="B6" s="116"/>
      <c r="L6" s="113" t="s">
        <v>9</v>
      </c>
      <c r="M6" s="116">
        <v>60.02032821706075</v>
      </c>
      <c r="N6" s="117">
        <v>79.66913016263466</v>
      </c>
      <c r="O6" s="126"/>
    </row>
    <row r="7" spans="2:15" ht="30">
      <c r="B7" s="116"/>
      <c r="L7" s="113" t="s">
        <v>10</v>
      </c>
      <c r="M7" s="116">
        <v>62.34912125000611</v>
      </c>
      <c r="N7" s="117">
        <v>65.51728652031052</v>
      </c>
      <c r="O7" s="126"/>
    </row>
    <row r="8" spans="2:15" ht="30">
      <c r="B8" s="116"/>
      <c r="L8" s="113" t="s">
        <v>11</v>
      </c>
      <c r="M8" s="116">
        <v>69.04240647214816</v>
      </c>
      <c r="N8" s="117">
        <v>75.64914512173219</v>
      </c>
      <c r="O8" s="126"/>
    </row>
    <row r="9" spans="2:15" ht="45">
      <c r="B9" s="116"/>
      <c r="L9" s="113" t="s">
        <v>17</v>
      </c>
      <c r="M9" s="116">
        <v>75.15173315411275</v>
      </c>
      <c r="N9" s="117">
        <v>81.16976897490476</v>
      </c>
      <c r="O9" s="126"/>
    </row>
    <row r="10" spans="2:15" ht="15">
      <c r="B10" s="116"/>
      <c r="L10" s="113"/>
      <c r="M10" s="116"/>
      <c r="N10" s="117"/>
      <c r="O10" s="126"/>
    </row>
    <row r="11" spans="12:14" ht="45.75" thickBot="1">
      <c r="L11" s="118" t="s">
        <v>13</v>
      </c>
      <c r="M11" s="119">
        <v>66.18521846739372</v>
      </c>
      <c r="N11" s="120">
        <v>74.6710267638923</v>
      </c>
    </row>
    <row r="13" ht="15">
      <c r="B13" s="195" t="s">
        <v>109</v>
      </c>
    </row>
    <row r="14" ht="15">
      <c r="B14" s="195" t="s">
        <v>110</v>
      </c>
    </row>
    <row r="15" ht="15">
      <c r="B15" s="195" t="s">
        <v>111</v>
      </c>
    </row>
  </sheetData>
  <sheetProtection/>
  <mergeCells count="1">
    <mergeCell ref="M4:N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B2:R29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9.140625" style="1" customWidth="1"/>
    <col min="2" max="2" width="11.7109375" style="1" customWidth="1"/>
    <col min="3" max="11" width="9.140625" style="1" customWidth="1"/>
    <col min="12" max="12" width="8.140625" style="1" customWidth="1"/>
    <col min="13" max="13" width="14.421875" style="1" customWidth="1"/>
    <col min="14" max="16384" width="9.140625" style="1" customWidth="1"/>
  </cols>
  <sheetData>
    <row r="2" ht="15.75">
      <c r="B2" s="196" t="s">
        <v>86</v>
      </c>
    </row>
    <row r="3" ht="15.75">
      <c r="B3" s="196"/>
    </row>
    <row r="5" spans="2:13" ht="15">
      <c r="B5" s="19"/>
      <c r="E5" s="127"/>
      <c r="F5" s="128"/>
      <c r="M5" s="129"/>
    </row>
    <row r="6" spans="9:18" ht="36.75">
      <c r="I6" s="130"/>
      <c r="J6" s="131"/>
      <c r="M6" s="132"/>
      <c r="N6" s="133" t="s">
        <v>50</v>
      </c>
      <c r="O6" s="133" t="s">
        <v>51</v>
      </c>
      <c r="P6" s="133" t="s">
        <v>32</v>
      </c>
      <c r="Q6" s="133" t="s">
        <v>33</v>
      </c>
      <c r="R6" s="134" t="s">
        <v>34</v>
      </c>
    </row>
    <row r="7" spans="9:18" ht="15">
      <c r="I7" s="135"/>
      <c r="J7" s="131"/>
      <c r="M7" s="136" t="s">
        <v>13</v>
      </c>
      <c r="N7" s="135">
        <v>0.13676365805349147</v>
      </c>
      <c r="O7" s="135">
        <v>0.18428469460388494</v>
      </c>
      <c r="P7" s="135">
        <v>0.40466640739892695</v>
      </c>
      <c r="Q7" s="135">
        <v>0.25575371558639387</v>
      </c>
      <c r="R7" s="137">
        <v>0.018531524357302705</v>
      </c>
    </row>
    <row r="8" spans="9:18" ht="15">
      <c r="I8" s="135"/>
      <c r="J8" s="131"/>
      <c r="M8" s="136"/>
      <c r="N8" s="135"/>
      <c r="O8" s="135"/>
      <c r="P8" s="135"/>
      <c r="Q8" s="135"/>
      <c r="R8" s="137"/>
    </row>
    <row r="9" spans="9:18" ht="24">
      <c r="I9" s="135"/>
      <c r="J9" s="131"/>
      <c r="M9" s="138" t="s">
        <v>17</v>
      </c>
      <c r="N9" s="135">
        <v>0.20506555834124415</v>
      </c>
      <c r="O9" s="135">
        <v>0.4038841085931732</v>
      </c>
      <c r="P9" s="135">
        <v>0.06524038734594195</v>
      </c>
      <c r="Q9" s="135">
        <v>0.30228896380498016</v>
      </c>
      <c r="R9" s="137">
        <v>0.023520981914660566</v>
      </c>
    </row>
    <row r="10" spans="9:18" ht="15">
      <c r="I10" s="135"/>
      <c r="J10" s="131"/>
      <c r="M10" s="138" t="s">
        <v>11</v>
      </c>
      <c r="N10" s="135">
        <v>0.27665111597461123</v>
      </c>
      <c r="O10" s="135">
        <v>0.4475564223033787</v>
      </c>
      <c r="P10" s="135">
        <v>0.052620164689444186</v>
      </c>
      <c r="Q10" s="135">
        <v>0.19463473532368947</v>
      </c>
      <c r="R10" s="137">
        <v>0.028537561708876478</v>
      </c>
    </row>
    <row r="11" spans="9:18" ht="15">
      <c r="I11" s="135"/>
      <c r="J11" s="131"/>
      <c r="M11" s="138" t="s">
        <v>10</v>
      </c>
      <c r="N11" s="135">
        <v>0.2230929736160098</v>
      </c>
      <c r="O11" s="135">
        <v>0.23371703255506443</v>
      </c>
      <c r="P11" s="135">
        <v>0.21173334715832348</v>
      </c>
      <c r="Q11" s="135">
        <v>0.289773744002435</v>
      </c>
      <c r="R11" s="137">
        <v>0.04168290266816735</v>
      </c>
    </row>
    <row r="12" spans="9:18" ht="15">
      <c r="I12" s="135"/>
      <c r="J12" s="131"/>
      <c r="M12" s="139" t="s">
        <v>9</v>
      </c>
      <c r="N12" s="140">
        <v>0.09012087921635353</v>
      </c>
      <c r="O12" s="140">
        <v>0.11160612903807893</v>
      </c>
      <c r="P12" s="140">
        <v>0.5382962626822261</v>
      </c>
      <c r="Q12" s="140">
        <v>0.24886569221011745</v>
      </c>
      <c r="R12" s="141">
        <v>0.011111036853224015</v>
      </c>
    </row>
    <row r="15" spans="2:3" ht="15">
      <c r="B15" s="5"/>
      <c r="C15" s="5"/>
    </row>
    <row r="16" ht="15">
      <c r="B16" s="195" t="s">
        <v>102</v>
      </c>
    </row>
    <row r="17" ht="15">
      <c r="B17" s="195" t="s">
        <v>123</v>
      </c>
    </row>
    <row r="18" ht="15">
      <c r="B18" s="195" t="s">
        <v>98</v>
      </c>
    </row>
    <row r="24" spans="3:7" ht="15">
      <c r="C24" s="16"/>
      <c r="D24" s="16"/>
      <c r="E24" s="16"/>
      <c r="F24" s="16"/>
      <c r="G24" s="16"/>
    </row>
    <row r="25" spans="3:7" ht="15">
      <c r="C25" s="16"/>
      <c r="D25" s="16"/>
      <c r="E25" s="16"/>
      <c r="F25" s="16"/>
      <c r="G25" s="16"/>
    </row>
    <row r="26" spans="3:7" ht="15">
      <c r="C26" s="16"/>
      <c r="D26" s="16"/>
      <c r="E26" s="16"/>
      <c r="F26" s="16"/>
      <c r="G26" s="16"/>
    </row>
    <row r="27" spans="3:7" ht="15">
      <c r="C27" s="16"/>
      <c r="D27" s="16"/>
      <c r="E27" s="16"/>
      <c r="F27" s="16"/>
      <c r="G27" s="16"/>
    </row>
    <row r="28" spans="3:7" ht="15">
      <c r="C28" s="16"/>
      <c r="D28" s="16"/>
      <c r="E28" s="16"/>
      <c r="F28" s="16"/>
      <c r="G28" s="16"/>
    </row>
    <row r="29" spans="3:7" ht="15">
      <c r="C29" s="16"/>
      <c r="D29" s="16"/>
      <c r="E29" s="16"/>
      <c r="F29" s="16"/>
      <c r="G29" s="1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garretth</dc:creator>
  <cp:keywords/>
  <dc:description/>
  <cp:lastModifiedBy>mtwitche</cp:lastModifiedBy>
  <cp:lastPrinted>2011-05-16T09:07:15Z</cp:lastPrinted>
  <dcterms:created xsi:type="dcterms:W3CDTF">2011-02-28T12:26:08Z</dcterms:created>
  <dcterms:modified xsi:type="dcterms:W3CDTF">2011-07-04T11:38:31Z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