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" windowWidth="17400" windowHeight="6750" tabRatio="945" firstSheet="15" activeTab="27"/>
  </bookViews>
  <sheets>
    <sheet name="A Allan" sheetId="1" r:id="rId1"/>
    <sheet name="R Anderson" sheetId="2" r:id="rId2"/>
    <sheet name="A Cleveland" sheetId="3" r:id="rId3"/>
    <sheet name="D Cook" sheetId="4" r:id="rId4"/>
    <sheet name="J Cunliffe" sheetId="5" r:id="rId5"/>
    <sheet name="P Davies" sheetId="6" r:id="rId6"/>
    <sheet name="R Dormer" sheetId="7" r:id="rId7"/>
    <sheet name="E Gardiner" sheetId="8" r:id="rId8"/>
    <sheet name="D Greenberg" sheetId="9" r:id="rId9"/>
    <sheet name="J Heywood" sheetId="10" r:id="rId10"/>
    <sheet name="A Hogarth" sheetId="11" r:id="rId11"/>
    <sheet name="C Johnston" sheetId="12" r:id="rId12"/>
    <sheet name="S Laws" sheetId="13" r:id="rId13"/>
    <sheet name="S McDonald" sheetId="14" r:id="rId14"/>
    <sheet name="L McLaughlin" sheetId="15" r:id="rId15"/>
    <sheet name="G O'Donnell" sheetId="16" r:id="rId16"/>
    <sheet name="R Parker" sheetId="17" r:id="rId17"/>
    <sheet name="D Ramsay" sheetId="18" r:id="rId18"/>
    <sheet name="B Richardson" sheetId="19" r:id="rId19"/>
    <sheet name="P Ricketts" sheetId="20" r:id="rId20"/>
    <sheet name="G Rider" sheetId="21" r:id="rId21"/>
    <sheet name="H Rogers" sheetId="22" r:id="rId22"/>
    <sheet name="G Sellers" sheetId="23" r:id="rId23"/>
    <sheet name="J Sellers" sheetId="24" r:id="rId24"/>
    <sheet name="D Sprackling" sheetId="25" r:id="rId25"/>
    <sheet name="E Stell" sheetId="26" r:id="rId26"/>
    <sheet name="J Suffolk" sheetId="27" r:id="rId27"/>
    <sheet name="M Tee" sheetId="28" r:id="rId28"/>
    <sheet name="C Wormald" sheetId="29" r:id="rId29"/>
  </sheets>
  <definedNames/>
  <calcPr fullCalcOnLoad="1"/>
</workbook>
</file>

<file path=xl/sharedStrings.xml><?xml version="1.0" encoding="utf-8"?>
<sst xmlns="http://schemas.openxmlformats.org/spreadsheetml/2006/main" count="639" uniqueCount="171">
  <si>
    <t>Alex Allan, Chairman Joint Intelligence Committee</t>
  </si>
  <si>
    <t>DATES</t>
  </si>
  <si>
    <t>DESTINATION</t>
  </si>
  <si>
    <t>PURPOSE</t>
  </si>
  <si>
    <t>TRAVEL</t>
  </si>
  <si>
    <t>OTHER (Including Hospitality Given)</t>
  </si>
  <si>
    <t>Total Cost £</t>
  </si>
  <si>
    <t>Air</t>
  </si>
  <si>
    <t>Rail</t>
  </si>
  <si>
    <t>Taxi/Car</t>
  </si>
  <si>
    <t>Accommodation/Meals</t>
  </si>
  <si>
    <t>Hospitality Received</t>
  </si>
  <si>
    <t xml:space="preserve">Date </t>
  </si>
  <si>
    <t>Organisation Name</t>
  </si>
  <si>
    <t>Type of Hospitality Received</t>
  </si>
  <si>
    <t>Chris Wormald, Director General Public Sector Reform</t>
  </si>
  <si>
    <t>Matt Tee, Permanent Secretary Government Communications</t>
  </si>
  <si>
    <t>John Suffolk, Chief Information Officer</t>
  </si>
  <si>
    <t>Edward Stell, Parliamentary Counsel</t>
  </si>
  <si>
    <t>Hayley Rogers, Parliamentary Counsel</t>
  </si>
  <si>
    <t>Gill Rider, Head Civil Service Capability Group</t>
  </si>
  <si>
    <t>Beverley Richardson, Parliamentary Counsel</t>
  </si>
  <si>
    <t>Robert Parker, Parliamentary Counsel</t>
  </si>
  <si>
    <t>CABINET OFFICE - Gus O'Donnell, Cabinet Secretary</t>
  </si>
  <si>
    <t>Simon McDonald, Foreign Policy Advisor to the Prime Minister</t>
  </si>
  <si>
    <t>Stephen Laws, Permanent Secretary and First Parliamentary Counsel</t>
  </si>
  <si>
    <t>Catherine Johnston, Parliamentary Counsel</t>
  </si>
  <si>
    <t>Adrian Hogarth, Parliamentary Counsel</t>
  </si>
  <si>
    <t>Jeremy Heywood, Permanent Secretary, 10 Downing Street</t>
  </si>
  <si>
    <t>Elizabeth Gardiner, Parliamentary Counsel</t>
  </si>
  <si>
    <t>Jon Cunliffe, Prime Minister's Advisor on International Economic Affairs and Europe</t>
  </si>
  <si>
    <t>Daniel Greenberg, Parliamentary Counsel</t>
  </si>
  <si>
    <t>David Cook, Parliamentary Counsel</t>
  </si>
  <si>
    <t>Leonie McLaughlin, Parliamentary Counsel</t>
  </si>
  <si>
    <t>Douglas Ramsay, Parliamentary Counsel</t>
  </si>
  <si>
    <t>Geoffrey Sellers, Parliamentary Counsel</t>
  </si>
  <si>
    <t>David Sprackling, Parliamentary Counsel</t>
  </si>
  <si>
    <t>Robin Dormer, Parliamentary Counsel</t>
  </si>
  <si>
    <t>John Sellers, Parliamentary Counsel</t>
  </si>
  <si>
    <t>Philip Davies, Parliamentary Counsel</t>
  </si>
  <si>
    <t>Business Expenses: April - June 2010</t>
  </si>
  <si>
    <t>Leeds</t>
  </si>
  <si>
    <t>Apr-Jun</t>
  </si>
  <si>
    <t>Washington</t>
  </si>
  <si>
    <t>Berlin</t>
  </si>
  <si>
    <t>Abu Dhabi</t>
  </si>
  <si>
    <t>Regional Cabinet</t>
  </si>
  <si>
    <t>Victoria</t>
  </si>
  <si>
    <t>23-27 May 10</t>
  </si>
  <si>
    <t>14-15 June 10</t>
  </si>
  <si>
    <t xml:space="preserve">9-12 June 10 </t>
  </si>
  <si>
    <t>27-29 June 10</t>
  </si>
  <si>
    <t>Use of official car</t>
  </si>
  <si>
    <t>Nil return</t>
  </si>
  <si>
    <t>Nil Return</t>
  </si>
  <si>
    <t>Cardiff</t>
  </si>
  <si>
    <t>Interviews at Welsh Assembly</t>
  </si>
  <si>
    <t>Ministry of Defence/Foreign &amp; Commonwealth Office Seminar</t>
  </si>
  <si>
    <t>Meeting with Deputy Director of Community Service Volunteers.</t>
  </si>
  <si>
    <t>Visit Red Ochre</t>
  </si>
  <si>
    <t>Lunch with Chief Executive of South East England Development Agency</t>
  </si>
  <si>
    <t>Total Place meeting.</t>
  </si>
  <si>
    <t>Government Office Sponsorship Board meeting.</t>
  </si>
  <si>
    <t>Attendance at Charity Awards dinner</t>
  </si>
  <si>
    <t>National Council for Voluntary Organisations Sector Summit</t>
  </si>
  <si>
    <t>Leamington Spa</t>
  </si>
  <si>
    <t>15-16 Jun 10</t>
  </si>
  <si>
    <t>Auckland</t>
  </si>
  <si>
    <t>Kent County Council</t>
  </si>
  <si>
    <t>Lunch</t>
  </si>
  <si>
    <t>Spring Sunningdale</t>
  </si>
  <si>
    <t>Home to office travel</t>
  </si>
  <si>
    <t>Total Place meeting</t>
  </si>
  <si>
    <t>Chief Fire Officers Association (South East region)</t>
  </si>
  <si>
    <t>Sunningdale</t>
  </si>
  <si>
    <t>London</t>
  </si>
  <si>
    <t xml:space="preserve">Business continuity - Cancellation charge for room booked during tube strike at crucial legislative period. </t>
  </si>
  <si>
    <t>Drink</t>
  </si>
  <si>
    <t>Dinner</t>
  </si>
  <si>
    <t>Unisys and Others</t>
  </si>
  <si>
    <t>CIO Council Meeting</t>
  </si>
  <si>
    <t>22-23 Apr 10</t>
  </si>
  <si>
    <t>Charities Aid Foundation</t>
  </si>
  <si>
    <t xml:space="preserve">Meeting with National Council for Voluntary Organisations Sector </t>
  </si>
  <si>
    <t>Official travel with the Prime Minister</t>
  </si>
  <si>
    <t>13 May - 30 Jun 10</t>
  </si>
  <si>
    <t>Meeting relating to Papal visit</t>
  </si>
  <si>
    <t>Meeting with Google</t>
  </si>
  <si>
    <t>Meeting with Central Office of Information</t>
  </si>
  <si>
    <t>Meeting at Royal Automobile Club</t>
  </si>
  <si>
    <t>Meeting with Ernst &amp; Young</t>
  </si>
  <si>
    <t>Meeting at Department for Communities and Local Government</t>
  </si>
  <si>
    <t>Apr-Jun-10</t>
  </si>
  <si>
    <t>Margate</t>
  </si>
  <si>
    <t>Basingstoke</t>
  </si>
  <si>
    <t>Breakfast</t>
  </si>
  <si>
    <t>Meeting with senior official</t>
  </si>
  <si>
    <t>Nuclear Security Summit</t>
  </si>
  <si>
    <t>Accompanied PM's visit/Bilateral</t>
  </si>
  <si>
    <t>Meeting with Swedish Ambassador</t>
  </si>
  <si>
    <t>13-21 Apr - 10</t>
  </si>
  <si>
    <t>28-29 Apr 10</t>
  </si>
  <si>
    <t>Financial Times Subscription</t>
  </si>
  <si>
    <t>G20 Sherpa meeting</t>
  </si>
  <si>
    <t xml:space="preserve">Brussels </t>
  </si>
  <si>
    <t>European Council meeting</t>
  </si>
  <si>
    <t>Centre for European Reform</t>
  </si>
  <si>
    <t>Visit to staff</t>
  </si>
  <si>
    <t>27-28 Apr 10</t>
  </si>
  <si>
    <t xml:space="preserve">Civil Service Benevolent Fund - AGM </t>
  </si>
  <si>
    <t>Sidley Austin LLP</t>
  </si>
  <si>
    <t>Lord Sterling</t>
  </si>
  <si>
    <t>Curzon &amp; Company LLP</t>
  </si>
  <si>
    <t>University College London</t>
  </si>
  <si>
    <t>Party</t>
  </si>
  <si>
    <t>Institute of Advanced Legal Studies</t>
  </si>
  <si>
    <t>Wall St. Journal</t>
  </si>
  <si>
    <t xml:space="preserve">De La Rue plc </t>
  </si>
  <si>
    <t xml:space="preserve">Atlantic Partnership </t>
  </si>
  <si>
    <t>Britain Israel Communications &amp; Research Centre</t>
  </si>
  <si>
    <t>12-13 Apr 10</t>
  </si>
  <si>
    <t>Paris</t>
  </si>
  <si>
    <t>Toronto</t>
  </si>
  <si>
    <t>Whitehead Mann</t>
  </si>
  <si>
    <t>Serco Group plc</t>
  </si>
  <si>
    <t>Apr - Jun 10</t>
  </si>
  <si>
    <t>Deloitte</t>
  </si>
  <si>
    <t>Steria Ltd</t>
  </si>
  <si>
    <t>British Telecommunications plc</t>
  </si>
  <si>
    <t>Portsmouth</t>
  </si>
  <si>
    <t xml:space="preserve">Birmingham </t>
  </si>
  <si>
    <t>Peter Ricketts, Permanent Secretary</t>
  </si>
  <si>
    <t>Business Expenses: 13 May - 30 June 2010</t>
  </si>
  <si>
    <t>Cabinet Secretaries meeting</t>
  </si>
  <si>
    <t>Official meeting</t>
  </si>
  <si>
    <t xml:space="preserve">Thomson Reuters </t>
  </si>
  <si>
    <t>Chelsea Flower Show Tickets + dinner</t>
  </si>
  <si>
    <t>Reception</t>
  </si>
  <si>
    <t>National Gallery</t>
  </si>
  <si>
    <t>University Alliance</t>
  </si>
  <si>
    <t>Universities UK</t>
  </si>
  <si>
    <t>The Ismaili Centre</t>
  </si>
  <si>
    <t>Reception + dinner</t>
  </si>
  <si>
    <t>Financial Times</t>
  </si>
  <si>
    <t>CBI</t>
  </si>
  <si>
    <t>4-21 Apr 10</t>
  </si>
  <si>
    <t xml:space="preserve">Montrose </t>
  </si>
  <si>
    <t>Official dinner</t>
  </si>
  <si>
    <t>Apr-Jun 10</t>
  </si>
  <si>
    <t>Meeting with Governor of the Bank of England</t>
  </si>
  <si>
    <t>Vancouver/Washington</t>
  </si>
  <si>
    <t>Rotterdam/The Hague</t>
  </si>
  <si>
    <t>Canada</t>
  </si>
  <si>
    <t>23-28 Jun 10</t>
  </si>
  <si>
    <t>Training</t>
  </si>
  <si>
    <t>Manchester</t>
  </si>
  <si>
    <t>Permanent Secretary Conference</t>
  </si>
  <si>
    <t>Rome</t>
  </si>
  <si>
    <t>1-2 Feb-10</t>
  </si>
  <si>
    <t>Rolande Anderson, Director General, Office for Civil Society</t>
  </si>
  <si>
    <t>Alexis Cleveland, Director General Cabinet Office Corporate Services Group</t>
  </si>
  <si>
    <t>Official meeting with senior judiciary</t>
  </si>
  <si>
    <t>Belfast</t>
  </si>
  <si>
    <t>Jan-Mar 10</t>
  </si>
  <si>
    <t>Not included in last publication</t>
  </si>
  <si>
    <t>Use of a shared official car</t>
  </si>
  <si>
    <t xml:space="preserve">G8 Sherpa meeting and protracted journey home due to Volcanic Ash </t>
  </si>
  <si>
    <t>Meeting with German Chancellor &amp; Heads of International Organisations</t>
  </si>
  <si>
    <t>Meeting with Dutch, Danish, Finnish, and Swedish officials</t>
  </si>
  <si>
    <t>Meeting with White House officials and others</t>
  </si>
  <si>
    <t>Meeting to discuss Papal visit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</si>
</sst>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\ mmmm\ yyyy;@"/>
    <numFmt numFmtId="166" formatCode="#,##0.00;[Red]\-#,##0.00;\-"/>
    <numFmt numFmtId="167" formatCode="#,##0.00_);\-#,##0.00"/>
    <numFmt numFmtId="168" formatCode="#,##0.00_ ;[Red]\-#,##0.00\ "/>
    <numFmt numFmtId="169" formatCode="dd\-mmm\-yyyy"/>
    <numFmt numFmtId="170" formatCode="[$-809]dd\ mmmm\ yyyy;@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double"/>
      <top style="double"/>
      <bottom/>
    </border>
    <border>
      <left style="thin"/>
      <right style="thin"/>
      <top/>
      <bottom style="thin"/>
    </border>
    <border>
      <left style="double"/>
      <right style="double"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0" xfId="0" applyFill="1" applyAlignment="1">
      <alignment/>
    </xf>
    <xf numFmtId="14" fontId="2" fillId="0" borderId="12" xfId="0" applyNumberFormat="1" applyFon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Font="1" applyAlignment="1">
      <alignment/>
    </xf>
    <xf numFmtId="4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/>
    </xf>
    <xf numFmtId="15" fontId="0" fillId="0" borderId="13" xfId="0" applyNumberForma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top"/>
    </xf>
    <xf numFmtId="4" fontId="0" fillId="0" borderId="13" xfId="0" applyNumberFormat="1" applyBorder="1" applyAlignment="1">
      <alignment horizontal="center" vertical="top"/>
    </xf>
    <xf numFmtId="4" fontId="0" fillId="0" borderId="13" xfId="0" applyNumberFormat="1" applyBorder="1" applyAlignment="1">
      <alignment horizontal="center" vertical="top" wrapText="1"/>
    </xf>
    <xf numFmtId="4" fontId="0" fillId="0" borderId="13" xfId="0" applyNumberFormat="1" applyBorder="1" applyAlignment="1">
      <alignment/>
    </xf>
    <xf numFmtId="4" fontId="0" fillId="0" borderId="13" xfId="0" applyNumberFormat="1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15" fontId="0" fillId="0" borderId="12" xfId="0" applyNumberFormat="1" applyBorder="1" applyAlignment="1">
      <alignment horizontal="left"/>
    </xf>
    <xf numFmtId="0" fontId="0" fillId="0" borderId="12" xfId="0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4" fontId="0" fillId="0" borderId="12" xfId="0" applyNumberFormat="1" applyFont="1" applyFill="1" applyBorder="1" applyAlignment="1">
      <alignment horizontal="right" vertical="top" wrapText="1"/>
    </xf>
    <xf numFmtId="4" fontId="0" fillId="0" borderId="12" xfId="0" applyNumberFormat="1" applyFont="1" applyBorder="1" applyAlignment="1">
      <alignment horizontal="right" vertical="top" wrapText="1"/>
    </xf>
    <xf numFmtId="14" fontId="4" fillId="0" borderId="13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" fontId="0" fillId="0" borderId="13" xfId="0" applyNumberFormat="1" applyBorder="1" applyAlignment="1">
      <alignment horizontal="right" vertical="top" wrapText="1"/>
    </xf>
    <xf numFmtId="14" fontId="4" fillId="0" borderId="12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4" fontId="0" fillId="0" borderId="12" xfId="0" applyNumberFormat="1" applyBorder="1" applyAlignment="1">
      <alignment horizontal="right" vertical="top" wrapText="1"/>
    </xf>
    <xf numFmtId="15" fontId="4" fillId="0" borderId="12" xfId="0" applyNumberFormat="1" applyFont="1" applyBorder="1" applyAlignment="1">
      <alignment horizontal="left" vertical="top" wrapText="1"/>
    </xf>
    <xf numFmtId="4" fontId="0" fillId="0" borderId="12" xfId="0" applyNumberFormat="1" applyFill="1" applyBorder="1" applyAlignment="1">
      <alignment horizontal="right" vertical="top" wrapText="1"/>
    </xf>
    <xf numFmtId="0" fontId="0" fillId="0" borderId="13" xfId="0" applyFill="1" applyBorder="1" applyAlignment="1">
      <alignment horizontal="left"/>
    </xf>
    <xf numFmtId="0" fontId="38" fillId="0" borderId="13" xfId="0" applyFont="1" applyBorder="1" applyAlignment="1">
      <alignment/>
    </xf>
    <xf numFmtId="4" fontId="0" fillId="0" borderId="13" xfId="0" applyNumberFormat="1" applyBorder="1" applyAlignment="1">
      <alignment horizontal="right" vertical="top"/>
    </xf>
    <xf numFmtId="4" fontId="0" fillId="0" borderId="13" xfId="0" applyNumberFormat="1" applyFill="1" applyBorder="1" applyAlignment="1">
      <alignment horizontal="right" vertical="top"/>
    </xf>
    <xf numFmtId="4" fontId="0" fillId="0" borderId="13" xfId="0" applyNumberFormat="1" applyFill="1" applyBorder="1" applyAlignment="1">
      <alignment horizontal="right" vertical="top" wrapText="1"/>
    </xf>
    <xf numFmtId="4" fontId="0" fillId="0" borderId="13" xfId="0" applyNumberFormat="1" applyBorder="1" applyAlignment="1">
      <alignment horizontal="right"/>
    </xf>
    <xf numFmtId="4" fontId="0" fillId="0" borderId="12" xfId="0" applyNumberFormat="1" applyBorder="1" applyAlignment="1">
      <alignment horizontal="right" vertical="top"/>
    </xf>
    <xf numFmtId="4" fontId="0" fillId="0" borderId="12" xfId="0" applyNumberFormat="1" applyFill="1" applyBorder="1" applyAlignment="1" applyProtection="1">
      <alignment horizontal="right"/>
      <protection/>
    </xf>
    <xf numFmtId="4" fontId="0" fillId="0" borderId="12" xfId="0" applyNumberFormat="1" applyFill="1" applyBorder="1" applyAlignment="1">
      <alignment horizontal="right" vertical="top"/>
    </xf>
    <xf numFmtId="0" fontId="0" fillId="0" borderId="12" xfId="0" applyFont="1" applyFill="1" applyBorder="1" applyAlignment="1">
      <alignment vertical="top" wrapText="1"/>
    </xf>
    <xf numFmtId="15" fontId="0" fillId="0" borderId="12" xfId="0" applyNumberFormat="1" applyFont="1" applyFill="1" applyBorder="1" applyAlignment="1" applyProtection="1">
      <alignment horizontal="left"/>
      <protection/>
    </xf>
    <xf numFmtId="15" fontId="0" fillId="0" borderId="12" xfId="0" applyNumberFormat="1" applyFont="1" applyBorder="1" applyAlignment="1">
      <alignment horizontal="left"/>
    </xf>
    <xf numFmtId="15" fontId="0" fillId="0" borderId="12" xfId="0" applyNumberFormat="1" applyFont="1" applyBorder="1" applyAlignment="1">
      <alignment horizontal="left" vertical="top" wrapText="1"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horizontal="center" vertical="top"/>
    </xf>
    <xf numFmtId="4" fontId="0" fillId="0" borderId="12" xfId="0" applyNumberFormat="1" applyBorder="1" applyAlignment="1">
      <alignment horizontal="center" vertical="top"/>
    </xf>
    <xf numFmtId="4" fontId="0" fillId="0" borderId="12" xfId="0" applyNumberFormat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/>
    </xf>
    <xf numFmtId="4" fontId="0" fillId="0" borderId="13" xfId="0" applyNumberFormat="1" applyBorder="1" applyAlignment="1">
      <alignment vertical="top" wrapText="1"/>
    </xf>
    <xf numFmtId="15" fontId="0" fillId="0" borderId="12" xfId="0" applyNumberFormat="1" applyFont="1" applyFill="1" applyBorder="1" applyAlignment="1">
      <alignment horizontal="left"/>
    </xf>
    <xf numFmtId="14" fontId="2" fillId="0" borderId="12" xfId="0" applyNumberFormat="1" applyFont="1" applyFill="1" applyBorder="1" applyAlignment="1">
      <alignment horizontal="left"/>
    </xf>
    <xf numFmtId="15" fontId="0" fillId="33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>
      <alignment/>
    </xf>
    <xf numFmtId="15" fontId="0" fillId="0" borderId="12" xfId="0" applyNumberFormat="1" applyFont="1" applyFill="1" applyBorder="1" applyAlignment="1">
      <alignment horizontal="left" vertical="top" wrapText="1"/>
    </xf>
    <xf numFmtId="4" fontId="0" fillId="0" borderId="12" xfId="0" applyNumberFormat="1" applyBorder="1" applyAlignment="1">
      <alignment vertical="top" wrapText="1"/>
    </xf>
    <xf numFmtId="4" fontId="0" fillId="0" borderId="12" xfId="0" applyNumberFormat="1" applyFill="1" applyBorder="1" applyAlignment="1">
      <alignment horizontal="center" vertical="top" wrapText="1"/>
    </xf>
    <xf numFmtId="4" fontId="0" fillId="0" borderId="12" xfId="0" applyNumberForma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4" fontId="4" fillId="0" borderId="12" xfId="0" applyNumberFormat="1" applyFont="1" applyFill="1" applyBorder="1" applyAlignment="1">
      <alignment vertical="top" wrapText="1"/>
    </xf>
    <xf numFmtId="15" fontId="4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" fontId="0" fillId="0" borderId="13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15" fontId="0" fillId="0" borderId="12" xfId="55" applyNumberFormat="1" applyFont="1" applyBorder="1" applyAlignment="1">
      <alignment horizontal="left"/>
      <protection/>
    </xf>
    <xf numFmtId="15" fontId="0" fillId="0" borderId="12" xfId="55" applyNumberFormat="1" applyFont="1" applyFill="1" applyBorder="1" applyAlignment="1">
      <alignment horizontal="left"/>
      <protection/>
    </xf>
    <xf numFmtId="15" fontId="4" fillId="0" borderId="13" xfId="0" applyNumberFormat="1" applyFont="1" applyBorder="1" applyAlignment="1">
      <alignment horizontal="left" vertical="top" wrapText="1"/>
    </xf>
    <xf numFmtId="2" fontId="38" fillId="0" borderId="13" xfId="0" applyNumberFormat="1" applyFont="1" applyFill="1" applyBorder="1" applyAlignment="1">
      <alignment vertical="top" wrapText="1"/>
    </xf>
    <xf numFmtId="15" fontId="0" fillId="0" borderId="13" xfId="0" applyNumberFormat="1" applyFill="1" applyBorder="1" applyAlignment="1" applyProtection="1">
      <alignment horizontal="left"/>
      <protection/>
    </xf>
    <xf numFmtId="4" fontId="0" fillId="0" borderId="12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horizontal="left" vertical="top" wrapText="1"/>
    </xf>
    <xf numFmtId="2" fontId="0" fillId="0" borderId="13" xfId="0" applyNumberFormat="1" applyFont="1" applyFill="1" applyBorder="1" applyAlignment="1">
      <alignment horizontal="left" vertical="top" wrapText="1"/>
    </xf>
    <xf numFmtId="4" fontId="0" fillId="0" borderId="13" xfId="0" applyNumberFormat="1" applyFont="1" applyFill="1" applyBorder="1" applyAlignment="1" applyProtection="1">
      <alignment horizontal="right" vertical="top" wrapText="1"/>
      <protection/>
    </xf>
    <xf numFmtId="170" fontId="0" fillId="0" borderId="12" xfId="0" applyNumberFormat="1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 wrapText="1"/>
    </xf>
    <xf numFmtId="15" fontId="38" fillId="0" borderId="13" xfId="0" applyNumberFormat="1" applyFont="1" applyFill="1" applyBorder="1" applyAlignment="1" applyProtection="1">
      <alignment horizontal="left" vertical="top" wrapText="1"/>
      <protection/>
    </xf>
    <xf numFmtId="0" fontId="38" fillId="0" borderId="13" xfId="0" applyFont="1" applyBorder="1" applyAlignment="1">
      <alignment vertical="top" wrapText="1"/>
    </xf>
    <xf numFmtId="4" fontId="38" fillId="0" borderId="13" xfId="0" applyNumberFormat="1" applyFont="1" applyBorder="1" applyAlignment="1">
      <alignment horizontal="center" vertical="top" wrapText="1"/>
    </xf>
    <xf numFmtId="4" fontId="38" fillId="0" borderId="13" xfId="0" applyNumberFormat="1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15" fontId="38" fillId="0" borderId="12" xfId="0" applyNumberFormat="1" applyFont="1" applyFill="1" applyBorder="1" applyAlignment="1" applyProtection="1">
      <alignment horizontal="left" vertical="top" wrapText="1"/>
      <protection/>
    </xf>
    <xf numFmtId="0" fontId="38" fillId="0" borderId="12" xfId="0" applyFont="1" applyFill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4" fontId="38" fillId="0" borderId="12" xfId="0" applyNumberFormat="1" applyFont="1" applyBorder="1" applyAlignment="1">
      <alignment horizontal="center" vertical="top" wrapText="1"/>
    </xf>
    <xf numFmtId="4" fontId="38" fillId="0" borderId="12" xfId="0" applyNumberFormat="1" applyFont="1" applyBorder="1" applyAlignment="1">
      <alignment vertical="top" wrapText="1"/>
    </xf>
    <xf numFmtId="4" fontId="38" fillId="0" borderId="12" xfId="0" applyNumberFormat="1" applyFont="1" applyFill="1" applyBorder="1" applyAlignment="1" applyProtection="1">
      <alignment vertical="top" wrapText="1"/>
      <protection/>
    </xf>
    <xf numFmtId="4" fontId="38" fillId="0" borderId="12" xfId="0" applyNumberFormat="1" applyFont="1" applyFill="1" applyBorder="1" applyAlignment="1">
      <alignment horizontal="right" vertical="top" wrapText="1"/>
    </xf>
    <xf numFmtId="4" fontId="38" fillId="0" borderId="12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Fill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5" fontId="38" fillId="0" borderId="12" xfId="0" applyNumberFormat="1" applyFont="1" applyBorder="1" applyAlignment="1">
      <alignment horizontal="left" vertical="center"/>
    </xf>
    <xf numFmtId="15" fontId="38" fillId="0" borderId="12" xfId="0" applyNumberFormat="1" applyFont="1" applyBorder="1" applyAlignment="1">
      <alignment horizontal="left"/>
    </xf>
    <xf numFmtId="165" fontId="0" fillId="0" borderId="12" xfId="0" applyNumberFormat="1" applyFill="1" applyBorder="1" applyAlignment="1" applyProtection="1">
      <alignment vertical="top" wrapText="1"/>
      <protection/>
    </xf>
    <xf numFmtId="4" fontId="4" fillId="0" borderId="13" xfId="0" applyNumberFormat="1" applyFont="1" applyFill="1" applyBorder="1" applyAlignment="1">
      <alignment vertical="top" wrapText="1"/>
    </xf>
    <xf numFmtId="4" fontId="38" fillId="0" borderId="13" xfId="0" applyNumberFormat="1" applyFont="1" applyFill="1" applyBorder="1" applyAlignment="1" applyProtection="1">
      <alignment vertical="top" wrapText="1"/>
      <protection/>
    </xf>
    <xf numFmtId="4" fontId="0" fillId="0" borderId="21" xfId="0" applyNumberFormat="1" applyFill="1" applyBorder="1" applyAlignment="1">
      <alignment vertical="top" wrapText="1"/>
    </xf>
    <xf numFmtId="15" fontId="0" fillId="0" borderId="12" xfId="0" applyNumberFormat="1" applyFont="1" applyFill="1" applyBorder="1" applyAlignment="1">
      <alignment horizontal="left"/>
    </xf>
    <xf numFmtId="15" fontId="4" fillId="0" borderId="0" xfId="0" applyNumberFormat="1" applyFont="1" applyAlignment="1">
      <alignment horizontal="left" vertical="top" wrapText="1"/>
    </xf>
    <xf numFmtId="14" fontId="0" fillId="0" borderId="12" xfId="0" applyNumberFormat="1" applyFont="1" applyBorder="1" applyAlignment="1">
      <alignment/>
    </xf>
    <xf numFmtId="15" fontId="0" fillId="0" borderId="18" xfId="56" applyNumberFormat="1" applyBorder="1" applyAlignment="1">
      <alignment horizontal="left"/>
      <protection/>
    </xf>
    <xf numFmtId="15" fontId="0" fillId="0" borderId="12" xfId="56" applyNumberFormat="1" applyBorder="1" applyAlignment="1">
      <alignment horizontal="left"/>
      <protection/>
    </xf>
    <xf numFmtId="4" fontId="0" fillId="0" borderId="13" xfId="0" applyNumberFormat="1" applyFill="1" applyBorder="1" applyAlignment="1">
      <alignment horizontal="center" vertical="top" wrapText="1"/>
    </xf>
    <xf numFmtId="4" fontId="0" fillId="0" borderId="12" xfId="0" applyNumberFormat="1" applyFill="1" applyBorder="1" applyAlignment="1" applyProtection="1">
      <alignment vertical="top" wrapText="1"/>
      <protection/>
    </xf>
    <xf numFmtId="4" fontId="0" fillId="0" borderId="13" xfId="0" applyNumberForma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4" fontId="0" fillId="0" borderId="13" xfId="0" applyNumberFormat="1" applyFill="1" applyBorder="1" applyAlignment="1" applyProtection="1">
      <alignment vertical="top" wrapText="1"/>
      <protection/>
    </xf>
    <xf numFmtId="15" fontId="0" fillId="0" borderId="13" xfId="0" applyNumberFormat="1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right" vertical="top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2" fontId="38" fillId="0" borderId="12" xfId="0" applyNumberFormat="1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horizontal="right" vertical="top" wrapText="1"/>
    </xf>
    <xf numFmtId="15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>
      <alignment vertical="top" wrapText="1"/>
    </xf>
    <xf numFmtId="2" fontId="0" fillId="0" borderId="12" xfId="0" applyNumberFormat="1" applyFont="1" applyFill="1" applyBorder="1" applyAlignment="1">
      <alignment vertical="top" wrapText="1"/>
    </xf>
    <xf numFmtId="15" fontId="0" fillId="0" borderId="12" xfId="0" applyNumberFormat="1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 applyProtection="1">
      <alignment vertical="top" wrapText="1"/>
      <protection/>
    </xf>
    <xf numFmtId="2" fontId="0" fillId="0" borderId="12" xfId="0" applyNumberFormat="1" applyFont="1" applyFill="1" applyBorder="1" applyAlignment="1">
      <alignment horizontal="left" vertical="top" wrapText="1"/>
    </xf>
    <xf numFmtId="15" fontId="0" fillId="0" borderId="12" xfId="55" applyNumberFormat="1" applyFont="1" applyBorder="1" applyAlignment="1">
      <alignment horizontal="left"/>
      <protection/>
    </xf>
    <xf numFmtId="15" fontId="0" fillId="0" borderId="12" xfId="55" applyNumberFormat="1" applyFont="1" applyFill="1" applyBorder="1" applyAlignment="1">
      <alignment horizontal="left"/>
      <protection/>
    </xf>
    <xf numFmtId="15" fontId="0" fillId="0" borderId="12" xfId="0" applyNumberFormat="1" applyFont="1" applyBorder="1" applyAlignment="1">
      <alignment horizontal="left"/>
    </xf>
    <xf numFmtId="0" fontId="0" fillId="0" borderId="23" xfId="0" applyBorder="1" applyAlignment="1">
      <alignment/>
    </xf>
    <xf numFmtId="169" fontId="0" fillId="0" borderId="13" xfId="0" applyNumberFormat="1" applyFont="1" applyFill="1" applyBorder="1" applyAlignment="1">
      <alignment horizontal="left" vertical="top" wrapText="1"/>
    </xf>
    <xf numFmtId="4" fontId="0" fillId="0" borderId="13" xfId="0" applyNumberFormat="1" applyFill="1" applyBorder="1" applyAlignment="1" applyProtection="1">
      <alignment horizontal="right"/>
      <protection/>
    </xf>
    <xf numFmtId="15" fontId="0" fillId="0" borderId="13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/>
    </xf>
    <xf numFmtId="8" fontId="0" fillId="0" borderId="13" xfId="0" applyNumberFormat="1" applyFill="1" applyBorder="1" applyAlignment="1">
      <alignment vertical="top" wrapText="1"/>
    </xf>
    <xf numFmtId="167" fontId="4" fillId="0" borderId="12" xfId="0" applyNumberFormat="1" applyFont="1" applyFill="1" applyBorder="1" applyAlignment="1">
      <alignment vertical="top" wrapText="1"/>
    </xf>
    <xf numFmtId="168" fontId="0" fillId="0" borderId="12" xfId="0" applyNumberFormat="1" applyFont="1" applyFill="1" applyBorder="1" applyAlignment="1">
      <alignment vertical="top" wrapText="1"/>
    </xf>
    <xf numFmtId="4" fontId="0" fillId="0" borderId="12" xfId="0" applyNumberForma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right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4" fontId="0" fillId="0" borderId="13" xfId="0" applyNumberFormat="1" applyFont="1" applyFill="1" applyBorder="1" applyAlignment="1">
      <alignment horizontal="center" vertical="top"/>
    </xf>
    <xf numFmtId="15" fontId="4" fillId="0" borderId="24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0" fillId="0" borderId="24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2" xfId="0" applyFont="1" applyBorder="1" applyAlignment="1">
      <alignment/>
    </xf>
    <xf numFmtId="4" fontId="0" fillId="0" borderId="24" xfId="0" applyNumberFormat="1" applyFont="1" applyFill="1" applyBorder="1" applyAlignment="1" applyProtection="1">
      <alignment horizontal="right" vertical="top" wrapText="1"/>
      <protection/>
    </xf>
    <xf numFmtId="4" fontId="4" fillId="0" borderId="24" xfId="0" applyNumberFormat="1" applyFont="1" applyFill="1" applyBorder="1" applyAlignment="1">
      <alignment horizontal="right" vertical="top" wrapText="1"/>
    </xf>
    <xf numFmtId="4" fontId="0" fillId="0" borderId="12" xfId="0" applyNumberFormat="1" applyFont="1" applyFill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 horizontal="right"/>
    </xf>
    <xf numFmtId="4" fontId="0" fillId="0" borderId="12" xfId="0" applyNumberFormat="1" applyBorder="1" applyAlignment="1">
      <alignment horizontal="right" vertical="top"/>
    </xf>
    <xf numFmtId="4" fontId="0" fillId="0" borderId="12" xfId="0" applyNumberFormat="1" applyBorder="1" applyAlignment="1">
      <alignment horizontal="right" vertical="top" wrapText="1"/>
    </xf>
    <xf numFmtId="15" fontId="0" fillId="0" borderId="0" xfId="0" applyNumberFormat="1" applyFill="1" applyAlignment="1">
      <alignment horizontal="left"/>
    </xf>
    <xf numFmtId="15" fontId="0" fillId="0" borderId="0" xfId="0" applyNumberFormat="1" applyFont="1" applyFill="1" applyAlignment="1">
      <alignment horizontal="left"/>
    </xf>
    <xf numFmtId="0" fontId="4" fillId="0" borderId="12" xfId="0" applyFont="1" applyFill="1" applyBorder="1" applyAlignment="1">
      <alignment horizontal="left" vertical="top" wrapText="1"/>
    </xf>
    <xf numFmtId="164" fontId="0" fillId="0" borderId="12" xfId="0" applyNumberFormat="1" applyFont="1" applyFill="1" applyBorder="1" applyAlignment="1" applyProtection="1">
      <alignment vertical="top" wrapText="1"/>
      <protection/>
    </xf>
    <xf numFmtId="4" fontId="0" fillId="0" borderId="12" xfId="0" applyNumberFormat="1" applyFont="1" applyFill="1" applyBorder="1" applyAlignment="1" applyProtection="1">
      <alignment vertical="top" wrapText="1"/>
      <protection/>
    </xf>
    <xf numFmtId="167" fontId="4" fillId="0" borderId="12" xfId="0" applyNumberFormat="1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2" fillId="34" borderId="12" xfId="0" applyNumberFormat="1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4" fontId="2" fillId="34" borderId="12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horizontal="right" vertical="top" wrapText="1"/>
    </xf>
    <xf numFmtId="15" fontId="0" fillId="0" borderId="12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15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>
      <alignment vertical="top" wrapText="1"/>
    </xf>
    <xf numFmtId="166" fontId="0" fillId="0" borderId="12" xfId="0" applyNumberFormat="1" applyFont="1" applyFill="1" applyBorder="1" applyAlignment="1">
      <alignment vertical="top" wrapText="1"/>
    </xf>
    <xf numFmtId="15" fontId="4" fillId="0" borderId="12" xfId="0" applyNumberFormat="1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15" fontId="0" fillId="0" borderId="12" xfId="0" applyNumberFormat="1" applyFont="1" applyFill="1" applyBorder="1" applyAlignment="1">
      <alignment horizontal="lef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8" fontId="0" fillId="0" borderId="12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4" fontId="2" fillId="0" borderId="12" xfId="0" applyNumberFormat="1" applyFont="1" applyFill="1" applyBorder="1" applyAlignment="1">
      <alignment horizontal="left"/>
    </xf>
    <xf numFmtId="15" fontId="4" fillId="33" borderId="12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4" fontId="2" fillId="34" borderId="12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4" fontId="0" fillId="0" borderId="12" xfId="0" applyNumberFormat="1" applyFont="1" applyFill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25" xfId="0" applyFont="1" applyBorder="1" applyAlignment="1">
      <alignment/>
    </xf>
    <xf numFmtId="0" fontId="38" fillId="0" borderId="2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14" fontId="2" fillId="34" borderId="18" xfId="0" applyNumberFormat="1" applyFont="1" applyFill="1" applyBorder="1" applyAlignment="1">
      <alignment/>
    </xf>
    <xf numFmtId="14" fontId="2" fillId="34" borderId="19" xfId="0" applyNumberFormat="1" applyFont="1" applyFill="1" applyBorder="1" applyAlignment="1">
      <alignment/>
    </xf>
    <xf numFmtId="14" fontId="2" fillId="34" borderId="20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left"/>
    </xf>
    <xf numFmtId="4" fontId="0" fillId="0" borderId="32" xfId="0" applyNumberFormat="1" applyFont="1" applyFill="1" applyBorder="1" applyAlignment="1">
      <alignment horizontal="left"/>
    </xf>
    <xf numFmtId="4" fontId="0" fillId="0" borderId="33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0" fillId="0" borderId="18" xfId="56" applyFont="1" applyBorder="1" applyAlignment="1">
      <alignment horizontal="left"/>
      <protection/>
    </xf>
    <xf numFmtId="0" fontId="0" fillId="0" borderId="19" xfId="56" applyFont="1" applyBorder="1" applyAlignment="1">
      <alignment horizontal="left"/>
      <protection/>
    </xf>
    <xf numFmtId="0" fontId="0" fillId="0" borderId="20" xfId="56" applyFont="1" applyBorder="1" applyAlignment="1">
      <alignment horizontal="left"/>
      <protection/>
    </xf>
    <xf numFmtId="0" fontId="0" fillId="0" borderId="18" xfId="56" applyFont="1" applyFill="1" applyBorder="1" applyAlignment="1">
      <alignment horizontal="left"/>
      <protection/>
    </xf>
    <xf numFmtId="0" fontId="0" fillId="0" borderId="20" xfId="56" applyFont="1" applyFill="1" applyBorder="1" applyAlignment="1">
      <alignment horizontal="left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2" xfId="56" applyFont="1" applyBorder="1" applyAlignment="1">
      <alignment horizontal="left"/>
      <protection/>
    </xf>
    <xf numFmtId="0" fontId="0" fillId="0" borderId="12" xfId="56" applyBorder="1" applyAlignment="1">
      <alignment horizontal="left"/>
      <protection/>
    </xf>
    <xf numFmtId="14" fontId="2" fillId="34" borderId="12" xfId="0" applyNumberFormat="1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4" fontId="2" fillId="34" borderId="12" xfId="0" applyNumberFormat="1" applyFont="1" applyFill="1" applyBorder="1" applyAlignment="1">
      <alignment vertical="top" wrapText="1"/>
    </xf>
    <xf numFmtId="0" fontId="0" fillId="0" borderId="12" xfId="55" applyFont="1" applyFill="1" applyBorder="1" applyAlignment="1">
      <alignment/>
      <protection/>
    </xf>
    <xf numFmtId="4" fontId="0" fillId="0" borderId="12" xfId="55" applyNumberFormat="1" applyFont="1" applyFill="1" applyBorder="1" applyAlignment="1">
      <alignment/>
      <protection/>
    </xf>
    <xf numFmtId="0" fontId="0" fillId="0" borderId="18" xfId="55" applyFont="1" applyFill="1" applyBorder="1" applyAlignment="1">
      <alignment/>
      <protection/>
    </xf>
    <xf numFmtId="0" fontId="0" fillId="0" borderId="20" xfId="55" applyFont="1" applyFill="1" applyBorder="1" applyAlignment="1">
      <alignment/>
      <protection/>
    </xf>
    <xf numFmtId="4" fontId="0" fillId="0" borderId="18" xfId="55" applyNumberFormat="1" applyFont="1" applyFill="1" applyBorder="1" applyAlignment="1">
      <alignment/>
      <protection/>
    </xf>
    <xf numFmtId="4" fontId="0" fillId="0" borderId="19" xfId="55" applyNumberFormat="1" applyFont="1" applyFill="1" applyBorder="1" applyAlignment="1">
      <alignment/>
      <protection/>
    </xf>
    <xf numFmtId="4" fontId="0" fillId="0" borderId="20" xfId="55" applyNumberFormat="1" applyFont="1" applyFill="1" applyBorder="1" applyAlignment="1">
      <alignment/>
      <protection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4" fontId="2" fillId="34" borderId="24" xfId="0" applyNumberFormat="1" applyFont="1" applyFill="1" applyBorder="1" applyAlignment="1">
      <alignment vertical="top" wrapText="1"/>
    </xf>
    <xf numFmtId="0" fontId="2" fillId="34" borderId="24" xfId="0" applyFont="1" applyFill="1" applyBorder="1" applyAlignment="1">
      <alignment vertical="top" wrapText="1"/>
    </xf>
    <xf numFmtId="4" fontId="2" fillId="34" borderId="24" xfId="0" applyNumberFormat="1" applyFont="1" applyFill="1" applyBorder="1" applyAlignment="1">
      <alignment vertical="top" wrapText="1"/>
    </xf>
    <xf numFmtId="0" fontId="0" fillId="0" borderId="12" xfId="55" applyFont="1" applyFill="1" applyBorder="1" applyAlignment="1">
      <alignment/>
      <protection/>
    </xf>
    <xf numFmtId="4" fontId="0" fillId="0" borderId="12" xfId="55" applyNumberFormat="1" applyFont="1" applyFill="1" applyBorder="1" applyAlignment="1">
      <alignment/>
      <protection/>
    </xf>
    <xf numFmtId="0" fontId="38" fillId="0" borderId="18" xfId="0" applyFont="1" applyBorder="1" applyAlignment="1">
      <alignment horizontal="left" vertical="top"/>
    </xf>
    <xf numFmtId="0" fontId="38" fillId="0" borderId="19" xfId="0" applyFont="1" applyBorder="1" applyAlignment="1">
      <alignment horizontal="left" vertical="top"/>
    </xf>
    <xf numFmtId="0" fontId="38" fillId="0" borderId="20" xfId="0" applyFont="1" applyBorder="1" applyAlignment="1">
      <alignment horizontal="left" vertical="top"/>
    </xf>
    <xf numFmtId="0" fontId="38" fillId="0" borderId="18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0" fontId="38" fillId="0" borderId="18" xfId="44" applyNumberFormat="1" applyFont="1" applyBorder="1" applyAlignment="1">
      <alignment horizontal="left"/>
    </xf>
    <xf numFmtId="0" fontId="38" fillId="0" borderId="20" xfId="44" applyNumberFormat="1" applyFont="1" applyBorder="1" applyAlignment="1">
      <alignment horizontal="left"/>
    </xf>
    <xf numFmtId="14" fontId="2" fillId="34" borderId="18" xfId="0" applyNumberFormat="1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9.57421875" style="43" customWidth="1"/>
    <col min="2" max="2" width="33.7109375" style="43" customWidth="1"/>
    <col min="3" max="3" width="17.140625" style="43" customWidth="1"/>
    <col min="4" max="4" width="10.8515625" style="43" customWidth="1"/>
    <col min="5" max="5" width="11.57421875" style="43" customWidth="1"/>
    <col min="6" max="6" width="10.421875" style="43" customWidth="1"/>
    <col min="7" max="7" width="14.57421875" style="43" customWidth="1"/>
    <col min="8" max="8" width="18.28125" style="43" customWidth="1"/>
    <col min="9" max="9" width="10.00390625" style="43" customWidth="1"/>
    <col min="10" max="16384" width="9.140625" style="43" customWidth="1"/>
  </cols>
  <sheetData>
    <row r="2" ht="12.75">
      <c r="A2" s="1" t="s">
        <v>0</v>
      </c>
    </row>
    <row r="3" ht="12.75">
      <c r="A3" s="1" t="s">
        <v>40</v>
      </c>
    </row>
    <row r="4" ht="13.5" thickBot="1"/>
    <row r="5" spans="1:9" ht="14.25" thickBot="1" thickTop="1">
      <c r="A5" s="233" t="s">
        <v>1</v>
      </c>
      <c r="B5" s="233" t="s">
        <v>2</v>
      </c>
      <c r="C5" s="233" t="s">
        <v>3</v>
      </c>
      <c r="D5" s="233" t="s">
        <v>4</v>
      </c>
      <c r="E5" s="233"/>
      <c r="F5" s="233"/>
      <c r="G5" s="233"/>
      <c r="H5" s="226" t="s">
        <v>5</v>
      </c>
      <c r="I5" s="228" t="s">
        <v>6</v>
      </c>
    </row>
    <row r="6" spans="1:9" ht="14.25" thickBot="1" thickTop="1">
      <c r="A6" s="233"/>
      <c r="B6" s="233"/>
      <c r="C6" s="233"/>
      <c r="D6" s="233"/>
      <c r="E6" s="233"/>
      <c r="F6" s="233"/>
      <c r="G6" s="233"/>
      <c r="H6" s="227"/>
      <c r="I6" s="229"/>
    </row>
    <row r="7" spans="1:9" ht="27" thickBot="1" thickTop="1">
      <c r="A7" s="48"/>
      <c r="B7" s="48"/>
      <c r="C7" s="48"/>
      <c r="D7" s="49" t="s">
        <v>7</v>
      </c>
      <c r="E7" s="49" t="s">
        <v>8</v>
      </c>
      <c r="F7" s="49" t="s">
        <v>9</v>
      </c>
      <c r="G7" s="50" t="s">
        <v>10</v>
      </c>
      <c r="H7" s="48"/>
      <c r="I7" s="48"/>
    </row>
    <row r="8" spans="1:9" s="52" customFormat="1" ht="26.25" thickTop="1">
      <c r="A8" s="99">
        <v>40324.5</v>
      </c>
      <c r="B8" s="56" t="s">
        <v>75</v>
      </c>
      <c r="C8" s="33" t="s">
        <v>96</v>
      </c>
      <c r="D8" s="22"/>
      <c r="E8" s="22"/>
      <c r="F8" s="32">
        <v>18.63</v>
      </c>
      <c r="G8" s="51"/>
      <c r="H8" s="51"/>
      <c r="I8" s="22">
        <f>SUM(D8:H8)</f>
        <v>18.63</v>
      </c>
    </row>
    <row r="9" spans="1:9" s="52" customFormat="1" ht="25.5">
      <c r="A9" s="62">
        <v>40325.25</v>
      </c>
      <c r="B9" s="59" t="s">
        <v>55</v>
      </c>
      <c r="C9" s="46" t="s">
        <v>56</v>
      </c>
      <c r="D9" s="53"/>
      <c r="E9" s="53">
        <v>183</v>
      </c>
      <c r="F9" s="42">
        <v>27.34</v>
      </c>
      <c r="G9" s="54"/>
      <c r="H9" s="54"/>
      <c r="I9" s="53">
        <f>SUM(D9:H9)</f>
        <v>210.34</v>
      </c>
    </row>
    <row r="10" spans="1:9" s="52" customFormat="1" ht="51">
      <c r="A10" s="62">
        <v>40346</v>
      </c>
      <c r="B10" s="59" t="s">
        <v>129</v>
      </c>
      <c r="C10" s="46" t="s">
        <v>57</v>
      </c>
      <c r="D10" s="53"/>
      <c r="E10" s="53">
        <v>57</v>
      </c>
      <c r="F10" s="92"/>
      <c r="G10" s="54"/>
      <c r="H10" s="54"/>
      <c r="I10" s="53">
        <f>SUM(D10:H10)</f>
        <v>57</v>
      </c>
    </row>
    <row r="11" spans="1:9" ht="12.75">
      <c r="A11" s="230" t="s">
        <v>11</v>
      </c>
      <c r="B11" s="231"/>
      <c r="C11" s="231"/>
      <c r="D11" s="232"/>
      <c r="E11" s="232"/>
      <c r="F11" s="232"/>
      <c r="G11" s="232"/>
      <c r="H11" s="232"/>
      <c r="I11" s="232"/>
    </row>
    <row r="12" spans="1:9" ht="12.75">
      <c r="A12" s="131" t="s">
        <v>54</v>
      </c>
      <c r="B12" s="132"/>
      <c r="C12" s="132"/>
      <c r="D12" s="132"/>
      <c r="E12" s="132"/>
      <c r="F12" s="132"/>
      <c r="G12" s="132"/>
      <c r="H12" s="132"/>
      <c r="I12" s="133"/>
    </row>
  </sheetData>
  <sheetProtection/>
  <mergeCells count="7">
    <mergeCell ref="H5:H6"/>
    <mergeCell ref="I5:I6"/>
    <mergeCell ref="A11:I11"/>
    <mergeCell ref="A5:A6"/>
    <mergeCell ref="B5:B6"/>
    <mergeCell ref="C5:C6"/>
    <mergeCell ref="D5:G6"/>
  </mergeCells>
  <printOptions/>
  <pageMargins left="0.2" right="0.18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2" sqref="A2:I18"/>
    </sheetView>
  </sheetViews>
  <sheetFormatPr defaultColWidth="9.140625" defaultRowHeight="12.75"/>
  <cols>
    <col min="1" max="1" width="11.00390625" style="14" customWidth="1"/>
    <col min="2" max="2" width="30.28125" style="14" customWidth="1"/>
    <col min="3" max="3" width="26.00390625" style="14" customWidth="1"/>
    <col min="4" max="4" width="6.57421875" style="14" bestFit="1" customWidth="1"/>
    <col min="5" max="5" width="5.57421875" style="14" bestFit="1" customWidth="1"/>
    <col min="6" max="6" width="10.421875" style="14" customWidth="1"/>
    <col min="7" max="7" width="14.57421875" style="14" customWidth="1"/>
    <col min="8" max="8" width="15.8515625" style="14" customWidth="1"/>
    <col min="9" max="10" width="9.140625" style="14" customWidth="1"/>
    <col min="11" max="11" width="10.57421875" style="14" customWidth="1"/>
    <col min="12" max="12" width="12.421875" style="14" customWidth="1"/>
    <col min="13" max="16384" width="9.140625" style="14" customWidth="1"/>
  </cols>
  <sheetData>
    <row r="2" ht="12.75">
      <c r="A2" s="1" t="s">
        <v>28</v>
      </c>
    </row>
    <row r="3" ht="12.75">
      <c r="A3" s="1" t="s">
        <v>40</v>
      </c>
    </row>
    <row r="4" ht="13.5" thickBot="1"/>
    <row r="5" spans="1:9" ht="14.25" thickBot="1" thickTop="1">
      <c r="A5" s="274" t="s">
        <v>1</v>
      </c>
      <c r="B5" s="274" t="s">
        <v>2</v>
      </c>
      <c r="C5" s="274" t="s">
        <v>3</v>
      </c>
      <c r="D5" s="274" t="s">
        <v>4</v>
      </c>
      <c r="E5" s="274"/>
      <c r="F5" s="274"/>
      <c r="G5" s="274"/>
      <c r="H5" s="278" t="s">
        <v>5</v>
      </c>
      <c r="I5" s="228" t="s">
        <v>6</v>
      </c>
    </row>
    <row r="6" spans="1:9" ht="14.25" thickBot="1" thickTop="1">
      <c r="A6" s="274"/>
      <c r="B6" s="274"/>
      <c r="C6" s="274"/>
      <c r="D6" s="274"/>
      <c r="E6" s="274"/>
      <c r="F6" s="274"/>
      <c r="G6" s="274"/>
      <c r="H6" s="279"/>
      <c r="I6" s="280"/>
    </row>
    <row r="7" spans="1:9" ht="27" thickBot="1" thickTop="1">
      <c r="A7" s="15"/>
      <c r="B7" s="15"/>
      <c r="C7" s="15"/>
      <c r="D7" s="16" t="s">
        <v>7</v>
      </c>
      <c r="E7" s="16" t="s">
        <v>8</v>
      </c>
      <c r="F7" s="16" t="s">
        <v>9</v>
      </c>
      <c r="G7" s="17" t="s">
        <v>10</v>
      </c>
      <c r="H7" s="15"/>
      <c r="I7" s="15"/>
    </row>
    <row r="8" spans="1:9" s="23" customFormat="1" ht="13.5" thickTop="1">
      <c r="A8" s="168">
        <v>40275</v>
      </c>
      <c r="B8" s="169" t="s">
        <v>75</v>
      </c>
      <c r="C8" s="34" t="s">
        <v>134</v>
      </c>
      <c r="D8" s="32"/>
      <c r="E8" s="22"/>
      <c r="F8" s="32">
        <v>8</v>
      </c>
      <c r="G8" s="32"/>
      <c r="H8" s="32"/>
      <c r="I8" s="32">
        <f aca="true" t="shared" si="0" ref="I8:I14">SUM(D8:H8)</f>
        <v>8</v>
      </c>
    </row>
    <row r="9" spans="1:9" s="23" customFormat="1" ht="12.75">
      <c r="A9" s="75">
        <v>40286</v>
      </c>
      <c r="B9" s="41" t="s">
        <v>75</v>
      </c>
      <c r="C9" s="73" t="s">
        <v>134</v>
      </c>
      <c r="D9" s="42"/>
      <c r="E9" s="53"/>
      <c r="F9" s="170">
        <v>34.83</v>
      </c>
      <c r="G9" s="42"/>
      <c r="H9" s="42"/>
      <c r="I9" s="42">
        <f t="shared" si="0"/>
        <v>34.83</v>
      </c>
    </row>
    <row r="10" spans="1:9" s="23" customFormat="1" ht="12.75">
      <c r="A10" s="75">
        <v>40291</v>
      </c>
      <c r="B10" s="41" t="s">
        <v>75</v>
      </c>
      <c r="C10" s="73" t="s">
        <v>147</v>
      </c>
      <c r="D10" s="42"/>
      <c r="E10" s="53"/>
      <c r="F10" s="170">
        <v>17.33</v>
      </c>
      <c r="G10" s="42"/>
      <c r="H10" s="42"/>
      <c r="I10" s="42">
        <f t="shared" si="0"/>
        <v>17.33</v>
      </c>
    </row>
    <row r="11" spans="1:9" s="23" customFormat="1" ht="25.5">
      <c r="A11" s="76">
        <v>40298</v>
      </c>
      <c r="B11" s="46" t="s">
        <v>75</v>
      </c>
      <c r="C11" s="73" t="s">
        <v>149</v>
      </c>
      <c r="D11" s="42"/>
      <c r="E11" s="53"/>
      <c r="F11" s="42">
        <v>15.91</v>
      </c>
      <c r="G11" s="42"/>
      <c r="H11" s="42"/>
      <c r="I11" s="42">
        <f t="shared" si="0"/>
        <v>15.91</v>
      </c>
    </row>
    <row r="12" spans="1:9" s="23" customFormat="1" ht="12.75">
      <c r="A12" s="75">
        <v>40301</v>
      </c>
      <c r="B12" s="41" t="s">
        <v>75</v>
      </c>
      <c r="C12" s="73" t="s">
        <v>134</v>
      </c>
      <c r="D12" s="42"/>
      <c r="E12" s="53"/>
      <c r="F12" s="170">
        <v>31.99</v>
      </c>
      <c r="G12" s="42"/>
      <c r="H12" s="42"/>
      <c r="I12" s="42">
        <f t="shared" si="0"/>
        <v>31.99</v>
      </c>
    </row>
    <row r="13" spans="1:9" s="23" customFormat="1" ht="25.5">
      <c r="A13" s="211" t="s">
        <v>163</v>
      </c>
      <c r="B13" s="212" t="s">
        <v>165</v>
      </c>
      <c r="C13" s="209" t="s">
        <v>164</v>
      </c>
      <c r="D13" s="199"/>
      <c r="E13" s="210"/>
      <c r="F13" s="199">
        <v>2011.36</v>
      </c>
      <c r="G13" s="199"/>
      <c r="H13" s="199"/>
      <c r="I13" s="199">
        <f t="shared" si="0"/>
        <v>2011.36</v>
      </c>
    </row>
    <row r="14" spans="1:9" s="23" customFormat="1" ht="12.75">
      <c r="A14" s="87" t="s">
        <v>148</v>
      </c>
      <c r="B14" s="212" t="s">
        <v>165</v>
      </c>
      <c r="C14" s="73"/>
      <c r="D14" s="42"/>
      <c r="E14" s="53"/>
      <c r="F14" s="42">
        <f>181.22+2514.2</f>
        <v>2695.4199999999996</v>
      </c>
      <c r="G14" s="42"/>
      <c r="H14" s="42"/>
      <c r="I14" s="42">
        <f t="shared" si="0"/>
        <v>2695.4199999999996</v>
      </c>
    </row>
    <row r="15" spans="1:9" ht="12.75">
      <c r="A15" s="230" t="s">
        <v>11</v>
      </c>
      <c r="B15" s="231"/>
      <c r="C15" s="231"/>
      <c r="D15" s="232"/>
      <c r="E15" s="232"/>
      <c r="F15" s="232"/>
      <c r="G15" s="232"/>
      <c r="H15" s="232"/>
      <c r="I15" s="232"/>
    </row>
    <row r="16" spans="1:9" ht="12.75">
      <c r="A16" s="81" t="s">
        <v>12</v>
      </c>
      <c r="B16" s="241" t="s">
        <v>13</v>
      </c>
      <c r="C16" s="241"/>
      <c r="D16" s="242" t="s">
        <v>14</v>
      </c>
      <c r="E16" s="242"/>
      <c r="F16" s="242"/>
      <c r="G16" s="242"/>
      <c r="H16" s="242"/>
      <c r="I16" s="242"/>
    </row>
    <row r="17" spans="1:9" ht="12.75">
      <c r="A17" s="140">
        <v>40287</v>
      </c>
      <c r="B17" s="270" t="s">
        <v>111</v>
      </c>
      <c r="C17" s="270"/>
      <c r="D17" s="275" t="s">
        <v>69</v>
      </c>
      <c r="E17" s="276"/>
      <c r="F17" s="276"/>
      <c r="G17" s="276"/>
      <c r="H17" s="276"/>
      <c r="I17" s="277"/>
    </row>
    <row r="18" spans="1:9" ht="12.75">
      <c r="A18" s="140">
        <v>40289</v>
      </c>
      <c r="B18" s="270" t="s">
        <v>112</v>
      </c>
      <c r="C18" s="270"/>
      <c r="D18" s="271" t="s">
        <v>78</v>
      </c>
      <c r="E18" s="272"/>
      <c r="F18" s="272"/>
      <c r="G18" s="272"/>
      <c r="H18" s="272"/>
      <c r="I18" s="273"/>
    </row>
  </sheetData>
  <sheetProtection/>
  <mergeCells count="13">
    <mergeCell ref="B18:C18"/>
    <mergeCell ref="D18:I18"/>
    <mergeCell ref="B5:B6"/>
    <mergeCell ref="C5:C6"/>
    <mergeCell ref="D5:G6"/>
    <mergeCell ref="B17:C17"/>
    <mergeCell ref="D17:I17"/>
    <mergeCell ref="H5:H6"/>
    <mergeCell ref="I5:I6"/>
    <mergeCell ref="A15:I15"/>
    <mergeCell ref="B16:C16"/>
    <mergeCell ref="D16:I16"/>
    <mergeCell ref="A5:A6"/>
  </mergeCells>
  <printOptions/>
  <pageMargins left="0.2" right="0.18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A2" sqref="A2:I10"/>
    </sheetView>
  </sheetViews>
  <sheetFormatPr defaultColWidth="9.140625" defaultRowHeight="12.75"/>
  <cols>
    <col min="1" max="1" width="17.140625" style="0" customWidth="1"/>
    <col min="2" max="2" width="31.140625" style="0" customWidth="1"/>
    <col min="3" max="3" width="21.71093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27</v>
      </c>
    </row>
    <row r="3" ht="12.75">
      <c r="A3" s="1" t="s">
        <v>40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ht="13.5" thickTop="1">
      <c r="A8" s="40"/>
      <c r="B8" s="40"/>
      <c r="C8" s="40"/>
      <c r="D8" s="78"/>
      <c r="E8" s="78"/>
      <c r="F8" s="78"/>
      <c r="G8" s="60"/>
      <c r="H8" s="40"/>
      <c r="I8" s="42">
        <f>SUM(D8:H8)</f>
        <v>0</v>
      </c>
    </row>
    <row r="9" spans="1:9" ht="12.75">
      <c r="A9" s="230" t="s">
        <v>11</v>
      </c>
      <c r="B9" s="231"/>
      <c r="C9" s="231"/>
      <c r="D9" s="232"/>
      <c r="E9" s="232"/>
      <c r="F9" s="232"/>
      <c r="G9" s="232"/>
      <c r="H9" s="232"/>
      <c r="I9" s="232"/>
    </row>
    <row r="10" spans="1:9" ht="12.75">
      <c r="A10" s="131" t="s">
        <v>54</v>
      </c>
      <c r="B10" s="132"/>
      <c r="C10" s="132"/>
      <c r="D10" s="132"/>
      <c r="E10" s="132"/>
      <c r="F10" s="132"/>
      <c r="G10" s="132"/>
      <c r="H10" s="132"/>
      <c r="I10" s="133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2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12.75">
      <c r="A22" s="43"/>
      <c r="B22" s="43"/>
      <c r="C22" s="43"/>
      <c r="D22" s="43"/>
      <c r="E22" s="43"/>
      <c r="F22" s="43"/>
      <c r="G22" s="43"/>
      <c r="H22" s="43"/>
      <c r="I22" s="43"/>
    </row>
  </sheetData>
  <sheetProtection/>
  <mergeCells count="7">
    <mergeCell ref="A9:I9"/>
    <mergeCell ref="H5:H6"/>
    <mergeCell ref="I5:I6"/>
    <mergeCell ref="A5:A6"/>
    <mergeCell ref="B5:B6"/>
    <mergeCell ref="C5:C6"/>
    <mergeCell ref="D5:G6"/>
  </mergeCells>
  <printOptions/>
  <pageMargins left="0.2" right="0.18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A2" sqref="A2:I10"/>
    </sheetView>
  </sheetViews>
  <sheetFormatPr defaultColWidth="9.140625" defaultRowHeight="12.75"/>
  <cols>
    <col min="1" max="1" width="14.140625" style="0" customWidth="1"/>
    <col min="2" max="2" width="28.57421875" style="0" customWidth="1"/>
    <col min="3" max="3" width="18.00390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26</v>
      </c>
    </row>
    <row r="3" ht="12.75">
      <c r="A3" s="1" t="s">
        <v>40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ht="13.5" thickTop="1">
      <c r="A8" s="40"/>
      <c r="B8" s="40"/>
      <c r="C8" s="40"/>
      <c r="D8" s="78"/>
      <c r="E8" s="78"/>
      <c r="F8" s="78"/>
      <c r="G8" s="60"/>
      <c r="H8" s="40"/>
      <c r="I8" s="42">
        <f>SUM(D8:H8)</f>
        <v>0</v>
      </c>
    </row>
    <row r="9" spans="1:9" ht="12.75">
      <c r="A9" s="230" t="s">
        <v>11</v>
      </c>
      <c r="B9" s="231"/>
      <c r="C9" s="231"/>
      <c r="D9" s="232"/>
      <c r="E9" s="232"/>
      <c r="F9" s="232"/>
      <c r="G9" s="232"/>
      <c r="H9" s="232"/>
      <c r="I9" s="232"/>
    </row>
    <row r="10" spans="1:9" ht="12.75">
      <c r="A10" s="131" t="s">
        <v>54</v>
      </c>
      <c r="B10" s="132"/>
      <c r="C10" s="132"/>
      <c r="D10" s="132"/>
      <c r="E10" s="132"/>
      <c r="F10" s="132"/>
      <c r="G10" s="132"/>
      <c r="H10" s="132"/>
      <c r="I10" s="133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2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12.75">
      <c r="A22" s="43"/>
      <c r="B22" s="43"/>
      <c r="C22" s="43"/>
      <c r="D22" s="43"/>
      <c r="E22" s="43"/>
      <c r="F22" s="43"/>
      <c r="G22" s="43"/>
      <c r="H22" s="43"/>
      <c r="I22" s="43"/>
    </row>
  </sheetData>
  <sheetProtection/>
  <mergeCells count="7">
    <mergeCell ref="A9:I9"/>
    <mergeCell ref="H5:H6"/>
    <mergeCell ref="I5:I6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13" sqref="A2:I13"/>
    </sheetView>
  </sheetViews>
  <sheetFormatPr defaultColWidth="9.140625" defaultRowHeight="12.75"/>
  <cols>
    <col min="1" max="1" width="13.28125" style="0" customWidth="1"/>
    <col min="2" max="2" width="23.57421875" style="0" customWidth="1"/>
    <col min="3" max="3" width="32.140625" style="0" customWidth="1"/>
    <col min="4" max="4" width="8.00390625" style="0" customWidth="1"/>
    <col min="5" max="5" width="11.57421875" style="0" customWidth="1"/>
    <col min="6" max="6" width="10.421875" style="0" customWidth="1"/>
    <col min="7" max="8" width="14.57421875" style="0" customWidth="1"/>
    <col min="9" max="9" width="10.00390625" style="0" customWidth="1"/>
  </cols>
  <sheetData>
    <row r="1" ht="12.75">
      <c r="A1" s="5"/>
    </row>
    <row r="2" ht="12.75">
      <c r="A2" s="1" t="s">
        <v>25</v>
      </c>
    </row>
    <row r="3" ht="12.75">
      <c r="A3" s="1" t="s">
        <v>40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56.25" customHeight="1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s="12" customFormat="1" ht="13.5" thickTop="1">
      <c r="A8" s="142" t="s">
        <v>108</v>
      </c>
      <c r="B8" s="40" t="s">
        <v>74</v>
      </c>
      <c r="C8" s="40" t="s">
        <v>70</v>
      </c>
      <c r="D8" s="78"/>
      <c r="E8" s="70">
        <v>18.8</v>
      </c>
      <c r="F8" s="78"/>
      <c r="G8" s="60"/>
      <c r="H8" s="40"/>
      <c r="I8" s="42">
        <f>SUM(D8:H8)</f>
        <v>18.8</v>
      </c>
    </row>
    <row r="9" spans="1:9" s="12" customFormat="1" ht="12.75">
      <c r="A9" s="44">
        <v>40351</v>
      </c>
      <c r="B9" s="41" t="s">
        <v>130</v>
      </c>
      <c r="C9" s="41" t="s">
        <v>109</v>
      </c>
      <c r="D9" s="78"/>
      <c r="E9" s="70">
        <v>54.5</v>
      </c>
      <c r="F9" s="78"/>
      <c r="G9" s="60"/>
      <c r="H9" s="40"/>
      <c r="I9" s="42">
        <f>SUM(D9:H9)</f>
        <v>54.5</v>
      </c>
    </row>
    <row r="10" spans="1:9" ht="12.75">
      <c r="A10" s="230" t="s">
        <v>11</v>
      </c>
      <c r="B10" s="231"/>
      <c r="C10" s="231"/>
      <c r="D10" s="232"/>
      <c r="E10" s="232"/>
      <c r="F10" s="232"/>
      <c r="G10" s="232"/>
      <c r="H10" s="232"/>
      <c r="I10" s="232"/>
    </row>
    <row r="11" spans="1:9" ht="12.75">
      <c r="A11" s="84" t="s">
        <v>12</v>
      </c>
      <c r="B11" s="283" t="s">
        <v>13</v>
      </c>
      <c r="C11" s="283"/>
      <c r="D11" s="284" t="s">
        <v>14</v>
      </c>
      <c r="E11" s="284"/>
      <c r="F11" s="284"/>
      <c r="G11" s="284"/>
      <c r="H11" s="284"/>
      <c r="I11" s="284"/>
    </row>
    <row r="12" spans="1:9" ht="12.75">
      <c r="A12" s="134">
        <v>40323</v>
      </c>
      <c r="B12" s="281" t="s">
        <v>113</v>
      </c>
      <c r="C12" s="281"/>
      <c r="D12" s="282" t="s">
        <v>114</v>
      </c>
      <c r="E12" s="282"/>
      <c r="F12" s="282"/>
      <c r="G12" s="282"/>
      <c r="H12" s="282"/>
      <c r="I12" s="282"/>
    </row>
    <row r="13" spans="1:9" ht="12.75">
      <c r="A13" s="134">
        <v>40359</v>
      </c>
      <c r="B13" s="281" t="s">
        <v>115</v>
      </c>
      <c r="C13" s="281"/>
      <c r="D13" s="282" t="s">
        <v>78</v>
      </c>
      <c r="E13" s="282"/>
      <c r="F13" s="282"/>
      <c r="G13" s="282"/>
      <c r="H13" s="282"/>
      <c r="I13" s="282"/>
    </row>
  </sheetData>
  <sheetProtection/>
  <mergeCells count="13">
    <mergeCell ref="A10:I10"/>
    <mergeCell ref="H5:H6"/>
    <mergeCell ref="I5:I6"/>
    <mergeCell ref="A5:A6"/>
    <mergeCell ref="B5:B6"/>
    <mergeCell ref="C5:C6"/>
    <mergeCell ref="D5:G6"/>
    <mergeCell ref="B13:C13"/>
    <mergeCell ref="D13:I13"/>
    <mergeCell ref="B11:C11"/>
    <mergeCell ref="D11:I11"/>
    <mergeCell ref="B12:C12"/>
    <mergeCell ref="D12:I12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zoomScalePageLayoutView="0" workbookViewId="0" topLeftCell="A1">
      <selection activeCell="A2" sqref="A2:I20"/>
    </sheetView>
  </sheetViews>
  <sheetFormatPr defaultColWidth="9.140625" defaultRowHeight="12.75"/>
  <cols>
    <col min="1" max="1" width="18.7109375" style="0" customWidth="1"/>
    <col min="2" max="2" width="33.7109375" style="0" customWidth="1"/>
    <col min="3" max="3" width="46.7109375" style="0" customWidth="1"/>
    <col min="4" max="4" width="9.57421875" style="0" customWidth="1"/>
    <col min="7" max="7" width="14.57421875" style="0" customWidth="1"/>
    <col min="8" max="8" width="11.00390625" style="0" customWidth="1"/>
    <col min="9" max="9" width="10.00390625" style="0" customWidth="1"/>
  </cols>
  <sheetData>
    <row r="2" ht="12.75">
      <c r="A2" s="1" t="s">
        <v>24</v>
      </c>
    </row>
    <row r="3" ht="12.75">
      <c r="A3" s="1" t="s">
        <v>40</v>
      </c>
    </row>
    <row r="4" ht="13.5" thickBot="1"/>
    <row r="5" spans="1:9" ht="33.75" customHeight="1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24" customHeight="1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s="19" customFormat="1" ht="13.5" thickTop="1">
      <c r="A8" s="99">
        <v>40271</v>
      </c>
      <c r="B8" s="56" t="s">
        <v>75</v>
      </c>
      <c r="C8" s="34" t="s">
        <v>96</v>
      </c>
      <c r="D8" s="22"/>
      <c r="E8" s="95"/>
      <c r="F8" s="137">
        <v>58.27</v>
      </c>
      <c r="G8" s="95"/>
      <c r="H8" s="32"/>
      <c r="I8" s="32">
        <f>SUM(D8:H8)</f>
        <v>58.27</v>
      </c>
    </row>
    <row r="9" spans="1:9" s="19" customFormat="1" ht="12.75">
      <c r="A9" s="62">
        <v>40279</v>
      </c>
      <c r="B9" s="59" t="s">
        <v>75</v>
      </c>
      <c r="C9" s="73" t="s">
        <v>96</v>
      </c>
      <c r="D9" s="53"/>
      <c r="E9" s="96"/>
      <c r="F9" s="92">
        <v>193.14</v>
      </c>
      <c r="G9" s="96"/>
      <c r="H9" s="42"/>
      <c r="I9" s="42">
        <f>SUM(D9:H9)</f>
        <v>193.14</v>
      </c>
    </row>
    <row r="10" spans="1:9" s="19" customFormat="1" ht="12.75">
      <c r="A10" s="62" t="s">
        <v>120</v>
      </c>
      <c r="B10" s="59" t="s">
        <v>43</v>
      </c>
      <c r="C10" s="73" t="s">
        <v>97</v>
      </c>
      <c r="D10" s="53">
        <v>1777.97</v>
      </c>
      <c r="E10" s="96"/>
      <c r="F10" s="92"/>
      <c r="G10" s="96"/>
      <c r="H10" s="42"/>
      <c r="I10" s="42">
        <f>SUM(D10:H10)</f>
        <v>1777.97</v>
      </c>
    </row>
    <row r="11" spans="1:9" s="19" customFormat="1" ht="12.75">
      <c r="A11" s="62">
        <v>40319</v>
      </c>
      <c r="B11" s="59" t="s">
        <v>44</v>
      </c>
      <c r="C11" s="73" t="s">
        <v>98</v>
      </c>
      <c r="D11" s="53">
        <v>290.45</v>
      </c>
      <c r="E11" s="96"/>
      <c r="F11" s="92"/>
      <c r="G11" s="96"/>
      <c r="H11" s="42"/>
      <c r="I11" s="42">
        <f>SUM(D11:H11)</f>
        <v>290.45</v>
      </c>
    </row>
    <row r="12" spans="1:9" s="19" customFormat="1" ht="12.75">
      <c r="A12" s="62">
        <v>40326.479166666664</v>
      </c>
      <c r="B12" s="59" t="s">
        <v>75</v>
      </c>
      <c r="C12" s="73" t="s">
        <v>99</v>
      </c>
      <c r="D12" s="53"/>
      <c r="E12" s="96"/>
      <c r="F12" s="92">
        <v>64.57</v>
      </c>
      <c r="G12" s="96"/>
      <c r="H12" s="42"/>
      <c r="I12" s="42">
        <f>SUM(D12:H12)</f>
        <v>64.57</v>
      </c>
    </row>
    <row r="13" spans="1:9" s="19" customFormat="1" ht="12.75">
      <c r="A13" s="294" t="s">
        <v>11</v>
      </c>
      <c r="B13" s="295"/>
      <c r="C13" s="295"/>
      <c r="D13" s="296"/>
      <c r="E13" s="296"/>
      <c r="F13" s="296"/>
      <c r="G13" s="296"/>
      <c r="H13" s="296"/>
      <c r="I13" s="296"/>
    </row>
    <row r="14" spans="1:9" ht="12.75">
      <c r="A14" s="81" t="s">
        <v>12</v>
      </c>
      <c r="B14" s="241" t="s">
        <v>13</v>
      </c>
      <c r="C14" s="241"/>
      <c r="D14" s="242" t="s">
        <v>14</v>
      </c>
      <c r="E14" s="242"/>
      <c r="F14" s="242"/>
      <c r="G14" s="242"/>
      <c r="H14" s="242"/>
      <c r="I14" s="242"/>
    </row>
    <row r="15" spans="1:9" ht="12.75">
      <c r="A15" s="143">
        <v>40289</v>
      </c>
      <c r="B15" s="285" t="s">
        <v>116</v>
      </c>
      <c r="C15" s="287"/>
      <c r="D15" s="285" t="s">
        <v>69</v>
      </c>
      <c r="E15" s="286"/>
      <c r="F15" s="286"/>
      <c r="G15" s="286"/>
      <c r="H15" s="286"/>
      <c r="I15" s="287"/>
    </row>
    <row r="16" spans="1:9" ht="12.75">
      <c r="A16" s="143">
        <v>40317</v>
      </c>
      <c r="B16" s="288" t="s">
        <v>146</v>
      </c>
      <c r="C16" s="289"/>
      <c r="D16" s="285" t="s">
        <v>95</v>
      </c>
      <c r="E16" s="286"/>
      <c r="F16" s="286"/>
      <c r="G16" s="286"/>
      <c r="H16" s="286"/>
      <c r="I16" s="287"/>
    </row>
    <row r="17" spans="1:9" ht="12.75">
      <c r="A17" s="143">
        <v>40332</v>
      </c>
      <c r="B17" s="285" t="s">
        <v>117</v>
      </c>
      <c r="C17" s="287"/>
      <c r="D17" s="285" t="s">
        <v>78</v>
      </c>
      <c r="E17" s="286"/>
      <c r="F17" s="286"/>
      <c r="G17" s="286"/>
      <c r="H17" s="286"/>
      <c r="I17" s="287"/>
    </row>
    <row r="18" spans="1:9" ht="12.75">
      <c r="A18" s="144">
        <v>40300</v>
      </c>
      <c r="B18" s="292" t="s">
        <v>118</v>
      </c>
      <c r="C18" s="293"/>
      <c r="D18" s="293" t="s">
        <v>95</v>
      </c>
      <c r="E18" s="293"/>
      <c r="F18" s="293"/>
      <c r="G18" s="293"/>
      <c r="H18" s="293"/>
      <c r="I18" s="293"/>
    </row>
    <row r="19" spans="1:9" ht="12.75">
      <c r="A19" s="143">
        <v>40339</v>
      </c>
      <c r="B19" s="285" t="s">
        <v>118</v>
      </c>
      <c r="C19" s="287"/>
      <c r="D19" s="285" t="s">
        <v>95</v>
      </c>
      <c r="E19" s="290"/>
      <c r="F19" s="290"/>
      <c r="G19" s="290"/>
      <c r="H19" s="290"/>
      <c r="I19" s="291"/>
    </row>
    <row r="20" spans="1:9" ht="12.75">
      <c r="A20" s="143">
        <v>40344</v>
      </c>
      <c r="B20" s="285" t="s">
        <v>119</v>
      </c>
      <c r="C20" s="287"/>
      <c r="D20" s="285" t="s">
        <v>95</v>
      </c>
      <c r="E20" s="286"/>
      <c r="F20" s="286"/>
      <c r="G20" s="286"/>
      <c r="H20" s="286"/>
      <c r="I20" s="287"/>
    </row>
  </sheetData>
  <sheetProtection/>
  <mergeCells count="21">
    <mergeCell ref="D14:I14"/>
    <mergeCell ref="A5:A6"/>
    <mergeCell ref="B18:C18"/>
    <mergeCell ref="B5:B6"/>
    <mergeCell ref="C5:C6"/>
    <mergeCell ref="D5:G6"/>
    <mergeCell ref="H5:H6"/>
    <mergeCell ref="I5:I6"/>
    <mergeCell ref="A13:I13"/>
    <mergeCell ref="B14:C14"/>
    <mergeCell ref="D18:I18"/>
    <mergeCell ref="D20:I20"/>
    <mergeCell ref="D17:I17"/>
    <mergeCell ref="D16:I16"/>
    <mergeCell ref="D15:I15"/>
    <mergeCell ref="B20:C20"/>
    <mergeCell ref="B19:C19"/>
    <mergeCell ref="B17:C17"/>
    <mergeCell ref="B16:C16"/>
    <mergeCell ref="B15:C15"/>
    <mergeCell ref="D19:I19"/>
  </mergeCells>
  <printOptions/>
  <pageMargins left="0.1968503937007874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  <headerFooter alignWithMargins="0">
    <oddHeader>&amp;RAnnex 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A2" sqref="A2:I10"/>
    </sheetView>
  </sheetViews>
  <sheetFormatPr defaultColWidth="9.140625" defaultRowHeight="12.75"/>
  <cols>
    <col min="1" max="1" width="15.421875" style="0" customWidth="1"/>
    <col min="2" max="3" width="23.71093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33</v>
      </c>
    </row>
    <row r="3" ht="12.75">
      <c r="A3" s="1" t="s">
        <v>40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ht="13.5" thickTop="1">
      <c r="A8" s="40"/>
      <c r="B8" s="40"/>
      <c r="C8" s="40"/>
      <c r="D8" s="78"/>
      <c r="E8" s="78"/>
      <c r="F8" s="78"/>
      <c r="G8" s="60"/>
      <c r="H8" s="40"/>
      <c r="I8" s="42">
        <f>SUM(D8:H8)</f>
        <v>0</v>
      </c>
    </row>
    <row r="9" spans="1:9" ht="12.75">
      <c r="A9" s="230" t="s">
        <v>11</v>
      </c>
      <c r="B9" s="231"/>
      <c r="C9" s="231"/>
      <c r="D9" s="232"/>
      <c r="E9" s="232"/>
      <c r="F9" s="232"/>
      <c r="G9" s="232"/>
      <c r="H9" s="232"/>
      <c r="I9" s="232"/>
    </row>
    <row r="10" spans="1:9" ht="12.75">
      <c r="A10" s="131" t="s">
        <v>54</v>
      </c>
      <c r="B10" s="132"/>
      <c r="C10" s="132"/>
      <c r="D10" s="132"/>
      <c r="E10" s="132"/>
      <c r="F10" s="132"/>
      <c r="G10" s="132"/>
      <c r="H10" s="132"/>
      <c r="I10" s="133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2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43"/>
      <c r="B21" s="43"/>
      <c r="C21" s="43"/>
      <c r="D21" s="43"/>
      <c r="E21" s="43"/>
      <c r="F21" s="43"/>
      <c r="G21" s="43"/>
      <c r="H21" s="43"/>
      <c r="I21" s="43"/>
    </row>
  </sheetData>
  <sheetProtection/>
  <mergeCells count="7">
    <mergeCell ref="A9:I9"/>
    <mergeCell ref="H5:H6"/>
    <mergeCell ref="I5:I6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B18" sqref="B18:C18"/>
    </sheetView>
  </sheetViews>
  <sheetFormatPr defaultColWidth="9.140625" defaultRowHeight="12.75"/>
  <cols>
    <col min="1" max="1" width="13.140625" style="0" customWidth="1"/>
    <col min="2" max="2" width="19.7109375" style="0" customWidth="1"/>
    <col min="3" max="3" width="30.140625" style="0" customWidth="1"/>
    <col min="4" max="4" width="10.8515625" style="0" customWidth="1"/>
    <col min="5" max="5" width="6.140625" style="0" bestFit="1" customWidth="1"/>
    <col min="6" max="6" width="8.140625" style="0" bestFit="1" customWidth="1"/>
    <col min="7" max="7" width="14.57421875" style="0" customWidth="1"/>
    <col min="8" max="8" width="18.28125" style="0" customWidth="1"/>
    <col min="9" max="9" width="10.00390625" style="0" customWidth="1"/>
    <col min="10" max="16384" width="9.140625" style="10" customWidth="1"/>
  </cols>
  <sheetData>
    <row r="2" ht="12.75">
      <c r="A2" s="1" t="s">
        <v>23</v>
      </c>
    </row>
    <row r="3" ht="12.75">
      <c r="A3" s="1" t="s">
        <v>40</v>
      </c>
    </row>
    <row r="4" ht="13.5" thickBot="1"/>
    <row r="5" spans="1:9" ht="14.25" customHeight="1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304" t="s">
        <v>5</v>
      </c>
      <c r="I5" s="306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305"/>
      <c r="I6" s="307"/>
    </row>
    <row r="7" spans="1:9" ht="27" thickBot="1" thickTop="1">
      <c r="A7" s="8"/>
      <c r="B7" s="8"/>
      <c r="C7" s="8"/>
      <c r="D7" s="9" t="s">
        <v>7</v>
      </c>
      <c r="E7" s="9" t="s">
        <v>8</v>
      </c>
      <c r="F7" s="9" t="s">
        <v>9</v>
      </c>
      <c r="G7" s="4" t="s">
        <v>10</v>
      </c>
      <c r="H7" s="103"/>
      <c r="I7" s="165"/>
    </row>
    <row r="8" spans="1:9" s="104" customFormat="1" ht="13.5" thickTop="1">
      <c r="A8" s="166" t="s">
        <v>145</v>
      </c>
      <c r="B8" s="107" t="s">
        <v>67</v>
      </c>
      <c r="C8" s="100" t="s">
        <v>133</v>
      </c>
      <c r="D8" s="171">
        <v>2973.84</v>
      </c>
      <c r="E8" s="108"/>
      <c r="F8" s="22"/>
      <c r="G8" s="22"/>
      <c r="H8" s="22"/>
      <c r="I8" s="22">
        <f>SUM(D8:H8)</f>
        <v>2973.84</v>
      </c>
    </row>
    <row r="9" spans="1:9" s="104" customFormat="1" ht="12.75">
      <c r="A9" s="156" t="s">
        <v>108</v>
      </c>
      <c r="B9" s="157" t="s">
        <v>74</v>
      </c>
      <c r="C9" s="158" t="s">
        <v>70</v>
      </c>
      <c r="D9" s="155"/>
      <c r="E9" s="160">
        <v>11.8</v>
      </c>
      <c r="F9" s="155"/>
      <c r="G9" s="155"/>
      <c r="H9" s="155"/>
      <c r="I9" s="155">
        <f>SUM(D9:H9)</f>
        <v>11.8</v>
      </c>
    </row>
    <row r="10" spans="1:9" s="104" customFormat="1" ht="12.75">
      <c r="A10" s="159">
        <v>40358</v>
      </c>
      <c r="B10" s="157" t="s">
        <v>41</v>
      </c>
      <c r="C10" s="154" t="s">
        <v>46</v>
      </c>
      <c r="D10" s="155"/>
      <c r="E10" s="173">
        <v>82.7</v>
      </c>
      <c r="F10" s="172"/>
      <c r="G10" s="155"/>
      <c r="H10" s="155"/>
      <c r="I10" s="155">
        <f>SUM(D10:H10)</f>
        <v>82.7</v>
      </c>
    </row>
    <row r="11" spans="1:9" s="23" customFormat="1" ht="12.75">
      <c r="A11" s="211" t="s">
        <v>163</v>
      </c>
      <c r="B11" s="212" t="s">
        <v>52</v>
      </c>
      <c r="C11" s="209" t="s">
        <v>164</v>
      </c>
      <c r="D11" s="199"/>
      <c r="E11" s="210"/>
      <c r="F11" s="199">
        <v>1005.68</v>
      </c>
      <c r="G11" s="199"/>
      <c r="H11" s="199"/>
      <c r="I11" s="199">
        <f>SUM(D11:H11)</f>
        <v>1005.68</v>
      </c>
    </row>
    <row r="12" spans="1:10" s="105" customFormat="1" ht="12.75">
      <c r="A12" s="161" t="s">
        <v>42</v>
      </c>
      <c r="B12" s="158" t="s">
        <v>52</v>
      </c>
      <c r="C12" s="158"/>
      <c r="D12" s="155"/>
      <c r="E12" s="155"/>
      <c r="F12" s="155">
        <f>2610.21+965.15</f>
        <v>3575.36</v>
      </c>
      <c r="G12" s="155"/>
      <c r="H12" s="155"/>
      <c r="I12" s="155">
        <f>SUM(D12:H12)</f>
        <v>3575.36</v>
      </c>
      <c r="J12" s="225"/>
    </row>
    <row r="13" spans="1:9" ht="12.75">
      <c r="A13" s="308" t="s">
        <v>11</v>
      </c>
      <c r="B13" s="309"/>
      <c r="C13" s="309"/>
      <c r="D13" s="310"/>
      <c r="E13" s="310"/>
      <c r="F13" s="310"/>
      <c r="G13" s="310"/>
      <c r="H13" s="310"/>
      <c r="I13" s="310"/>
    </row>
    <row r="14" spans="1:9" ht="12.75">
      <c r="A14" s="81" t="s">
        <v>12</v>
      </c>
      <c r="B14" s="241" t="s">
        <v>13</v>
      </c>
      <c r="C14" s="241"/>
      <c r="D14" s="242" t="s">
        <v>14</v>
      </c>
      <c r="E14" s="242"/>
      <c r="F14" s="242"/>
      <c r="G14" s="242"/>
      <c r="H14" s="242"/>
      <c r="I14" s="242"/>
    </row>
    <row r="15" spans="1:9" ht="12.75">
      <c r="A15" s="162">
        <v>40317</v>
      </c>
      <c r="B15" s="299" t="s">
        <v>144</v>
      </c>
      <c r="C15" s="300"/>
      <c r="D15" s="301" t="s">
        <v>78</v>
      </c>
      <c r="E15" s="302"/>
      <c r="F15" s="302"/>
      <c r="G15" s="302"/>
      <c r="H15" s="302"/>
      <c r="I15" s="303"/>
    </row>
    <row r="16" spans="1:9" ht="12.75">
      <c r="A16" s="163">
        <v>40322</v>
      </c>
      <c r="B16" s="299" t="s">
        <v>135</v>
      </c>
      <c r="C16" s="300"/>
      <c r="D16" s="301" t="s">
        <v>136</v>
      </c>
      <c r="E16" s="302"/>
      <c r="F16" s="302"/>
      <c r="G16" s="302"/>
      <c r="H16" s="302"/>
      <c r="I16" s="303"/>
    </row>
    <row r="17" spans="1:9" ht="12.75">
      <c r="A17" s="164">
        <v>40323</v>
      </c>
      <c r="B17" s="299" t="s">
        <v>113</v>
      </c>
      <c r="C17" s="300"/>
      <c r="D17" s="301" t="s">
        <v>137</v>
      </c>
      <c r="E17" s="302"/>
      <c r="F17" s="302"/>
      <c r="G17" s="302"/>
      <c r="H17" s="302"/>
      <c r="I17" s="303"/>
    </row>
    <row r="18" spans="1:9" ht="12.75">
      <c r="A18" s="164">
        <v>40338</v>
      </c>
      <c r="B18" s="299" t="s">
        <v>138</v>
      </c>
      <c r="C18" s="300"/>
      <c r="D18" s="301" t="s">
        <v>137</v>
      </c>
      <c r="E18" s="302"/>
      <c r="F18" s="302"/>
      <c r="G18" s="302"/>
      <c r="H18" s="302"/>
      <c r="I18" s="303"/>
    </row>
    <row r="19" spans="1:9" ht="12.75">
      <c r="A19" s="162">
        <v>40340</v>
      </c>
      <c r="B19" s="297" t="s">
        <v>139</v>
      </c>
      <c r="C19" s="297"/>
      <c r="D19" s="298" t="s">
        <v>69</v>
      </c>
      <c r="E19" s="298"/>
      <c r="F19" s="298"/>
      <c r="G19" s="298"/>
      <c r="H19" s="298"/>
      <c r="I19" s="298"/>
    </row>
    <row r="20" spans="1:9" ht="12.75">
      <c r="A20" s="163">
        <v>40352</v>
      </c>
      <c r="B20" s="297" t="s">
        <v>140</v>
      </c>
      <c r="C20" s="297"/>
      <c r="D20" s="298" t="s">
        <v>69</v>
      </c>
      <c r="E20" s="298"/>
      <c r="F20" s="298"/>
      <c r="G20" s="298"/>
      <c r="H20" s="298"/>
      <c r="I20" s="298"/>
    </row>
    <row r="21" spans="1:9" ht="12.75">
      <c r="A21" s="163">
        <v>40352</v>
      </c>
      <c r="B21" s="297" t="s">
        <v>141</v>
      </c>
      <c r="C21" s="297"/>
      <c r="D21" s="298" t="s">
        <v>142</v>
      </c>
      <c r="E21" s="298"/>
      <c r="F21" s="298"/>
      <c r="G21" s="298"/>
      <c r="H21" s="298"/>
      <c r="I21" s="298"/>
    </row>
    <row r="22" spans="1:9" ht="12.75">
      <c r="A22" s="164">
        <v>40358</v>
      </c>
      <c r="B22" s="297" t="s">
        <v>143</v>
      </c>
      <c r="C22" s="297"/>
      <c r="D22" s="298" t="s">
        <v>137</v>
      </c>
      <c r="E22" s="298"/>
      <c r="F22" s="298"/>
      <c r="G22" s="298"/>
      <c r="H22" s="298"/>
      <c r="I22" s="298"/>
    </row>
  </sheetData>
  <sheetProtection/>
  <mergeCells count="25">
    <mergeCell ref="B15:C15"/>
    <mergeCell ref="D15:I15"/>
    <mergeCell ref="B14:C14"/>
    <mergeCell ref="D14:I14"/>
    <mergeCell ref="A5:A6"/>
    <mergeCell ref="B5:B6"/>
    <mergeCell ref="C5:C6"/>
    <mergeCell ref="D5:G6"/>
    <mergeCell ref="H5:H6"/>
    <mergeCell ref="I5:I6"/>
    <mergeCell ref="A13:I13"/>
    <mergeCell ref="B16:C16"/>
    <mergeCell ref="D16:I16"/>
    <mergeCell ref="B17:C17"/>
    <mergeCell ref="D17:I17"/>
    <mergeCell ref="B18:C18"/>
    <mergeCell ref="D18:I18"/>
    <mergeCell ref="B22:C22"/>
    <mergeCell ref="D22:I22"/>
    <mergeCell ref="B19:C19"/>
    <mergeCell ref="D19:I19"/>
    <mergeCell ref="B20:C20"/>
    <mergeCell ref="D20:I20"/>
    <mergeCell ref="B21:C21"/>
    <mergeCell ref="D21:I21"/>
  </mergeCells>
  <printOptions/>
  <pageMargins left="0.1968503937007874" right="0.1968503937007874" top="0.2362204724409449" bottom="0.1968503937007874" header="0.15748031496062992" footer="0.11811023622047245"/>
  <pageSetup horizontalDpi="600" verticalDpi="600" orientation="landscape" paperSize="9" r:id="rId1"/>
  <headerFooter alignWithMargins="0">
    <oddHeader>&amp;RAnnex 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I10" sqref="A2:I10"/>
    </sheetView>
  </sheetViews>
  <sheetFormatPr defaultColWidth="9.140625" defaultRowHeight="12.75"/>
  <cols>
    <col min="1" max="1" width="14.28125" style="0" customWidth="1"/>
    <col min="2" max="2" width="30.421875" style="0" customWidth="1"/>
    <col min="3" max="3" width="18.00390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22</v>
      </c>
    </row>
    <row r="3" ht="12.75">
      <c r="A3" s="1" t="s">
        <v>40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ht="13.5" thickTop="1">
      <c r="A8" s="40"/>
      <c r="B8" s="40"/>
      <c r="C8" s="40"/>
      <c r="D8" s="40"/>
      <c r="E8" s="40"/>
      <c r="F8" s="40"/>
      <c r="G8" s="40"/>
      <c r="H8" s="40"/>
      <c r="I8" s="42">
        <f>SUM(D8:H8)</f>
        <v>0</v>
      </c>
    </row>
    <row r="9" spans="1:9" ht="12.75">
      <c r="A9" s="230" t="s">
        <v>11</v>
      </c>
      <c r="B9" s="231"/>
      <c r="C9" s="231"/>
      <c r="D9" s="232"/>
      <c r="E9" s="232"/>
      <c r="F9" s="232"/>
      <c r="G9" s="232"/>
      <c r="H9" s="232"/>
      <c r="I9" s="232"/>
    </row>
    <row r="10" spans="1:9" ht="12.75">
      <c r="A10" s="131" t="s">
        <v>54</v>
      </c>
      <c r="B10" s="132"/>
      <c r="C10" s="132"/>
      <c r="D10" s="132"/>
      <c r="E10" s="132"/>
      <c r="F10" s="132"/>
      <c r="G10" s="132"/>
      <c r="H10" s="132"/>
      <c r="I10" s="133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2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12.75">
      <c r="A22" s="43"/>
      <c r="B22" s="43"/>
      <c r="C22" s="43"/>
      <c r="D22" s="43"/>
      <c r="E22" s="43"/>
      <c r="F22" s="43"/>
      <c r="G22" s="43"/>
      <c r="H22" s="43"/>
      <c r="I22" s="43"/>
    </row>
    <row r="23" spans="1:9" ht="12.75">
      <c r="A23" s="43"/>
      <c r="B23" s="43"/>
      <c r="C23" s="43"/>
      <c r="D23" s="43"/>
      <c r="E23" s="43"/>
      <c r="F23" s="43"/>
      <c r="G23" s="43"/>
      <c r="H23" s="43"/>
      <c r="I23" s="43"/>
    </row>
    <row r="24" spans="1:9" ht="12.75">
      <c r="A24" s="43"/>
      <c r="B24" s="43"/>
      <c r="C24" s="43"/>
      <c r="D24" s="43"/>
      <c r="E24" s="43"/>
      <c r="F24" s="43"/>
      <c r="G24" s="43"/>
      <c r="H24" s="43"/>
      <c r="I24" s="43"/>
    </row>
  </sheetData>
  <sheetProtection/>
  <mergeCells count="7">
    <mergeCell ref="A9:I9"/>
    <mergeCell ref="H5:H6"/>
    <mergeCell ref="I5:I6"/>
    <mergeCell ref="A5:A6"/>
    <mergeCell ref="B5:B6"/>
    <mergeCell ref="C5:C6"/>
    <mergeCell ref="D5:G6"/>
  </mergeCells>
  <printOptions/>
  <pageMargins left="0.2" right="0.18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A2" sqref="A2:I10"/>
    </sheetView>
  </sheetViews>
  <sheetFormatPr defaultColWidth="9.140625" defaultRowHeight="12.75"/>
  <cols>
    <col min="1" max="1" width="17.00390625" style="0" customWidth="1"/>
    <col min="2" max="3" width="18.57421875" style="0" customWidth="1"/>
    <col min="4" max="4" width="14.140625" style="0" customWidth="1"/>
    <col min="5" max="7" width="14.28125" style="0" customWidth="1"/>
    <col min="8" max="9" width="13.7109375" style="0" customWidth="1"/>
  </cols>
  <sheetData>
    <row r="2" ht="12.75">
      <c r="A2" s="1" t="s">
        <v>34</v>
      </c>
    </row>
    <row r="3" ht="12.75">
      <c r="A3" s="1" t="s">
        <v>40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ht="13.5" thickTop="1">
      <c r="A8" s="27"/>
      <c r="B8" s="27"/>
      <c r="C8" s="27"/>
      <c r="D8" s="28"/>
      <c r="E8" s="28"/>
      <c r="F8" s="28"/>
      <c r="G8" s="20"/>
      <c r="H8" s="27"/>
      <c r="I8" s="77">
        <f>SUM(D8:H8)</f>
        <v>0</v>
      </c>
    </row>
    <row r="9" spans="1:9" ht="12.75" customHeight="1">
      <c r="A9" s="230" t="s">
        <v>11</v>
      </c>
      <c r="B9" s="231"/>
      <c r="C9" s="231"/>
      <c r="D9" s="232"/>
      <c r="E9" s="232"/>
      <c r="F9" s="232"/>
      <c r="G9" s="232"/>
      <c r="H9" s="232"/>
      <c r="I9" s="232"/>
    </row>
    <row r="10" spans="1:9" ht="12.75">
      <c r="A10" s="131" t="s">
        <v>54</v>
      </c>
      <c r="B10" s="132"/>
      <c r="C10" s="132"/>
      <c r="D10" s="132"/>
      <c r="E10" s="132"/>
      <c r="F10" s="132"/>
      <c r="G10" s="132"/>
      <c r="H10" s="132"/>
      <c r="I10" s="133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2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12.75">
      <c r="A22" s="43"/>
      <c r="B22" s="43"/>
      <c r="C22" s="43"/>
      <c r="D22" s="43"/>
      <c r="E22" s="43"/>
      <c r="F22" s="43"/>
      <c r="G22" s="43"/>
      <c r="H22" s="43"/>
      <c r="I22" s="43"/>
    </row>
  </sheetData>
  <sheetProtection/>
  <mergeCells count="7">
    <mergeCell ref="H5:H6"/>
    <mergeCell ref="I5:I6"/>
    <mergeCell ref="A9:I9"/>
    <mergeCell ref="A5:A6"/>
    <mergeCell ref="B5:B6"/>
    <mergeCell ref="C5:C6"/>
    <mergeCell ref="D5:G6"/>
  </mergeCells>
  <printOptions/>
  <pageMargins left="0.2" right="0.18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2" sqref="A2:I10"/>
    </sheetView>
  </sheetViews>
  <sheetFormatPr defaultColWidth="9.140625" defaultRowHeight="12.75"/>
  <cols>
    <col min="1" max="1" width="13.421875" style="0" customWidth="1"/>
    <col min="2" max="2" width="27.57421875" style="0" customWidth="1"/>
    <col min="3" max="3" width="26.4218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6.8515625" style="0" customWidth="1"/>
    <col min="9" max="9" width="10.00390625" style="0" customWidth="1"/>
  </cols>
  <sheetData>
    <row r="2" ht="12.75">
      <c r="A2" s="1" t="s">
        <v>21</v>
      </c>
    </row>
    <row r="3" ht="12.75">
      <c r="A3" s="1" t="s">
        <v>40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ht="13.5" thickTop="1">
      <c r="A8" s="40"/>
      <c r="B8" s="40"/>
      <c r="C8" s="40"/>
      <c r="D8" s="79"/>
      <c r="E8" s="79"/>
      <c r="F8" s="79"/>
      <c r="G8" s="80"/>
      <c r="H8" s="77"/>
      <c r="I8" s="77">
        <f>SUM(D8:H8)</f>
        <v>0</v>
      </c>
    </row>
    <row r="9" spans="1:9" ht="12.75" customHeight="1">
      <c r="A9" s="230" t="s">
        <v>11</v>
      </c>
      <c r="B9" s="231"/>
      <c r="C9" s="231"/>
      <c r="D9" s="232"/>
      <c r="E9" s="232"/>
      <c r="F9" s="232"/>
      <c r="G9" s="232"/>
      <c r="H9" s="232"/>
      <c r="I9" s="232"/>
    </row>
    <row r="10" spans="1:9" ht="12.75">
      <c r="A10" s="131" t="s">
        <v>54</v>
      </c>
      <c r="B10" s="132"/>
      <c r="C10" s="132"/>
      <c r="D10" s="132"/>
      <c r="E10" s="132"/>
      <c r="F10" s="132"/>
      <c r="G10" s="132"/>
      <c r="H10" s="132"/>
      <c r="I10" s="133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2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12.75">
      <c r="A22" s="43"/>
      <c r="B22" s="43"/>
      <c r="C22" s="43"/>
      <c r="D22" s="43"/>
      <c r="E22" s="43"/>
      <c r="F22" s="43"/>
      <c r="G22" s="43"/>
      <c r="H22" s="43"/>
      <c r="I22" s="43"/>
    </row>
    <row r="23" spans="1:9" ht="12.75">
      <c r="A23" s="43"/>
      <c r="B23" s="43"/>
      <c r="C23" s="43"/>
      <c r="D23" s="43"/>
      <c r="E23" s="43"/>
      <c r="F23" s="43"/>
      <c r="G23" s="43"/>
      <c r="H23" s="43"/>
      <c r="I23" s="43"/>
    </row>
    <row r="24" spans="1:9" ht="12.75">
      <c r="A24" s="43"/>
      <c r="B24" s="43"/>
      <c r="C24" s="43"/>
      <c r="D24" s="43"/>
      <c r="E24" s="43"/>
      <c r="F24" s="43"/>
      <c r="G24" s="43"/>
      <c r="H24" s="43"/>
      <c r="I24" s="43"/>
    </row>
  </sheetData>
  <sheetProtection/>
  <mergeCells count="7">
    <mergeCell ref="A9:I9"/>
    <mergeCell ref="H5:H6"/>
    <mergeCell ref="I5:I6"/>
    <mergeCell ref="A5:A6"/>
    <mergeCell ref="B5:B6"/>
    <mergeCell ref="C5:C6"/>
    <mergeCell ref="D5:G6"/>
  </mergeCells>
  <printOptions/>
  <pageMargins left="0.2" right="0.18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zoomScalePageLayoutView="0" workbookViewId="0" topLeftCell="A1">
      <selection activeCell="A2" sqref="A2:I18"/>
    </sheetView>
  </sheetViews>
  <sheetFormatPr defaultColWidth="9.140625" defaultRowHeight="12.75"/>
  <cols>
    <col min="1" max="1" width="12.00390625" style="0" customWidth="1"/>
    <col min="2" max="2" width="17.28125" style="0" customWidth="1"/>
    <col min="3" max="3" width="42.421875" style="0" customWidth="1"/>
    <col min="4" max="6" width="9.57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159</v>
      </c>
    </row>
    <row r="3" ht="12.75">
      <c r="A3" s="1" t="s">
        <v>40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s="19" customFormat="1" ht="26.25" thickTop="1">
      <c r="A8" s="55">
        <v>40287</v>
      </c>
      <c r="B8" s="56" t="s">
        <v>75</v>
      </c>
      <c r="C8" s="24" t="s">
        <v>58</v>
      </c>
      <c r="D8" s="30"/>
      <c r="E8" s="145"/>
      <c r="F8" s="175">
        <v>16.55</v>
      </c>
      <c r="G8" s="57"/>
      <c r="H8" s="82"/>
      <c r="I8" s="57">
        <f aca="true" t="shared" si="0" ref="I8:I14">SUM(D8:H8)</f>
        <v>16.55</v>
      </c>
    </row>
    <row r="9" spans="1:9" s="19" customFormat="1" ht="12.75">
      <c r="A9" s="58">
        <v>40290</v>
      </c>
      <c r="B9" s="59" t="s">
        <v>75</v>
      </c>
      <c r="C9" s="47" t="s">
        <v>59</v>
      </c>
      <c r="D9" s="80"/>
      <c r="E9" s="89"/>
      <c r="F9" s="176">
        <v>14.2</v>
      </c>
      <c r="G9" s="61"/>
      <c r="H9" s="88"/>
      <c r="I9" s="61">
        <f t="shared" si="0"/>
        <v>14.2</v>
      </c>
    </row>
    <row r="10" spans="1:9" s="19" customFormat="1" ht="25.5">
      <c r="A10" s="58">
        <v>40296</v>
      </c>
      <c r="B10" s="59" t="s">
        <v>75</v>
      </c>
      <c r="C10" s="47" t="s">
        <v>60</v>
      </c>
      <c r="D10" s="80"/>
      <c r="E10" s="89"/>
      <c r="F10" s="176">
        <v>25.08</v>
      </c>
      <c r="G10" s="61"/>
      <c r="H10" s="88"/>
      <c r="I10" s="61">
        <f t="shared" si="0"/>
        <v>25.08</v>
      </c>
    </row>
    <row r="11" spans="1:9" s="19" customFormat="1" ht="12.75">
      <c r="A11" s="58">
        <v>40297</v>
      </c>
      <c r="B11" s="59" t="s">
        <v>75</v>
      </c>
      <c r="C11" s="47" t="s">
        <v>62</v>
      </c>
      <c r="D11" s="80"/>
      <c r="E11" s="89"/>
      <c r="F11" s="176">
        <v>10.5</v>
      </c>
      <c r="G11" s="61"/>
      <c r="H11" s="88"/>
      <c r="I11" s="61">
        <f t="shared" si="0"/>
        <v>10.5</v>
      </c>
    </row>
    <row r="12" spans="1:9" s="19" customFormat="1" ht="12.75">
      <c r="A12" s="58">
        <v>40323</v>
      </c>
      <c r="B12" s="59" t="s">
        <v>75</v>
      </c>
      <c r="C12" s="47" t="s">
        <v>61</v>
      </c>
      <c r="D12" s="80"/>
      <c r="E12" s="89"/>
      <c r="F12" s="176">
        <v>10.5</v>
      </c>
      <c r="G12" s="61"/>
      <c r="H12" s="88"/>
      <c r="I12" s="61">
        <f t="shared" si="0"/>
        <v>10.5</v>
      </c>
    </row>
    <row r="13" spans="1:9" s="19" customFormat="1" ht="12.75">
      <c r="A13" s="58">
        <v>40339</v>
      </c>
      <c r="B13" s="59" t="s">
        <v>75</v>
      </c>
      <c r="C13" s="47" t="s">
        <v>63</v>
      </c>
      <c r="D13" s="80"/>
      <c r="E13" s="89"/>
      <c r="F13" s="176">
        <v>48.83</v>
      </c>
      <c r="G13" s="61"/>
      <c r="H13" s="88"/>
      <c r="I13" s="61">
        <f t="shared" si="0"/>
        <v>48.83</v>
      </c>
    </row>
    <row r="14" spans="1:9" s="19" customFormat="1" ht="25.5">
      <c r="A14" s="136">
        <v>40344</v>
      </c>
      <c r="B14" s="73" t="s">
        <v>75</v>
      </c>
      <c r="C14" s="47" t="s">
        <v>83</v>
      </c>
      <c r="D14" s="80"/>
      <c r="E14" s="89"/>
      <c r="F14" s="176">
        <v>16.55</v>
      </c>
      <c r="G14" s="61"/>
      <c r="H14" s="88"/>
      <c r="I14" s="61">
        <f t="shared" si="0"/>
        <v>16.55</v>
      </c>
    </row>
    <row r="15" spans="1:9" s="19" customFormat="1" ht="25.5">
      <c r="A15" s="136" t="s">
        <v>66</v>
      </c>
      <c r="B15" s="45" t="s">
        <v>65</v>
      </c>
      <c r="C15" s="47" t="s">
        <v>64</v>
      </c>
      <c r="D15" s="80"/>
      <c r="E15" s="146">
        <v>61.9</v>
      </c>
      <c r="F15" s="176">
        <v>28.4</v>
      </c>
      <c r="G15" s="63">
        <v>170</v>
      </c>
      <c r="H15" s="88"/>
      <c r="I15" s="61">
        <f>SUM(D15:H15)</f>
        <v>260.3</v>
      </c>
    </row>
    <row r="16" spans="1:9" ht="12.75">
      <c r="A16" s="230" t="s">
        <v>11</v>
      </c>
      <c r="B16" s="231"/>
      <c r="C16" s="231"/>
      <c r="D16" s="232"/>
      <c r="E16" s="232"/>
      <c r="F16" s="232"/>
      <c r="G16" s="232"/>
      <c r="H16" s="232"/>
      <c r="I16" s="232"/>
    </row>
    <row r="17" spans="1:9" ht="12.75">
      <c r="A17" s="81" t="s">
        <v>12</v>
      </c>
      <c r="B17" s="241" t="s">
        <v>13</v>
      </c>
      <c r="C17" s="241"/>
      <c r="D17" s="242" t="s">
        <v>14</v>
      </c>
      <c r="E17" s="242"/>
      <c r="F17" s="242"/>
      <c r="G17" s="242"/>
      <c r="H17" s="242"/>
      <c r="I17" s="242"/>
    </row>
    <row r="18" spans="1:9" s="10" customFormat="1" ht="12.75">
      <c r="A18" s="83">
        <v>40339</v>
      </c>
      <c r="B18" s="234" t="s">
        <v>82</v>
      </c>
      <c r="C18" s="235"/>
      <c r="D18" s="236" t="s">
        <v>78</v>
      </c>
      <c r="E18" s="236"/>
      <c r="F18" s="236"/>
      <c r="G18" s="236"/>
      <c r="H18" s="236"/>
      <c r="I18" s="236"/>
    </row>
  </sheetData>
  <sheetProtection/>
  <mergeCells count="11">
    <mergeCell ref="B18:C18"/>
    <mergeCell ref="D18:I18"/>
    <mergeCell ref="H5:H6"/>
    <mergeCell ref="I5:I6"/>
    <mergeCell ref="A16:I16"/>
    <mergeCell ref="A5:A6"/>
    <mergeCell ref="B5:B6"/>
    <mergeCell ref="C5:C6"/>
    <mergeCell ref="D5:G6"/>
    <mergeCell ref="B17:C17"/>
    <mergeCell ref="D17:I17"/>
  </mergeCells>
  <printOptions/>
  <pageMargins left="0.1968503937007874" right="0.1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&amp;RAnnex 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I13" sqref="A2:I13"/>
    </sheetView>
  </sheetViews>
  <sheetFormatPr defaultColWidth="9.140625" defaultRowHeight="12.75"/>
  <cols>
    <col min="1" max="1" width="18.140625" style="0" customWidth="1"/>
    <col min="2" max="2" width="14.00390625" style="0" customWidth="1"/>
    <col min="3" max="3" width="30.8515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131</v>
      </c>
    </row>
    <row r="3" ht="12.75">
      <c r="A3" s="1" t="s">
        <v>132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ht="13.5" thickTop="1">
      <c r="A8" s="101">
        <v>40318</v>
      </c>
      <c r="B8" s="148" t="s">
        <v>121</v>
      </c>
      <c r="C8" s="148" t="s">
        <v>84</v>
      </c>
      <c r="D8" s="177"/>
      <c r="E8" s="147">
        <v>179</v>
      </c>
      <c r="F8" s="29"/>
      <c r="G8" s="30"/>
      <c r="H8" s="31"/>
      <c r="I8" s="82">
        <f>SUM(D8:H8)</f>
        <v>179</v>
      </c>
    </row>
    <row r="9" spans="1:9" ht="12.75">
      <c r="A9" s="74" t="s">
        <v>50</v>
      </c>
      <c r="B9" s="91" t="s">
        <v>45</v>
      </c>
      <c r="C9" s="91" t="s">
        <v>84</v>
      </c>
      <c r="D9" s="72">
        <v>3434.07</v>
      </c>
      <c r="E9" s="90"/>
      <c r="F9" s="79"/>
      <c r="G9" s="80"/>
      <c r="H9" s="77"/>
      <c r="I9" s="88">
        <f>SUM(D9:H9)</f>
        <v>3434.07</v>
      </c>
    </row>
    <row r="10" spans="1:9" ht="12.75">
      <c r="A10" s="83" t="s">
        <v>51</v>
      </c>
      <c r="B10" s="91" t="s">
        <v>122</v>
      </c>
      <c r="C10" s="91" t="s">
        <v>84</v>
      </c>
      <c r="D10" s="90">
        <v>4626.2</v>
      </c>
      <c r="E10" s="79"/>
      <c r="F10" s="79"/>
      <c r="G10" s="80"/>
      <c r="H10" s="77"/>
      <c r="I10" s="88">
        <f>SUM(D10:H10)</f>
        <v>4626.2</v>
      </c>
    </row>
    <row r="11" spans="1:9" ht="12.75">
      <c r="A11" s="83" t="s">
        <v>85</v>
      </c>
      <c r="B11" s="86"/>
      <c r="C11" s="41" t="s">
        <v>52</v>
      </c>
      <c r="D11" s="90"/>
      <c r="E11" s="79"/>
      <c r="F11" s="174">
        <v>3276</v>
      </c>
      <c r="G11" s="80"/>
      <c r="H11" s="77"/>
      <c r="I11" s="88">
        <f>SUM(D11:H11)</f>
        <v>3276</v>
      </c>
    </row>
    <row r="12" spans="1:9" ht="12.75" customHeight="1">
      <c r="A12" s="230" t="s">
        <v>11</v>
      </c>
      <c r="B12" s="231"/>
      <c r="C12" s="231"/>
      <c r="D12" s="232"/>
      <c r="E12" s="232"/>
      <c r="F12" s="232"/>
      <c r="G12" s="232"/>
      <c r="H12" s="232"/>
      <c r="I12" s="232"/>
    </row>
    <row r="13" spans="1:9" ht="12.75">
      <c r="A13" s="131" t="s">
        <v>54</v>
      </c>
      <c r="B13" s="132"/>
      <c r="C13" s="132"/>
      <c r="D13" s="132"/>
      <c r="E13" s="132"/>
      <c r="F13" s="132"/>
      <c r="G13" s="132"/>
      <c r="H13" s="132"/>
      <c r="I13" s="13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2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12.75">
      <c r="A22" s="43"/>
      <c r="B22" s="43"/>
      <c r="C22" s="43"/>
      <c r="D22" s="43"/>
      <c r="E22" s="43"/>
      <c r="F22" s="43"/>
      <c r="G22" s="43"/>
      <c r="H22" s="43"/>
      <c r="I22" s="43"/>
    </row>
    <row r="23" spans="1:9" ht="12.75">
      <c r="A23" s="43"/>
      <c r="B23" s="43"/>
      <c r="C23" s="43"/>
      <c r="D23" s="43"/>
      <c r="E23" s="43"/>
      <c r="F23" s="43"/>
      <c r="G23" s="43"/>
      <c r="H23" s="43"/>
      <c r="I23" s="43"/>
    </row>
    <row r="24" spans="1:9" ht="12.75">
      <c r="A24" s="43"/>
      <c r="B24" s="43"/>
      <c r="C24" s="43"/>
      <c r="D24" s="43"/>
      <c r="E24" s="43"/>
      <c r="F24" s="43"/>
      <c r="G24" s="43"/>
      <c r="H24" s="43"/>
      <c r="I24" s="43"/>
    </row>
  </sheetData>
  <sheetProtection/>
  <mergeCells count="7">
    <mergeCell ref="A12:I12"/>
    <mergeCell ref="A5:A6"/>
    <mergeCell ref="B5:B6"/>
    <mergeCell ref="C5:C6"/>
    <mergeCell ref="D5:G6"/>
    <mergeCell ref="H5:H6"/>
    <mergeCell ref="I5:I6"/>
  </mergeCells>
  <printOptions/>
  <pageMargins left="0.18" right="0.18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A2" sqref="A2:I12"/>
    </sheetView>
  </sheetViews>
  <sheetFormatPr defaultColWidth="9.140625" defaultRowHeight="12.75"/>
  <cols>
    <col min="1" max="1" width="13.8515625" style="0" customWidth="1"/>
    <col min="2" max="2" width="28.8515625" style="0" customWidth="1"/>
    <col min="3" max="3" width="34.57421875" style="0" customWidth="1"/>
    <col min="4" max="4" width="8.421875" style="0" customWidth="1"/>
    <col min="5" max="5" width="8.8515625" style="0" customWidth="1"/>
    <col min="6" max="6" width="10.421875" style="0" customWidth="1"/>
    <col min="7" max="7" width="14.57421875" style="0" customWidth="1"/>
    <col min="8" max="8" width="13.421875" style="0" customWidth="1"/>
    <col min="9" max="9" width="10.00390625" style="0" customWidth="1"/>
  </cols>
  <sheetData>
    <row r="2" ht="12.75">
      <c r="A2" s="1" t="s">
        <v>20</v>
      </c>
    </row>
    <row r="3" ht="12.75">
      <c r="A3" s="1" t="s">
        <v>40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55.5" customHeight="1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s="19" customFormat="1" ht="13.5" thickTop="1">
      <c r="A8" s="150" t="s">
        <v>108</v>
      </c>
      <c r="B8" s="34" t="s">
        <v>74</v>
      </c>
      <c r="C8" s="115" t="s">
        <v>70</v>
      </c>
      <c r="D8" s="30"/>
      <c r="E8" s="149">
        <v>18.8</v>
      </c>
      <c r="F8" s="30"/>
      <c r="G8" s="30"/>
      <c r="H8" s="82"/>
      <c r="I8" s="82">
        <f>SUM(D8:H8)</f>
        <v>18.8</v>
      </c>
    </row>
    <row r="9" spans="1:9" ht="12.75">
      <c r="A9" s="294" t="s">
        <v>11</v>
      </c>
      <c r="B9" s="295"/>
      <c r="C9" s="295"/>
      <c r="D9" s="296"/>
      <c r="E9" s="296"/>
      <c r="F9" s="296"/>
      <c r="G9" s="296"/>
      <c r="H9" s="296"/>
      <c r="I9" s="296"/>
    </row>
    <row r="10" spans="1:9" ht="12.75">
      <c r="A10" s="81" t="s">
        <v>12</v>
      </c>
      <c r="B10" s="241" t="s">
        <v>13</v>
      </c>
      <c r="C10" s="241"/>
      <c r="D10" s="242" t="s">
        <v>14</v>
      </c>
      <c r="E10" s="242"/>
      <c r="F10" s="242"/>
      <c r="G10" s="242"/>
      <c r="H10" s="242"/>
      <c r="I10" s="242"/>
    </row>
    <row r="11" spans="1:9" s="21" customFormat="1" ht="12.75">
      <c r="A11" s="97">
        <v>40281</v>
      </c>
      <c r="B11" s="311" t="s">
        <v>123</v>
      </c>
      <c r="C11" s="311"/>
      <c r="D11" s="312" t="s">
        <v>69</v>
      </c>
      <c r="E11" s="312"/>
      <c r="F11" s="312"/>
      <c r="G11" s="312"/>
      <c r="H11" s="312"/>
      <c r="I11" s="312"/>
    </row>
    <row r="12" spans="1:9" ht="12.75">
      <c r="A12" s="98">
        <v>40345</v>
      </c>
      <c r="B12" s="311" t="s">
        <v>124</v>
      </c>
      <c r="C12" s="311"/>
      <c r="D12" s="312" t="s">
        <v>78</v>
      </c>
      <c r="E12" s="312"/>
      <c r="F12" s="312"/>
      <c r="G12" s="312"/>
      <c r="H12" s="312"/>
      <c r="I12" s="312"/>
    </row>
  </sheetData>
  <sheetProtection/>
  <mergeCells count="13">
    <mergeCell ref="I5:I6"/>
    <mergeCell ref="A9:I9"/>
    <mergeCell ref="A5:A6"/>
    <mergeCell ref="B5:B6"/>
    <mergeCell ref="C5:C6"/>
    <mergeCell ref="D5:G6"/>
    <mergeCell ref="H5:H6"/>
    <mergeCell ref="B11:C11"/>
    <mergeCell ref="B12:C12"/>
    <mergeCell ref="D11:I11"/>
    <mergeCell ref="D12:I12"/>
    <mergeCell ref="B10:C10"/>
    <mergeCell ref="D10:I10"/>
  </mergeCells>
  <printOptions/>
  <pageMargins left="0.2" right="0.18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A2" sqref="A2:I11"/>
    </sheetView>
  </sheetViews>
  <sheetFormatPr defaultColWidth="9.140625" defaultRowHeight="12.75"/>
  <cols>
    <col min="1" max="1" width="10.140625" style="0" bestFit="1" customWidth="1"/>
    <col min="2" max="2" width="29.57421875" style="0" customWidth="1"/>
    <col min="3" max="3" width="29.8515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19</v>
      </c>
    </row>
    <row r="3" ht="12.75">
      <c r="A3" s="1" t="s">
        <v>40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s="13" customFormat="1" ht="13.5" thickTop="1">
      <c r="A8" s="27"/>
      <c r="B8" s="27"/>
      <c r="C8" s="27"/>
      <c r="D8" s="28"/>
      <c r="E8" s="28"/>
      <c r="F8" s="28"/>
      <c r="G8" s="20"/>
      <c r="H8" s="27"/>
      <c r="I8" s="77">
        <f>SUM(D8:H8)</f>
        <v>0</v>
      </c>
    </row>
    <row r="9" spans="1:9" ht="12.75">
      <c r="A9" s="294" t="s">
        <v>11</v>
      </c>
      <c r="B9" s="295"/>
      <c r="C9" s="295"/>
      <c r="D9" s="296"/>
      <c r="E9" s="296"/>
      <c r="F9" s="296"/>
      <c r="G9" s="296"/>
      <c r="H9" s="296"/>
      <c r="I9" s="296"/>
    </row>
    <row r="10" spans="1:9" ht="12.75">
      <c r="A10" s="81" t="s">
        <v>12</v>
      </c>
      <c r="B10" s="241" t="s">
        <v>13</v>
      </c>
      <c r="C10" s="241"/>
      <c r="D10" s="242" t="s">
        <v>14</v>
      </c>
      <c r="E10" s="242"/>
      <c r="F10" s="242"/>
      <c r="G10" s="242"/>
      <c r="H10" s="242"/>
      <c r="I10" s="242"/>
    </row>
    <row r="11" spans="1:9" ht="12.75">
      <c r="A11" s="97">
        <v>40302</v>
      </c>
      <c r="B11" s="311" t="s">
        <v>73</v>
      </c>
      <c r="C11" s="311"/>
      <c r="D11" s="312" t="s">
        <v>69</v>
      </c>
      <c r="E11" s="312"/>
      <c r="F11" s="312"/>
      <c r="G11" s="312"/>
      <c r="H11" s="312"/>
      <c r="I11" s="312"/>
    </row>
  </sheetData>
  <sheetProtection/>
  <mergeCells count="11">
    <mergeCell ref="C5:C6"/>
    <mergeCell ref="D5:G6"/>
    <mergeCell ref="H5:H6"/>
    <mergeCell ref="I5:I6"/>
    <mergeCell ref="A5:A6"/>
    <mergeCell ref="B5:B6"/>
    <mergeCell ref="A9:I9"/>
    <mergeCell ref="B10:C10"/>
    <mergeCell ref="D10:I10"/>
    <mergeCell ref="B11:C11"/>
    <mergeCell ref="D11:I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&amp;RAnnex 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2" sqref="A2:I10"/>
    </sheetView>
  </sheetViews>
  <sheetFormatPr defaultColWidth="9.140625" defaultRowHeight="12.75"/>
  <cols>
    <col min="1" max="1" width="14.421875" style="0" customWidth="1"/>
    <col min="2" max="2" width="33.7109375" style="0" customWidth="1"/>
    <col min="3" max="3" width="14.4218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35</v>
      </c>
    </row>
    <row r="3" ht="12.75">
      <c r="A3" s="1" t="s">
        <v>40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ht="13.5" thickTop="1">
      <c r="A8" s="27"/>
      <c r="B8" s="27"/>
      <c r="C8" s="27"/>
      <c r="D8" s="28"/>
      <c r="E8" s="28"/>
      <c r="F8" s="28"/>
      <c r="G8" s="20"/>
      <c r="H8" s="27"/>
      <c r="I8" s="77">
        <f>SUM(D8:H8)</f>
        <v>0</v>
      </c>
    </row>
    <row r="9" spans="1:9" ht="12.75" customHeight="1">
      <c r="A9" s="230" t="s">
        <v>11</v>
      </c>
      <c r="B9" s="231"/>
      <c r="C9" s="231"/>
      <c r="D9" s="232"/>
      <c r="E9" s="232"/>
      <c r="F9" s="232"/>
      <c r="G9" s="232"/>
      <c r="H9" s="232"/>
      <c r="I9" s="232"/>
    </row>
    <row r="10" spans="1:9" ht="12.75">
      <c r="A10" s="131" t="s">
        <v>54</v>
      </c>
      <c r="B10" s="132"/>
      <c r="C10" s="132"/>
      <c r="D10" s="132"/>
      <c r="E10" s="132"/>
      <c r="F10" s="132"/>
      <c r="G10" s="132"/>
      <c r="H10" s="132"/>
      <c r="I10" s="133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2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12.75">
      <c r="A22" s="43"/>
      <c r="B22" s="43"/>
      <c r="C22" s="43"/>
      <c r="D22" s="43"/>
      <c r="E22" s="43"/>
      <c r="F22" s="43"/>
      <c r="G22" s="43"/>
      <c r="H22" s="43"/>
      <c r="I22" s="43"/>
    </row>
    <row r="23" spans="1:9" ht="12.75">
      <c r="A23" s="43"/>
      <c r="B23" s="43"/>
      <c r="C23" s="43"/>
      <c r="D23" s="43"/>
      <c r="E23" s="43"/>
      <c r="F23" s="43"/>
      <c r="G23" s="43"/>
      <c r="H23" s="43"/>
      <c r="I23" s="43"/>
    </row>
    <row r="24" spans="1:9" ht="12.75">
      <c r="A24" s="43"/>
      <c r="B24" s="43"/>
      <c r="C24" s="43"/>
      <c r="D24" s="43"/>
      <c r="E24" s="43"/>
      <c r="F24" s="43"/>
      <c r="G24" s="43"/>
      <c r="H24" s="43"/>
      <c r="I24" s="43"/>
    </row>
  </sheetData>
  <sheetProtection/>
  <mergeCells count="7">
    <mergeCell ref="A9:I9"/>
    <mergeCell ref="H5:H6"/>
    <mergeCell ref="I5:I6"/>
    <mergeCell ref="A5:A6"/>
    <mergeCell ref="B5:B6"/>
    <mergeCell ref="C5:C6"/>
    <mergeCell ref="D5:G6"/>
  </mergeCells>
  <printOptions/>
  <pageMargins left="0.2" right="0.18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A2" sqref="A2:I10"/>
    </sheetView>
  </sheetViews>
  <sheetFormatPr defaultColWidth="9.140625" defaultRowHeight="12.75"/>
  <cols>
    <col min="1" max="1" width="18.28125" style="0" customWidth="1"/>
    <col min="2" max="2" width="33.7109375" style="0" customWidth="1"/>
    <col min="3" max="3" width="18.281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38</v>
      </c>
    </row>
    <row r="3" ht="12.75">
      <c r="A3" s="1" t="s">
        <v>40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ht="13.5" thickTop="1">
      <c r="A8" s="27"/>
      <c r="B8" s="27"/>
      <c r="C8" s="27"/>
      <c r="D8" s="28"/>
      <c r="E8" s="28"/>
      <c r="F8" s="28"/>
      <c r="G8" s="20"/>
      <c r="H8" s="27"/>
      <c r="I8" s="77">
        <f>SUM(D8:H8)</f>
        <v>0</v>
      </c>
    </row>
    <row r="9" spans="1:9" ht="12.75" customHeight="1">
      <c r="A9" s="230" t="s">
        <v>11</v>
      </c>
      <c r="B9" s="231"/>
      <c r="C9" s="231"/>
      <c r="D9" s="232"/>
      <c r="E9" s="232"/>
      <c r="F9" s="232"/>
      <c r="G9" s="232"/>
      <c r="H9" s="232"/>
      <c r="I9" s="232"/>
    </row>
    <row r="10" spans="1:9" ht="12.75">
      <c r="A10" s="131" t="s">
        <v>54</v>
      </c>
      <c r="B10" s="132"/>
      <c r="C10" s="132"/>
      <c r="D10" s="132"/>
      <c r="E10" s="132"/>
      <c r="F10" s="132"/>
      <c r="G10" s="132"/>
      <c r="H10" s="132"/>
      <c r="I10" s="133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2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43"/>
      <c r="B21" s="43"/>
      <c r="C21" s="43"/>
      <c r="D21" s="43"/>
      <c r="E21" s="43"/>
      <c r="F21" s="43"/>
      <c r="G21" s="43"/>
      <c r="H21" s="43"/>
      <c r="I21" s="43"/>
    </row>
  </sheetData>
  <sheetProtection/>
  <mergeCells count="7">
    <mergeCell ref="A9:I9"/>
    <mergeCell ref="H5:H6"/>
    <mergeCell ref="I5:I6"/>
    <mergeCell ref="A5:A6"/>
    <mergeCell ref="B5:B6"/>
    <mergeCell ref="C5:C6"/>
    <mergeCell ref="D5:G6"/>
  </mergeCells>
  <printOptions/>
  <pageMargins left="0.2" right="0.18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A2" sqref="A2:I10"/>
    </sheetView>
  </sheetViews>
  <sheetFormatPr defaultColWidth="9.140625" defaultRowHeight="12.75"/>
  <cols>
    <col min="1" max="1" width="17.7109375" style="0" customWidth="1"/>
    <col min="2" max="2" width="33.7109375" style="0" customWidth="1"/>
    <col min="3" max="3" width="17.71093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36</v>
      </c>
    </row>
    <row r="3" ht="12.75">
      <c r="A3" s="1" t="s">
        <v>40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ht="13.5" thickTop="1">
      <c r="A8" s="27"/>
      <c r="B8" s="27"/>
      <c r="C8" s="27"/>
      <c r="D8" s="28"/>
      <c r="E8" s="28"/>
      <c r="F8" s="28"/>
      <c r="G8" s="20"/>
      <c r="H8" s="27"/>
      <c r="I8" s="77">
        <f>SUM(D8:H8)</f>
        <v>0</v>
      </c>
    </row>
    <row r="9" spans="1:9" ht="12.75" customHeight="1">
      <c r="A9" s="230" t="s">
        <v>11</v>
      </c>
      <c r="B9" s="231"/>
      <c r="C9" s="231"/>
      <c r="D9" s="232"/>
      <c r="E9" s="232"/>
      <c r="F9" s="232"/>
      <c r="G9" s="232"/>
      <c r="H9" s="232"/>
      <c r="I9" s="232"/>
    </row>
    <row r="10" spans="1:9" ht="12.75">
      <c r="A10" s="131" t="s">
        <v>54</v>
      </c>
      <c r="B10" s="132"/>
      <c r="C10" s="132"/>
      <c r="D10" s="132"/>
      <c r="E10" s="132"/>
      <c r="F10" s="132"/>
      <c r="G10" s="132"/>
      <c r="H10" s="132"/>
      <c r="I10" s="133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2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43"/>
      <c r="B21" s="43"/>
      <c r="C21" s="43"/>
      <c r="D21" s="43"/>
      <c r="E21" s="43"/>
      <c r="F21" s="43"/>
      <c r="G21" s="43"/>
      <c r="H21" s="43"/>
      <c r="I21" s="43"/>
    </row>
  </sheetData>
  <sheetProtection/>
  <mergeCells count="7">
    <mergeCell ref="A9:I9"/>
    <mergeCell ref="H5:H6"/>
    <mergeCell ref="I5:I6"/>
    <mergeCell ref="A5:A6"/>
    <mergeCell ref="B5:B6"/>
    <mergeCell ref="C5:C6"/>
    <mergeCell ref="D5:G6"/>
  </mergeCells>
  <printOptions/>
  <pageMargins left="0.2" right="0.18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A2" sqref="A2:I10"/>
    </sheetView>
  </sheetViews>
  <sheetFormatPr defaultColWidth="9.140625" defaultRowHeight="12.75"/>
  <cols>
    <col min="1" max="1" width="18.57421875" style="0" customWidth="1"/>
    <col min="2" max="2" width="33.7109375" style="0" customWidth="1"/>
    <col min="3" max="3" width="18.574218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18</v>
      </c>
    </row>
    <row r="3" ht="12.75">
      <c r="A3" s="1" t="s">
        <v>40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s="5" customFormat="1" ht="13.5" thickTop="1">
      <c r="A8" s="27"/>
      <c r="B8" s="27"/>
      <c r="C8" s="27"/>
      <c r="D8" s="28"/>
      <c r="E8" s="28"/>
      <c r="F8" s="28"/>
      <c r="G8" s="20"/>
      <c r="H8" s="27"/>
      <c r="I8" s="77">
        <f>SUM(D8:H8)</f>
        <v>0</v>
      </c>
    </row>
    <row r="9" spans="1:9" ht="12.75" customHeight="1">
      <c r="A9" s="230" t="s">
        <v>11</v>
      </c>
      <c r="B9" s="231"/>
      <c r="C9" s="231"/>
      <c r="D9" s="232"/>
      <c r="E9" s="232"/>
      <c r="F9" s="232"/>
      <c r="G9" s="232"/>
      <c r="H9" s="232"/>
      <c r="I9" s="232"/>
    </row>
    <row r="10" spans="1:9" ht="12.75">
      <c r="A10" s="131" t="s">
        <v>54</v>
      </c>
      <c r="B10" s="132"/>
      <c r="C10" s="132"/>
      <c r="D10" s="132"/>
      <c r="E10" s="132"/>
      <c r="F10" s="132"/>
      <c r="G10" s="132"/>
      <c r="H10" s="132"/>
      <c r="I10" s="133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</sheetData>
  <sheetProtection/>
  <mergeCells count="7">
    <mergeCell ref="A9:I9"/>
    <mergeCell ref="H5:H6"/>
    <mergeCell ref="I5:I6"/>
    <mergeCell ref="A5:A6"/>
    <mergeCell ref="B5:B6"/>
    <mergeCell ref="C5:C6"/>
    <mergeCell ref="D5:G6"/>
  </mergeCells>
  <printOptions/>
  <pageMargins left="0.2" right="0.18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2" sqref="A2:I15"/>
    </sheetView>
  </sheetViews>
  <sheetFormatPr defaultColWidth="9.140625" defaultRowHeight="12.75"/>
  <cols>
    <col min="1" max="1" width="12.28125" style="0" customWidth="1"/>
    <col min="2" max="2" width="33.7109375" style="0" customWidth="1"/>
    <col min="3" max="3" width="27.421875" style="0" customWidth="1"/>
    <col min="4" max="4" width="8.00390625" style="0" customWidth="1"/>
    <col min="5" max="5" width="10.7109375" style="0" customWidth="1"/>
    <col min="6" max="6" width="8.8515625" style="0" customWidth="1"/>
    <col min="7" max="7" width="14.57421875" style="0" customWidth="1"/>
    <col min="8" max="8" width="18.28125" style="0" customWidth="1"/>
    <col min="9" max="9" width="9.7109375" style="0" customWidth="1"/>
  </cols>
  <sheetData>
    <row r="2" ht="12.75">
      <c r="A2" s="1" t="s">
        <v>17</v>
      </c>
    </row>
    <row r="3" ht="12.75">
      <c r="A3" s="1" t="s">
        <v>40</v>
      </c>
    </row>
    <row r="4" ht="13.5" thickBot="1"/>
    <row r="5" spans="1:9" ht="14.25" customHeight="1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s="19" customFormat="1" ht="13.5" thickTop="1">
      <c r="A8" s="109" t="s">
        <v>81</v>
      </c>
      <c r="B8" s="91" t="s">
        <v>74</v>
      </c>
      <c r="C8" s="46" t="s">
        <v>80</v>
      </c>
      <c r="D8" s="80"/>
      <c r="E8" s="71">
        <v>18.8</v>
      </c>
      <c r="F8" s="151"/>
      <c r="G8" s="61"/>
      <c r="H8" s="61"/>
      <c r="I8" s="53">
        <f>SUM(D8:H8)</f>
        <v>18.8</v>
      </c>
    </row>
    <row r="9" spans="1:9" s="19" customFormat="1" ht="12.75">
      <c r="A9" s="76" t="s">
        <v>125</v>
      </c>
      <c r="B9" s="46" t="s">
        <v>71</v>
      </c>
      <c r="C9" s="46"/>
      <c r="D9" s="80"/>
      <c r="E9" s="63">
        <v>1816.75</v>
      </c>
      <c r="F9" s="151"/>
      <c r="G9" s="61"/>
      <c r="H9" s="61"/>
      <c r="I9" s="53">
        <f>SUM(D9:H9)</f>
        <v>1816.75</v>
      </c>
    </row>
    <row r="10" spans="1:9" ht="12.75">
      <c r="A10" s="320" t="s">
        <v>11</v>
      </c>
      <c r="B10" s="321"/>
      <c r="C10" s="321"/>
      <c r="D10" s="321"/>
      <c r="E10" s="321"/>
      <c r="F10" s="321"/>
      <c r="G10" s="321"/>
      <c r="H10" s="321"/>
      <c r="I10" s="322"/>
    </row>
    <row r="11" spans="1:9" ht="12.75">
      <c r="A11" s="6" t="s">
        <v>12</v>
      </c>
      <c r="B11" s="323" t="s">
        <v>13</v>
      </c>
      <c r="C11" s="324"/>
      <c r="D11" s="323" t="s">
        <v>14</v>
      </c>
      <c r="E11" s="325"/>
      <c r="F11" s="325"/>
      <c r="G11" s="325"/>
      <c r="H11" s="325"/>
      <c r="I11" s="324"/>
    </row>
    <row r="12" spans="1:9" ht="12.75">
      <c r="A12" s="135">
        <v>40296</v>
      </c>
      <c r="B12" s="316" t="s">
        <v>126</v>
      </c>
      <c r="C12" s="317"/>
      <c r="D12" s="313" t="s">
        <v>77</v>
      </c>
      <c r="E12" s="314"/>
      <c r="F12" s="314"/>
      <c r="G12" s="314"/>
      <c r="H12" s="314"/>
      <c r="I12" s="315"/>
    </row>
    <row r="13" spans="1:9" ht="12.75">
      <c r="A13" s="135">
        <v>40315</v>
      </c>
      <c r="B13" s="316" t="s">
        <v>127</v>
      </c>
      <c r="C13" s="317"/>
      <c r="D13" s="313" t="s">
        <v>78</v>
      </c>
      <c r="E13" s="314"/>
      <c r="F13" s="314"/>
      <c r="G13" s="314"/>
      <c r="H13" s="314"/>
      <c r="I13" s="315"/>
    </row>
    <row r="14" spans="1:9" ht="14.25" customHeight="1">
      <c r="A14" s="135">
        <v>40336</v>
      </c>
      <c r="B14" s="318" t="s">
        <v>128</v>
      </c>
      <c r="C14" s="319"/>
      <c r="D14" s="313" t="s">
        <v>78</v>
      </c>
      <c r="E14" s="314"/>
      <c r="F14" s="314"/>
      <c r="G14" s="314"/>
      <c r="H14" s="314"/>
      <c r="I14" s="315"/>
    </row>
    <row r="15" spans="1:9" ht="12.75">
      <c r="A15" s="135">
        <v>40352</v>
      </c>
      <c r="B15" s="316" t="s">
        <v>79</v>
      </c>
      <c r="C15" s="317"/>
      <c r="D15" s="313" t="s">
        <v>78</v>
      </c>
      <c r="E15" s="314"/>
      <c r="F15" s="314"/>
      <c r="G15" s="314"/>
      <c r="H15" s="314"/>
      <c r="I15" s="315"/>
    </row>
  </sheetData>
  <sheetProtection/>
  <mergeCells count="17">
    <mergeCell ref="A5:A6"/>
    <mergeCell ref="B5:B6"/>
    <mergeCell ref="A10:I10"/>
    <mergeCell ref="B12:C12"/>
    <mergeCell ref="B11:C11"/>
    <mergeCell ref="C5:C6"/>
    <mergeCell ref="H5:H6"/>
    <mergeCell ref="I5:I6"/>
    <mergeCell ref="D11:I11"/>
    <mergeCell ref="D5:G6"/>
    <mergeCell ref="D13:I13"/>
    <mergeCell ref="D12:I12"/>
    <mergeCell ref="D15:I15"/>
    <mergeCell ref="D14:I14"/>
    <mergeCell ref="B15:C15"/>
    <mergeCell ref="B14:C14"/>
    <mergeCell ref="B13:C13"/>
  </mergeCells>
  <printOptions/>
  <pageMargins left="0.2" right="0.18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8.28125" style="0" customWidth="1"/>
    <col min="2" max="2" width="33.7109375" style="0" customWidth="1"/>
    <col min="3" max="3" width="37.7109375" style="0" customWidth="1"/>
    <col min="4" max="5" width="10.00390625" style="0" customWidth="1"/>
    <col min="6" max="6" width="7.8515625" style="0" customWidth="1"/>
    <col min="7" max="7" width="15.00390625" style="0" customWidth="1"/>
    <col min="8" max="8" width="10.57421875" style="0" customWidth="1"/>
    <col min="9" max="9" width="10.00390625" style="0" customWidth="1"/>
  </cols>
  <sheetData>
    <row r="1" spans="1:9" s="25" customFormat="1" ht="12.75">
      <c r="A1"/>
      <c r="B1"/>
      <c r="C1"/>
      <c r="D1"/>
      <c r="E1"/>
      <c r="F1"/>
      <c r="G1"/>
      <c r="H1"/>
      <c r="I1"/>
    </row>
    <row r="2" spans="1:9" s="25" customFormat="1" ht="12.75">
      <c r="A2" s="1" t="s">
        <v>16</v>
      </c>
      <c r="B2"/>
      <c r="C2"/>
      <c r="D2"/>
      <c r="E2"/>
      <c r="F2"/>
      <c r="G2"/>
      <c r="H2"/>
      <c r="I2"/>
    </row>
    <row r="3" spans="1:9" s="25" customFormat="1" ht="12.75">
      <c r="A3" s="1" t="s">
        <v>40</v>
      </c>
      <c r="B3"/>
      <c r="C3"/>
      <c r="D3"/>
      <c r="E3"/>
      <c r="F3"/>
      <c r="G3"/>
      <c r="H3"/>
      <c r="I3"/>
    </row>
    <row r="4" spans="1:9" s="25" customFormat="1" ht="13.5" thickBot="1">
      <c r="A4"/>
      <c r="B4"/>
      <c r="C4"/>
      <c r="D4"/>
      <c r="E4"/>
      <c r="F4"/>
      <c r="G4"/>
      <c r="H4"/>
      <c r="I4"/>
    </row>
    <row r="5" spans="1:9" s="25" customFormat="1" ht="36.75" customHeight="1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s="25" customFormat="1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s="25" customFormat="1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s="25" customFormat="1" ht="13.5" thickTop="1">
      <c r="A8" s="193">
        <v>40190</v>
      </c>
      <c r="B8" s="35" t="s">
        <v>47</v>
      </c>
      <c r="C8" s="35" t="s">
        <v>154</v>
      </c>
      <c r="D8" s="28"/>
      <c r="E8" s="66"/>
      <c r="F8" s="190">
        <v>6</v>
      </c>
      <c r="G8" s="20"/>
      <c r="H8" s="27"/>
      <c r="I8" s="182">
        <f>SUM(D8:H8)</f>
        <v>6</v>
      </c>
    </row>
    <row r="9" spans="1:9" s="25" customFormat="1" ht="12.75">
      <c r="A9" s="194" t="s">
        <v>158</v>
      </c>
      <c r="B9" s="186" t="s">
        <v>157</v>
      </c>
      <c r="C9" s="186" t="s">
        <v>170</v>
      </c>
      <c r="D9" s="184"/>
      <c r="E9" s="191">
        <v>32</v>
      </c>
      <c r="F9" s="191">
        <v>31</v>
      </c>
      <c r="G9" s="185"/>
      <c r="H9" s="183"/>
      <c r="I9" s="182">
        <f>SUM(D9:H9)</f>
        <v>63</v>
      </c>
    </row>
    <row r="10" spans="1:9" s="25" customFormat="1" ht="12.75">
      <c r="A10" s="193">
        <v>40213</v>
      </c>
      <c r="B10" s="186" t="s">
        <v>155</v>
      </c>
      <c r="C10" s="186" t="s">
        <v>156</v>
      </c>
      <c r="D10" s="184"/>
      <c r="E10" s="191"/>
      <c r="F10" s="191"/>
      <c r="G10" s="192">
        <v>110</v>
      </c>
      <c r="H10" s="183"/>
      <c r="I10" s="182">
        <f>SUM(D10:H10)</f>
        <v>110</v>
      </c>
    </row>
    <row r="11" spans="1:9" s="19" customFormat="1" ht="12.75">
      <c r="A11" s="178">
        <v>40294</v>
      </c>
      <c r="B11" s="179" t="s">
        <v>75</v>
      </c>
      <c r="C11" s="180" t="s">
        <v>86</v>
      </c>
      <c r="D11" s="181"/>
      <c r="E11" s="187"/>
      <c r="F11" s="188">
        <v>29.29</v>
      </c>
      <c r="G11" s="181"/>
      <c r="H11" s="182"/>
      <c r="I11" s="182">
        <f aca="true" t="shared" si="0" ref="I11:I17">SUM(D11:H11)</f>
        <v>29.29</v>
      </c>
    </row>
    <row r="12" spans="1:9" s="19" customFormat="1" ht="12.75">
      <c r="A12" s="62">
        <v>40294</v>
      </c>
      <c r="B12" s="59" t="s">
        <v>75</v>
      </c>
      <c r="C12" s="73" t="s">
        <v>87</v>
      </c>
      <c r="D12" s="42"/>
      <c r="E12" s="189"/>
      <c r="F12" s="176">
        <v>29.29</v>
      </c>
      <c r="G12" s="42"/>
      <c r="H12" s="53"/>
      <c r="I12" s="53">
        <f t="shared" si="0"/>
        <v>29.29</v>
      </c>
    </row>
    <row r="13" spans="1:9" s="19" customFormat="1" ht="12.75">
      <c r="A13" s="62">
        <v>40304.604166666664</v>
      </c>
      <c r="B13" s="59" t="s">
        <v>75</v>
      </c>
      <c r="C13" s="73" t="s">
        <v>88</v>
      </c>
      <c r="D13" s="42"/>
      <c r="E13" s="189"/>
      <c r="F13" s="176">
        <v>11.98</v>
      </c>
      <c r="G13" s="42"/>
      <c r="H13" s="53"/>
      <c r="I13" s="53">
        <f t="shared" si="0"/>
        <v>11.98</v>
      </c>
    </row>
    <row r="14" spans="1:9" s="19" customFormat="1" ht="12.75">
      <c r="A14" s="62">
        <v>40304.65972222222</v>
      </c>
      <c r="B14" s="152" t="s">
        <v>75</v>
      </c>
      <c r="C14" s="73" t="s">
        <v>89</v>
      </c>
      <c r="D14" s="42"/>
      <c r="E14" s="189"/>
      <c r="F14" s="176">
        <v>11.98</v>
      </c>
      <c r="G14" s="42"/>
      <c r="H14" s="53"/>
      <c r="I14" s="53">
        <f t="shared" si="0"/>
        <v>11.98</v>
      </c>
    </row>
    <row r="15" spans="1:9" s="19" customFormat="1" ht="12.75">
      <c r="A15" s="62">
        <v>40322.614583333336</v>
      </c>
      <c r="B15" s="153" t="s">
        <v>75</v>
      </c>
      <c r="C15" s="73" t="s">
        <v>86</v>
      </c>
      <c r="D15" s="42"/>
      <c r="E15" s="189"/>
      <c r="F15" s="176">
        <v>11.32</v>
      </c>
      <c r="G15" s="42"/>
      <c r="H15" s="53"/>
      <c r="I15" s="53">
        <f t="shared" si="0"/>
        <v>11.32</v>
      </c>
    </row>
    <row r="16" spans="1:9" s="19" customFormat="1" ht="12.75">
      <c r="A16" s="62">
        <v>40323.524305555555</v>
      </c>
      <c r="B16" s="59" t="s">
        <v>75</v>
      </c>
      <c r="C16" s="73" t="s">
        <v>90</v>
      </c>
      <c r="D16" s="42"/>
      <c r="E16" s="189"/>
      <c r="F16" s="176">
        <v>28.12</v>
      </c>
      <c r="G16" s="42"/>
      <c r="H16" s="53"/>
      <c r="I16" s="53">
        <f t="shared" si="0"/>
        <v>28.12</v>
      </c>
    </row>
    <row r="17" spans="1:9" s="19" customFormat="1" ht="25.5">
      <c r="A17" s="93">
        <v>40353.642962962964</v>
      </c>
      <c r="B17" s="94" t="s">
        <v>75</v>
      </c>
      <c r="C17" s="73" t="s">
        <v>91</v>
      </c>
      <c r="D17" s="42"/>
      <c r="E17" s="189"/>
      <c r="F17" s="176">
        <v>11.32</v>
      </c>
      <c r="G17" s="42"/>
      <c r="H17" s="53"/>
      <c r="I17" s="53">
        <f t="shared" si="0"/>
        <v>11.32</v>
      </c>
    </row>
    <row r="18" spans="1:9" s="25" customFormat="1" ht="12.75" customHeight="1">
      <c r="A18" s="294" t="s">
        <v>11</v>
      </c>
      <c r="B18" s="295"/>
      <c r="C18" s="295"/>
      <c r="D18" s="296"/>
      <c r="E18" s="296"/>
      <c r="F18" s="296"/>
      <c r="G18" s="296"/>
      <c r="H18" s="296"/>
      <c r="I18" s="296"/>
    </row>
    <row r="19" spans="1:9" ht="12.75">
      <c r="A19" s="130" t="s">
        <v>53</v>
      </c>
      <c r="B19" s="128"/>
      <c r="C19" s="128"/>
      <c r="D19" s="128"/>
      <c r="E19" s="128"/>
      <c r="F19" s="128"/>
      <c r="G19" s="128"/>
      <c r="H19" s="128"/>
      <c r="I19" s="129"/>
    </row>
  </sheetData>
  <sheetProtection/>
  <mergeCells count="7">
    <mergeCell ref="A18:I18"/>
    <mergeCell ref="H5:H6"/>
    <mergeCell ref="I5:I6"/>
    <mergeCell ref="A5:A6"/>
    <mergeCell ref="B5:B6"/>
    <mergeCell ref="C5:C6"/>
    <mergeCell ref="D5:G6"/>
  </mergeCells>
  <printOptions/>
  <pageMargins left="0.1968503937007874" right="0.18" top="0.36" bottom="0.62" header="0.16" footer="0.5118110236220472"/>
  <pageSetup fitToHeight="1" fitToWidth="1" horizontalDpi="600" verticalDpi="600" orientation="landscape" paperSize="9" scale="96" r:id="rId1"/>
  <headerFooter alignWithMargins="0">
    <oddHeader>&amp;RAnnex 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I10" sqref="A2:I10"/>
    </sheetView>
  </sheetViews>
  <sheetFormatPr defaultColWidth="9.140625" defaultRowHeight="12.75"/>
  <cols>
    <col min="1" max="1" width="17.57421875" style="0" customWidth="1"/>
    <col min="2" max="2" width="33.7109375" style="0" customWidth="1"/>
    <col min="3" max="3" width="15.28125" style="0" customWidth="1"/>
    <col min="4" max="7" width="14.421875" style="0" customWidth="1"/>
  </cols>
  <sheetData>
    <row r="2" spans="1:3" ht="12.75">
      <c r="A2" s="1" t="s">
        <v>15</v>
      </c>
      <c r="C2" s="39"/>
    </row>
    <row r="3" ht="12.75">
      <c r="A3" s="1" t="s">
        <v>40</v>
      </c>
    </row>
    <row r="4" ht="13.5" thickBot="1"/>
    <row r="5" spans="1:9" ht="14.25" customHeight="1" thickBot="1" thickTop="1">
      <c r="A5" s="205" t="s">
        <v>1</v>
      </c>
      <c r="B5" s="205" t="s">
        <v>2</v>
      </c>
      <c r="C5" s="205" t="s">
        <v>3</v>
      </c>
      <c r="D5" s="205" t="s">
        <v>4</v>
      </c>
      <c r="E5" s="205"/>
      <c r="F5" s="205"/>
      <c r="G5" s="205"/>
      <c r="H5" s="202" t="s">
        <v>5</v>
      </c>
      <c r="I5" s="201" t="s">
        <v>6</v>
      </c>
    </row>
    <row r="6" spans="1:9" ht="14.25" thickBot="1" thickTop="1">
      <c r="A6" s="205"/>
      <c r="B6" s="205"/>
      <c r="C6" s="205"/>
      <c r="D6" s="205"/>
      <c r="E6" s="205"/>
      <c r="F6" s="205"/>
      <c r="G6" s="205"/>
      <c r="H6" s="203"/>
      <c r="I6" s="204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ht="13.5" thickTop="1">
      <c r="A8" s="101">
        <v>40358</v>
      </c>
      <c r="B8" s="64" t="s">
        <v>41</v>
      </c>
      <c r="C8" s="65" t="s">
        <v>46</v>
      </c>
      <c r="D8" s="66"/>
      <c r="E8" s="167">
        <v>210.2</v>
      </c>
      <c r="F8" s="67"/>
      <c r="G8" s="68"/>
      <c r="H8" s="69"/>
      <c r="I8" s="57">
        <f>SUM(D8:H8)</f>
        <v>210.2</v>
      </c>
    </row>
    <row r="9" spans="1:9" ht="12.75" customHeight="1">
      <c r="A9" s="206" t="s">
        <v>11</v>
      </c>
      <c r="B9" s="207"/>
      <c r="C9" s="207"/>
      <c r="D9" s="208"/>
      <c r="E9" s="208"/>
      <c r="F9" s="208"/>
      <c r="G9" s="208"/>
      <c r="H9" s="208"/>
      <c r="I9" s="208"/>
    </row>
    <row r="10" spans="1:9" ht="12.75">
      <c r="A10" s="130" t="s">
        <v>53</v>
      </c>
      <c r="B10" s="128"/>
      <c r="C10" s="128"/>
      <c r="D10" s="128"/>
      <c r="E10" s="128"/>
      <c r="F10" s="128"/>
      <c r="G10" s="128"/>
      <c r="H10" s="128"/>
      <c r="I10" s="129"/>
    </row>
  </sheetData>
  <sheetProtection/>
  <printOptions/>
  <pageMargins left="0.18" right="0.18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PageLayoutView="0" workbookViewId="0" topLeftCell="A1">
      <selection activeCell="A2" sqref="A2:I14"/>
    </sheetView>
  </sheetViews>
  <sheetFormatPr defaultColWidth="9.140625" defaultRowHeight="12.75"/>
  <cols>
    <col min="1" max="1" width="11.8515625" style="110" customWidth="1"/>
    <col min="2" max="3" width="26.8515625" style="110" customWidth="1"/>
    <col min="4" max="6" width="10.140625" style="110" customWidth="1"/>
    <col min="7" max="7" width="16.00390625" style="110" customWidth="1"/>
    <col min="8" max="8" width="14.7109375" style="110" customWidth="1"/>
    <col min="9" max="9" width="10.8515625" style="110" customWidth="1"/>
    <col min="10" max="16384" width="37.00390625" style="110" customWidth="1"/>
  </cols>
  <sheetData>
    <row r="2" ht="12.75">
      <c r="A2" s="1" t="s">
        <v>160</v>
      </c>
    </row>
    <row r="3" ht="12.75">
      <c r="A3" s="1" t="s">
        <v>40</v>
      </c>
    </row>
    <row r="4" ht="13.5" thickBot="1"/>
    <row r="5" spans="1:9" ht="14.25" thickBot="1" thickTop="1">
      <c r="A5" s="249" t="s">
        <v>1</v>
      </c>
      <c r="B5" s="249" t="s">
        <v>2</v>
      </c>
      <c r="C5" s="249" t="s">
        <v>3</v>
      </c>
      <c r="D5" s="249" t="s">
        <v>4</v>
      </c>
      <c r="E5" s="249"/>
      <c r="F5" s="249"/>
      <c r="G5" s="249"/>
      <c r="H5" s="246" t="s">
        <v>5</v>
      </c>
      <c r="I5" s="228" t="s">
        <v>6</v>
      </c>
    </row>
    <row r="6" spans="1:9" ht="43.5" customHeight="1" thickBot="1" thickTop="1">
      <c r="A6" s="249"/>
      <c r="B6" s="249"/>
      <c r="C6" s="249"/>
      <c r="D6" s="249"/>
      <c r="E6" s="249"/>
      <c r="F6" s="249"/>
      <c r="G6" s="249"/>
      <c r="H6" s="247"/>
      <c r="I6" s="248"/>
    </row>
    <row r="7" spans="1:9" ht="27" thickBot="1" thickTop="1">
      <c r="A7" s="111"/>
      <c r="B7" s="111"/>
      <c r="C7" s="111"/>
      <c r="D7" s="112" t="s">
        <v>7</v>
      </c>
      <c r="E7" s="112" t="s">
        <v>8</v>
      </c>
      <c r="F7" s="112" t="s">
        <v>9</v>
      </c>
      <c r="G7" s="113" t="s">
        <v>10</v>
      </c>
      <c r="H7" s="111"/>
      <c r="I7" s="111"/>
    </row>
    <row r="8" spans="1:9" s="118" customFormat="1" ht="13.5" thickTop="1">
      <c r="A8" s="114" t="s">
        <v>108</v>
      </c>
      <c r="B8" s="34" t="s">
        <v>74</v>
      </c>
      <c r="C8" s="115" t="s">
        <v>70</v>
      </c>
      <c r="D8" s="116"/>
      <c r="E8" s="138">
        <v>18.8</v>
      </c>
      <c r="F8" s="116"/>
      <c r="G8" s="116"/>
      <c r="H8" s="117"/>
      <c r="I8" s="53">
        <f>SUM(D8:H8)</f>
        <v>18.8</v>
      </c>
    </row>
    <row r="9" spans="1:9" s="118" customFormat="1" ht="12.75">
      <c r="A9" s="119">
        <v>40350</v>
      </c>
      <c r="B9" s="120" t="s">
        <v>93</v>
      </c>
      <c r="C9" s="121" t="s">
        <v>72</v>
      </c>
      <c r="D9" s="122"/>
      <c r="E9" s="124">
        <v>30.1</v>
      </c>
      <c r="F9" s="122"/>
      <c r="G9" s="122"/>
      <c r="H9" s="123"/>
      <c r="I9" s="53">
        <f>SUM(D9:H9)</f>
        <v>30.1</v>
      </c>
    </row>
    <row r="10" spans="1:9" s="118" customFormat="1" ht="12.75">
      <c r="A10" s="119">
        <v>40351</v>
      </c>
      <c r="B10" s="120" t="s">
        <v>94</v>
      </c>
      <c r="C10" s="121" t="s">
        <v>107</v>
      </c>
      <c r="D10" s="122"/>
      <c r="E10" s="124">
        <v>18.3</v>
      </c>
      <c r="F10" s="122"/>
      <c r="G10" s="122"/>
      <c r="H10" s="123"/>
      <c r="I10" s="53">
        <f>SUM(D10:H10)</f>
        <v>18.3</v>
      </c>
    </row>
    <row r="11" spans="1:9" s="127" customFormat="1" ht="12.75">
      <c r="A11" s="85" t="s">
        <v>92</v>
      </c>
      <c r="B11" s="106"/>
      <c r="C11" s="120" t="s">
        <v>71</v>
      </c>
      <c r="D11" s="125"/>
      <c r="E11" s="126">
        <v>464.3</v>
      </c>
      <c r="F11" s="125"/>
      <c r="G11" s="125"/>
      <c r="H11" s="125"/>
      <c r="I11" s="53">
        <f>SUM(D11:H11)</f>
        <v>464.3</v>
      </c>
    </row>
    <row r="12" spans="1:9" ht="12.75">
      <c r="A12" s="230" t="s">
        <v>11</v>
      </c>
      <c r="B12" s="231"/>
      <c r="C12" s="231"/>
      <c r="D12" s="232"/>
      <c r="E12" s="232"/>
      <c r="F12" s="232"/>
      <c r="G12" s="232"/>
      <c r="H12" s="232"/>
      <c r="I12" s="232"/>
    </row>
    <row r="13" spans="1:9" ht="12.75">
      <c r="A13" s="81" t="s">
        <v>12</v>
      </c>
      <c r="B13" s="241" t="s">
        <v>13</v>
      </c>
      <c r="C13" s="241"/>
      <c r="D13" s="242" t="s">
        <v>14</v>
      </c>
      <c r="E13" s="242"/>
      <c r="F13" s="242"/>
      <c r="G13" s="242"/>
      <c r="H13" s="242"/>
      <c r="I13" s="242"/>
    </row>
    <row r="14" spans="1:9" ht="12.75">
      <c r="A14" s="83">
        <v>40350</v>
      </c>
      <c r="B14" s="243" t="s">
        <v>68</v>
      </c>
      <c r="C14" s="244"/>
      <c r="D14" s="245" t="s">
        <v>69</v>
      </c>
      <c r="E14" s="245"/>
      <c r="F14" s="245"/>
      <c r="G14" s="245"/>
      <c r="H14" s="245"/>
      <c r="I14" s="245"/>
    </row>
  </sheetData>
  <sheetProtection/>
  <mergeCells count="11">
    <mergeCell ref="H5:H6"/>
    <mergeCell ref="I5:I6"/>
    <mergeCell ref="A5:A6"/>
    <mergeCell ref="B5:B6"/>
    <mergeCell ref="C5:C6"/>
    <mergeCell ref="D5:G6"/>
    <mergeCell ref="B14:C14"/>
    <mergeCell ref="D14:I14"/>
    <mergeCell ref="A12:I12"/>
    <mergeCell ref="B13:C13"/>
    <mergeCell ref="D13:I13"/>
  </mergeCells>
  <printOptions/>
  <pageMargins left="0.1968503937007874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&amp;RAnnex 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A2" sqref="A2:I10"/>
    </sheetView>
  </sheetViews>
  <sheetFormatPr defaultColWidth="9.140625" defaultRowHeight="12.75"/>
  <cols>
    <col min="1" max="1" width="17.28125" style="0" customWidth="1"/>
    <col min="2" max="2" width="29.7109375" style="0" customWidth="1"/>
    <col min="3" max="3" width="17.281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32</v>
      </c>
    </row>
    <row r="3" ht="12.75">
      <c r="A3" s="1" t="s">
        <v>40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s="19" customFormat="1" ht="84" customHeight="1" thickTop="1">
      <c r="A8" s="26">
        <v>40273</v>
      </c>
      <c r="B8" s="33" t="s">
        <v>75</v>
      </c>
      <c r="C8" s="34" t="s">
        <v>76</v>
      </c>
      <c r="D8" s="30"/>
      <c r="E8" s="30"/>
      <c r="F8" s="30"/>
      <c r="G8" s="68">
        <v>120</v>
      </c>
      <c r="H8" s="82"/>
      <c r="I8" s="82">
        <f>SUM(D8:H8)</f>
        <v>120</v>
      </c>
    </row>
    <row r="9" spans="1:9" ht="12.75">
      <c r="A9" s="230" t="s">
        <v>11</v>
      </c>
      <c r="B9" s="231"/>
      <c r="C9" s="231"/>
      <c r="D9" s="232"/>
      <c r="E9" s="232"/>
      <c r="F9" s="232"/>
      <c r="G9" s="232"/>
      <c r="H9" s="232"/>
      <c r="I9" s="232"/>
    </row>
    <row r="10" spans="1:9" s="10" customFormat="1" ht="12.75">
      <c r="A10" s="131" t="s">
        <v>54</v>
      </c>
      <c r="B10" s="132"/>
      <c r="C10" s="132"/>
      <c r="D10" s="132"/>
      <c r="E10" s="132"/>
      <c r="F10" s="132"/>
      <c r="G10" s="132"/>
      <c r="H10" s="132"/>
      <c r="I10" s="133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2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12.75">
      <c r="A22" s="43"/>
      <c r="B22" s="43"/>
      <c r="C22" s="43"/>
      <c r="D22" s="43"/>
      <c r="E22" s="43"/>
      <c r="F22" s="43"/>
      <c r="G22" s="43"/>
      <c r="H22" s="43"/>
      <c r="I22" s="43"/>
    </row>
    <row r="23" spans="1:9" ht="12.75">
      <c r="A23" s="43"/>
      <c r="B23" s="43"/>
      <c r="C23" s="43"/>
      <c r="D23" s="43"/>
      <c r="E23" s="43"/>
      <c r="F23" s="43"/>
      <c r="G23" s="43"/>
      <c r="H23" s="43"/>
      <c r="I23" s="43"/>
    </row>
    <row r="24" spans="1:9" ht="12.75">
      <c r="A24" s="43"/>
      <c r="B24" s="43"/>
      <c r="C24" s="43"/>
      <c r="D24" s="43"/>
      <c r="E24" s="43"/>
      <c r="F24" s="43"/>
      <c r="G24" s="43"/>
      <c r="H24" s="43"/>
      <c r="I24" s="43"/>
    </row>
    <row r="25" spans="1:9" ht="12.75">
      <c r="A25" s="43"/>
      <c r="B25" s="43"/>
      <c r="C25" s="43"/>
      <c r="D25" s="43"/>
      <c r="E25" s="43"/>
      <c r="F25" s="43"/>
      <c r="G25" s="43"/>
      <c r="H25" s="43"/>
      <c r="I25" s="43"/>
    </row>
  </sheetData>
  <sheetProtection/>
  <mergeCells count="7">
    <mergeCell ref="H5:H6"/>
    <mergeCell ref="I5:I6"/>
    <mergeCell ref="A9:I9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26" sqref="A2:I26"/>
    </sheetView>
  </sheetViews>
  <sheetFormatPr defaultColWidth="9.140625" defaultRowHeight="12.75"/>
  <cols>
    <col min="1" max="1" width="13.00390625" style="0" customWidth="1"/>
    <col min="2" max="2" width="28.57421875" style="0" customWidth="1"/>
    <col min="3" max="3" width="31.7109375" style="0" customWidth="1"/>
    <col min="7" max="7" width="14.7109375" style="0" customWidth="1"/>
    <col min="8" max="8" width="10.57421875" style="0" customWidth="1"/>
  </cols>
  <sheetData>
    <row r="1" ht="12.75">
      <c r="A1" s="11"/>
    </row>
    <row r="2" ht="12.75">
      <c r="A2" s="18" t="s">
        <v>30</v>
      </c>
    </row>
    <row r="3" ht="12.75">
      <c r="A3" s="18" t="s">
        <v>40</v>
      </c>
    </row>
    <row r="4" ht="13.5" thickBot="1">
      <c r="A4" s="11"/>
    </row>
    <row r="5" spans="1:9" ht="13.5" thickTop="1">
      <c r="A5" s="260" t="s">
        <v>1</v>
      </c>
      <c r="B5" s="262" t="s">
        <v>2</v>
      </c>
      <c r="C5" s="262" t="s">
        <v>3</v>
      </c>
      <c r="D5" s="264" t="s">
        <v>4</v>
      </c>
      <c r="E5" s="265"/>
      <c r="F5" s="265"/>
      <c r="G5" s="266"/>
      <c r="H5" s="226" t="s">
        <v>5</v>
      </c>
      <c r="I5" s="228" t="s">
        <v>6</v>
      </c>
    </row>
    <row r="6" spans="1:9" ht="38.25" customHeight="1" thickBot="1">
      <c r="A6" s="261"/>
      <c r="B6" s="263"/>
      <c r="C6" s="263"/>
      <c r="D6" s="267"/>
      <c r="E6" s="268"/>
      <c r="F6" s="268"/>
      <c r="G6" s="269"/>
      <c r="H6" s="229"/>
      <c r="I6" s="259"/>
    </row>
    <row r="7" spans="1:9" ht="27" thickBot="1" thickTop="1">
      <c r="A7" s="36"/>
      <c r="B7" s="37"/>
      <c r="C7" s="37"/>
      <c r="D7" s="38" t="s">
        <v>7</v>
      </c>
      <c r="E7" s="38" t="s">
        <v>8</v>
      </c>
      <c r="F7" s="38" t="s">
        <v>9</v>
      </c>
      <c r="G7" s="38" t="s">
        <v>10</v>
      </c>
      <c r="H7" s="37"/>
      <c r="I7" s="37"/>
    </row>
    <row r="8" spans="1:9" ht="26.25" thickTop="1">
      <c r="A8" s="213" t="s">
        <v>100</v>
      </c>
      <c r="B8" s="214" t="s">
        <v>150</v>
      </c>
      <c r="C8" s="215" t="s">
        <v>166</v>
      </c>
      <c r="D8" s="197">
        <v>8988.57</v>
      </c>
      <c r="E8" s="197"/>
      <c r="F8" s="199">
        <v>120.3</v>
      </c>
      <c r="G8" s="199">
        <v>416.74</v>
      </c>
      <c r="H8" s="199"/>
      <c r="I8" s="199">
        <f>SUM(D8:H8)</f>
        <v>9525.609999999999</v>
      </c>
    </row>
    <row r="9" spans="1:9" ht="12.75">
      <c r="A9" s="216">
        <v>40295</v>
      </c>
      <c r="B9" s="195" t="s">
        <v>75</v>
      </c>
      <c r="C9" s="215" t="s">
        <v>161</v>
      </c>
      <c r="D9" s="197"/>
      <c r="E9" s="197"/>
      <c r="F9" s="217">
        <v>57.4</v>
      </c>
      <c r="G9" s="199"/>
      <c r="H9" s="199"/>
      <c r="I9" s="199">
        <f aca="true" t="shared" si="0" ref="I9:I22">SUM(D9:H9)</f>
        <v>57.4</v>
      </c>
    </row>
    <row r="10" spans="1:9" ht="12.75">
      <c r="A10" s="216">
        <v>40295</v>
      </c>
      <c r="B10" s="195" t="s">
        <v>74</v>
      </c>
      <c r="C10" s="215" t="s">
        <v>70</v>
      </c>
      <c r="D10" s="196"/>
      <c r="E10" s="197"/>
      <c r="F10" s="198">
        <v>113.6</v>
      </c>
      <c r="G10" s="199"/>
      <c r="H10" s="199"/>
      <c r="I10" s="199">
        <f t="shared" si="0"/>
        <v>113.6</v>
      </c>
    </row>
    <row r="11" spans="1:9" ht="25.5">
      <c r="A11" s="213" t="s">
        <v>101</v>
      </c>
      <c r="B11" s="209" t="s">
        <v>44</v>
      </c>
      <c r="C11" s="215" t="s">
        <v>167</v>
      </c>
      <c r="D11" s="196">
        <v>784.27</v>
      </c>
      <c r="E11" s="197"/>
      <c r="F11" s="199">
        <v>122.42</v>
      </c>
      <c r="G11" s="199">
        <v>168.83</v>
      </c>
      <c r="H11" s="199"/>
      <c r="I11" s="199">
        <f>SUM(D11:H11)</f>
        <v>1075.52</v>
      </c>
    </row>
    <row r="12" spans="1:9" ht="12.75">
      <c r="A12" s="216">
        <v>40317.666666666664</v>
      </c>
      <c r="B12" s="195" t="s">
        <v>75</v>
      </c>
      <c r="C12" s="215" t="s">
        <v>134</v>
      </c>
      <c r="D12" s="196"/>
      <c r="E12" s="197"/>
      <c r="F12" s="198">
        <v>28.7</v>
      </c>
      <c r="G12" s="199"/>
      <c r="H12" s="199"/>
      <c r="I12" s="199">
        <f t="shared" si="0"/>
        <v>28.7</v>
      </c>
    </row>
    <row r="13" spans="1:9" ht="12.75">
      <c r="A13" s="216">
        <v>40318</v>
      </c>
      <c r="B13" s="195" t="s">
        <v>162</v>
      </c>
      <c r="C13" s="218" t="s">
        <v>84</v>
      </c>
      <c r="D13" s="196">
        <v>149.09</v>
      </c>
      <c r="E13" s="197"/>
      <c r="F13" s="198">
        <v>118.05</v>
      </c>
      <c r="G13" s="199"/>
      <c r="H13" s="199"/>
      <c r="I13" s="199">
        <f t="shared" si="0"/>
        <v>267.14</v>
      </c>
    </row>
    <row r="14" spans="1:9" ht="12.75">
      <c r="A14" s="219">
        <v>40321</v>
      </c>
      <c r="B14" s="209" t="s">
        <v>102</v>
      </c>
      <c r="C14" s="215"/>
      <c r="D14" s="196"/>
      <c r="E14" s="220"/>
      <c r="F14" s="199"/>
      <c r="G14" s="209"/>
      <c r="H14" s="221">
        <v>259.48</v>
      </c>
      <c r="I14" s="199">
        <f t="shared" si="0"/>
        <v>259.48</v>
      </c>
    </row>
    <row r="15" spans="1:9" ht="12.75">
      <c r="A15" s="213" t="s">
        <v>48</v>
      </c>
      <c r="B15" s="222" t="s">
        <v>152</v>
      </c>
      <c r="C15" s="215" t="s">
        <v>103</v>
      </c>
      <c r="D15" s="196">
        <v>3785.57</v>
      </c>
      <c r="E15" s="197"/>
      <c r="F15" s="199">
        <v>206.27</v>
      </c>
      <c r="G15" s="199">
        <v>341.07</v>
      </c>
      <c r="H15" s="199"/>
      <c r="I15" s="199">
        <f>SUM(D15:H15)</f>
        <v>4332.91</v>
      </c>
    </row>
    <row r="16" spans="1:9" ht="12.75">
      <c r="A16" s="216">
        <v>40337.398414351854</v>
      </c>
      <c r="B16" s="195" t="s">
        <v>75</v>
      </c>
      <c r="C16" s="215" t="s">
        <v>134</v>
      </c>
      <c r="D16" s="196"/>
      <c r="E16" s="197"/>
      <c r="F16" s="198">
        <v>57.4</v>
      </c>
      <c r="G16" s="199"/>
      <c r="H16" s="199"/>
      <c r="I16" s="199">
        <f t="shared" si="0"/>
        <v>57.4</v>
      </c>
    </row>
    <row r="17" spans="1:9" ht="25.5">
      <c r="A17" s="213" t="s">
        <v>49</v>
      </c>
      <c r="B17" s="209" t="s">
        <v>151</v>
      </c>
      <c r="C17" s="215" t="s">
        <v>168</v>
      </c>
      <c r="D17" s="196">
        <v>450.26</v>
      </c>
      <c r="E17" s="197"/>
      <c r="F17" s="199">
        <v>50.22</v>
      </c>
      <c r="G17" s="199">
        <v>311.7</v>
      </c>
      <c r="H17" s="199"/>
      <c r="I17" s="199">
        <f>SUM(D17:H17)</f>
        <v>812.1800000000001</v>
      </c>
    </row>
    <row r="18" spans="1:9" ht="12.75">
      <c r="A18" s="216">
        <v>40346</v>
      </c>
      <c r="B18" s="222" t="s">
        <v>104</v>
      </c>
      <c r="C18" s="215" t="s">
        <v>105</v>
      </c>
      <c r="D18" s="196"/>
      <c r="E18" s="220">
        <v>230.04</v>
      </c>
      <c r="F18" s="199">
        <v>54.25</v>
      </c>
      <c r="G18" s="209"/>
      <c r="H18" s="199"/>
      <c r="I18" s="199">
        <f t="shared" si="0"/>
        <v>284.28999999999996</v>
      </c>
    </row>
    <row r="19" spans="1:9" ht="25.5">
      <c r="A19" s="213">
        <v>40351</v>
      </c>
      <c r="B19" s="209" t="s">
        <v>43</v>
      </c>
      <c r="C19" s="215" t="s">
        <v>169</v>
      </c>
      <c r="D19" s="196">
        <v>1522.57</v>
      </c>
      <c r="E19" s="197"/>
      <c r="F19" s="199"/>
      <c r="G19" s="199"/>
      <c r="H19" s="199"/>
      <c r="I19" s="199">
        <f t="shared" si="0"/>
        <v>1522.57</v>
      </c>
    </row>
    <row r="20" spans="1:9" ht="12.75">
      <c r="A20" s="213" t="s">
        <v>153</v>
      </c>
      <c r="B20" s="209" t="s">
        <v>122</v>
      </c>
      <c r="C20" s="215" t="s">
        <v>103</v>
      </c>
      <c r="D20" s="196">
        <v>1449.5</v>
      </c>
      <c r="E20" s="197"/>
      <c r="F20" s="199">
        <v>109.92</v>
      </c>
      <c r="G20" s="199">
        <v>29.32</v>
      </c>
      <c r="H20" s="199"/>
      <c r="I20" s="199">
        <f t="shared" si="0"/>
        <v>1588.74</v>
      </c>
    </row>
    <row r="21" spans="1:9" ht="12.75">
      <c r="A21" s="216">
        <v>40358.41164351852</v>
      </c>
      <c r="B21" s="195" t="s">
        <v>75</v>
      </c>
      <c r="C21" s="215" t="s">
        <v>134</v>
      </c>
      <c r="D21" s="196"/>
      <c r="E21" s="197"/>
      <c r="F21" s="198">
        <v>71.75</v>
      </c>
      <c r="G21" s="199"/>
      <c r="H21" s="199"/>
      <c r="I21" s="199">
        <f t="shared" si="0"/>
        <v>71.75</v>
      </c>
    </row>
    <row r="22" spans="1:9" ht="12.75">
      <c r="A22" s="219" t="s">
        <v>42</v>
      </c>
      <c r="B22" s="209" t="s">
        <v>52</v>
      </c>
      <c r="C22" s="209"/>
      <c r="D22" s="199"/>
      <c r="E22" s="199"/>
      <c r="F22" s="198">
        <v>5419.27</v>
      </c>
      <c r="G22" s="199"/>
      <c r="H22" s="199"/>
      <c r="I22" s="199">
        <f t="shared" si="0"/>
        <v>5419.27</v>
      </c>
    </row>
    <row r="23" spans="1:9" ht="12.75">
      <c r="A23" s="253" t="s">
        <v>11</v>
      </c>
      <c r="B23" s="254"/>
      <c r="C23" s="254"/>
      <c r="D23" s="254"/>
      <c r="E23" s="254"/>
      <c r="F23" s="254"/>
      <c r="G23" s="254"/>
      <c r="H23" s="254"/>
      <c r="I23" s="255"/>
    </row>
    <row r="24" spans="1:9" ht="12.75">
      <c r="A24" s="223" t="s">
        <v>12</v>
      </c>
      <c r="B24" s="256" t="s">
        <v>13</v>
      </c>
      <c r="C24" s="257"/>
      <c r="D24" s="256" t="s">
        <v>14</v>
      </c>
      <c r="E24" s="258"/>
      <c r="F24" s="258"/>
      <c r="G24" s="258"/>
      <c r="H24" s="258"/>
      <c r="I24" s="257"/>
    </row>
    <row r="25" spans="1:9" ht="12.75">
      <c r="A25" s="141">
        <v>40288</v>
      </c>
      <c r="B25" s="250" t="s">
        <v>110</v>
      </c>
      <c r="C25" s="251"/>
      <c r="D25" s="250" t="s">
        <v>78</v>
      </c>
      <c r="E25" s="252"/>
      <c r="F25" s="252"/>
      <c r="G25" s="252"/>
      <c r="H25" s="252"/>
      <c r="I25" s="251"/>
    </row>
    <row r="26" spans="1:9" ht="12.75">
      <c r="A26" s="224">
        <v>40337</v>
      </c>
      <c r="B26" s="250" t="s">
        <v>106</v>
      </c>
      <c r="C26" s="251"/>
      <c r="D26" s="250" t="s">
        <v>95</v>
      </c>
      <c r="E26" s="252"/>
      <c r="F26" s="252"/>
      <c r="G26" s="252"/>
      <c r="H26" s="252"/>
      <c r="I26" s="251"/>
    </row>
  </sheetData>
  <sheetProtection/>
  <mergeCells count="13">
    <mergeCell ref="I5:I6"/>
    <mergeCell ref="A5:A6"/>
    <mergeCell ref="B5:B6"/>
    <mergeCell ref="C5:C6"/>
    <mergeCell ref="D5:G6"/>
    <mergeCell ref="H5:H6"/>
    <mergeCell ref="B26:C26"/>
    <mergeCell ref="D26:I26"/>
    <mergeCell ref="A23:I23"/>
    <mergeCell ref="B24:C24"/>
    <mergeCell ref="D24:I24"/>
    <mergeCell ref="B25:C25"/>
    <mergeCell ref="D25:I25"/>
  </mergeCells>
  <printOptions/>
  <pageMargins left="0.1968503937007874" right="0.18" top="0.25" bottom="0.45" header="0.14" footer="0.29"/>
  <pageSetup horizontalDpi="600" verticalDpi="600" orientation="landscape" paperSize="9" r:id="rId1"/>
  <headerFooter alignWithMargins="0">
    <oddHeader>&amp;RAnnex 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A2" sqref="A2:I10"/>
    </sheetView>
  </sheetViews>
  <sheetFormatPr defaultColWidth="9.140625" defaultRowHeight="12.75"/>
  <cols>
    <col min="1" max="1" width="17.8515625" style="0" customWidth="1"/>
    <col min="2" max="2" width="33.7109375" style="0" customWidth="1"/>
    <col min="3" max="3" width="17.8515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39</v>
      </c>
    </row>
    <row r="3" ht="12.75">
      <c r="A3" s="1" t="s">
        <v>40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s="19" customFormat="1" ht="77.25" thickTop="1">
      <c r="A8" s="26">
        <v>40273</v>
      </c>
      <c r="B8" s="33" t="s">
        <v>75</v>
      </c>
      <c r="C8" s="200" t="s">
        <v>76</v>
      </c>
      <c r="D8" s="30"/>
      <c r="E8" s="30"/>
      <c r="F8" s="30"/>
      <c r="G8" s="145">
        <v>120</v>
      </c>
      <c r="H8" s="82"/>
      <c r="I8" s="139">
        <f>SUM(D8:G8)</f>
        <v>120</v>
      </c>
    </row>
    <row r="9" spans="1:9" ht="12.75">
      <c r="A9" s="230" t="s">
        <v>11</v>
      </c>
      <c r="B9" s="231"/>
      <c r="C9" s="231"/>
      <c r="D9" s="232"/>
      <c r="E9" s="232"/>
      <c r="F9" s="232"/>
      <c r="G9" s="232"/>
      <c r="H9" s="232"/>
      <c r="I9" s="232"/>
    </row>
    <row r="10" spans="1:9" ht="12.75">
      <c r="A10" s="131" t="s">
        <v>54</v>
      </c>
      <c r="B10" s="132"/>
      <c r="C10" s="132"/>
      <c r="D10" s="132"/>
      <c r="E10" s="132"/>
      <c r="F10" s="132"/>
      <c r="G10" s="132"/>
      <c r="H10" s="132"/>
      <c r="I10" s="133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</sheetData>
  <sheetProtection/>
  <mergeCells count="7">
    <mergeCell ref="H5:H6"/>
    <mergeCell ref="I5:I6"/>
    <mergeCell ref="A9:I9"/>
    <mergeCell ref="A5:A6"/>
    <mergeCell ref="B5:B6"/>
    <mergeCell ref="C5:C6"/>
    <mergeCell ref="D5:G6"/>
  </mergeCells>
  <printOptions/>
  <pageMargins left="0.2" right="0.18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A2" sqref="A2:I10"/>
    </sheetView>
  </sheetViews>
  <sheetFormatPr defaultColWidth="9.140625" defaultRowHeight="12.75"/>
  <cols>
    <col min="1" max="1" width="17.421875" style="0" customWidth="1"/>
    <col min="2" max="2" width="33.7109375" style="0" customWidth="1"/>
    <col min="3" max="3" width="17.4218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37</v>
      </c>
    </row>
    <row r="3" ht="12.75">
      <c r="A3" s="1" t="s">
        <v>40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ht="13.5" thickTop="1">
      <c r="A8" s="40"/>
      <c r="B8" s="40"/>
      <c r="C8" s="40"/>
      <c r="D8" s="78"/>
      <c r="E8" s="78"/>
      <c r="F8" s="78"/>
      <c r="G8" s="60"/>
      <c r="H8" s="40"/>
      <c r="I8" s="102">
        <f>SUM(D8:G8)</f>
        <v>0</v>
      </c>
    </row>
    <row r="9" spans="1:9" ht="12.75">
      <c r="A9" s="230" t="s">
        <v>11</v>
      </c>
      <c r="B9" s="231"/>
      <c r="C9" s="231"/>
      <c r="D9" s="232"/>
      <c r="E9" s="232"/>
      <c r="F9" s="232"/>
      <c r="G9" s="232"/>
      <c r="H9" s="232"/>
      <c r="I9" s="232"/>
    </row>
    <row r="10" spans="1:9" ht="12.75">
      <c r="A10" s="131" t="s">
        <v>54</v>
      </c>
      <c r="B10" s="132"/>
      <c r="C10" s="132"/>
      <c r="D10" s="132"/>
      <c r="E10" s="132"/>
      <c r="F10" s="132"/>
      <c r="G10" s="132"/>
      <c r="H10" s="132"/>
      <c r="I10" s="133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2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12.75">
      <c r="A22" s="43"/>
      <c r="B22" s="43"/>
      <c r="C22" s="43"/>
      <c r="D22" s="43"/>
      <c r="E22" s="43"/>
      <c r="F22" s="43"/>
      <c r="G22" s="43"/>
      <c r="H22" s="43"/>
      <c r="I22" s="43"/>
    </row>
  </sheetData>
  <sheetProtection/>
  <mergeCells count="7">
    <mergeCell ref="A9:I9"/>
    <mergeCell ref="H5:H6"/>
    <mergeCell ref="I5:I6"/>
    <mergeCell ref="A5:A6"/>
    <mergeCell ref="B5:B6"/>
    <mergeCell ref="C5:C6"/>
    <mergeCell ref="D5:G6"/>
  </mergeCells>
  <printOptions/>
  <pageMargins left="0.2" right="0.18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2" sqref="A2:I10"/>
    </sheetView>
  </sheetViews>
  <sheetFormatPr defaultColWidth="9.140625" defaultRowHeight="12.75"/>
  <cols>
    <col min="1" max="1" width="16.7109375" style="0" customWidth="1"/>
    <col min="2" max="2" width="33.7109375" style="0" customWidth="1"/>
    <col min="3" max="3" width="16.71093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29</v>
      </c>
    </row>
    <row r="3" ht="12.75">
      <c r="A3" s="1" t="s">
        <v>40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ht="13.5" thickTop="1">
      <c r="A8" s="40"/>
      <c r="B8" s="40"/>
      <c r="C8" s="40"/>
      <c r="D8" s="78"/>
      <c r="E8" s="78"/>
      <c r="F8" s="78"/>
      <c r="G8" s="60"/>
      <c r="H8" s="40"/>
      <c r="I8" s="102">
        <f>SUM(D8:G8)</f>
        <v>0</v>
      </c>
    </row>
    <row r="9" spans="1:9" ht="12.75">
      <c r="A9" s="230" t="s">
        <v>11</v>
      </c>
      <c r="B9" s="231"/>
      <c r="C9" s="231"/>
      <c r="D9" s="232"/>
      <c r="E9" s="232"/>
      <c r="F9" s="232"/>
      <c r="G9" s="232"/>
      <c r="H9" s="232"/>
      <c r="I9" s="232"/>
    </row>
    <row r="10" spans="1:9" ht="12.75">
      <c r="A10" s="131" t="s">
        <v>54</v>
      </c>
      <c r="B10" s="132"/>
      <c r="C10" s="132"/>
      <c r="D10" s="132"/>
      <c r="E10" s="132"/>
      <c r="F10" s="132"/>
      <c r="G10" s="132"/>
      <c r="H10" s="132"/>
      <c r="I10" s="133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2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12.75">
      <c r="A22" s="43"/>
      <c r="B22" s="43"/>
      <c r="C22" s="43"/>
      <c r="D22" s="43"/>
      <c r="E22" s="43"/>
      <c r="F22" s="43"/>
      <c r="G22" s="43"/>
      <c r="H22" s="43"/>
      <c r="I22" s="43"/>
    </row>
    <row r="23" spans="1:9" ht="12.75">
      <c r="A23" s="43"/>
      <c r="B23" s="43"/>
      <c r="C23" s="43"/>
      <c r="D23" s="43"/>
      <c r="E23" s="43"/>
      <c r="F23" s="43"/>
      <c r="G23" s="43"/>
      <c r="H23" s="43"/>
      <c r="I23" s="43"/>
    </row>
    <row r="24" spans="1:9" ht="12.75">
      <c r="A24" s="43"/>
      <c r="B24" s="43"/>
      <c r="C24" s="43"/>
      <c r="D24" s="43"/>
      <c r="E24" s="43"/>
      <c r="F24" s="43"/>
      <c r="G24" s="43"/>
      <c r="H24" s="43"/>
      <c r="I24" s="43"/>
    </row>
  </sheetData>
  <sheetProtection/>
  <mergeCells count="7">
    <mergeCell ref="A9:I9"/>
    <mergeCell ref="H5:H6"/>
    <mergeCell ref="I5:I6"/>
    <mergeCell ref="A5:A6"/>
    <mergeCell ref="B5:B6"/>
    <mergeCell ref="C5:C6"/>
    <mergeCell ref="D5:G6"/>
  </mergeCells>
  <printOptions/>
  <pageMargins left="0.2" right="0.23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A2" sqref="A2:I10"/>
    </sheetView>
  </sheetViews>
  <sheetFormatPr defaultColWidth="9.140625" defaultRowHeight="12.75"/>
  <cols>
    <col min="1" max="1" width="10.140625" style="0" bestFit="1" customWidth="1"/>
    <col min="2" max="2" width="33.7109375" style="0" customWidth="1"/>
    <col min="3" max="3" width="23.00390625" style="0" customWidth="1"/>
    <col min="4" max="4" width="3.28125" style="0" bestFit="1" customWidth="1"/>
    <col min="5" max="5" width="4.140625" style="0" bestFit="1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  <col min="10" max="10" width="17.28125" style="0" bestFit="1" customWidth="1"/>
  </cols>
  <sheetData>
    <row r="2" ht="12.75">
      <c r="A2" s="1" t="s">
        <v>31</v>
      </c>
    </row>
    <row r="3" ht="12.75">
      <c r="A3" s="1" t="s">
        <v>40</v>
      </c>
    </row>
    <row r="4" ht="13.5" thickBot="1"/>
    <row r="5" spans="1:9" ht="14.25" thickBot="1" thickTop="1">
      <c r="A5" s="240" t="s">
        <v>1</v>
      </c>
      <c r="B5" s="240" t="s">
        <v>2</v>
      </c>
      <c r="C5" s="240" t="s">
        <v>3</v>
      </c>
      <c r="D5" s="240" t="s">
        <v>4</v>
      </c>
      <c r="E5" s="240"/>
      <c r="F5" s="240"/>
      <c r="G5" s="240"/>
      <c r="H5" s="237" t="s">
        <v>5</v>
      </c>
      <c r="I5" s="228" t="s">
        <v>6</v>
      </c>
    </row>
    <row r="6" spans="1:9" ht="14.25" thickBot="1" thickTop="1">
      <c r="A6" s="240"/>
      <c r="B6" s="240"/>
      <c r="C6" s="240"/>
      <c r="D6" s="240"/>
      <c r="E6" s="240"/>
      <c r="F6" s="240"/>
      <c r="G6" s="240"/>
      <c r="H6" s="238"/>
      <c r="I6" s="239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7" t="s">
        <v>10</v>
      </c>
      <c r="H7" s="2"/>
      <c r="I7" s="2"/>
    </row>
    <row r="8" spans="1:9" ht="13.5" thickTop="1">
      <c r="A8" s="40"/>
      <c r="B8" s="40"/>
      <c r="C8" s="40"/>
      <c r="D8" s="78"/>
      <c r="E8" s="78"/>
      <c r="F8" s="78"/>
      <c r="G8" s="60"/>
      <c r="H8" s="40"/>
      <c r="I8" s="102">
        <f>SUM(D8:G8)</f>
        <v>0</v>
      </c>
    </row>
    <row r="9" spans="1:9" s="43" customFormat="1" ht="12.75">
      <c r="A9" s="230" t="s">
        <v>11</v>
      </c>
      <c r="B9" s="231"/>
      <c r="C9" s="231"/>
      <c r="D9" s="232"/>
      <c r="E9" s="232"/>
      <c r="F9" s="232"/>
      <c r="G9" s="232"/>
      <c r="H9" s="232"/>
      <c r="I9" s="232"/>
    </row>
    <row r="10" spans="1:9" s="43" customFormat="1" ht="12.75">
      <c r="A10" s="131" t="s">
        <v>54</v>
      </c>
      <c r="B10" s="132"/>
      <c r="C10" s="132"/>
      <c r="D10" s="132"/>
      <c r="E10" s="132"/>
      <c r="F10" s="132"/>
      <c r="G10" s="132"/>
      <c r="H10" s="132"/>
      <c r="I10" s="133"/>
    </row>
    <row r="11" s="43" customFormat="1" ht="12.75"/>
    <row r="12" s="43" customFormat="1" ht="12.75"/>
    <row r="13" s="43" customFormat="1" ht="12.75"/>
    <row r="14" s="43" customFormat="1" ht="12.75"/>
    <row r="15" s="43" customFormat="1" ht="12.75"/>
    <row r="16" s="43" customFormat="1" ht="14.25" customHeight="1"/>
    <row r="17" s="43" customFormat="1" ht="12.75"/>
    <row r="18" s="43" customFormat="1" ht="12.75"/>
    <row r="19" s="43" customFormat="1" ht="12.75"/>
    <row r="20" s="43" customFormat="1" ht="12.75"/>
    <row r="21" s="43" customFormat="1" ht="12.75"/>
    <row r="22" s="43" customFormat="1" ht="12.75"/>
    <row r="23" s="43" customFormat="1" ht="12.75"/>
    <row r="24" s="43" customFormat="1" ht="12.75"/>
    <row r="25" s="43" customFormat="1" ht="12.75"/>
  </sheetData>
  <sheetProtection/>
  <mergeCells count="7">
    <mergeCell ref="A9:I9"/>
    <mergeCell ref="H5:H6"/>
    <mergeCell ref="I5:I6"/>
    <mergeCell ref="A5:A6"/>
    <mergeCell ref="B5:B6"/>
    <mergeCell ref="C5:C6"/>
    <mergeCell ref="D5:G6"/>
  </mergeCells>
  <printOptions/>
  <pageMargins left="0.2" right="0.75" top="1" bottom="1" header="0.5" footer="0.5"/>
  <pageSetup horizontalDpi="600" verticalDpi="600" orientation="landscape" paperSize="9" r:id="rId1"/>
  <headerFooter alignWithMargins="0">
    <oddHeader>&amp;RAnnex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ccabdstiffell</cp:lastModifiedBy>
  <cp:lastPrinted>2011-01-13T12:07:07Z</cp:lastPrinted>
  <dcterms:created xsi:type="dcterms:W3CDTF">2010-01-18T13:57:35Z</dcterms:created>
  <dcterms:modified xsi:type="dcterms:W3CDTF">2011-01-20T15:45:07Z</dcterms:modified>
  <cp:category/>
  <cp:version/>
  <cp:contentType/>
  <cp:contentStatus/>
</cp:coreProperties>
</file>