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240" windowHeight="118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ANTONIADES PETER</author>
  </authors>
  <commentList>
    <comment ref="A18" authorId="0">
      <text>
        <r>
          <rPr>
            <b/>
            <sz val="9"/>
            <rFont val="Tahoma"/>
            <family val="2"/>
          </rPr>
          <t>ANTONIADES PETER:</t>
        </r>
        <r>
          <rPr>
            <sz val="9"/>
            <rFont val="Tahoma"/>
            <family val="2"/>
          </rPr>
          <t xml:space="preserve">
Total Olympic Capital Programme (Codes 1, 2, 5 &amp; 7) Actual Cost
divided by
Total Olympic Capital Programme CBB
</t>
        </r>
      </text>
    </comment>
  </commentList>
</comments>
</file>

<file path=xl/sharedStrings.xml><?xml version="1.0" encoding="utf-8"?>
<sst xmlns="http://schemas.openxmlformats.org/spreadsheetml/2006/main" count="23" uniqueCount="23">
  <si>
    <t>Progress towards delivery on time and to budget (Ratio of actual spend as percentage of anticipated final cost to percentage of actual progress of ODA programme).</t>
  </si>
  <si>
    <t>Percentage Spend</t>
  </si>
  <si>
    <t>ODA total capital programme</t>
  </si>
  <si>
    <t>Quarter up to</t>
  </si>
  <si>
    <t>March 2011</t>
  </si>
  <si>
    <t>Ratio</t>
  </si>
  <si>
    <t>Progress Percentage</t>
  </si>
  <si>
    <t>December 2010</t>
  </si>
  <si>
    <t>September 2010</t>
  </si>
  <si>
    <t>June 2010</t>
  </si>
  <si>
    <t>June 2011</t>
  </si>
  <si>
    <t>September 2011</t>
  </si>
  <si>
    <t>December 2011</t>
  </si>
  <si>
    <t>March 2012</t>
  </si>
  <si>
    <t>June 2012</t>
  </si>
  <si>
    <t>September 2012</t>
  </si>
  <si>
    <t>March 2010</t>
  </si>
  <si>
    <t>Actual Spend</t>
  </si>
  <si>
    <t>Current Baseline Budget</t>
  </si>
  <si>
    <t>Earned Value (progress achieved)</t>
  </si>
  <si>
    <t>SOURCE: ODA Programme Performance Report</t>
  </si>
  <si>
    <t>This shows how much of the ODA capital budget has been spent at the end of the reporting quarter as a percentage of anticipated final cost divided by the percentage of ODA total capital programme completed. A value below 1 demonstrates that percentage of progress is higher than the percentage spend.</t>
  </si>
  <si>
    <t>E.g. At the end of the last quarter (March 2011), the actual spend on the ODA capital programme was £4.16bn and the Current Baseline Budget for the total capital programme, including post games  transformation, was £5.484bn (75.9% of the budget).  The percentage progress on the ODA total capital programme was 76.2%. Therefore the ratio of spend to progress was 75.9/76.2 = 0.996. (A figure less than one means the progress achieved is greater than the total amount of actual spend 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</si>
</sst>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"/>
    <numFmt numFmtId="166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wrapText="1"/>
    </xf>
    <xf numFmtId="17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95"/>
          <c:w val="0.933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Percentage Spend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Sheet1!$B$17:$L$17</c:f>
              <c:strCache/>
            </c:strRef>
          </c:cat>
          <c:val>
            <c:numRef>
              <c:f>Sheet1!$B$18:$L$18</c:f>
              <c:numCache/>
            </c:numRef>
          </c:val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Progress Percentage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Sheet1!$B$17:$L$17</c:f>
              <c:strCache/>
            </c:strRef>
          </c:cat>
          <c:val>
            <c:numRef>
              <c:f>Sheet1!$B$19:$L$19</c:f>
              <c:numCache/>
            </c:numRef>
          </c:val>
        </c:ser>
        <c:axId val="17309423"/>
        <c:axId val="21567080"/>
      </c:barChart>
      <c:lineChart>
        <c:grouping val="standard"/>
        <c:varyColors val="0"/>
        <c:ser>
          <c:idx val="2"/>
          <c:order val="2"/>
          <c:tx>
            <c:strRef>
              <c:f>Sheet1!$A$20</c:f>
              <c:strCache>
                <c:ptCount val="1"/>
                <c:pt idx="0">
                  <c:v>Ratio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Sheet1!$B$17:$L$17</c:f>
              <c:strCache/>
            </c:strRef>
          </c:cat>
          <c:val>
            <c:numRef>
              <c:f>Sheet1!$B$20:$L$20</c:f>
              <c:numCache/>
            </c:numRef>
          </c:val>
          <c:smooth val="0"/>
        </c:ser>
        <c:axId val="59885993"/>
        <c:axId val="2103026"/>
      </c:lineChart>
      <c:catAx>
        <c:axId val="1730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up to the quarter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67080"/>
        <c:crosses val="autoZero"/>
        <c:auto val="1"/>
        <c:lblOffset val="100"/>
        <c:tickLblSkip val="1"/>
        <c:noMultiLvlLbl val="0"/>
      </c:catAx>
      <c:valAx>
        <c:axId val="215670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9423"/>
        <c:crossesAt val="1"/>
        <c:crossBetween val="between"/>
        <c:dispUnits/>
      </c:valAx>
      <c:catAx>
        <c:axId val="59885993"/>
        <c:scaling>
          <c:orientation val="minMax"/>
        </c:scaling>
        <c:axPos val="b"/>
        <c:delete val="1"/>
        <c:majorTickMark val="out"/>
        <c:minorTickMark val="none"/>
        <c:tickLblPos val="nextTo"/>
        <c:crossAx val="2103026"/>
        <c:crosses val="autoZero"/>
        <c:auto val="1"/>
        <c:lblOffset val="100"/>
        <c:tickLblSkip val="1"/>
        <c:noMultiLvlLbl val="0"/>
      </c:catAx>
      <c:valAx>
        <c:axId val="2103026"/>
        <c:scaling>
          <c:orientation val="minMax"/>
          <c:max val="1.05"/>
          <c:min val="0.95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Ratio of Percentages</a:t>
                </a:r>
              </a:p>
            </c:rich>
          </c:tx>
          <c:layout>
            <c:manualLayout>
              <c:xMode val="factor"/>
              <c:yMode val="factor"/>
              <c:x val="-0.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5993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025"/>
          <c:y val="0.00525"/>
          <c:w val="0.5155"/>
          <c:h val="0.0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2</xdr:row>
      <xdr:rowOff>9525</xdr:rowOff>
    </xdr:from>
    <xdr:to>
      <xdr:col>8</xdr:col>
      <xdr:colOff>666750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4324350" y="381000"/>
        <a:ext cx="74580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PageLayoutView="0" workbookViewId="0" topLeftCell="A1">
      <selection activeCell="C28" sqref="C28"/>
    </sheetView>
  </sheetViews>
  <sheetFormatPr defaultColWidth="9.00390625" defaultRowHeight="14.25"/>
  <cols>
    <col min="1" max="1" width="41.75390625" style="1" customWidth="1"/>
    <col min="2" max="2" width="15.125" style="1" customWidth="1"/>
    <col min="3" max="3" width="15.25390625" style="0" customWidth="1"/>
    <col min="4" max="4" width="15.875" style="0" customWidth="1"/>
    <col min="5" max="5" width="14.375" style="0" customWidth="1"/>
    <col min="6" max="6" width="15.125" style="0" bestFit="1" customWidth="1"/>
    <col min="7" max="7" width="13.875" style="0" customWidth="1"/>
    <col min="8" max="8" width="14.50390625" style="0" bestFit="1" customWidth="1"/>
    <col min="9" max="9" width="14.125" style="0" bestFit="1" customWidth="1"/>
    <col min="10" max="10" width="10.375" style="0" bestFit="1" customWidth="1"/>
    <col min="11" max="11" width="9.25390625" style="0" bestFit="1" customWidth="1"/>
    <col min="12" max="12" width="14.50390625" style="0" bestFit="1" customWidth="1"/>
  </cols>
  <sheetData>
    <row r="1" spans="1:2" ht="15">
      <c r="A1" s="2" t="s">
        <v>0</v>
      </c>
      <c r="B1" s="2"/>
    </row>
    <row r="2" ht="14.25"/>
    <row r="3" ht="14.25"/>
    <row r="4" ht="102.75" customHeight="1">
      <c r="A4" s="1" t="s">
        <v>21</v>
      </c>
    </row>
    <row r="5" ht="14.25"/>
    <row r="6" ht="173.25" customHeight="1">
      <c r="A6" s="7" t="s">
        <v>22</v>
      </c>
    </row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5">
      <c r="B16" s="6" t="s">
        <v>3</v>
      </c>
    </row>
    <row r="17" spans="1:12" ht="15">
      <c r="A17" s="3" t="s">
        <v>2</v>
      </c>
      <c r="B17" s="4" t="s">
        <v>16</v>
      </c>
      <c r="C17" s="4" t="s">
        <v>9</v>
      </c>
      <c r="D17" s="4" t="s">
        <v>8</v>
      </c>
      <c r="E17" s="4" t="s">
        <v>7</v>
      </c>
      <c r="F17" s="4" t="s">
        <v>4</v>
      </c>
      <c r="G17" s="4" t="s">
        <v>10</v>
      </c>
      <c r="H17" s="4" t="s">
        <v>11</v>
      </c>
      <c r="I17" s="4" t="s">
        <v>12</v>
      </c>
      <c r="J17" s="4" t="s">
        <v>13</v>
      </c>
      <c r="K17" s="4" t="s">
        <v>14</v>
      </c>
      <c r="L17" s="4" t="s">
        <v>15</v>
      </c>
    </row>
    <row r="18" spans="1:6" ht="14.25">
      <c r="A18" s="1" t="s">
        <v>1</v>
      </c>
      <c r="B18" s="10">
        <f>(B22/B24)*100</f>
        <v>52.654669840749435</v>
      </c>
      <c r="C18" s="10">
        <f>(C22/C24)*100</f>
        <v>58.7407642741651</v>
      </c>
      <c r="D18" s="10">
        <f>(D22/D24)*100</f>
        <v>65.23793343186412</v>
      </c>
      <c r="E18" s="10">
        <f>(E22/E24)*100</f>
        <v>70.76975409469236</v>
      </c>
      <c r="F18" s="10">
        <f>(F22/F24)*100</f>
        <v>75.85730472751621</v>
      </c>
    </row>
    <row r="19" spans="1:6" ht="14.25">
      <c r="A19" s="1" t="s">
        <v>6</v>
      </c>
      <c r="B19" s="10">
        <f>(B23/B24)*100</f>
        <v>54.52311393488935</v>
      </c>
      <c r="C19" s="10">
        <f>(C23/C24)*100</f>
        <v>60.80893661860484</v>
      </c>
      <c r="D19" s="10">
        <f>(D23/D24)*100</f>
        <v>65.78314939385149</v>
      </c>
      <c r="E19" s="10">
        <f>(E23/E24)*100</f>
        <v>71.93860590488774</v>
      </c>
      <c r="F19" s="10">
        <f>(F23/F24)*100</f>
        <v>76.209996670378</v>
      </c>
    </row>
    <row r="20" spans="1:6" ht="14.25">
      <c r="A20" s="1" t="s">
        <v>5</v>
      </c>
      <c r="B20" s="5">
        <f>B18/B19</f>
        <v>0.9657311558475699</v>
      </c>
      <c r="C20" s="5">
        <f>C18/C19</f>
        <v>0.9659890065598192</v>
      </c>
      <c r="D20" s="5">
        <f>D18/D19</f>
        <v>0.9917119206512431</v>
      </c>
      <c r="E20" s="5">
        <f>E18/E19</f>
        <v>0.9837520925587472</v>
      </c>
      <c r="F20" s="5">
        <f>F18/F19</f>
        <v>0.9953721039460577</v>
      </c>
    </row>
    <row r="21" spans="1:6" ht="14.25">
      <c r="A21" s="7"/>
      <c r="B21" s="5"/>
      <c r="C21" s="5"/>
      <c r="D21" s="5"/>
      <c r="E21" s="5"/>
      <c r="F21" s="5"/>
    </row>
    <row r="22" spans="1:6" ht="14.25">
      <c r="A22" s="7" t="s">
        <v>17</v>
      </c>
      <c r="B22" s="9">
        <v>2861924000</v>
      </c>
      <c r="C22" s="9">
        <v>3187557000</v>
      </c>
      <c r="D22" s="9">
        <v>3542273000</v>
      </c>
      <c r="E22" s="9">
        <v>3842637000</v>
      </c>
      <c r="F22" s="9">
        <v>4160095000</v>
      </c>
    </row>
    <row r="23" spans="1:6" ht="14.25">
      <c r="A23" s="7" t="s">
        <v>19</v>
      </c>
      <c r="B23" s="9">
        <v>2963479000</v>
      </c>
      <c r="C23" s="9">
        <v>3299786000</v>
      </c>
      <c r="D23" s="9">
        <v>3571877000</v>
      </c>
      <c r="E23" s="9">
        <v>3906103000</v>
      </c>
      <c r="F23" s="9">
        <v>4179437000</v>
      </c>
    </row>
    <row r="24" spans="1:7" ht="14.25">
      <c r="A24" s="1" t="s">
        <v>18</v>
      </c>
      <c r="B24" s="11">
        <v>5435271000</v>
      </c>
      <c r="C24" s="11">
        <v>5426482000</v>
      </c>
      <c r="D24" s="11">
        <v>5429775000</v>
      </c>
      <c r="E24" s="11">
        <v>5429773000</v>
      </c>
      <c r="F24" s="9">
        <v>5484106000</v>
      </c>
      <c r="G24" s="9"/>
    </row>
    <row r="25" spans="1:2" ht="14.25">
      <c r="A25" s="7"/>
      <c r="B25" s="7"/>
    </row>
    <row r="27" spans="1:3" ht="14.25">
      <c r="A27" s="8" t="s">
        <v>20</v>
      </c>
      <c r="C27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Olympic Games progress, reporting up to March 2011</dc:title>
  <dc:subject/>
  <dc:creator>DCMS</dc:creator>
  <cp:keywords/>
  <dc:description/>
  <cp:lastModifiedBy>MILLER NIKKI</cp:lastModifiedBy>
  <cp:lastPrinted>2011-05-04T17:02:19Z</cp:lastPrinted>
  <dcterms:created xsi:type="dcterms:W3CDTF">2011-04-27T15:46:21Z</dcterms:created>
  <dcterms:modified xsi:type="dcterms:W3CDTF">2011-06-10T11:21:40Z</dcterms:modified>
  <cp:category/>
  <cp:version/>
  <cp:contentType/>
  <cp:contentStatus/>
</cp:coreProperties>
</file>