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4770" windowWidth="14175" windowHeight="4830" activeTab="0"/>
  </bookViews>
  <sheets>
    <sheet name="Termination Sample For DCP" sheetId="1" r:id="rId1"/>
    <sheet name="Termination Reasons" sheetId="2" r:id="rId2"/>
  </sheets>
  <definedNames/>
  <calcPr fullCalcOnLoad="1"/>
</workbook>
</file>

<file path=xl/sharedStrings.xml><?xml version="1.0" encoding="utf-8"?>
<sst xmlns="http://schemas.openxmlformats.org/spreadsheetml/2006/main" count="75" uniqueCount="66">
  <si>
    <t>Female</t>
  </si>
  <si>
    <t>Male</t>
  </si>
  <si>
    <t>Unknown</t>
  </si>
  <si>
    <t>Common-Law</t>
  </si>
  <si>
    <t>Divorced/Dissolved Civil Pshp</t>
  </si>
  <si>
    <t>Married/Civil Partnership</t>
  </si>
  <si>
    <t>Separated</t>
  </si>
  <si>
    <t>Single</t>
  </si>
  <si>
    <t>Widowed/Surviving Civ Partner</t>
  </si>
  <si>
    <t>16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</si>
  <si>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</si>
  <si>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</si>
  <si>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</si>
  <si>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</si>
  <si>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</si>
  <si>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</si>
  <si>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</si>
  <si>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</si>
  <si>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Gender</t>
  </si>
  <si>
    <t>Marital Status</t>
  </si>
  <si>
    <t>Age Banding At Leaving</t>
  </si>
  <si>
    <t>% Of Instances</t>
  </si>
  <si>
    <t>60 To 64 Years</t>
  </si>
  <si>
    <t>65+ Years</t>
  </si>
  <si>
    <t>MOD Employees As At 31 Dec 11 &amp; %age</t>
  </si>
  <si>
    <t>Total</t>
  </si>
  <si>
    <r>
      <t xml:space="preserve">Total Instances </t>
    </r>
    <r>
      <rPr>
        <sz val="8"/>
        <color indexed="8"/>
        <rFont val="Arial"/>
        <family val="2"/>
      </rPr>
      <t>(2)</t>
    </r>
  </si>
  <si>
    <t>Notes</t>
  </si>
  <si>
    <t>Souce data HRMS for the period 1 April 10 to 30 Nov 11</t>
  </si>
  <si>
    <t>An employee can have multiple termination instances, e.g. Casual employment, DESG summer placement students</t>
  </si>
  <si>
    <t>Reason Description</t>
  </si>
  <si>
    <t>2011 VER Scheme</t>
  </si>
  <si>
    <t>Actuar' Rduced Retirement(NHS)</t>
  </si>
  <si>
    <t>Actuar' Rduced Retirement(TPS)</t>
  </si>
  <si>
    <t>Actuar' Rduced Retrment(PCSPS)</t>
  </si>
  <si>
    <t>Actuarially Reduced Retirement</t>
  </si>
  <si>
    <t>Age Retirement</t>
  </si>
  <si>
    <t>Approved Early Retirement</t>
  </si>
  <si>
    <t>Apprvd Early Retrment (indiv)</t>
  </si>
  <si>
    <t>CER - Redundancy</t>
  </si>
  <si>
    <t>CES - Redundancy</t>
  </si>
  <si>
    <t>Compulsory Early Retirement</t>
  </si>
  <si>
    <t>Compulsory Redundancy - TPS</t>
  </si>
  <si>
    <t>Conduct</t>
  </si>
  <si>
    <t>Death In Service</t>
  </si>
  <si>
    <t>Dismissal Attendance</t>
  </si>
  <si>
    <t>Dismissal Casual/Fixed Term</t>
  </si>
  <si>
    <t>Dismissal Ill Health</t>
  </si>
  <si>
    <t>Dismissal Performance</t>
  </si>
  <si>
    <t>End of Loan/Secondment To MOD</t>
  </si>
  <si>
    <t>End Of Period Appointment</t>
  </si>
  <si>
    <t>Flexible Early Retirement</t>
  </si>
  <si>
    <t>Flexible Early Severance</t>
  </si>
  <si>
    <t>Ill Hlth Retiremnt - Voluntary</t>
  </si>
  <si>
    <t>Ill Hlth Retirmnt - Compulsory</t>
  </si>
  <si>
    <t>Ill-Health Retirement</t>
  </si>
  <si>
    <t>Perm Transfer  to Trading Fund</t>
  </si>
  <si>
    <t>Perm Transfer To OGD/Office</t>
  </si>
  <si>
    <t>Privatisation Of Function</t>
  </si>
  <si>
    <t>Resignation</t>
  </si>
  <si>
    <t>Resignation with Pension</t>
  </si>
  <si>
    <t>Trans To Other MOD HR System</t>
  </si>
  <si>
    <t>Vol Redundancy - CER Terms</t>
  </si>
  <si>
    <t>Vol Redundancy - CES Terms</t>
  </si>
  <si>
    <t>Vol Release (TPS Member)</t>
  </si>
  <si>
    <t>Total Instances &amp; %age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</si>
</sst>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0000"/>
    <numFmt numFmtId="170" formatCode="0.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2" borderId="2" xfId="19" applyFont="1" applyFill="1" applyBorder="1" applyAlignment="1">
      <alignment horizontal="center" vertical="center" wrapText="1"/>
      <protection/>
    </xf>
    <xf numFmtId="0" fontId="0" fillId="3" borderId="1" xfId="0" applyFill="1" applyBorder="1" applyAlignment="1">
      <alignment horizontal="center" vertical="center" wrapText="1"/>
    </xf>
    <xf numFmtId="0" fontId="1" fillId="0" borderId="1" xfId="19" applyFont="1" applyFill="1" applyBorder="1" applyAlignment="1">
      <alignment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10" fontId="1" fillId="0" borderId="1" xfId="2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right" vertical="center" wrapText="1"/>
      <protection/>
    </xf>
    <xf numFmtId="168" fontId="3" fillId="0" borderId="0" xfId="21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center" wrapText="1"/>
      <protection/>
    </xf>
    <xf numFmtId="10" fontId="0" fillId="0" borderId="1" xfId="21" applyNumberFormat="1" applyBorder="1" applyAlignment="1">
      <alignment horizontal="center"/>
    </xf>
    <xf numFmtId="0" fontId="5" fillId="0" borderId="1" xfId="20" applyFont="1" applyFill="1" applyBorder="1" applyAlignment="1">
      <alignment horizontal="right" wrapText="1"/>
      <protection/>
    </xf>
    <xf numFmtId="0" fontId="4" fillId="0" borderId="1" xfId="0" applyFont="1" applyBorder="1" applyAlignment="1">
      <alignment horizontal="center"/>
    </xf>
    <xf numFmtId="0" fontId="1" fillId="2" borderId="1" xfId="20" applyFont="1" applyFill="1" applyBorder="1" applyAlignment="1">
      <alignment horizontal="left" vertical="center" wrapText="1"/>
      <protection/>
    </xf>
    <xf numFmtId="10" fontId="0" fillId="0" borderId="1" xfId="2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2" borderId="3" xfId="19" applyFont="1" applyFill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ermination Sample For DC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7.00390625" style="1" customWidth="1"/>
    <col min="2" max="4" width="12.7109375" style="16" customWidth="1"/>
    <col min="5" max="5" width="9.140625" style="16" customWidth="1"/>
    <col min="6" max="6" width="9.140625" style="1" customWidth="1"/>
    <col min="7" max="7" width="13.57421875" style="1" bestFit="1" customWidth="1"/>
    <col min="8" max="16384" width="9.140625" style="1" customWidth="1"/>
  </cols>
  <sheetData>
    <row r="1" spans="1:5" ht="34.5" customHeight="1">
      <c r="A1" s="2" t="s">
        <v>18</v>
      </c>
      <c r="B1" s="31" t="s">
        <v>24</v>
      </c>
      <c r="C1" s="32"/>
      <c r="D1" s="2" t="s">
        <v>26</v>
      </c>
      <c r="E1" s="4" t="s">
        <v>21</v>
      </c>
    </row>
    <row r="2" spans="1:7" ht="15">
      <c r="A2" s="5" t="s">
        <v>0</v>
      </c>
      <c r="B2" s="6">
        <v>21515</v>
      </c>
      <c r="C2" s="7">
        <f>SUM(B2/$B$4)</f>
        <v>0.3770129847372387</v>
      </c>
      <c r="D2" s="6">
        <v>4461</v>
      </c>
      <c r="E2" s="29">
        <f>SUM(D2/$D$4)</f>
        <v>0.44721804511278196</v>
      </c>
      <c r="G2" s="19"/>
    </row>
    <row r="3" spans="1:7" ht="15">
      <c r="A3" s="5" t="s">
        <v>1</v>
      </c>
      <c r="B3" s="6">
        <v>35552</v>
      </c>
      <c r="C3" s="7">
        <f>SUM(B3/$B$4)</f>
        <v>0.6229870152627613</v>
      </c>
      <c r="D3" s="6">
        <v>5514</v>
      </c>
      <c r="E3" s="29">
        <f>SUM(D3/$D$4)</f>
        <v>0.552781954887218</v>
      </c>
      <c r="G3" s="19"/>
    </row>
    <row r="4" spans="1:7" s="11" customFormat="1" ht="15.75">
      <c r="A4" s="18" t="s">
        <v>25</v>
      </c>
      <c r="B4" s="8">
        <f>SUM(B2:B3)</f>
        <v>57067</v>
      </c>
      <c r="C4" s="9"/>
      <c r="D4" s="8">
        <f>SUM(D2:D3)</f>
        <v>9975</v>
      </c>
      <c r="E4" s="10"/>
      <c r="G4" s="19"/>
    </row>
    <row r="5" spans="1:5" s="15" customFormat="1" ht="15.75">
      <c r="A5" s="12"/>
      <c r="B5" s="13"/>
      <c r="C5" s="13"/>
      <c r="D5" s="13"/>
      <c r="E5" s="14"/>
    </row>
    <row r="7" spans="1:5" ht="34.5" customHeight="1">
      <c r="A7" s="2" t="s">
        <v>19</v>
      </c>
      <c r="B7" s="31" t="s">
        <v>24</v>
      </c>
      <c r="C7" s="32"/>
      <c r="D7" s="2" t="s">
        <v>26</v>
      </c>
      <c r="E7" s="4" t="s">
        <v>21</v>
      </c>
    </row>
    <row r="8" spans="1:7" ht="15">
      <c r="A8" s="5" t="s">
        <v>3</v>
      </c>
      <c r="B8" s="6">
        <v>211</v>
      </c>
      <c r="C8" s="7">
        <f aca="true" t="shared" si="0" ref="C8:C14">SUM(B8/$B$15)</f>
        <v>0.0036974083095309023</v>
      </c>
      <c r="D8" s="6">
        <v>25</v>
      </c>
      <c r="E8" s="29">
        <f aca="true" t="shared" si="1" ref="E8:E14">SUM(D8/$D$15)</f>
        <v>0.002506265664160401</v>
      </c>
      <c r="G8" s="19"/>
    </row>
    <row r="9" spans="1:7" ht="25.5">
      <c r="A9" s="5" t="s">
        <v>4</v>
      </c>
      <c r="B9" s="6">
        <v>3037</v>
      </c>
      <c r="C9" s="7">
        <f t="shared" si="0"/>
        <v>0.053218147090262326</v>
      </c>
      <c r="D9" s="6">
        <v>508</v>
      </c>
      <c r="E9" s="29">
        <f t="shared" si="1"/>
        <v>0.05092731829573935</v>
      </c>
      <c r="G9" s="19"/>
    </row>
    <row r="10" spans="1:7" ht="25.5">
      <c r="A10" s="5" t="s">
        <v>5</v>
      </c>
      <c r="B10" s="6">
        <v>31429</v>
      </c>
      <c r="C10" s="7">
        <f t="shared" si="0"/>
        <v>0.5507386054987996</v>
      </c>
      <c r="D10" s="6">
        <v>5784</v>
      </c>
      <c r="E10" s="29">
        <f t="shared" si="1"/>
        <v>0.5798496240601504</v>
      </c>
      <c r="G10" s="19"/>
    </row>
    <row r="11" spans="1:7" ht="15">
      <c r="A11" s="5" t="s">
        <v>6</v>
      </c>
      <c r="B11" s="6">
        <v>114</v>
      </c>
      <c r="C11" s="7">
        <f t="shared" si="0"/>
        <v>0.0019976518828745157</v>
      </c>
      <c r="D11" s="6">
        <v>22</v>
      </c>
      <c r="E11" s="29">
        <f t="shared" si="1"/>
        <v>0.002205513784461153</v>
      </c>
      <c r="G11" s="19"/>
    </row>
    <row r="12" spans="1:7" ht="15">
      <c r="A12" s="5" t="s">
        <v>7</v>
      </c>
      <c r="B12" s="6">
        <v>14272</v>
      </c>
      <c r="C12" s="7">
        <f t="shared" si="0"/>
        <v>0.250091997126185</v>
      </c>
      <c r="D12" s="6">
        <v>2094</v>
      </c>
      <c r="E12" s="29">
        <f t="shared" si="1"/>
        <v>0.20992481203007518</v>
      </c>
      <c r="G12" s="19"/>
    </row>
    <row r="13" spans="1:7" ht="15">
      <c r="A13" s="5" t="s">
        <v>2</v>
      </c>
      <c r="B13" s="6">
        <v>7700</v>
      </c>
      <c r="C13" s="7">
        <f t="shared" si="0"/>
        <v>0.13492911840468222</v>
      </c>
      <c r="D13" s="6">
        <v>1466</v>
      </c>
      <c r="E13" s="29">
        <f t="shared" si="1"/>
        <v>0.1469674185463659</v>
      </c>
      <c r="G13" s="19"/>
    </row>
    <row r="14" spans="1:7" ht="25.5">
      <c r="A14" s="5" t="s">
        <v>8</v>
      </c>
      <c r="B14" s="6">
        <v>304</v>
      </c>
      <c r="C14" s="7">
        <f t="shared" si="0"/>
        <v>0.005327071687665376</v>
      </c>
      <c r="D14" s="6">
        <v>76</v>
      </c>
      <c r="E14" s="29">
        <f t="shared" si="1"/>
        <v>0.007619047619047619</v>
      </c>
      <c r="G14" s="19"/>
    </row>
    <row r="15" spans="1:7" s="11" customFormat="1" ht="15.75">
      <c r="A15" s="18" t="s">
        <v>25</v>
      </c>
      <c r="B15" s="8">
        <f>SUM(B8:B14)</f>
        <v>57067</v>
      </c>
      <c r="C15" s="9"/>
      <c r="D15" s="8">
        <f>SUM(D8:D14)</f>
        <v>9975</v>
      </c>
      <c r="E15" s="10"/>
      <c r="G15" s="19"/>
    </row>
    <row r="16" spans="1:5" s="15" customFormat="1" ht="15.75">
      <c r="A16" s="12"/>
      <c r="B16" s="13"/>
      <c r="C16" s="13"/>
      <c r="D16" s="13"/>
      <c r="E16" s="14"/>
    </row>
    <row r="18" spans="1:5" ht="34.5" customHeight="1">
      <c r="A18" s="3" t="s">
        <v>20</v>
      </c>
      <c r="B18" s="31" t="s">
        <v>24</v>
      </c>
      <c r="C18" s="32"/>
      <c r="D18" s="2" t="s">
        <v>26</v>
      </c>
      <c r="E18" s="4" t="s">
        <v>21</v>
      </c>
    </row>
    <row r="19" spans="1:7" ht="15">
      <c r="A19" s="5" t="s">
        <v>9</v>
      </c>
      <c r="B19" s="6">
        <v>82</v>
      </c>
      <c r="C19" s="7">
        <f aca="true" t="shared" si="2" ref="C19:C29">SUM(B19/$B$30)</f>
        <v>0.0014369074946992133</v>
      </c>
      <c r="D19" s="6">
        <v>132</v>
      </c>
      <c r="E19" s="29">
        <f aca="true" t="shared" si="3" ref="E19:E29">SUM(D19/$D$30)</f>
        <v>0.013233082706766918</v>
      </c>
      <c r="G19" s="19"/>
    </row>
    <row r="20" spans="1:7" ht="15">
      <c r="A20" s="5" t="s">
        <v>10</v>
      </c>
      <c r="B20" s="6">
        <v>1233</v>
      </c>
      <c r="C20" s="7">
        <f t="shared" si="2"/>
        <v>0.021606182206879633</v>
      </c>
      <c r="D20" s="6">
        <v>518</v>
      </c>
      <c r="E20" s="29">
        <f t="shared" si="3"/>
        <v>0.051929824561403506</v>
      </c>
      <c r="G20" s="19"/>
    </row>
    <row r="21" spans="1:7" ht="15">
      <c r="A21" s="5" t="s">
        <v>11</v>
      </c>
      <c r="B21" s="6">
        <v>3261</v>
      </c>
      <c r="C21" s="7">
        <f t="shared" si="2"/>
        <v>0.05714335780748944</v>
      </c>
      <c r="D21" s="6">
        <v>616</v>
      </c>
      <c r="E21" s="29">
        <f t="shared" si="3"/>
        <v>0.061754385964912284</v>
      </c>
      <c r="G21" s="19"/>
    </row>
    <row r="22" spans="1:7" ht="15">
      <c r="A22" s="5" t="s">
        <v>12</v>
      </c>
      <c r="B22" s="6">
        <v>3989</v>
      </c>
      <c r="C22" s="7">
        <f t="shared" si="2"/>
        <v>0.06990029263847758</v>
      </c>
      <c r="D22" s="6">
        <v>642</v>
      </c>
      <c r="E22" s="29">
        <f t="shared" si="3"/>
        <v>0.06436090225563909</v>
      </c>
      <c r="G22" s="19"/>
    </row>
    <row r="23" spans="1:7" ht="15">
      <c r="A23" s="5" t="s">
        <v>13</v>
      </c>
      <c r="B23" s="6">
        <v>4610</v>
      </c>
      <c r="C23" s="7">
        <f t="shared" si="2"/>
        <v>0.08078223842150455</v>
      </c>
      <c r="D23" s="6">
        <v>701</v>
      </c>
      <c r="E23" s="29">
        <f t="shared" si="3"/>
        <v>0.07027568922305764</v>
      </c>
      <c r="G23" s="19"/>
    </row>
    <row r="24" spans="1:7" ht="15">
      <c r="A24" s="5" t="s">
        <v>14</v>
      </c>
      <c r="B24" s="6">
        <v>7751</v>
      </c>
      <c r="C24" s="7">
        <f t="shared" si="2"/>
        <v>0.1358228047733366</v>
      </c>
      <c r="D24" s="6">
        <v>873</v>
      </c>
      <c r="E24" s="29">
        <f t="shared" si="3"/>
        <v>0.0875187969924812</v>
      </c>
      <c r="G24" s="19"/>
    </row>
    <row r="25" spans="1:7" ht="15">
      <c r="A25" s="5" t="s">
        <v>15</v>
      </c>
      <c r="B25" s="6">
        <v>10545</v>
      </c>
      <c r="C25" s="7">
        <f t="shared" si="2"/>
        <v>0.1847827991658927</v>
      </c>
      <c r="D25" s="6">
        <v>950</v>
      </c>
      <c r="E25" s="29">
        <f t="shared" si="3"/>
        <v>0.09523809523809523</v>
      </c>
      <c r="G25" s="19"/>
    </row>
    <row r="26" spans="1:7" ht="15">
      <c r="A26" s="5" t="s">
        <v>16</v>
      </c>
      <c r="B26" s="6">
        <v>10710</v>
      </c>
      <c r="C26" s="7">
        <f t="shared" si="2"/>
        <v>0.18767413741742162</v>
      </c>
      <c r="D26" s="6">
        <v>1046</v>
      </c>
      <c r="E26" s="29">
        <f t="shared" si="3"/>
        <v>0.10486215538847118</v>
      </c>
      <c r="G26" s="19"/>
    </row>
    <row r="27" spans="1:7" ht="15">
      <c r="A27" s="5" t="s">
        <v>17</v>
      </c>
      <c r="B27" s="6">
        <v>8416</v>
      </c>
      <c r="C27" s="7">
        <f t="shared" si="2"/>
        <v>0.14747577409010462</v>
      </c>
      <c r="D27" s="6">
        <v>1465</v>
      </c>
      <c r="E27" s="29">
        <f t="shared" si="3"/>
        <v>0.1468671679197995</v>
      </c>
      <c r="G27" s="19"/>
    </row>
    <row r="28" spans="1:7" ht="15">
      <c r="A28" s="5" t="s">
        <v>22</v>
      </c>
      <c r="B28" s="6">
        <v>5264</v>
      </c>
      <c r="C28" s="7">
        <f t="shared" si="2"/>
        <v>0.0922424518548373</v>
      </c>
      <c r="D28" s="6">
        <v>2282</v>
      </c>
      <c r="E28" s="29">
        <f t="shared" si="3"/>
        <v>0.2287719298245614</v>
      </c>
      <c r="G28" s="19"/>
    </row>
    <row r="29" spans="1:7" ht="15">
      <c r="A29" s="5" t="s">
        <v>23</v>
      </c>
      <c r="B29" s="6">
        <v>1206</v>
      </c>
      <c r="C29" s="7">
        <f t="shared" si="2"/>
        <v>0.02113305412935672</v>
      </c>
      <c r="D29" s="6">
        <v>750</v>
      </c>
      <c r="E29" s="29">
        <f t="shared" si="3"/>
        <v>0.07518796992481203</v>
      </c>
      <c r="G29" s="19"/>
    </row>
    <row r="30" spans="1:7" s="11" customFormat="1" ht="15.75">
      <c r="A30" s="18" t="s">
        <v>25</v>
      </c>
      <c r="B30" s="8">
        <f>SUM(B19:B29)</f>
        <v>57067</v>
      </c>
      <c r="C30" s="13"/>
      <c r="D30" s="17">
        <f>SUM(D19:D29)</f>
        <v>9975</v>
      </c>
      <c r="E30" s="10"/>
      <c r="G30" s="19"/>
    </row>
    <row r="32" ht="12.75">
      <c r="A32" s="20" t="s">
        <v>27</v>
      </c>
    </row>
    <row r="33" spans="1:6" ht="12.75" customHeight="1">
      <c r="A33" s="21">
        <v>1</v>
      </c>
      <c r="B33" s="30" t="s">
        <v>28</v>
      </c>
      <c r="C33" s="30"/>
      <c r="D33" s="30"/>
      <c r="E33" s="30"/>
      <c r="F33" s="30"/>
    </row>
    <row r="34" spans="1:6" ht="25.5" customHeight="1">
      <c r="A34" s="21">
        <v>2</v>
      </c>
      <c r="B34" s="30" t="s">
        <v>29</v>
      </c>
      <c r="C34" s="30"/>
      <c r="D34" s="30"/>
      <c r="E34" s="30"/>
      <c r="F34" s="30"/>
    </row>
  </sheetData>
  <mergeCells count="5">
    <mergeCell ref="B33:F33"/>
    <mergeCell ref="B34:F34"/>
    <mergeCell ref="B1:C1"/>
    <mergeCell ref="B18:C18"/>
    <mergeCell ref="B7:C7"/>
  </mergeCells>
  <printOptions horizontalCentered="1"/>
  <pageMargins left="0.3937007874015748" right="0.3937007874015748" top="1.18" bottom="0.7874015748031497" header="0.5118110236220472" footer="0.5118110236220472"/>
  <pageSetup horizontalDpi="600" verticalDpi="600" orientation="portrait" paperSize="9" scale="110" r:id="rId1"/>
  <headerFooter alignWithMargins="0">
    <oddHeader>&amp;C&amp;12&amp;A
1 April 2010 To 30 Nov 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2" sqref="A12"/>
    </sheetView>
  </sheetViews>
  <sheetFormatPr defaultColWidth="9.140625" defaultRowHeight="12.75"/>
  <cols>
    <col min="1" max="1" width="30.140625" style="0" customWidth="1"/>
    <col min="2" max="2" width="9.421875" style="22" customWidth="1"/>
    <col min="3" max="3" width="9.140625" style="22" customWidth="1"/>
  </cols>
  <sheetData>
    <row r="1" spans="1:3" s="1" customFormat="1" ht="25.5" customHeight="1">
      <c r="A1" s="28" t="s">
        <v>30</v>
      </c>
      <c r="B1" s="33" t="s">
        <v>65</v>
      </c>
      <c r="C1" s="33"/>
    </row>
    <row r="2" spans="1:3" ht="12.75">
      <c r="A2" s="23" t="s">
        <v>31</v>
      </c>
      <c r="B2" s="24">
        <v>2457</v>
      </c>
      <c r="C2" s="25">
        <f>SUM(B2/$B$36)</f>
        <v>0.2463157894736842</v>
      </c>
    </row>
    <row r="3" spans="1:3" ht="12.75">
      <c r="A3" s="23" t="s">
        <v>32</v>
      </c>
      <c r="B3" s="24">
        <v>2</v>
      </c>
      <c r="C3" s="25">
        <f aca="true" t="shared" si="0" ref="C3:C35">SUM(B3/$B$36)</f>
        <v>0.0002005012531328321</v>
      </c>
    </row>
    <row r="4" spans="1:3" ht="12.75">
      <c r="A4" s="23" t="s">
        <v>33</v>
      </c>
      <c r="B4" s="24">
        <v>4</v>
      </c>
      <c r="C4" s="25">
        <f t="shared" si="0"/>
        <v>0.0004010025062656642</v>
      </c>
    </row>
    <row r="5" spans="1:3" ht="12.75">
      <c r="A5" s="23" t="s">
        <v>34</v>
      </c>
      <c r="B5" s="24">
        <v>169</v>
      </c>
      <c r="C5" s="25">
        <f t="shared" si="0"/>
        <v>0.01694235588972431</v>
      </c>
    </row>
    <row r="6" spans="1:3" ht="12.75">
      <c r="A6" s="23" t="s">
        <v>35</v>
      </c>
      <c r="B6" s="24">
        <v>46</v>
      </c>
      <c r="C6" s="25">
        <f t="shared" si="0"/>
        <v>0.004611528822055138</v>
      </c>
    </row>
    <row r="7" spans="1:3" ht="12.75">
      <c r="A7" s="23" t="s">
        <v>36</v>
      </c>
      <c r="B7" s="24">
        <v>98</v>
      </c>
      <c r="C7" s="25">
        <f t="shared" si="0"/>
        <v>0.009824561403508772</v>
      </c>
    </row>
    <row r="8" spans="1:3" ht="12.75">
      <c r="A8" s="23" t="s">
        <v>37</v>
      </c>
      <c r="B8" s="24">
        <v>22</v>
      </c>
      <c r="C8" s="25">
        <f t="shared" si="0"/>
        <v>0.002205513784461153</v>
      </c>
    </row>
    <row r="9" spans="1:3" ht="12.75">
      <c r="A9" s="23" t="s">
        <v>38</v>
      </c>
      <c r="B9" s="24">
        <v>6</v>
      </c>
      <c r="C9" s="25">
        <f t="shared" si="0"/>
        <v>0.0006015037593984962</v>
      </c>
    </row>
    <row r="10" spans="1:3" ht="12.75">
      <c r="A10" s="23" t="s">
        <v>39</v>
      </c>
      <c r="B10" s="24">
        <v>104</v>
      </c>
      <c r="C10" s="25">
        <f t="shared" si="0"/>
        <v>0.010426065162907268</v>
      </c>
    </row>
    <row r="11" spans="1:3" ht="12.75">
      <c r="A11" s="23" t="s">
        <v>40</v>
      </c>
      <c r="B11" s="24">
        <v>47</v>
      </c>
      <c r="C11" s="25">
        <f t="shared" si="0"/>
        <v>0.004711779448621554</v>
      </c>
    </row>
    <row r="12" spans="1:3" ht="12.75">
      <c r="A12" s="23" t="s">
        <v>41</v>
      </c>
      <c r="B12" s="24">
        <v>9</v>
      </c>
      <c r="C12" s="25">
        <f t="shared" si="0"/>
        <v>0.0009022556390977444</v>
      </c>
    </row>
    <row r="13" spans="1:3" ht="12.75">
      <c r="A13" s="23" t="s">
        <v>42</v>
      </c>
      <c r="B13" s="24">
        <v>1</v>
      </c>
      <c r="C13" s="25">
        <f t="shared" si="0"/>
        <v>0.00010025062656641604</v>
      </c>
    </row>
    <row r="14" spans="1:3" ht="12.75">
      <c r="A14" s="23" t="s">
        <v>43</v>
      </c>
      <c r="B14" s="24">
        <v>74</v>
      </c>
      <c r="C14" s="25">
        <f t="shared" si="0"/>
        <v>0.007418546365914787</v>
      </c>
    </row>
    <row r="15" spans="1:3" ht="12.75">
      <c r="A15" s="23" t="s">
        <v>44</v>
      </c>
      <c r="B15" s="24">
        <v>158</v>
      </c>
      <c r="C15" s="25">
        <f t="shared" si="0"/>
        <v>0.015839598997493733</v>
      </c>
    </row>
    <row r="16" spans="1:3" ht="12.75">
      <c r="A16" s="23" t="s">
        <v>45</v>
      </c>
      <c r="B16" s="24">
        <v>66</v>
      </c>
      <c r="C16" s="25">
        <f t="shared" si="0"/>
        <v>0.006616541353383459</v>
      </c>
    </row>
    <row r="17" spans="1:3" ht="12.75">
      <c r="A17" s="23" t="s">
        <v>46</v>
      </c>
      <c r="B17" s="24">
        <v>689</v>
      </c>
      <c r="C17" s="25">
        <f t="shared" si="0"/>
        <v>0.06907268170426065</v>
      </c>
    </row>
    <row r="18" spans="1:3" ht="12.75">
      <c r="A18" s="23" t="s">
        <v>47</v>
      </c>
      <c r="B18" s="24">
        <v>76</v>
      </c>
      <c r="C18" s="25">
        <f t="shared" si="0"/>
        <v>0.007619047619047619</v>
      </c>
    </row>
    <row r="19" spans="1:3" ht="12.75">
      <c r="A19" s="23" t="s">
        <v>48</v>
      </c>
      <c r="B19" s="24">
        <v>18</v>
      </c>
      <c r="C19" s="25">
        <f t="shared" si="0"/>
        <v>0.0018045112781954887</v>
      </c>
    </row>
    <row r="20" spans="1:3" ht="12.75">
      <c r="A20" s="23" t="s">
        <v>49</v>
      </c>
      <c r="B20" s="24">
        <v>48</v>
      </c>
      <c r="C20" s="25">
        <f t="shared" si="0"/>
        <v>0.00481203007518797</v>
      </c>
    </row>
    <row r="21" spans="1:3" ht="12.75">
      <c r="A21" s="23" t="s">
        <v>50</v>
      </c>
      <c r="B21" s="24">
        <v>50</v>
      </c>
      <c r="C21" s="25">
        <f t="shared" si="0"/>
        <v>0.005012531328320802</v>
      </c>
    </row>
    <row r="22" spans="1:3" ht="12.75">
      <c r="A22" s="23" t="s">
        <v>51</v>
      </c>
      <c r="B22" s="24">
        <v>2</v>
      </c>
      <c r="C22" s="25">
        <f t="shared" si="0"/>
        <v>0.0002005012531328321</v>
      </c>
    </row>
    <row r="23" spans="1:3" ht="12.75">
      <c r="A23" s="23" t="s">
        <v>52</v>
      </c>
      <c r="B23" s="24">
        <v>1</v>
      </c>
      <c r="C23" s="25">
        <f t="shared" si="0"/>
        <v>0.00010025062656641604</v>
      </c>
    </row>
    <row r="24" spans="1:3" ht="12.75">
      <c r="A24" s="23" t="s">
        <v>53</v>
      </c>
      <c r="B24" s="24">
        <v>62</v>
      </c>
      <c r="C24" s="25">
        <f t="shared" si="0"/>
        <v>0.006215538847117795</v>
      </c>
    </row>
    <row r="25" spans="1:3" ht="12.75">
      <c r="A25" s="23" t="s">
        <v>54</v>
      </c>
      <c r="B25" s="24">
        <v>176</v>
      </c>
      <c r="C25" s="25">
        <f t="shared" si="0"/>
        <v>0.017644110275689222</v>
      </c>
    </row>
    <row r="26" spans="1:3" ht="12.75">
      <c r="A26" s="23" t="s">
        <v>55</v>
      </c>
      <c r="B26" s="24">
        <v>14</v>
      </c>
      <c r="C26" s="25">
        <f t="shared" si="0"/>
        <v>0.0014035087719298245</v>
      </c>
    </row>
    <row r="27" spans="1:3" ht="12.75">
      <c r="A27" s="23" t="s">
        <v>56</v>
      </c>
      <c r="B27" s="24">
        <v>201</v>
      </c>
      <c r="C27" s="25">
        <f t="shared" si="0"/>
        <v>0.020150375939849623</v>
      </c>
    </row>
    <row r="28" spans="1:3" ht="12.75">
      <c r="A28" s="23" t="s">
        <v>57</v>
      </c>
      <c r="B28" s="24">
        <v>256</v>
      </c>
      <c r="C28" s="25">
        <f t="shared" si="0"/>
        <v>0.025664160401002507</v>
      </c>
    </row>
    <row r="29" spans="1:3" ht="12.75">
      <c r="A29" s="23" t="s">
        <v>58</v>
      </c>
      <c r="B29" s="24">
        <v>1286</v>
      </c>
      <c r="C29" s="25">
        <f t="shared" si="0"/>
        <v>0.12892230576441102</v>
      </c>
    </row>
    <row r="30" spans="1:3" ht="12.75">
      <c r="A30" s="23" t="s">
        <v>59</v>
      </c>
      <c r="B30" s="24">
        <v>1967</v>
      </c>
      <c r="C30" s="25">
        <f t="shared" si="0"/>
        <v>0.19719298245614036</v>
      </c>
    </row>
    <row r="31" spans="1:3" ht="12.75">
      <c r="A31" s="23" t="s">
        <v>60</v>
      </c>
      <c r="B31" s="24">
        <v>1646</v>
      </c>
      <c r="C31" s="25">
        <f t="shared" si="0"/>
        <v>0.1650125313283208</v>
      </c>
    </row>
    <row r="32" spans="1:3" ht="12.75">
      <c r="A32" s="23" t="s">
        <v>61</v>
      </c>
      <c r="B32" s="24">
        <v>1</v>
      </c>
      <c r="C32" s="25">
        <f t="shared" si="0"/>
        <v>0.00010025062656641604</v>
      </c>
    </row>
    <row r="33" spans="1:3" ht="12.75">
      <c r="A33" s="23" t="s">
        <v>62</v>
      </c>
      <c r="B33" s="24">
        <v>146</v>
      </c>
      <c r="C33" s="25">
        <f t="shared" si="0"/>
        <v>0.014636591478696741</v>
      </c>
    </row>
    <row r="34" spans="1:3" ht="12.75">
      <c r="A34" s="23" t="s">
        <v>63</v>
      </c>
      <c r="B34" s="24">
        <v>60</v>
      </c>
      <c r="C34" s="25">
        <f t="shared" si="0"/>
        <v>0.006015037593984963</v>
      </c>
    </row>
    <row r="35" spans="1:3" ht="12.75">
      <c r="A35" s="23" t="s">
        <v>64</v>
      </c>
      <c r="B35" s="24">
        <v>13</v>
      </c>
      <c r="C35" s="25">
        <f t="shared" si="0"/>
        <v>0.0013032581453634084</v>
      </c>
    </row>
    <row r="36" spans="1:2" ht="15.75">
      <c r="A36" s="26" t="s">
        <v>25</v>
      </c>
      <c r="B36" s="27">
        <f>SUM(B2:B35)</f>
        <v>9975</v>
      </c>
    </row>
  </sheetData>
  <mergeCells count="1">
    <mergeCell ref="B1:C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scale="120" r:id="rId1"/>
  <headerFooter alignWithMargins="0">
    <oddHeader>&amp;C&amp;12&amp;A
1 April 2010 To 30 Nov 11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2012-01-27T12:32:46Z</dcterms:modified>
  <cp:category/>
  <cp:version/>
  <cp:contentType/>
  <cp:contentStatus/>
</cp:coreProperties>
</file>