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Jan - March 2010" sheetId="1" r:id="rId1"/>
    <sheet name="April - June 2010" sheetId="2" r:id="rId2"/>
    <sheet name="July - September 2010" sheetId="3" r:id="rId3"/>
  </sheets>
  <definedNames/>
  <calcPr fullCalcOnLoad="1"/>
</workbook>
</file>

<file path=xl/sharedStrings.xml><?xml version="1.0" encoding="utf-8"?>
<sst xmlns="http://schemas.openxmlformats.org/spreadsheetml/2006/main" count="424" uniqueCount="155">
  <si>
    <t>Contact centre name</t>
  </si>
  <si>
    <t>Contact centre address</t>
  </si>
  <si>
    <t>Organisation type</t>
  </si>
  <si>
    <t>Immigration Enquiry Bureau</t>
  </si>
  <si>
    <t>13th Floor, Lunar House, 40 Wellesley Road, Croydon, CR9 2BY</t>
  </si>
  <si>
    <t>Department</t>
  </si>
  <si>
    <t>Telephone = 95%    Face to Face =0%    Other = 5%</t>
  </si>
  <si>
    <t>Contact centre activity types</t>
  </si>
  <si>
    <t>Explanation of "Other" entry above</t>
  </si>
  <si>
    <t>Emails and letters regarding general immigration enquiries</t>
  </si>
  <si>
    <t>Is the centre accredited?</t>
  </si>
  <si>
    <t>No</t>
  </si>
  <si>
    <t>Contact centre seats</t>
  </si>
  <si>
    <t>Contact centre employees</t>
  </si>
  <si>
    <t>Contact centre agents</t>
  </si>
  <si>
    <t>Contact centre agent FTE</t>
  </si>
  <si>
    <t>Agent hours</t>
  </si>
  <si>
    <t>Available hours</t>
  </si>
  <si>
    <t>Contact hours</t>
  </si>
  <si>
    <t>Contact centre availability</t>
  </si>
  <si>
    <t>Calls offered</t>
  </si>
  <si>
    <t>Unique offered calls</t>
  </si>
  <si>
    <t>Calls completed in IVR (or other automated system)</t>
  </si>
  <si>
    <t>Calls completed by agents</t>
  </si>
  <si>
    <t>Average call handling time</t>
  </si>
  <si>
    <t>Outbound calls</t>
  </si>
  <si>
    <t>Emails handled</t>
  </si>
  <si>
    <t>Webchat, SMS, other channel</t>
  </si>
  <si>
    <t>Total calls (total demand)</t>
  </si>
  <si>
    <t>Contact centre operating budget</t>
  </si>
  <si>
    <t>Contact centre actual spend</t>
  </si>
  <si>
    <t>Average agent salary</t>
  </si>
  <si>
    <t>Average agent cost</t>
  </si>
  <si>
    <t>Avoidable calls (total no. of avoidable calls for quarter)</t>
  </si>
  <si>
    <t>Primary causes of avoidable calls</t>
  </si>
  <si>
    <t>Secondary causes of avoidable calls</t>
  </si>
  <si>
    <t>Tertiary causes of avoidable calls</t>
  </si>
  <si>
    <t>Most requested service</t>
  </si>
  <si>
    <t>2nd most requested service</t>
  </si>
  <si>
    <t>3rd most requested service</t>
  </si>
  <si>
    <t>Demand forecast accuracy</t>
  </si>
  <si>
    <t>Contact Details</t>
  </si>
  <si>
    <t>Overview Data</t>
  </si>
  <si>
    <t>Overview Data (Inbound Calls)</t>
  </si>
  <si>
    <t>Other Channel Demand</t>
  </si>
  <si>
    <t>Cost Data</t>
  </si>
  <si>
    <t>Avoidable Contact</t>
  </si>
  <si>
    <t>Contact Centre Services</t>
  </si>
  <si>
    <t>Forecast call demand</t>
  </si>
  <si>
    <t>Actual call demand received</t>
  </si>
  <si>
    <t>Causes of significant impacts on call demand</t>
  </si>
  <si>
    <t>First contact resolution</t>
  </si>
  <si>
    <t>Number of calls resolved on initial contact</t>
  </si>
  <si>
    <t>Method for determining FCR</t>
  </si>
  <si>
    <t>BT software is able to show number of callers who only phoned once</t>
  </si>
  <si>
    <t>Customer satisfaction rating</t>
  </si>
  <si>
    <t>Sample size of customers surveyed in quarter</t>
  </si>
  <si>
    <t>% of respondants that regard the services as acceptable, satisfactory or very satisfactory</t>
  </si>
  <si>
    <t>Method of surveying customer satisfaction</t>
  </si>
  <si>
    <t>Avoidable contact</t>
  </si>
  <si>
    <t>Customer consultation</t>
  </si>
  <si>
    <t>Indicate if organisation is carrying out any customer consultation in relation to the services offered by the contact centre</t>
  </si>
  <si>
    <t>What customer consultation activity relevant to the contact centre do you do?</t>
  </si>
  <si>
    <t>What do you do with the information gathered from customer consultations?</t>
  </si>
  <si>
    <t>Industry recognised awards</t>
  </si>
  <si>
    <t>New awards won or short listed in the quarter</t>
  </si>
  <si>
    <t>Awards previously won/short listed in current quarter</t>
  </si>
  <si>
    <t>Contact demand</t>
  </si>
  <si>
    <t>What % of overall demand for service is handled in the contact centre?</t>
  </si>
  <si>
    <t>Contact types</t>
  </si>
  <si>
    <t>Do you understand the main reasons why customers are contacting your centre and do you categorise these into "contact types"?</t>
  </si>
  <si>
    <t>Yes</t>
  </si>
  <si>
    <t>List your top 4 (by volume) contact types and what % of call volume each represents</t>
  </si>
  <si>
    <t>Contacts valued</t>
  </si>
  <si>
    <t>% value calls</t>
  </si>
  <si>
    <t>Customer segmentation</t>
  </si>
  <si>
    <t>Do you do any form of customer segmentation to characterise the users of the centre into different groups?</t>
  </si>
  <si>
    <t>Provide a brief description of how you carry out your segmentation and how you are using this to improve the contact centre</t>
  </si>
  <si>
    <t>Please list your main customer segments and the % of your call volume that they represent</t>
  </si>
  <si>
    <t>Resource planning accuracy</t>
  </si>
  <si>
    <t>Forecast FTE requirement</t>
  </si>
  <si>
    <t>Actual FTE available</t>
  </si>
  <si>
    <t>Staff attrition</t>
  </si>
  <si>
    <t>Total number of agent FTE leaving during the period</t>
  </si>
  <si>
    <t>Investment in staff</t>
  </si>
  <si>
    <t>Training budget</t>
  </si>
  <si>
    <t>Manager/Team Leader time spent on coaching/development of staff</t>
  </si>
  <si>
    <t>Staff satisfaction and engagement</t>
  </si>
  <si>
    <t>Do you survey staff satisfaction and engagement in your contact centre?</t>
  </si>
  <si>
    <t>Provide a brief description of how frequently you carry out staff satisfaction surveys and the main reasons for dissatisfaction</t>
  </si>
  <si>
    <t>Budget tolerance</t>
  </si>
  <si>
    <t>Budget tolerance (actual to budget variance) %</t>
  </si>
  <si>
    <t>Cost per contact minute</t>
  </si>
  <si>
    <t>Total operating cost per contact minute</t>
  </si>
  <si>
    <t>Contact handling quality</t>
  </si>
  <si>
    <t>Do you assess contact handling quality in your centre?</t>
  </si>
  <si>
    <t>How many quality reviewing sessions do you carry out per agent per month?</t>
  </si>
  <si>
    <t>Unmet demand</t>
  </si>
  <si>
    <t>Average speed of answer</t>
  </si>
  <si>
    <t>Total inbound contacts received by phone not receiving service</t>
  </si>
  <si>
    <t>Average speed of answer (seconds)</t>
  </si>
  <si>
    <t>Longest wait time (seconds)</t>
  </si>
  <si>
    <t>Compliments, comments and complaints</t>
  </si>
  <si>
    <t>Number of compliments</t>
  </si>
  <si>
    <t>Number of comments</t>
  </si>
  <si>
    <t>Number of complaints</t>
  </si>
  <si>
    <t>Utilisation and availability</t>
  </si>
  <si>
    <t>Absence</t>
  </si>
  <si>
    <t>Total agent working hours lost in period to absence</t>
  </si>
  <si>
    <t>Agent working hours lost in period to absence (more than 4 weeks duration)</t>
  </si>
  <si>
    <t>Seat occupancy</t>
  </si>
  <si>
    <t>Measurement Criteria</t>
  </si>
  <si>
    <t>Value</t>
  </si>
  <si>
    <t>Letters also responded to in IEB.</t>
  </si>
  <si>
    <t>Service Failure</t>
  </si>
  <si>
    <t>Service failure</t>
  </si>
  <si>
    <t>Access confusion/poor signposting</t>
  </si>
  <si>
    <t>General immigration enquiries</t>
  </si>
  <si>
    <t>Progress on outstanding applications</t>
  </si>
  <si>
    <t>Application form requests</t>
  </si>
  <si>
    <t>No physical training budget as existing AO call handling staff are used</t>
  </si>
  <si>
    <t>Progress Enquiries  11%</t>
  </si>
  <si>
    <t>Percentage based on calls handled by telephone agent</t>
  </si>
  <si>
    <t>PEO enquiries 10%</t>
  </si>
  <si>
    <t>Non IEB related enquiries 7%</t>
  </si>
  <si>
    <t>Settlement 7%</t>
  </si>
  <si>
    <t>Progress Enquiries  13%</t>
  </si>
  <si>
    <t>PEO enquiries 8%</t>
  </si>
  <si>
    <t>Non IEB related enquiries 6%</t>
  </si>
  <si>
    <t>Information obtained thorugh the use of wrap up codes.  Reduced number in use from 20+ down to 13.</t>
  </si>
  <si>
    <t>Progress Enquiries  12%</t>
  </si>
  <si>
    <t>Non IEB enquiries 4%</t>
  </si>
  <si>
    <t>Entry clearance enquiries 4%</t>
  </si>
  <si>
    <t>Information obtained thorugh the use of wrap up codes.  Currently in excess of 20 in use.</t>
  </si>
  <si>
    <t>Each year the UKBA run a staff survey which we take part in.  The lack of flexi time availability is frequently mentioned.  The lack of communication regarding new information usually is a main topic too.</t>
  </si>
  <si>
    <t>Unable to identify formula</t>
  </si>
  <si>
    <r>
      <t xml:space="preserve">Utilisation = total talk + hold + after call work / agent hours                                                     </t>
    </r>
    <r>
      <rPr>
        <b/>
        <sz val="10"/>
        <rFont val="Arial"/>
        <family val="2"/>
      </rPr>
      <t>(FORMULA)</t>
    </r>
  </si>
  <si>
    <r>
      <t xml:space="preserve">Utilisation = total talk + hold + after call work / agent hours                                                    </t>
    </r>
    <r>
      <rPr>
        <b/>
        <sz val="10"/>
        <rFont val="Arial"/>
        <family val="2"/>
      </rPr>
      <t>(FORMULA)</t>
    </r>
  </si>
  <si>
    <t>Percentage based on contact centre agents divided by total seats</t>
  </si>
  <si>
    <r>
      <t xml:space="preserve">Number of agent FTE per contact centre seat  </t>
    </r>
    <r>
      <rPr>
        <b/>
        <sz val="10"/>
        <rFont val="Arial"/>
        <family val="2"/>
      </rPr>
      <t>(FORMULA)</t>
    </r>
  </si>
  <si>
    <r>
      <t xml:space="preserve">Number of agent FTE per contact centre seat   </t>
    </r>
    <r>
      <rPr>
        <b/>
        <sz val="10"/>
        <rFont val="Arial"/>
        <family val="2"/>
      </rPr>
      <t>(FORMULA)</t>
    </r>
  </si>
  <si>
    <r>
      <t xml:space="preserve">Availability = talk + hold + after call hours + available (idle) / agent hours                                                  </t>
    </r>
    <r>
      <rPr>
        <b/>
        <sz val="10"/>
        <rFont val="Arial"/>
        <family val="2"/>
      </rPr>
      <t>(FORMULA)</t>
    </r>
  </si>
  <si>
    <r>
      <t xml:space="preserve">Result                                                         </t>
    </r>
    <r>
      <rPr>
        <b/>
        <sz val="10"/>
        <rFont val="Arial"/>
        <family val="2"/>
      </rPr>
      <t>(FORMULA)</t>
    </r>
  </si>
  <si>
    <r>
      <t xml:space="preserve">% avoidable calls                                          </t>
    </r>
    <r>
      <rPr>
        <b/>
        <sz val="10"/>
        <rFont val="Arial"/>
        <family val="2"/>
      </rPr>
      <t>(FORMULA)</t>
    </r>
  </si>
  <si>
    <r>
      <t xml:space="preserve">Contact centre demand                                 </t>
    </r>
    <r>
      <rPr>
        <b/>
        <sz val="10"/>
        <rFont val="Arial"/>
        <family val="2"/>
      </rPr>
      <t>(FORMULA)</t>
    </r>
  </si>
  <si>
    <r>
      <t xml:space="preserve">% of calls considered to be avoidable             </t>
    </r>
    <r>
      <rPr>
        <b/>
        <sz val="10"/>
        <rFont val="Arial"/>
        <family val="2"/>
      </rPr>
      <t>(FORMULA)</t>
    </r>
  </si>
  <si>
    <r>
      <t xml:space="preserve">Total calls handled                                       </t>
    </r>
    <r>
      <rPr>
        <b/>
        <sz val="10"/>
        <rFont val="Arial"/>
        <family val="2"/>
      </rPr>
      <t>(FORMULA)</t>
    </r>
  </si>
  <si>
    <r>
      <t xml:space="preserve">Result                                                          </t>
    </r>
    <r>
      <rPr>
        <b/>
        <sz val="10"/>
        <rFont val="Arial"/>
        <family val="2"/>
      </rPr>
      <t>(FORMULA)</t>
    </r>
  </si>
  <si>
    <r>
      <t xml:space="preserve">Availability = talk + hold + after call hours + available (idle) / agent hours                                               </t>
    </r>
    <r>
      <rPr>
        <b/>
        <sz val="10"/>
        <rFont val="Arial"/>
        <family val="2"/>
      </rPr>
      <t>(FORMULA)</t>
    </r>
  </si>
  <si>
    <r>
      <t xml:space="preserve">Availability = talk + hold + after call hours + available (idle) / agent hours                                                   </t>
    </r>
    <r>
      <rPr>
        <b/>
        <sz val="10"/>
        <rFont val="Arial"/>
        <family val="2"/>
      </rPr>
      <t>(FORMULA)</t>
    </r>
  </si>
  <si>
    <r>
      <t xml:space="preserve">Result                                                           </t>
    </r>
    <r>
      <rPr>
        <b/>
        <sz val="10"/>
        <rFont val="Arial"/>
        <family val="2"/>
      </rPr>
      <t>(FORMULA)</t>
    </r>
  </si>
  <si>
    <r>
      <t xml:space="preserve">% avoidable calls                                           </t>
    </r>
    <r>
      <rPr>
        <b/>
        <sz val="10"/>
        <rFont val="Arial"/>
        <family val="2"/>
      </rPr>
      <t>(FORMULA)</t>
    </r>
  </si>
  <si>
    <r>
      <t xml:space="preserve">Contact centre demand                                  </t>
    </r>
    <r>
      <rPr>
        <b/>
        <sz val="10"/>
        <rFont val="Arial"/>
        <family val="2"/>
      </rPr>
      <t>(FORMULA)</t>
    </r>
  </si>
  <si>
    <r>
      <t xml:space="preserve">% of calls considered to be avoidable               </t>
    </r>
    <r>
      <rPr>
        <b/>
        <sz val="10"/>
        <rFont val="Arial"/>
        <family val="2"/>
      </rPr>
      <t>(FORMULA)</t>
    </r>
  </si>
  <si>
    <r>
      <t xml:space="preserve">Total calls handled                                         </t>
    </r>
    <r>
      <rPr>
        <b/>
        <sz val="10"/>
        <rFont val="Arial"/>
        <family val="2"/>
      </rPr>
      <t>(FORMULA)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</si>
</sst>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0.140625" style="0" customWidth="1"/>
    <col min="2" max="2" width="25.140625" style="0" customWidth="1"/>
  </cols>
  <sheetData>
    <row r="2" spans="1:2" ht="15.75">
      <c r="A2" s="8" t="s">
        <v>111</v>
      </c>
      <c r="B2" s="8" t="s">
        <v>112</v>
      </c>
    </row>
    <row r="4" ht="12.75">
      <c r="A4" s="1" t="s">
        <v>41</v>
      </c>
    </row>
    <row r="5" spans="1:2" ht="12.75">
      <c r="A5" t="s">
        <v>0</v>
      </c>
      <c r="B5" t="s">
        <v>3</v>
      </c>
    </row>
    <row r="6" spans="1:2" ht="12.75">
      <c r="A6" t="s">
        <v>1</v>
      </c>
      <c r="B6" t="s">
        <v>4</v>
      </c>
    </row>
    <row r="7" spans="1:2" ht="12.75">
      <c r="A7" t="s">
        <v>2</v>
      </c>
      <c r="B7" t="s">
        <v>5</v>
      </c>
    </row>
    <row r="8" spans="1:2" ht="12.75">
      <c r="A8" t="s">
        <v>7</v>
      </c>
      <c r="B8" t="s">
        <v>6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1" ht="12.75">
      <c r="A11" s="1" t="s">
        <v>42</v>
      </c>
    </row>
    <row r="12" spans="1:2" ht="12.75">
      <c r="A12" t="s">
        <v>12</v>
      </c>
      <c r="B12">
        <v>158</v>
      </c>
    </row>
    <row r="13" spans="1:2" ht="12.75">
      <c r="A13" t="s">
        <v>13</v>
      </c>
      <c r="B13" s="11">
        <v>121</v>
      </c>
    </row>
    <row r="14" spans="1:2" ht="12.75">
      <c r="A14" t="s">
        <v>14</v>
      </c>
      <c r="B14">
        <v>91</v>
      </c>
    </row>
    <row r="15" spans="1:2" ht="12.75">
      <c r="A15" t="s">
        <v>15</v>
      </c>
      <c r="B15">
        <v>4870.53</v>
      </c>
    </row>
    <row r="16" spans="1:2" ht="12.75">
      <c r="A16" t="s">
        <v>16</v>
      </c>
      <c r="B16">
        <v>32885</v>
      </c>
    </row>
    <row r="17" spans="1:4" ht="12.75">
      <c r="A17" t="s">
        <v>17</v>
      </c>
      <c r="B17">
        <v>26278</v>
      </c>
      <c r="D17" s="2"/>
    </row>
    <row r="18" spans="1:4" ht="12.75">
      <c r="A18" t="s">
        <v>18</v>
      </c>
      <c r="B18">
        <v>19670</v>
      </c>
      <c r="D18" s="2"/>
    </row>
    <row r="19" spans="1:2" ht="12.75">
      <c r="A19" t="s">
        <v>19</v>
      </c>
      <c r="B19" s="9">
        <v>516.6</v>
      </c>
    </row>
    <row r="20" ht="12.75">
      <c r="A20" s="1" t="s">
        <v>43</v>
      </c>
    </row>
    <row r="21" spans="1:2" ht="12.75">
      <c r="A21" t="s">
        <v>28</v>
      </c>
      <c r="B21">
        <v>673602</v>
      </c>
    </row>
    <row r="22" spans="1:2" ht="12.75">
      <c r="A22" t="s">
        <v>20</v>
      </c>
      <c r="B22">
        <v>349098</v>
      </c>
    </row>
    <row r="23" spans="1:2" ht="12.75">
      <c r="A23" t="s">
        <v>21</v>
      </c>
      <c r="B23">
        <v>209782</v>
      </c>
    </row>
    <row r="24" spans="1:2" ht="12.75">
      <c r="A24" t="s">
        <v>22</v>
      </c>
      <c r="B24">
        <v>187679</v>
      </c>
    </row>
    <row r="25" spans="1:2" ht="12.75">
      <c r="A25" t="s">
        <v>23</v>
      </c>
      <c r="B25">
        <v>259240</v>
      </c>
    </row>
    <row r="26" spans="1:2" ht="12.75">
      <c r="A26" t="s">
        <v>154</v>
      </c>
      <c r="B26">
        <f>SUM(B25+B24)</f>
        <v>446919</v>
      </c>
    </row>
    <row r="27" spans="1:2" ht="12.75">
      <c r="A27" t="s">
        <v>24</v>
      </c>
      <c r="B27" s="9">
        <v>3.8</v>
      </c>
    </row>
    <row r="28" ht="12.75">
      <c r="A28" s="1" t="s">
        <v>44</v>
      </c>
    </row>
    <row r="29" spans="1:2" ht="12.75">
      <c r="A29" t="s">
        <v>25</v>
      </c>
      <c r="B29">
        <v>0</v>
      </c>
    </row>
    <row r="30" spans="1:2" ht="12.75">
      <c r="A30" t="s">
        <v>26</v>
      </c>
      <c r="B30">
        <v>56459</v>
      </c>
    </row>
    <row r="31" spans="1:3" ht="12.75">
      <c r="A31" t="s">
        <v>27</v>
      </c>
      <c r="B31">
        <v>1006</v>
      </c>
      <c r="C31" t="s">
        <v>113</v>
      </c>
    </row>
    <row r="32" ht="12.75">
      <c r="A32" s="1" t="s">
        <v>45</v>
      </c>
    </row>
    <row r="33" ht="12.75">
      <c r="A33" t="s">
        <v>29</v>
      </c>
    </row>
    <row r="34" ht="12.75">
      <c r="A34" t="s">
        <v>30</v>
      </c>
    </row>
    <row r="35" spans="1:2" ht="12.75">
      <c r="A35" t="s">
        <v>31</v>
      </c>
      <c r="B35">
        <v>19560.96</v>
      </c>
    </row>
    <row r="36" spans="1:2" ht="12.75">
      <c r="A36" t="s">
        <v>32</v>
      </c>
      <c r="B36">
        <v>23656.32</v>
      </c>
    </row>
    <row r="37" ht="12.75">
      <c r="A37" s="1" t="s">
        <v>46</v>
      </c>
    </row>
    <row r="38" spans="1:2" ht="12.75">
      <c r="A38" t="s">
        <v>33</v>
      </c>
      <c r="B38">
        <v>69031</v>
      </c>
    </row>
    <row r="39" spans="1:3" ht="12.75">
      <c r="A39" t="s">
        <v>34</v>
      </c>
      <c r="B39">
        <v>33407</v>
      </c>
      <c r="C39" t="s">
        <v>114</v>
      </c>
    </row>
    <row r="40" spans="1:3" ht="12.75">
      <c r="A40" t="s">
        <v>35</v>
      </c>
      <c r="B40">
        <v>34014</v>
      </c>
      <c r="C40" t="s">
        <v>116</v>
      </c>
    </row>
    <row r="41" ht="12.75">
      <c r="A41" t="s">
        <v>36</v>
      </c>
    </row>
    <row r="42" ht="12.75">
      <c r="A42" s="1" t="s">
        <v>47</v>
      </c>
    </row>
    <row r="43" spans="1:3" ht="12.75">
      <c r="A43" t="s">
        <v>37</v>
      </c>
      <c r="B43">
        <v>251473</v>
      </c>
      <c r="C43" t="s">
        <v>117</v>
      </c>
    </row>
    <row r="44" spans="1:3" ht="12.75">
      <c r="A44" t="s">
        <v>38</v>
      </c>
      <c r="B44">
        <v>83994</v>
      </c>
      <c r="C44" t="s">
        <v>118</v>
      </c>
    </row>
    <row r="45" spans="1:3" ht="12.75">
      <c r="A45" t="s">
        <v>39</v>
      </c>
      <c r="B45">
        <v>13681</v>
      </c>
      <c r="C45" t="s">
        <v>119</v>
      </c>
    </row>
    <row r="47" ht="12.75">
      <c r="A47" s="1" t="s">
        <v>40</v>
      </c>
    </row>
    <row r="48" spans="1:2" ht="12.75">
      <c r="A48" t="s">
        <v>48</v>
      </c>
      <c r="B48">
        <v>694950</v>
      </c>
    </row>
    <row r="49" spans="1:2" ht="12.75">
      <c r="A49" t="s">
        <v>49</v>
      </c>
      <c r="B49">
        <f>SUM(B23)</f>
        <v>209782</v>
      </c>
    </row>
    <row r="50" spans="1:2" ht="12.75">
      <c r="A50" t="s">
        <v>150</v>
      </c>
      <c r="B50" s="2">
        <f>SUM(B48/B49)</f>
        <v>3.3127246379574986</v>
      </c>
    </row>
    <row r="51" ht="12.75">
      <c r="A51" t="s">
        <v>50</v>
      </c>
    </row>
    <row r="52" ht="12.75">
      <c r="A52" s="1" t="s">
        <v>51</v>
      </c>
    </row>
    <row r="53" spans="1:2" ht="12.75">
      <c r="A53" t="s">
        <v>52</v>
      </c>
      <c r="B53">
        <v>240011</v>
      </c>
    </row>
    <row r="54" spans="1:2" ht="12.75">
      <c r="A54" t="s">
        <v>53</v>
      </c>
      <c r="B54" t="s">
        <v>54</v>
      </c>
    </row>
    <row r="55" ht="12.75">
      <c r="A55" s="1" t="s">
        <v>55</v>
      </c>
    </row>
    <row r="56" spans="1:2" ht="12.75">
      <c r="A56" t="s">
        <v>56</v>
      </c>
      <c r="B56">
        <v>0</v>
      </c>
    </row>
    <row r="57" ht="28.5" customHeight="1">
      <c r="A57" s="3" t="s">
        <v>57</v>
      </c>
    </row>
    <row r="58" ht="12.75">
      <c r="A58" t="s">
        <v>58</v>
      </c>
    </row>
    <row r="59" ht="12.75">
      <c r="A59" s="1" t="s">
        <v>59</v>
      </c>
    </row>
    <row r="60" spans="1:2" ht="12.75">
      <c r="A60" t="s">
        <v>153</v>
      </c>
      <c r="B60" s="2">
        <f>SUM(B38/B26)</f>
        <v>0.15445975668969097</v>
      </c>
    </row>
    <row r="61" ht="12.75">
      <c r="A61" s="1" t="s">
        <v>60</v>
      </c>
    </row>
    <row r="62" spans="1:2" ht="38.25">
      <c r="A62" s="3" t="s">
        <v>61</v>
      </c>
      <c r="B62" s="4" t="s">
        <v>11</v>
      </c>
    </row>
    <row r="63" ht="25.5">
      <c r="A63" s="3" t="s">
        <v>62</v>
      </c>
    </row>
    <row r="64" ht="25.5">
      <c r="A64" s="3" t="s">
        <v>63</v>
      </c>
    </row>
    <row r="65" ht="12.75">
      <c r="A65" s="1" t="s">
        <v>64</v>
      </c>
    </row>
    <row r="66" spans="1:2" ht="12.75">
      <c r="A66" t="s">
        <v>65</v>
      </c>
      <c r="B66">
        <v>0</v>
      </c>
    </row>
    <row r="67" spans="1:2" ht="12.75">
      <c r="A67" t="s">
        <v>66</v>
      </c>
      <c r="B67">
        <v>0</v>
      </c>
    </row>
    <row r="68" ht="12.75">
      <c r="A68" s="1" t="s">
        <v>67</v>
      </c>
    </row>
    <row r="69" spans="1:2" ht="25.5">
      <c r="A69" s="3" t="s">
        <v>68</v>
      </c>
      <c r="B69" s="5">
        <v>0.73</v>
      </c>
    </row>
    <row r="70" spans="1:2" ht="12.75">
      <c r="A70" t="s">
        <v>152</v>
      </c>
      <c r="B70">
        <f>SUM(B23)</f>
        <v>209782</v>
      </c>
    </row>
    <row r="71" ht="12.75">
      <c r="A71" s="1" t="s">
        <v>69</v>
      </c>
    </row>
    <row r="72" spans="1:2" ht="38.25">
      <c r="A72" s="3" t="s">
        <v>70</v>
      </c>
      <c r="B72" s="4" t="s">
        <v>71</v>
      </c>
    </row>
    <row r="73" spans="1:7" ht="25.5">
      <c r="A73" s="3" t="s">
        <v>72</v>
      </c>
      <c r="C73" s="13" t="s">
        <v>133</v>
      </c>
      <c r="D73" s="13"/>
      <c r="E73" s="13"/>
      <c r="F73" s="13"/>
      <c r="G73" s="13"/>
    </row>
    <row r="74" spans="1:3" ht="12.75">
      <c r="A74">
        <v>1</v>
      </c>
      <c r="B74" t="s">
        <v>121</v>
      </c>
      <c r="C74" t="s">
        <v>122</v>
      </c>
    </row>
    <row r="75" spans="1:2" ht="12.75">
      <c r="A75">
        <v>2</v>
      </c>
      <c r="B75" t="s">
        <v>123</v>
      </c>
    </row>
    <row r="76" spans="1:2" ht="12.75">
      <c r="A76">
        <v>3</v>
      </c>
      <c r="B76" t="s">
        <v>124</v>
      </c>
    </row>
    <row r="77" spans="1:2" ht="12.75">
      <c r="A77">
        <v>4</v>
      </c>
      <c r="B77" t="s">
        <v>125</v>
      </c>
    </row>
    <row r="78" ht="12.75">
      <c r="A78" s="1" t="s">
        <v>73</v>
      </c>
    </row>
    <row r="79" spans="1:2" ht="12.75">
      <c r="A79" t="s">
        <v>74</v>
      </c>
      <c r="B79" s="5">
        <v>0.73</v>
      </c>
    </row>
    <row r="80" spans="1:2" ht="12.75">
      <c r="A80" t="s">
        <v>151</v>
      </c>
      <c r="B80" s="5">
        <f>SUM(B60)</f>
        <v>0.15445975668969097</v>
      </c>
    </row>
    <row r="81" ht="12.75">
      <c r="A81" s="1" t="s">
        <v>75</v>
      </c>
    </row>
    <row r="82" spans="1:2" ht="25.5">
      <c r="A82" s="3" t="s">
        <v>76</v>
      </c>
      <c r="B82" s="4" t="s">
        <v>11</v>
      </c>
    </row>
    <row r="83" ht="38.25">
      <c r="A83" s="3" t="s">
        <v>77</v>
      </c>
    </row>
    <row r="84" ht="25.5">
      <c r="A84" s="3" t="s">
        <v>78</v>
      </c>
    </row>
    <row r="86" ht="12.75">
      <c r="A86" s="6" t="s">
        <v>79</v>
      </c>
    </row>
    <row r="87" spans="1:2" ht="12.75">
      <c r="A87" s="3" t="s">
        <v>80</v>
      </c>
      <c r="B87">
        <v>8981.36</v>
      </c>
    </row>
    <row r="88" spans="1:2" ht="12.75">
      <c r="A88" s="3" t="s">
        <v>81</v>
      </c>
      <c r="B88" s="9">
        <v>4129.6</v>
      </c>
    </row>
    <row r="89" spans="1:2" ht="12.75" customHeight="1">
      <c r="A89" s="3" t="s">
        <v>150</v>
      </c>
      <c r="B89" s="2">
        <f>SUM(B87/B88)</f>
        <v>2.1748740798140256</v>
      </c>
    </row>
    <row r="90" ht="12.75">
      <c r="A90" s="6" t="s">
        <v>82</v>
      </c>
    </row>
    <row r="91" spans="1:2" ht="12.75">
      <c r="A91" s="3" t="s">
        <v>83</v>
      </c>
      <c r="B91" s="9">
        <v>6</v>
      </c>
    </row>
    <row r="92" ht="12.75">
      <c r="A92" s="1" t="s">
        <v>84</v>
      </c>
    </row>
    <row r="93" spans="1:3" ht="12.75">
      <c r="A93" t="s">
        <v>85</v>
      </c>
      <c r="B93">
        <v>0</v>
      </c>
      <c r="C93" t="s">
        <v>120</v>
      </c>
    </row>
    <row r="94" spans="1:2" ht="25.5">
      <c r="A94" s="3" t="s">
        <v>86</v>
      </c>
      <c r="B94" s="9">
        <v>1543.1</v>
      </c>
    </row>
    <row r="95" ht="12.75">
      <c r="A95" s="1" t="s">
        <v>87</v>
      </c>
    </row>
    <row r="96" spans="1:2" ht="25.5">
      <c r="A96" s="7" t="s">
        <v>88</v>
      </c>
      <c r="B96" t="s">
        <v>71</v>
      </c>
    </row>
    <row r="97" spans="1:9" ht="38.25">
      <c r="A97" s="3" t="s">
        <v>89</v>
      </c>
      <c r="B97" s="13" t="s">
        <v>134</v>
      </c>
      <c r="C97" s="13"/>
      <c r="D97" s="13"/>
      <c r="E97" s="13"/>
      <c r="F97" s="13"/>
      <c r="G97" s="13"/>
      <c r="H97" s="13"/>
      <c r="I97" s="13"/>
    </row>
    <row r="98" ht="12.75">
      <c r="A98" s="1" t="s">
        <v>90</v>
      </c>
    </row>
    <row r="99" ht="12.75">
      <c r="A99" t="s">
        <v>91</v>
      </c>
    </row>
    <row r="100" ht="12.75">
      <c r="A100" s="1" t="s">
        <v>92</v>
      </c>
    </row>
    <row r="101" ht="12.75">
      <c r="A101" t="s">
        <v>93</v>
      </c>
    </row>
    <row r="103" ht="12.75">
      <c r="A103" s="1" t="s">
        <v>94</v>
      </c>
    </row>
    <row r="104" spans="1:2" ht="12.75">
      <c r="A104" t="s">
        <v>95</v>
      </c>
      <c r="B104" t="s">
        <v>71</v>
      </c>
    </row>
    <row r="105" spans="1:2" ht="25.5">
      <c r="A105" s="3" t="s">
        <v>96</v>
      </c>
      <c r="B105">
        <v>5</v>
      </c>
    </row>
    <row r="106" ht="12.75">
      <c r="A106" s="1" t="s">
        <v>97</v>
      </c>
    </row>
    <row r="107" spans="1:3" ht="25.5">
      <c r="A107" s="7" t="s">
        <v>99</v>
      </c>
      <c r="C107" t="s">
        <v>135</v>
      </c>
    </row>
    <row r="108" ht="12.75">
      <c r="A108" s="1" t="s">
        <v>98</v>
      </c>
    </row>
    <row r="109" spans="1:2" ht="12.75">
      <c r="A109" t="s">
        <v>100</v>
      </c>
      <c r="B109">
        <v>383</v>
      </c>
    </row>
    <row r="110" spans="1:2" ht="12.75">
      <c r="A110" t="s">
        <v>101</v>
      </c>
      <c r="B110">
        <v>2237</v>
      </c>
    </row>
    <row r="111" ht="12.75">
      <c r="A111" s="1" t="s">
        <v>102</v>
      </c>
    </row>
    <row r="112" spans="1:2" ht="12.75">
      <c r="A112" t="s">
        <v>103</v>
      </c>
      <c r="B112">
        <v>110</v>
      </c>
    </row>
    <row r="113" ht="12.75">
      <c r="A113" t="s">
        <v>104</v>
      </c>
    </row>
    <row r="114" spans="1:2" ht="12.75">
      <c r="A114" t="s">
        <v>105</v>
      </c>
      <c r="B114" s="11">
        <v>72</v>
      </c>
    </row>
    <row r="115" ht="12.75">
      <c r="A115" s="1" t="s">
        <v>106</v>
      </c>
    </row>
    <row r="116" spans="1:2" ht="26.25" customHeight="1">
      <c r="A116" s="3" t="s">
        <v>136</v>
      </c>
      <c r="B116" s="12">
        <f>SUM(B18/B16)</f>
        <v>0.5981450509350767</v>
      </c>
    </row>
    <row r="117" spans="1:2" ht="26.25" customHeight="1">
      <c r="A117" s="3" t="s">
        <v>149</v>
      </c>
      <c r="B117" s="12">
        <f>SUM(B17/B16)</f>
        <v>0.7990877299680705</v>
      </c>
    </row>
    <row r="118" ht="12.75">
      <c r="A118" s="1" t="s">
        <v>107</v>
      </c>
    </row>
    <row r="119" spans="1:2" ht="12.75">
      <c r="A119" t="s">
        <v>108</v>
      </c>
      <c r="B119">
        <v>2265.98</v>
      </c>
    </row>
    <row r="120" spans="1:2" ht="25.5">
      <c r="A120" s="3" t="s">
        <v>109</v>
      </c>
      <c r="B120">
        <v>1290.24</v>
      </c>
    </row>
    <row r="121" ht="12.75">
      <c r="A121" s="1" t="s">
        <v>110</v>
      </c>
    </row>
    <row r="122" spans="1:3" ht="12.75">
      <c r="A122" t="s">
        <v>140</v>
      </c>
      <c r="B122" s="2">
        <f>SUM(B14/B12)</f>
        <v>0.5759493670886076</v>
      </c>
      <c r="C122" t="s">
        <v>138</v>
      </c>
    </row>
  </sheetData>
  <sheetProtection/>
  <mergeCells count="2">
    <mergeCell ref="C73:G73"/>
    <mergeCell ref="B97:I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0.57421875" style="0" customWidth="1"/>
    <col min="2" max="2" width="25.140625" style="0" customWidth="1"/>
  </cols>
  <sheetData>
    <row r="2" spans="1:2" ht="15.75">
      <c r="A2" s="8" t="s">
        <v>111</v>
      </c>
      <c r="B2" s="8" t="s">
        <v>112</v>
      </c>
    </row>
    <row r="4" ht="12.75">
      <c r="A4" s="1" t="s">
        <v>41</v>
      </c>
    </row>
    <row r="5" spans="1:2" ht="12.75">
      <c r="A5" t="s">
        <v>0</v>
      </c>
      <c r="B5" t="s">
        <v>3</v>
      </c>
    </row>
    <row r="6" spans="1:2" ht="12.75">
      <c r="A6" t="s">
        <v>1</v>
      </c>
      <c r="B6" t="s">
        <v>4</v>
      </c>
    </row>
    <row r="7" spans="1:2" ht="12.75">
      <c r="A7" t="s">
        <v>2</v>
      </c>
      <c r="B7" t="s">
        <v>5</v>
      </c>
    </row>
    <row r="8" spans="1:2" ht="12.75">
      <c r="A8" t="s">
        <v>7</v>
      </c>
      <c r="B8" t="s">
        <v>6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1" ht="12.75">
      <c r="A11" s="1" t="s">
        <v>42</v>
      </c>
    </row>
    <row r="12" spans="1:2" ht="12.75">
      <c r="A12" t="s">
        <v>12</v>
      </c>
      <c r="B12">
        <v>158</v>
      </c>
    </row>
    <row r="13" spans="1:2" ht="12.75">
      <c r="A13" t="s">
        <v>13</v>
      </c>
      <c r="B13" s="11">
        <v>109</v>
      </c>
    </row>
    <row r="14" spans="1:2" ht="12.75">
      <c r="A14" t="s">
        <v>14</v>
      </c>
      <c r="B14">
        <v>85</v>
      </c>
    </row>
    <row r="15" spans="1:2" ht="12.75">
      <c r="A15" t="s">
        <v>15</v>
      </c>
      <c r="B15">
        <v>4417.62</v>
      </c>
    </row>
    <row r="16" spans="1:2" ht="12.75">
      <c r="A16" t="s">
        <v>16</v>
      </c>
      <c r="B16">
        <v>29611</v>
      </c>
    </row>
    <row r="17" spans="1:2" ht="12.75">
      <c r="A17" t="s">
        <v>17</v>
      </c>
      <c r="B17">
        <v>22385</v>
      </c>
    </row>
    <row r="18" spans="1:2" ht="12.75">
      <c r="A18" t="s">
        <v>18</v>
      </c>
      <c r="B18">
        <v>17666</v>
      </c>
    </row>
    <row r="19" spans="1:2" ht="12.75">
      <c r="A19" t="s">
        <v>19</v>
      </c>
      <c r="B19" s="9">
        <v>508.4</v>
      </c>
    </row>
    <row r="20" ht="12.75">
      <c r="A20" s="1" t="s">
        <v>43</v>
      </c>
    </row>
    <row r="21" spans="1:2" ht="12.75">
      <c r="A21" t="s">
        <v>28</v>
      </c>
      <c r="B21">
        <v>428010</v>
      </c>
    </row>
    <row r="22" spans="1:2" ht="12.75">
      <c r="A22" t="s">
        <v>20</v>
      </c>
      <c r="B22">
        <v>288666</v>
      </c>
    </row>
    <row r="23" spans="1:2" ht="12.75">
      <c r="A23" t="s">
        <v>21</v>
      </c>
      <c r="B23">
        <v>175059</v>
      </c>
    </row>
    <row r="24" spans="1:2" ht="12.75">
      <c r="A24" t="s">
        <v>22</v>
      </c>
      <c r="B24">
        <v>137643</v>
      </c>
    </row>
    <row r="25" spans="1:2" ht="12.75">
      <c r="A25" t="s">
        <v>23</v>
      </c>
      <c r="B25">
        <v>217680</v>
      </c>
    </row>
    <row r="26" spans="1:2" ht="12.75">
      <c r="A26" t="s">
        <v>146</v>
      </c>
      <c r="B26">
        <f>SUM(B25+B24)</f>
        <v>355323</v>
      </c>
    </row>
    <row r="27" spans="1:2" ht="12.75">
      <c r="A27" t="s">
        <v>24</v>
      </c>
      <c r="B27">
        <v>4.07</v>
      </c>
    </row>
    <row r="28" ht="12.75">
      <c r="A28" s="1" t="s">
        <v>44</v>
      </c>
    </row>
    <row r="29" spans="1:2" ht="12.75">
      <c r="A29" t="s">
        <v>25</v>
      </c>
      <c r="B29">
        <v>0</v>
      </c>
    </row>
    <row r="30" spans="1:2" ht="12.75">
      <c r="A30" t="s">
        <v>26</v>
      </c>
      <c r="B30">
        <v>46039</v>
      </c>
    </row>
    <row r="31" spans="1:3" ht="12.75">
      <c r="A31" t="s">
        <v>27</v>
      </c>
      <c r="B31">
        <v>909</v>
      </c>
      <c r="C31" t="s">
        <v>113</v>
      </c>
    </row>
    <row r="32" ht="12.75">
      <c r="A32" s="1" t="s">
        <v>45</v>
      </c>
    </row>
    <row r="33" ht="12.75">
      <c r="A33" t="s">
        <v>29</v>
      </c>
    </row>
    <row r="34" ht="12.75">
      <c r="A34" t="s">
        <v>30</v>
      </c>
    </row>
    <row r="35" spans="1:2" ht="12.75">
      <c r="A35" t="s">
        <v>31</v>
      </c>
      <c r="B35">
        <v>19560.96</v>
      </c>
    </row>
    <row r="36" spans="1:2" ht="12.75">
      <c r="A36" t="s">
        <v>32</v>
      </c>
      <c r="B36">
        <v>23656.32</v>
      </c>
    </row>
    <row r="37" ht="12.75">
      <c r="A37" s="1" t="s">
        <v>46</v>
      </c>
    </row>
    <row r="38" spans="1:2" ht="12.75">
      <c r="A38" t="s">
        <v>33</v>
      </c>
      <c r="B38">
        <v>61759</v>
      </c>
    </row>
    <row r="39" spans="1:3" ht="12.75">
      <c r="A39" t="s">
        <v>34</v>
      </c>
      <c r="B39">
        <v>30811</v>
      </c>
      <c r="C39" t="s">
        <v>115</v>
      </c>
    </row>
    <row r="40" spans="1:3" ht="12.75">
      <c r="A40" t="s">
        <v>35</v>
      </c>
      <c r="B40">
        <v>30318</v>
      </c>
      <c r="C40" t="s">
        <v>116</v>
      </c>
    </row>
    <row r="41" ht="12.75">
      <c r="A41" t="s">
        <v>36</v>
      </c>
    </row>
    <row r="42" ht="12.75">
      <c r="A42" s="1" t="s">
        <v>47</v>
      </c>
    </row>
    <row r="43" spans="1:3" ht="12.75">
      <c r="A43" t="s">
        <v>37</v>
      </c>
      <c r="B43">
        <v>214725</v>
      </c>
      <c r="C43" t="s">
        <v>117</v>
      </c>
    </row>
    <row r="44" spans="1:3" ht="12.75">
      <c r="A44" t="s">
        <v>38</v>
      </c>
      <c r="B44">
        <v>73941</v>
      </c>
      <c r="C44" t="s">
        <v>118</v>
      </c>
    </row>
    <row r="45" ht="12.75">
      <c r="A45" t="s">
        <v>39</v>
      </c>
    </row>
    <row r="47" ht="12.75">
      <c r="A47" s="1" t="s">
        <v>40</v>
      </c>
    </row>
    <row r="48" spans="1:2" ht="12.75">
      <c r="A48" t="s">
        <v>48</v>
      </c>
      <c r="B48">
        <v>458450</v>
      </c>
    </row>
    <row r="49" spans="1:2" ht="12.75">
      <c r="A49" t="s">
        <v>49</v>
      </c>
      <c r="B49">
        <f>SUM(B23)</f>
        <v>175059</v>
      </c>
    </row>
    <row r="50" spans="1:2" ht="12.75">
      <c r="A50" t="s">
        <v>142</v>
      </c>
      <c r="B50" s="2">
        <f>SUM(B48/B49)</f>
        <v>2.618831365425371</v>
      </c>
    </row>
    <row r="51" ht="12.75">
      <c r="A51" t="s">
        <v>50</v>
      </c>
    </row>
    <row r="52" ht="12.75">
      <c r="A52" s="1" t="s">
        <v>51</v>
      </c>
    </row>
    <row r="53" spans="1:2" ht="12.75">
      <c r="A53" t="s">
        <v>52</v>
      </c>
      <c r="B53">
        <v>206371</v>
      </c>
    </row>
    <row r="54" spans="1:2" ht="12.75">
      <c r="A54" t="s">
        <v>53</v>
      </c>
      <c r="B54" t="s">
        <v>54</v>
      </c>
    </row>
    <row r="55" ht="12.75">
      <c r="A55" s="1" t="s">
        <v>55</v>
      </c>
    </row>
    <row r="56" spans="1:2" ht="12.75">
      <c r="A56" t="s">
        <v>56</v>
      </c>
      <c r="B56">
        <v>0</v>
      </c>
    </row>
    <row r="57" ht="28.5" customHeight="1">
      <c r="A57" s="3" t="s">
        <v>57</v>
      </c>
    </row>
    <row r="58" ht="12.75">
      <c r="A58" t="s">
        <v>58</v>
      </c>
    </row>
    <row r="59" ht="12.75">
      <c r="A59" s="1" t="s">
        <v>59</v>
      </c>
    </row>
    <row r="60" spans="1:2" ht="12.75">
      <c r="A60" t="s">
        <v>145</v>
      </c>
      <c r="B60" s="2">
        <f>SUM(B38/B26)</f>
        <v>0.1738108706725993</v>
      </c>
    </row>
    <row r="61" ht="12.75">
      <c r="A61" s="1" t="s">
        <v>60</v>
      </c>
    </row>
    <row r="62" spans="1:2" ht="38.25">
      <c r="A62" s="3" t="s">
        <v>61</v>
      </c>
      <c r="B62" s="4" t="s">
        <v>11</v>
      </c>
    </row>
    <row r="63" ht="25.5">
      <c r="A63" s="3" t="s">
        <v>62</v>
      </c>
    </row>
    <row r="64" ht="25.5">
      <c r="A64" s="3" t="s">
        <v>63</v>
      </c>
    </row>
    <row r="65" ht="12.75">
      <c r="A65" s="1" t="s">
        <v>64</v>
      </c>
    </row>
    <row r="66" spans="1:2" ht="12.75">
      <c r="A66" t="s">
        <v>65</v>
      </c>
      <c r="B66">
        <v>0</v>
      </c>
    </row>
    <row r="67" spans="1:2" ht="12.75">
      <c r="A67" t="s">
        <v>66</v>
      </c>
      <c r="B67">
        <v>0</v>
      </c>
    </row>
    <row r="68" ht="12.75">
      <c r="A68" s="1" t="s">
        <v>67</v>
      </c>
    </row>
    <row r="69" spans="1:2" ht="25.5">
      <c r="A69" s="3" t="s">
        <v>68</v>
      </c>
      <c r="B69" s="5">
        <v>0.73</v>
      </c>
    </row>
    <row r="70" spans="1:2" ht="12.75">
      <c r="A70" t="s">
        <v>144</v>
      </c>
      <c r="B70">
        <f>SUM(B23)</f>
        <v>175059</v>
      </c>
    </row>
    <row r="71" ht="12.75">
      <c r="A71" s="1" t="s">
        <v>69</v>
      </c>
    </row>
    <row r="72" spans="1:2" ht="38.25">
      <c r="A72" s="3" t="s">
        <v>70</v>
      </c>
      <c r="B72" s="4" t="s">
        <v>71</v>
      </c>
    </row>
    <row r="73" spans="1:7" ht="25.5">
      <c r="A73" s="3" t="s">
        <v>72</v>
      </c>
      <c r="C73" s="13" t="s">
        <v>133</v>
      </c>
      <c r="D73" s="13"/>
      <c r="E73" s="13"/>
      <c r="F73" s="13"/>
      <c r="G73" s="13"/>
    </row>
    <row r="74" spans="1:3" ht="12.75">
      <c r="A74">
        <v>1</v>
      </c>
      <c r="B74" t="s">
        <v>126</v>
      </c>
      <c r="C74" t="s">
        <v>122</v>
      </c>
    </row>
    <row r="75" spans="1:2" ht="12.75">
      <c r="A75">
        <v>2</v>
      </c>
      <c r="B75" t="s">
        <v>127</v>
      </c>
    </row>
    <row r="76" spans="1:2" ht="12.75">
      <c r="A76">
        <v>3</v>
      </c>
      <c r="B76" t="s">
        <v>125</v>
      </c>
    </row>
    <row r="77" spans="1:2" ht="12.75">
      <c r="A77">
        <v>4</v>
      </c>
      <c r="B77" t="s">
        <v>128</v>
      </c>
    </row>
    <row r="78" ht="12.75">
      <c r="A78" s="1" t="s">
        <v>73</v>
      </c>
    </row>
    <row r="79" spans="1:2" ht="12.75">
      <c r="A79" t="s">
        <v>74</v>
      </c>
      <c r="B79" s="5">
        <v>0.73</v>
      </c>
    </row>
    <row r="80" spans="1:2" ht="12.75">
      <c r="A80" t="s">
        <v>143</v>
      </c>
      <c r="B80" s="5">
        <f>SUM(B60)</f>
        <v>0.1738108706725993</v>
      </c>
    </row>
    <row r="81" ht="12.75">
      <c r="A81" s="1" t="s">
        <v>75</v>
      </c>
    </row>
    <row r="82" spans="1:2" ht="25.5">
      <c r="A82" s="3" t="s">
        <v>76</v>
      </c>
      <c r="B82" s="4" t="s">
        <v>11</v>
      </c>
    </row>
    <row r="83" ht="38.25">
      <c r="A83" s="3" t="s">
        <v>77</v>
      </c>
    </row>
    <row r="84" ht="25.5">
      <c r="A84" s="3" t="s">
        <v>78</v>
      </c>
    </row>
    <row r="86" ht="12.75">
      <c r="A86" s="6" t="s">
        <v>79</v>
      </c>
    </row>
    <row r="87" spans="1:2" ht="12.75">
      <c r="A87" s="3" t="s">
        <v>80</v>
      </c>
      <c r="B87" s="9">
        <v>5706.8</v>
      </c>
    </row>
    <row r="88" spans="1:2" ht="12.75">
      <c r="A88" s="3" t="s">
        <v>81</v>
      </c>
      <c r="B88">
        <v>3506.65</v>
      </c>
    </row>
    <row r="89" spans="1:2" ht="12.75" customHeight="1">
      <c r="A89" s="3" t="s">
        <v>142</v>
      </c>
      <c r="B89" s="2">
        <f>SUM(B87/B88)</f>
        <v>1.6274221835655112</v>
      </c>
    </row>
    <row r="90" ht="12.75">
      <c r="A90" s="6" t="s">
        <v>82</v>
      </c>
    </row>
    <row r="91" spans="1:2" ht="12.75">
      <c r="A91" s="3" t="s">
        <v>83</v>
      </c>
      <c r="B91">
        <v>5</v>
      </c>
    </row>
    <row r="92" ht="12.75">
      <c r="A92" s="1" t="s">
        <v>84</v>
      </c>
    </row>
    <row r="93" spans="1:3" ht="12.75">
      <c r="A93" t="s">
        <v>85</v>
      </c>
      <c r="B93">
        <v>0</v>
      </c>
      <c r="C93" t="s">
        <v>120</v>
      </c>
    </row>
    <row r="94" spans="1:2" ht="25.5">
      <c r="A94" s="3" t="s">
        <v>86</v>
      </c>
      <c r="B94" s="9">
        <v>1265.9</v>
      </c>
    </row>
    <row r="95" ht="12.75">
      <c r="A95" s="1" t="s">
        <v>87</v>
      </c>
    </row>
    <row r="96" spans="1:9" ht="25.5" customHeight="1">
      <c r="A96" s="7" t="s">
        <v>88</v>
      </c>
      <c r="B96" s="10" t="s">
        <v>71</v>
      </c>
      <c r="C96" s="10"/>
      <c r="D96" s="10"/>
      <c r="E96" s="10"/>
      <c r="F96" s="10"/>
      <c r="G96" s="10"/>
      <c r="H96" s="10"/>
      <c r="I96" s="10"/>
    </row>
    <row r="97" spans="1:9" ht="38.25">
      <c r="A97" s="3" t="s">
        <v>89</v>
      </c>
      <c r="B97" s="13" t="s">
        <v>134</v>
      </c>
      <c r="C97" s="13"/>
      <c r="D97" s="13"/>
      <c r="E97" s="13"/>
      <c r="F97" s="13"/>
      <c r="G97" s="13"/>
      <c r="H97" s="13"/>
      <c r="I97" s="13"/>
    </row>
    <row r="98" ht="12.75">
      <c r="A98" s="1" t="s">
        <v>90</v>
      </c>
    </row>
    <row r="99" ht="12.75">
      <c r="A99" t="s">
        <v>91</v>
      </c>
    </row>
    <row r="100" ht="12.75">
      <c r="A100" s="1" t="s">
        <v>92</v>
      </c>
    </row>
    <row r="101" ht="12.75">
      <c r="A101" t="s">
        <v>93</v>
      </c>
    </row>
    <row r="103" ht="12.75">
      <c r="A103" s="1" t="s">
        <v>94</v>
      </c>
    </row>
    <row r="104" spans="1:2" ht="12.75">
      <c r="A104" t="s">
        <v>95</v>
      </c>
      <c r="B104" t="s">
        <v>71</v>
      </c>
    </row>
    <row r="105" spans="1:2" ht="25.5">
      <c r="A105" s="3" t="s">
        <v>96</v>
      </c>
      <c r="B105">
        <v>5</v>
      </c>
    </row>
    <row r="106" ht="12.75">
      <c r="A106" s="1" t="s">
        <v>97</v>
      </c>
    </row>
    <row r="107" spans="1:3" ht="25.5">
      <c r="A107" s="7" t="s">
        <v>99</v>
      </c>
      <c r="C107" t="s">
        <v>135</v>
      </c>
    </row>
    <row r="108" ht="12.75">
      <c r="A108" s="1" t="s">
        <v>98</v>
      </c>
    </row>
    <row r="109" spans="1:2" ht="12.75">
      <c r="A109" t="s">
        <v>100</v>
      </c>
      <c r="B109">
        <v>310</v>
      </c>
    </row>
    <row r="110" spans="1:2" ht="12.75">
      <c r="A110" t="s">
        <v>101</v>
      </c>
      <c r="B110">
        <v>1954</v>
      </c>
    </row>
    <row r="111" ht="12.75">
      <c r="A111" s="1" t="s">
        <v>102</v>
      </c>
    </row>
    <row r="112" spans="1:2" ht="12.75">
      <c r="A112" t="s">
        <v>103</v>
      </c>
      <c r="B112">
        <v>100</v>
      </c>
    </row>
    <row r="113" ht="12.75">
      <c r="A113" t="s">
        <v>104</v>
      </c>
    </row>
    <row r="114" spans="1:2" ht="12.75">
      <c r="A114" t="s">
        <v>105</v>
      </c>
      <c r="B114" s="11">
        <v>75</v>
      </c>
    </row>
    <row r="115" ht="12.75">
      <c r="A115" s="1" t="s">
        <v>106</v>
      </c>
    </row>
    <row r="116" spans="1:2" ht="26.25" customHeight="1">
      <c r="A116" s="3" t="s">
        <v>136</v>
      </c>
      <c r="B116" s="12">
        <f>SUM(B18/B16)</f>
        <v>0.5966026138934856</v>
      </c>
    </row>
    <row r="117" spans="1:2" ht="26.25" customHeight="1">
      <c r="A117" s="3" t="s">
        <v>141</v>
      </c>
      <c r="B117" s="12">
        <f>SUM(B17/B16)</f>
        <v>0.7559690655499646</v>
      </c>
    </row>
    <row r="118" ht="12.75">
      <c r="A118" s="1" t="s">
        <v>107</v>
      </c>
    </row>
    <row r="119" spans="1:2" ht="12.75">
      <c r="A119" t="s">
        <v>108</v>
      </c>
      <c r="B119">
        <v>1815.7</v>
      </c>
    </row>
    <row r="120" spans="1:2" ht="25.5">
      <c r="A120" s="3" t="s">
        <v>109</v>
      </c>
      <c r="B120">
        <v>884.09</v>
      </c>
    </row>
    <row r="121" ht="12.75">
      <c r="A121" s="1" t="s">
        <v>110</v>
      </c>
    </row>
    <row r="122" spans="1:3" ht="12.75">
      <c r="A122" t="s">
        <v>140</v>
      </c>
      <c r="B122" s="2">
        <f>SUM(B14/B12)</f>
        <v>0.5379746835443038</v>
      </c>
      <c r="C122" t="s">
        <v>138</v>
      </c>
    </row>
  </sheetData>
  <sheetProtection/>
  <mergeCells count="2">
    <mergeCell ref="C73:G73"/>
    <mergeCell ref="B97:I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9.421875" style="0" customWidth="1"/>
    <col min="2" max="2" width="25.140625" style="0" customWidth="1"/>
  </cols>
  <sheetData>
    <row r="2" spans="1:2" ht="15.75">
      <c r="A2" s="8" t="s">
        <v>111</v>
      </c>
      <c r="B2" s="8" t="s">
        <v>112</v>
      </c>
    </row>
    <row r="4" ht="12.75">
      <c r="A4" s="1" t="s">
        <v>41</v>
      </c>
    </row>
    <row r="5" spans="1:2" ht="12.75">
      <c r="A5" t="s">
        <v>0</v>
      </c>
      <c r="B5" t="s">
        <v>3</v>
      </c>
    </row>
    <row r="6" spans="1:2" ht="12.75">
      <c r="A6" t="s">
        <v>1</v>
      </c>
      <c r="B6" t="s">
        <v>4</v>
      </c>
    </row>
    <row r="7" spans="1:2" ht="12.75">
      <c r="A7" t="s">
        <v>2</v>
      </c>
      <c r="B7" t="s">
        <v>5</v>
      </c>
    </row>
    <row r="8" spans="1:2" ht="12.75">
      <c r="A8" t="s">
        <v>7</v>
      </c>
      <c r="B8" t="s">
        <v>6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1" ht="12.75">
      <c r="A11" s="1" t="s">
        <v>42</v>
      </c>
    </row>
    <row r="12" spans="1:2" ht="12.75">
      <c r="A12" t="s">
        <v>12</v>
      </c>
      <c r="B12">
        <v>142</v>
      </c>
    </row>
    <row r="13" spans="1:2" ht="12.75">
      <c r="A13" t="s">
        <v>13</v>
      </c>
      <c r="B13" s="11">
        <v>106</v>
      </c>
    </row>
    <row r="14" spans="1:2" ht="12.75">
      <c r="A14" t="s">
        <v>14</v>
      </c>
      <c r="B14">
        <v>81</v>
      </c>
    </row>
    <row r="15" spans="1:2" ht="12.75">
      <c r="A15" t="s">
        <v>15</v>
      </c>
      <c r="B15" s="9">
        <v>4478.5</v>
      </c>
    </row>
    <row r="16" spans="1:2" ht="12.75">
      <c r="A16" t="s">
        <v>16</v>
      </c>
      <c r="B16">
        <v>28775</v>
      </c>
    </row>
    <row r="17" spans="1:2" ht="12.75">
      <c r="A17" t="s">
        <v>17</v>
      </c>
      <c r="B17">
        <v>18865</v>
      </c>
    </row>
    <row r="18" spans="1:2" ht="12.75">
      <c r="A18" t="s">
        <v>18</v>
      </c>
      <c r="B18">
        <v>16797</v>
      </c>
    </row>
    <row r="19" spans="1:2" ht="12.75">
      <c r="A19" t="s">
        <v>19</v>
      </c>
      <c r="B19" s="9">
        <v>541.2</v>
      </c>
    </row>
    <row r="20" ht="12.75">
      <c r="A20" s="1" t="s">
        <v>43</v>
      </c>
    </row>
    <row r="21" spans="1:2" ht="12.75">
      <c r="A21" t="s">
        <v>28</v>
      </c>
      <c r="B21">
        <v>409113</v>
      </c>
    </row>
    <row r="22" spans="1:2" ht="12.75">
      <c r="A22" t="s">
        <v>20</v>
      </c>
      <c r="B22">
        <v>307891</v>
      </c>
    </row>
    <row r="23" spans="1:2" ht="12.75">
      <c r="A23" t="s">
        <v>21</v>
      </c>
      <c r="B23">
        <v>173141</v>
      </c>
    </row>
    <row r="24" spans="1:2" ht="12.75">
      <c r="A24" t="s">
        <v>22</v>
      </c>
      <c r="B24">
        <v>138100</v>
      </c>
    </row>
    <row r="25" spans="1:2" ht="12.75">
      <c r="A25" t="s">
        <v>23</v>
      </c>
      <c r="B25">
        <v>249011</v>
      </c>
    </row>
    <row r="26" spans="1:2" ht="12.75">
      <c r="A26" t="s">
        <v>146</v>
      </c>
      <c r="B26">
        <f>SUM(B25+B24)</f>
        <v>387111</v>
      </c>
    </row>
    <row r="27" spans="1:2" ht="12.75">
      <c r="A27" t="s">
        <v>24</v>
      </c>
      <c r="B27">
        <v>3.58</v>
      </c>
    </row>
    <row r="28" ht="12.75">
      <c r="A28" s="1" t="s">
        <v>44</v>
      </c>
    </row>
    <row r="29" spans="1:2" ht="12.75">
      <c r="A29" t="s">
        <v>25</v>
      </c>
      <c r="B29">
        <v>0</v>
      </c>
    </row>
    <row r="30" spans="1:2" ht="12.75">
      <c r="A30" t="s">
        <v>26</v>
      </c>
      <c r="B30">
        <v>50755</v>
      </c>
    </row>
    <row r="31" spans="1:3" ht="12.75">
      <c r="A31" t="s">
        <v>27</v>
      </c>
      <c r="B31">
        <v>884</v>
      </c>
      <c r="C31" t="s">
        <v>113</v>
      </c>
    </row>
    <row r="32" ht="12.75">
      <c r="A32" s="1" t="s">
        <v>45</v>
      </c>
    </row>
    <row r="33" ht="12.75">
      <c r="A33" t="s">
        <v>29</v>
      </c>
    </row>
    <row r="34" ht="12.75">
      <c r="A34" t="s">
        <v>30</v>
      </c>
    </row>
    <row r="35" spans="1:2" ht="12.75">
      <c r="A35" t="s">
        <v>31</v>
      </c>
      <c r="B35">
        <v>19560.96</v>
      </c>
    </row>
    <row r="36" spans="1:2" ht="12.75">
      <c r="A36" t="s">
        <v>32</v>
      </c>
      <c r="B36">
        <v>23656.32</v>
      </c>
    </row>
    <row r="37" ht="12.75">
      <c r="A37" s="1" t="s">
        <v>46</v>
      </c>
    </row>
    <row r="38" spans="1:2" ht="12.75">
      <c r="A38" t="s">
        <v>33</v>
      </c>
      <c r="B38">
        <v>56082</v>
      </c>
    </row>
    <row r="39" spans="1:3" ht="12.75">
      <c r="A39" t="s">
        <v>34</v>
      </c>
      <c r="B39">
        <v>30051</v>
      </c>
      <c r="C39" t="s">
        <v>115</v>
      </c>
    </row>
    <row r="40" spans="1:3" ht="12.75">
      <c r="A40" t="s">
        <v>35</v>
      </c>
      <c r="B40">
        <v>26031</v>
      </c>
      <c r="C40" t="s">
        <v>116</v>
      </c>
    </row>
    <row r="41" ht="12.75">
      <c r="A41" t="s">
        <v>36</v>
      </c>
    </row>
    <row r="42" ht="12.75">
      <c r="A42" s="1" t="s">
        <v>47</v>
      </c>
    </row>
    <row r="43" spans="1:3" ht="12.75">
      <c r="A43" t="s">
        <v>37</v>
      </c>
      <c r="B43">
        <v>233505</v>
      </c>
      <c r="C43" t="s">
        <v>117</v>
      </c>
    </row>
    <row r="44" spans="1:3" ht="12.75">
      <c r="A44" t="s">
        <v>38</v>
      </c>
      <c r="B44">
        <v>74386</v>
      </c>
      <c r="C44" t="s">
        <v>118</v>
      </c>
    </row>
    <row r="45" ht="12.75">
      <c r="A45" t="s">
        <v>39</v>
      </c>
    </row>
    <row r="47" ht="12.75">
      <c r="A47" s="1" t="s">
        <v>40</v>
      </c>
    </row>
    <row r="48" spans="1:2" ht="12.75">
      <c r="A48" t="s">
        <v>48</v>
      </c>
      <c r="B48">
        <v>408550</v>
      </c>
    </row>
    <row r="49" spans="1:2" ht="12.75">
      <c r="A49" t="s">
        <v>49</v>
      </c>
      <c r="B49">
        <f>SUM(B23)</f>
        <v>173141</v>
      </c>
    </row>
    <row r="50" spans="1:2" ht="12.75">
      <c r="A50" t="s">
        <v>142</v>
      </c>
      <c r="B50" s="2">
        <f>SUM(B48/B49)</f>
        <v>2.3596375208644975</v>
      </c>
    </row>
    <row r="51" ht="12.75">
      <c r="A51" t="s">
        <v>50</v>
      </c>
    </row>
    <row r="52" ht="12.75">
      <c r="A52" s="1" t="s">
        <v>51</v>
      </c>
    </row>
    <row r="53" spans="1:2" ht="12.75">
      <c r="A53" t="s">
        <v>52</v>
      </c>
      <c r="B53">
        <v>203708</v>
      </c>
    </row>
    <row r="54" spans="1:2" ht="12.75">
      <c r="A54" t="s">
        <v>53</v>
      </c>
      <c r="B54" t="s">
        <v>54</v>
      </c>
    </row>
    <row r="55" ht="12.75">
      <c r="A55" s="1" t="s">
        <v>55</v>
      </c>
    </row>
    <row r="56" spans="1:2" ht="12.75">
      <c r="A56" t="s">
        <v>56</v>
      </c>
      <c r="B56">
        <v>0</v>
      </c>
    </row>
    <row r="57" ht="28.5" customHeight="1">
      <c r="A57" s="3" t="s">
        <v>57</v>
      </c>
    </row>
    <row r="58" ht="12.75">
      <c r="A58" t="s">
        <v>58</v>
      </c>
    </row>
    <row r="59" ht="12.75">
      <c r="A59" s="1" t="s">
        <v>59</v>
      </c>
    </row>
    <row r="60" spans="1:2" ht="12.75">
      <c r="A60" t="s">
        <v>145</v>
      </c>
      <c r="B60" s="2">
        <f>SUM(B38/B26)</f>
        <v>0.14487317591078527</v>
      </c>
    </row>
    <row r="61" ht="12.75">
      <c r="A61" s="1" t="s">
        <v>60</v>
      </c>
    </row>
    <row r="62" spans="1:2" ht="38.25">
      <c r="A62" s="3" t="s">
        <v>61</v>
      </c>
      <c r="B62" s="4" t="s">
        <v>11</v>
      </c>
    </row>
    <row r="63" ht="25.5">
      <c r="A63" s="3" t="s">
        <v>62</v>
      </c>
    </row>
    <row r="64" ht="25.5">
      <c r="A64" s="3" t="s">
        <v>63</v>
      </c>
    </row>
    <row r="65" ht="12.75">
      <c r="A65" s="1" t="s">
        <v>64</v>
      </c>
    </row>
    <row r="66" spans="1:2" ht="12.75">
      <c r="A66" t="s">
        <v>65</v>
      </c>
      <c r="B66">
        <v>0</v>
      </c>
    </row>
    <row r="67" spans="1:2" ht="12.75">
      <c r="A67" t="s">
        <v>66</v>
      </c>
      <c r="B67">
        <v>0</v>
      </c>
    </row>
    <row r="68" ht="12.75">
      <c r="A68" s="1" t="s">
        <v>67</v>
      </c>
    </row>
    <row r="69" spans="1:2" ht="25.5">
      <c r="A69" s="3" t="s">
        <v>68</v>
      </c>
      <c r="B69" s="2">
        <v>0.75</v>
      </c>
    </row>
    <row r="70" spans="1:2" ht="12.75">
      <c r="A70" t="s">
        <v>144</v>
      </c>
      <c r="B70">
        <f>SUM(B23)</f>
        <v>173141</v>
      </c>
    </row>
    <row r="71" ht="12.75">
      <c r="A71" s="1" t="s">
        <v>69</v>
      </c>
    </row>
    <row r="72" spans="1:2" ht="38.25">
      <c r="A72" s="3" t="s">
        <v>70</v>
      </c>
      <c r="B72" s="4" t="s">
        <v>71</v>
      </c>
    </row>
    <row r="73" spans="1:7" ht="25.5">
      <c r="A73" s="3" t="s">
        <v>72</v>
      </c>
      <c r="C73" s="13" t="s">
        <v>129</v>
      </c>
      <c r="D73" s="13"/>
      <c r="E73" s="13"/>
      <c r="F73" s="13"/>
      <c r="G73" s="13"/>
    </row>
    <row r="74" spans="1:3" ht="12.75">
      <c r="A74">
        <v>1</v>
      </c>
      <c r="B74" t="s">
        <v>130</v>
      </c>
      <c r="C74" t="s">
        <v>122</v>
      </c>
    </row>
    <row r="75" spans="1:2" ht="12.75">
      <c r="A75">
        <v>2</v>
      </c>
      <c r="B75" t="s">
        <v>123</v>
      </c>
    </row>
    <row r="76" spans="1:2" ht="12.75">
      <c r="A76">
        <v>3</v>
      </c>
      <c r="B76" t="s">
        <v>131</v>
      </c>
    </row>
    <row r="77" spans="1:2" ht="12.75">
      <c r="A77">
        <v>4</v>
      </c>
      <c r="B77" t="s">
        <v>132</v>
      </c>
    </row>
    <row r="78" ht="12.75">
      <c r="A78" s="1" t="s">
        <v>73</v>
      </c>
    </row>
    <row r="79" spans="1:2" ht="12.75">
      <c r="A79" t="s">
        <v>74</v>
      </c>
      <c r="B79" s="5">
        <v>0.75</v>
      </c>
    </row>
    <row r="80" spans="1:2" ht="12.75">
      <c r="A80" t="s">
        <v>143</v>
      </c>
      <c r="B80" s="5">
        <f>SUM(B60)</f>
        <v>0.14487317591078527</v>
      </c>
    </row>
    <row r="81" ht="12.75">
      <c r="A81" s="1" t="s">
        <v>75</v>
      </c>
    </row>
    <row r="82" spans="1:2" ht="25.5">
      <c r="A82" s="3" t="s">
        <v>76</v>
      </c>
      <c r="B82" s="4" t="s">
        <v>11</v>
      </c>
    </row>
    <row r="83" ht="38.25">
      <c r="A83" s="3" t="s">
        <v>77</v>
      </c>
    </row>
    <row r="84" ht="25.5">
      <c r="A84" s="3" t="s">
        <v>78</v>
      </c>
    </row>
    <row r="86" ht="12.75">
      <c r="A86" s="6" t="s">
        <v>79</v>
      </c>
    </row>
    <row r="87" spans="1:2" ht="12.75">
      <c r="A87" s="3" t="s">
        <v>80</v>
      </c>
      <c r="B87" s="11">
        <v>4174.62</v>
      </c>
    </row>
    <row r="88" spans="1:2" ht="12.75">
      <c r="A88" s="3" t="s">
        <v>81</v>
      </c>
      <c r="B88">
        <v>3340.33</v>
      </c>
    </row>
    <row r="89" spans="1:2" ht="12.75" customHeight="1">
      <c r="A89" s="3" t="s">
        <v>147</v>
      </c>
      <c r="B89" s="2">
        <f>SUM(B87/B88)</f>
        <v>1.2497627479919649</v>
      </c>
    </row>
    <row r="90" ht="12.75">
      <c r="A90" s="6" t="s">
        <v>82</v>
      </c>
    </row>
    <row r="91" spans="1:2" ht="12.75">
      <c r="A91" s="3" t="s">
        <v>83</v>
      </c>
      <c r="B91">
        <v>3</v>
      </c>
    </row>
    <row r="92" ht="12.75">
      <c r="A92" s="1" t="s">
        <v>84</v>
      </c>
    </row>
    <row r="93" spans="1:3" ht="12.75">
      <c r="A93" t="s">
        <v>85</v>
      </c>
      <c r="B93">
        <v>0</v>
      </c>
      <c r="C93" t="s">
        <v>120</v>
      </c>
    </row>
    <row r="94" spans="1:2" ht="25.5">
      <c r="A94" s="3" t="s">
        <v>86</v>
      </c>
      <c r="B94" s="9">
        <v>1489.4</v>
      </c>
    </row>
    <row r="95" ht="12.75">
      <c r="A95" s="1" t="s">
        <v>87</v>
      </c>
    </row>
    <row r="96" spans="1:2" ht="25.5">
      <c r="A96" s="7" t="s">
        <v>88</v>
      </c>
      <c r="B96" t="s">
        <v>71</v>
      </c>
    </row>
    <row r="97" spans="1:9" ht="38.25">
      <c r="A97" s="3" t="s">
        <v>89</v>
      </c>
      <c r="B97" s="13" t="s">
        <v>134</v>
      </c>
      <c r="C97" s="13"/>
      <c r="D97" s="13"/>
      <c r="E97" s="13"/>
      <c r="F97" s="13"/>
      <c r="G97" s="13"/>
      <c r="H97" s="13"/>
      <c r="I97" s="13"/>
    </row>
    <row r="98" ht="12.75">
      <c r="A98" s="1" t="s">
        <v>90</v>
      </c>
    </row>
    <row r="99" ht="12.75">
      <c r="A99" t="s">
        <v>91</v>
      </c>
    </row>
    <row r="100" ht="12.75">
      <c r="A100" s="1" t="s">
        <v>92</v>
      </c>
    </row>
    <row r="101" ht="12.75">
      <c r="A101" t="s">
        <v>93</v>
      </c>
    </row>
    <row r="103" ht="12.75">
      <c r="A103" s="1" t="s">
        <v>94</v>
      </c>
    </row>
    <row r="104" spans="1:2" ht="12.75">
      <c r="A104" t="s">
        <v>95</v>
      </c>
      <c r="B104" t="s">
        <v>71</v>
      </c>
    </row>
    <row r="105" spans="1:2" ht="25.5">
      <c r="A105" s="3" t="s">
        <v>96</v>
      </c>
      <c r="B105">
        <v>5</v>
      </c>
    </row>
    <row r="106" ht="12.75">
      <c r="A106" s="1" t="s">
        <v>97</v>
      </c>
    </row>
    <row r="107" spans="1:3" ht="25.5">
      <c r="A107" s="7" t="s">
        <v>99</v>
      </c>
      <c r="C107" t="s">
        <v>135</v>
      </c>
    </row>
    <row r="108" ht="12.75">
      <c r="A108" s="1" t="s">
        <v>98</v>
      </c>
    </row>
    <row r="109" spans="1:2" ht="12.75">
      <c r="A109" t="s">
        <v>100</v>
      </c>
      <c r="B109">
        <v>203</v>
      </c>
    </row>
    <row r="110" spans="1:2" ht="12.75">
      <c r="A110" t="s">
        <v>101</v>
      </c>
      <c r="B110">
        <v>1531</v>
      </c>
    </row>
    <row r="111" ht="12.75">
      <c r="A111" s="1" t="s">
        <v>102</v>
      </c>
    </row>
    <row r="112" spans="1:2" ht="12.75">
      <c r="A112" t="s">
        <v>103</v>
      </c>
      <c r="B112">
        <v>112</v>
      </c>
    </row>
    <row r="113" ht="12.75">
      <c r="A113" t="s">
        <v>104</v>
      </c>
    </row>
    <row r="114" spans="1:2" ht="12.75">
      <c r="A114" t="s">
        <v>105</v>
      </c>
      <c r="B114" s="11">
        <v>62</v>
      </c>
    </row>
    <row r="115" ht="12.75">
      <c r="A115" s="1" t="s">
        <v>106</v>
      </c>
    </row>
    <row r="116" spans="1:2" ht="26.25" customHeight="1">
      <c r="A116" s="3" t="s">
        <v>137</v>
      </c>
      <c r="B116" s="12">
        <f>SUM(B18/B16)</f>
        <v>0.5837358818418766</v>
      </c>
    </row>
    <row r="117" spans="1:2" ht="26.25" customHeight="1">
      <c r="A117" s="3" t="s">
        <v>148</v>
      </c>
      <c r="B117" s="12">
        <f>SUM(B17/B16)</f>
        <v>0.6556038227628149</v>
      </c>
    </row>
    <row r="118" ht="12.75">
      <c r="A118" s="1" t="s">
        <v>107</v>
      </c>
    </row>
    <row r="119" spans="1:2" ht="12.75">
      <c r="A119" t="s">
        <v>108</v>
      </c>
      <c r="B119">
        <v>2420.64</v>
      </c>
    </row>
    <row r="120" spans="1:2" ht="25.5">
      <c r="A120" s="3" t="s">
        <v>109</v>
      </c>
      <c r="B120">
        <v>1512.44</v>
      </c>
    </row>
    <row r="121" ht="12.75">
      <c r="A121" s="1" t="s">
        <v>110</v>
      </c>
    </row>
    <row r="122" spans="1:3" ht="12.75">
      <c r="A122" t="s">
        <v>139</v>
      </c>
      <c r="B122" s="2">
        <f>SUM(B14/B12)</f>
        <v>0.5704225352112676</v>
      </c>
      <c r="C122" t="s">
        <v>138</v>
      </c>
    </row>
  </sheetData>
  <sheetProtection/>
  <mergeCells count="2">
    <mergeCell ref="C73:G73"/>
    <mergeCell ref="B97:I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nwatts</dc:creator>
  <cp:keywords/>
  <dc:description/>
  <cp:lastModifiedBy>ccabgeraldpower</cp:lastModifiedBy>
  <dcterms:created xsi:type="dcterms:W3CDTF">2010-11-02T12:56:27Z</dcterms:created>
  <dcterms:modified xsi:type="dcterms:W3CDTF">2010-11-09T18:07:15Z</dcterms:modified>
  <cp:category/>
  <cp:version/>
  <cp:contentType/>
  <cp:contentStatus/>
</cp:coreProperties>
</file>