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12525" activeTab="0"/>
  </bookViews>
  <sheets>
    <sheet name="Front Page" sheetId="1" r:id="rId1"/>
    <sheet name="LA drop-down" sheetId="2" r:id="rId2"/>
    <sheet name="NNDR1 by billing authority" sheetId="3" r:id="rId3"/>
  </sheets>
  <definedNames>
    <definedName name="Data_col1">#REF!</definedName>
    <definedName name="Data_col2">#REF!</definedName>
    <definedName name="Data_col3">#REF!</definedName>
    <definedName name="LA_List">#REF!</definedName>
    <definedName name="_xlnm.Print_Area" localSheetId="1">'LA drop-down'!$A$1:$I$50</definedName>
    <definedName name="_xlnm.Print_Area" localSheetId="2">'NNDR1 by billing authority'!$A$1:$AC$366</definedName>
  </definedNames>
  <calcPr fullCalcOnLoad="1"/>
</workbook>
</file>

<file path=xl/sharedStrings.xml><?xml version="1.0" encoding="utf-8"?>
<sst xmlns="http://schemas.openxmlformats.org/spreadsheetml/2006/main" count="2160" uniqueCount="759">
  <si>
    <t>City of London offset</t>
  </si>
  <si>
    <t>E0101</t>
  </si>
  <si>
    <t>Bath &amp; North East Somerset</t>
  </si>
  <si>
    <t>E0102</t>
  </si>
  <si>
    <t>Bristol</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</si>
  <si>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</si>
  <si>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</si>
  <si>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</si>
  <si>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</si>
  <si>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</si>
  <si>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</si>
  <si>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</si>
  <si>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</si>
  <si>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</si>
  <si>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</si>
  <si>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</si>
  <si>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</si>
  <si>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</si>
  <si>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</si>
  <si>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</si>
  <si>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</si>
  <si>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</si>
  <si>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</si>
  <si>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</si>
  <si>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</si>
  <si>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</si>
  <si>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</si>
  <si>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</si>
  <si>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</si>
  <si>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</si>
  <si>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</si>
  <si>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</si>
  <si>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</si>
  <si>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</si>
  <si>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</si>
  <si>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</si>
  <si>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</si>
  <si>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</si>
  <si>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</si>
  <si>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</si>
  <si>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</si>
  <si>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</si>
  <si>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</si>
  <si>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</si>
  <si>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</si>
  <si>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</si>
  <si>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</si>
  <si>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</si>
  <si>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</si>
  <si>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</si>
  <si>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</si>
  <si>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</si>
  <si>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</si>
  <si>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</si>
  <si>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</si>
  <si>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</si>
  <si>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</si>
  <si>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</si>
  <si>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</si>
  <si>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</si>
  <si>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</si>
  <si>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</si>
  <si>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</si>
  <si>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</si>
  <si>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</si>
  <si>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</si>
  <si>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</si>
  <si>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</si>
  <si>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</si>
  <si>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</si>
  <si>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</si>
  <si>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</si>
  <si>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</si>
  <si>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</si>
  <si>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</si>
  <si>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</si>
  <si>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</si>
  <si>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</si>
  <si>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</si>
  <si>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</si>
  <si>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</si>
  <si>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</si>
  <si>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</si>
  <si>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</si>
  <si>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</si>
  <si>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</si>
  <si>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</si>
  <si>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</si>
  <si>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</si>
  <si>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</si>
  <si>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</si>
  <si>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</si>
  <si>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</si>
  <si>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</si>
  <si>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</si>
  <si>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</si>
  <si>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</si>
  <si>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</si>
  <si>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</si>
  <si>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</si>
  <si>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</si>
  <si>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</si>
  <si>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</si>
  <si>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</si>
  <si>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</si>
  <si>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</si>
  <si>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</si>
  <si>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</si>
  <si>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</si>
  <si>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</si>
  <si>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</si>
  <si>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</si>
  <si>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</si>
  <si>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</si>
  <si>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</si>
  <si>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</si>
  <si>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</si>
  <si>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</si>
  <si>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</si>
  <si>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</si>
  <si>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</si>
  <si>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</si>
  <si>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</si>
  <si>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</si>
  <si>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</si>
  <si>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</si>
  <si>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</si>
  <si>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</si>
  <si>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</si>
  <si>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</si>
  <si>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</si>
  <si>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</si>
  <si>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</si>
  <si>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</si>
  <si>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</si>
  <si>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</si>
  <si>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</si>
  <si>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</si>
  <si>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</si>
  <si>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</si>
  <si>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</si>
  <si>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</si>
  <si>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</si>
  <si>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</si>
  <si>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</si>
  <si>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</si>
  <si>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</si>
  <si>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</si>
  <si>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</si>
  <si>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</si>
  <si>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</si>
  <si>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</si>
  <si>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</si>
  <si>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</si>
  <si>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</si>
  <si>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</si>
  <si>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</si>
  <si>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</si>
  <si>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</si>
  <si>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</si>
  <si>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</si>
  <si>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</si>
  <si>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</si>
  <si>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</si>
  <si>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</si>
  <si>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</si>
  <si>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</si>
  <si>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</si>
  <si>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</si>
  <si>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</si>
  <si>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</si>
  <si>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</si>
  <si>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</si>
  <si>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</si>
  <si>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</si>
  <si>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</si>
  <si>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</si>
  <si>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</si>
  <si>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</si>
  <si>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</si>
  <si>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</si>
  <si>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</si>
  <si>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</si>
  <si>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</si>
  <si>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</si>
  <si>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</si>
  <si>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</si>
  <si>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</si>
  <si>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</si>
  <si>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</si>
  <si>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</si>
  <si>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</si>
  <si>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</si>
  <si>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</si>
  <si>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</si>
  <si>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</si>
  <si>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</si>
  <si>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</si>
  <si>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</si>
  <si>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</si>
  <si>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</si>
  <si>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</si>
  <si>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</si>
  <si>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</si>
  <si>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</si>
  <si>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</si>
  <si>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</si>
  <si>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</si>
  <si>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</si>
  <si>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</si>
  <si>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</si>
  <si>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</si>
  <si>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</si>
  <si>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</si>
  <si>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</si>
  <si>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</si>
  <si>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</si>
  <si>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</si>
  <si>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</si>
  <si>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</si>
  <si>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</si>
  <si>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</si>
  <si>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</si>
  <si>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</si>
  <si>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</si>
  <si>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</si>
  <si>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</si>
  <si>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</si>
  <si>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</si>
  <si>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</si>
  <si>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</si>
  <si>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</si>
  <si>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</si>
  <si>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</si>
  <si>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</si>
  <si>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</si>
  <si>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</si>
  <si>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</si>
  <si>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</si>
  <si>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</si>
  <si>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</si>
  <si>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</si>
  <si>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</si>
  <si>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</si>
  <si>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</si>
  <si>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</si>
  <si>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</si>
  <si>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</si>
  <si>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</si>
  <si>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</si>
  <si>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</si>
  <si>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</si>
  <si>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</si>
  <si>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</si>
  <si>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</si>
  <si>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</si>
  <si>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</si>
  <si>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</si>
  <si>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</si>
  <si>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</si>
  <si>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</si>
  <si>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</si>
  <si>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</si>
  <si>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</si>
  <si>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</si>
  <si>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</si>
  <si>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</si>
  <si>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</si>
  <si>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</si>
  <si>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</si>
  <si>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</si>
  <si>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</si>
  <si>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</si>
  <si>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</si>
  <si>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</si>
  <si>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</si>
  <si>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</si>
  <si>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</si>
  <si>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</si>
  <si>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</si>
  <si>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</si>
  <si>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</si>
  <si>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</si>
  <si>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</si>
  <si>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</si>
  <si>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</si>
  <si>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</si>
  <si>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</si>
  <si>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</si>
  <si>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</si>
  <si>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</si>
  <si>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</si>
  <si>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</si>
  <si>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</si>
  <si>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</si>
  <si>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</si>
  <si>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</si>
  <si>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</si>
  <si>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</si>
  <si>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</si>
  <si>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</si>
  <si>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</si>
  <si>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</si>
  <si>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</si>
  <si>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</si>
  <si>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</si>
  <si>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</si>
  <si>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</si>
  <si>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</si>
  <si>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</si>
  <si>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</si>
  <si>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</si>
  <si>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</si>
  <si>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</si>
  <si>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</si>
  <si>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</si>
  <si>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</si>
  <si>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</si>
  <si>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</si>
  <si>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</si>
  <si>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</si>
  <si>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</si>
  <si>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</si>
  <si>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</si>
  <si>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</si>
  <si>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</si>
  <si>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</si>
  <si>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</si>
  <si>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</si>
  <si>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</si>
  <si>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</si>
  <si>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</si>
  <si>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</si>
  <si>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</si>
  <si>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</si>
  <si>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</si>
  <si>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</si>
  <si>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</si>
  <si>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</si>
  <si>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</si>
  <si>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</si>
  <si>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</si>
  <si>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</si>
  <si>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</si>
  <si>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</si>
  <si>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</si>
  <si>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</si>
  <si>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</si>
  <si>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</si>
  <si>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</si>
  <si>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</si>
  <si>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</si>
  <si>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</si>
  <si>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</si>
  <si>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</si>
  <si>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</si>
  <si>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</si>
  <si>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</si>
  <si>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</si>
  <si>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</si>
  <si>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</si>
  <si>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</si>
  <si>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</si>
  <si>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</si>
  <si>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</si>
  <si>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</si>
  <si>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</si>
  <si>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</si>
  <si>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</si>
  <si>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</si>
  <si>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</si>
  <si>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</si>
  <si>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</si>
  <si>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</si>
  <si>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</si>
  <si>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</si>
  <si>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</si>
  <si>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</si>
  <si>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</si>
  <si>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</si>
  <si>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</si>
  <si>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</si>
  <si>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</si>
  <si>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</si>
  <si>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</si>
  <si>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</si>
  <si>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</si>
  <si>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</si>
  <si>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</si>
  <si>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</si>
  <si>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</si>
  <si>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</si>
  <si>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</si>
  <si>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</si>
  <si>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</si>
  <si>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</si>
  <si>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</si>
  <si>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</si>
  <si>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</si>
  <si>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</si>
  <si>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</si>
  <si>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</si>
  <si>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</si>
  <si>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</si>
  <si>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</si>
  <si>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</si>
  <si>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</si>
  <si>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</si>
  <si>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</si>
  <si>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</si>
  <si>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</si>
  <si>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</si>
  <si>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</si>
  <si>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</si>
  <si>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</si>
  <si>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</si>
  <si>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</si>
  <si>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</si>
  <si>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</si>
  <si>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</si>
  <si>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</si>
  <si>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</si>
  <si>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</si>
  <si>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</si>
  <si>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</si>
  <si>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</si>
  <si>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</si>
  <si>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</si>
  <si>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</si>
  <si>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</si>
  <si>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</si>
  <si>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</si>
  <si>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</si>
  <si>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</si>
  <si>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</si>
  <si>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</si>
  <si>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</si>
  <si>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</si>
  <si>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</si>
  <si>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</si>
  <si>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</si>
  <si>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</si>
  <si>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</si>
  <si>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</si>
  <si>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</si>
  <si>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</si>
  <si>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</si>
  <si>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</si>
  <si>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</si>
  <si>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</si>
  <si>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</si>
  <si>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</si>
  <si>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</si>
  <si>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</si>
  <si>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</si>
  <si>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</si>
  <si>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</si>
  <si>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</si>
  <si>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</si>
  <si>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</si>
  <si>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</si>
  <si>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</si>
  <si>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</si>
  <si>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</si>
  <si>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</si>
  <si>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</si>
  <si>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</si>
  <si>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</si>
  <si>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</si>
  <si>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</si>
  <si>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</si>
  <si>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</si>
  <si>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</si>
  <si>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</si>
  <si>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</si>
  <si>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</si>
  <si>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</si>
  <si>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</si>
  <si>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</si>
  <si>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</si>
  <si>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</si>
  <si>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</si>
  <si>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</si>
  <si>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</si>
  <si>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</si>
  <si>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</si>
  <si>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</si>
  <si>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</si>
  <si>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</si>
  <si>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</si>
  <si>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</si>
  <si>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</si>
  <si>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</si>
  <si>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</si>
  <si>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</si>
  <si>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</si>
  <si>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</si>
  <si>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</si>
  <si>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</si>
  <si>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</si>
  <si>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</si>
  <si>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</si>
  <si>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</si>
  <si>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</si>
  <si>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</si>
  <si>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</si>
  <si>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</si>
  <si>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</si>
  <si>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</si>
  <si>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</si>
  <si>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</si>
  <si>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</si>
  <si>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</si>
  <si>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</si>
  <si>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</si>
  <si>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</si>
  <si>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</si>
  <si>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</si>
  <si>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</si>
  <si>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</si>
  <si>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</si>
  <si>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</si>
  <si>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</si>
  <si>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</si>
  <si>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</si>
  <si>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</si>
  <si>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</si>
  <si>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</si>
  <si>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</si>
  <si>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</si>
  <si>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</si>
  <si>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</si>
  <si>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</si>
  <si>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</si>
  <si>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</si>
  <si>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</si>
  <si>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</si>
  <si>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</si>
  <si>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</si>
  <si>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</si>
  <si>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</si>
  <si>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</si>
  <si>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</si>
  <si>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</si>
  <si>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</si>
  <si>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</si>
  <si>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</si>
  <si>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</si>
  <si>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</si>
  <si>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</si>
  <si>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</si>
  <si>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</si>
  <si>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</si>
  <si>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</si>
  <si>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</si>
  <si>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</si>
  <si>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</si>
  <si>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</si>
  <si>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</si>
  <si>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</si>
  <si>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</si>
  <si>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</si>
  <si>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</si>
  <si>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</si>
  <si>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</si>
  <si>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</si>
  <si>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</si>
  <si>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</si>
  <si>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</si>
  <si>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</si>
  <si>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</si>
  <si>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</si>
  <si>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</si>
  <si>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</si>
  <si>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</si>
  <si>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</si>
  <si>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</si>
  <si>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</si>
  <si>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</si>
  <si>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</si>
  <si>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</si>
  <si>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</si>
  <si>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</si>
  <si>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</si>
  <si>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</si>
  <si>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</si>
  <si>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</si>
  <si>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</si>
  <si>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</si>
  <si>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</si>
  <si>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</si>
  <si>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</si>
  <si>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</si>
  <si>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</si>
  <si>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</si>
  <si>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</si>
  <si>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</si>
  <si>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</si>
  <si>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</si>
  <si>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</si>
  <si>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</si>
  <si>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</si>
  <si>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</si>
  <si>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</si>
  <si>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</si>
  <si>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</si>
  <si>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</si>
  <si>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</si>
  <si>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</si>
  <si>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</si>
  <si>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</si>
  <si>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</si>
  <si>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</si>
  <si>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</si>
  <si>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</si>
  <si>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</si>
  <si>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</si>
  <si>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</si>
  <si>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</si>
  <si>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</si>
  <si>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</si>
  <si>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</si>
  <si>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</si>
  <si>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</si>
  <si>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</si>
  <si>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</si>
  <si>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</si>
  <si>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</si>
  <si>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</si>
  <si>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</si>
  <si>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</si>
  <si>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</si>
  <si>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</si>
  <si>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</si>
  <si>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</si>
  <si>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</si>
  <si>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</si>
  <si>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</si>
  <si>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</si>
  <si>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</si>
  <si>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</si>
  <si>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</si>
  <si>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</si>
  <si>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</si>
  <si>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</si>
  <si>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</si>
  <si>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</si>
  <si>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</si>
  <si>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</si>
  <si>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</si>
  <si>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</si>
  <si>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Malvern Hills</t>
  </si>
  <si>
    <t>Huntingdonshire</t>
  </si>
  <si>
    <t>Class</t>
  </si>
  <si>
    <t>Region</t>
  </si>
  <si>
    <t>Aggregate rateable value on rating list at 31 Dec 2010</t>
  </si>
  <si>
    <t>UA</t>
  </si>
  <si>
    <t>SW</t>
  </si>
  <si>
    <t>EE</t>
  </si>
  <si>
    <t>SE</t>
  </si>
  <si>
    <t>SD</t>
  </si>
  <si>
    <t>NW</t>
  </si>
  <si>
    <t>NE</t>
  </si>
  <si>
    <t>EM</t>
  </si>
  <si>
    <t>WM</t>
  </si>
  <si>
    <t>YH</t>
  </si>
  <si>
    <t>MD</t>
  </si>
  <si>
    <t>LB</t>
  </si>
  <si>
    <t>L</t>
  </si>
  <si>
    <t>Gross yield</t>
  </si>
  <si>
    <t>Reduction due to transitional relief</t>
  </si>
  <si>
    <t>Increase due to transitional relief</t>
  </si>
  <si>
    <t>Charitable relief</t>
  </si>
  <si>
    <t>Rural shop and post office relief</t>
  </si>
  <si>
    <t>Partly-occupied relief</t>
  </si>
  <si>
    <t>Empty property relief</t>
  </si>
  <si>
    <t>Gross amount</t>
  </si>
  <si>
    <t>3-4+5+6-7-8-9-10-11-12</t>
  </si>
  <si>
    <t>Discretionary charitable relief</t>
  </si>
  <si>
    <t>Discretionary non-profit relief</t>
  </si>
  <si>
    <t>Discretionary rural shop and post office relief</t>
  </si>
  <si>
    <t>Discretionary other rural relief</t>
  </si>
  <si>
    <t>Net rate yield</t>
  </si>
  <si>
    <t>14-15-16-17-18-19</t>
  </si>
  <si>
    <t>Allowance for losses in collection</t>
  </si>
  <si>
    <t>Cost of collection</t>
  </si>
  <si>
    <t>20-21-22-(City of London offset)</t>
  </si>
  <si>
    <t>Provisional contribution to the pool</t>
  </si>
  <si>
    <t>Gross calculated rate yield</t>
  </si>
  <si>
    <t>Eng</t>
  </si>
  <si>
    <t>North East</t>
  </si>
  <si>
    <t>North West</t>
  </si>
  <si>
    <t>Yorks &amp; Humber</t>
  </si>
  <si>
    <t>East Midlands</t>
  </si>
  <si>
    <t>West Midlands</t>
  </si>
  <si>
    <t>East of England</t>
  </si>
  <si>
    <t>London</t>
  </si>
  <si>
    <t>South East</t>
  </si>
  <si>
    <t>South West</t>
  </si>
  <si>
    <t>London Borough</t>
  </si>
  <si>
    <t>Metropolitan District</t>
  </si>
  <si>
    <t>Shire District</t>
  </si>
  <si>
    <t>Unitary Authority</t>
  </si>
  <si>
    <t>ENGLAND</t>
  </si>
  <si>
    <t>CLASS OF AUTHORITY</t>
  </si>
  <si>
    <t>REGION</t>
  </si>
  <si>
    <r>
      <t>Hereditaments</t>
    </r>
    <r>
      <rPr>
        <b/>
        <vertAlign val="superscript"/>
        <sz val="8"/>
        <color indexed="9"/>
        <rFont val="Arial"/>
        <family val="2"/>
      </rPr>
      <t>1</t>
    </r>
    <r>
      <rPr>
        <b/>
        <sz val="8"/>
        <color indexed="9"/>
        <rFont val="Arial"/>
        <family val="0"/>
      </rPr>
      <t xml:space="preserve"> on rating list at 31 Dec 2010</t>
    </r>
  </si>
  <si>
    <r>
      <t>1</t>
    </r>
    <r>
      <rPr>
        <sz val="8"/>
        <rFont val="Arial"/>
        <family val="0"/>
      </rPr>
      <t xml:space="preserve"> A 'hereditament' is defined as a property liable to be charged for National Non-domestic Rates (NNDR, commonly referred to as 'business rates').</t>
    </r>
  </si>
  <si>
    <r>
      <t>Cost of SBRR</t>
    </r>
    <r>
      <rPr>
        <b/>
        <vertAlign val="superscript"/>
        <sz val="8"/>
        <color indexed="9"/>
        <rFont val="Arial"/>
        <family val="2"/>
      </rPr>
      <t>2</t>
    </r>
    <r>
      <rPr>
        <b/>
        <sz val="8"/>
        <color indexed="9"/>
        <rFont val="Arial"/>
        <family val="0"/>
      </rPr>
      <t xml:space="preserve"> within area</t>
    </r>
  </si>
  <si>
    <r>
      <t>CASC</t>
    </r>
    <r>
      <rPr>
        <b/>
        <vertAlign val="superscript"/>
        <sz val="8"/>
        <color indexed="9"/>
        <rFont val="Arial"/>
        <family val="2"/>
      </rPr>
      <t>3</t>
    </r>
    <r>
      <rPr>
        <b/>
        <sz val="8"/>
        <color indexed="9"/>
        <rFont val="Arial"/>
        <family val="0"/>
      </rPr>
      <t xml:space="preserve"> relief</t>
    </r>
  </si>
  <si>
    <r>
      <t>Discretionary CASC</t>
    </r>
    <r>
      <rPr>
        <b/>
        <vertAlign val="superscript"/>
        <sz val="8"/>
        <color indexed="9"/>
        <rFont val="Arial"/>
        <family val="2"/>
      </rPr>
      <t>3</t>
    </r>
    <r>
      <rPr>
        <b/>
        <sz val="8"/>
        <color indexed="9"/>
        <rFont val="Arial"/>
        <family val="0"/>
      </rPr>
      <t xml:space="preserve">  relief</t>
    </r>
  </si>
  <si>
    <r>
      <t>Additional yield to finance SBRR</t>
    </r>
    <r>
      <rPr>
        <b/>
        <vertAlign val="superscript"/>
        <sz val="8"/>
        <color indexed="9"/>
        <rFont val="Arial"/>
        <family val="2"/>
      </rPr>
      <t>2</t>
    </r>
  </si>
  <si>
    <r>
      <t>13 x 'buoyancy factor'</t>
    </r>
    <r>
      <rPr>
        <i/>
        <vertAlign val="superscript"/>
        <sz val="8"/>
        <rFont val="Arial"/>
        <family val="2"/>
      </rPr>
      <t>4</t>
    </r>
  </si>
  <si>
    <r>
      <t>2</t>
    </r>
    <r>
      <rPr>
        <sz val="8"/>
        <rFont val="Arial"/>
        <family val="0"/>
      </rPr>
      <t xml:space="preserve"> SBRR: Small Business Rate Relief</t>
    </r>
  </si>
  <si>
    <r>
      <t>3</t>
    </r>
    <r>
      <rPr>
        <sz val="8"/>
        <rFont val="Arial"/>
        <family val="0"/>
      </rPr>
      <t xml:space="preserve"> CASC: Community Amateur Sports Clubs</t>
    </r>
  </si>
  <si>
    <r>
      <t>4</t>
    </r>
    <r>
      <rPr>
        <sz val="8"/>
        <rFont val="Arial"/>
        <family val="0"/>
      </rPr>
      <t xml:space="preserve"> The buoyancy factor is a figure to take into account the fact that the rates received will be less than calculated for in-year, due to appeals against payments in previous years and interest on repayments made. It was set at 0.948 for the 2011-12 NNDR1.</t>
    </r>
  </si>
  <si>
    <r>
      <t>fixed proportion</t>
    </r>
    <r>
      <rPr>
        <i/>
        <vertAlign val="superscript"/>
        <sz val="8"/>
        <rFont val="Arial"/>
        <family val="2"/>
      </rPr>
      <t>5</t>
    </r>
  </si>
  <si>
    <r>
      <t xml:space="preserve">5 </t>
    </r>
    <r>
      <rPr>
        <sz val="8"/>
        <rFont val="Arial"/>
        <family val="2"/>
      </rPr>
      <t>The proportion of net rate yield allowed for losses in collection depends upon the class of authority.</t>
    </r>
  </si>
  <si>
    <r>
      <t>fixed proportion</t>
    </r>
    <r>
      <rPr>
        <i/>
        <vertAlign val="superscript"/>
        <sz val="8"/>
        <rFont val="Arial"/>
        <family val="2"/>
      </rPr>
      <t>6</t>
    </r>
  </si>
  <si>
    <r>
      <t xml:space="preserve">6 </t>
    </r>
    <r>
      <rPr>
        <sz val="8"/>
        <rFont val="Arial"/>
        <family val="2"/>
      </rPr>
      <t>The proportion allowed for cost of collection is set by a formula, and varies according to the circumstances of each authority.</t>
    </r>
  </si>
  <si>
    <t>The estimates for national non-domestic rates (NNDR) in 2011-12, from the local authorities responsible for collecting them, made prior to the beginning of the financial year.</t>
  </si>
  <si>
    <t>NNDR1 form returns for billing authorities in England, 2011-12</t>
  </si>
  <si>
    <t>line</t>
  </si>
  <si>
    <r>
      <t>Hereditaments</t>
    </r>
    <r>
      <rPr>
        <b/>
        <vertAlign val="superscript"/>
        <sz val="10"/>
        <rFont val="Arial"/>
        <family val="2"/>
      </rPr>
      <t>1</t>
    </r>
    <r>
      <rPr>
        <b/>
        <sz val="10"/>
        <rFont val="Arial"/>
        <family val="2"/>
      </rPr>
      <t xml:space="preserve"> on rating list at 31 Dec 2010</t>
    </r>
  </si>
  <si>
    <r>
      <t>Additional yield to finance SBRR</t>
    </r>
    <r>
      <rPr>
        <b/>
        <vertAlign val="superscript"/>
        <sz val="10"/>
        <rFont val="Arial"/>
        <family val="2"/>
      </rPr>
      <t>2</t>
    </r>
  </si>
  <si>
    <r>
      <t>Cost of SBRR</t>
    </r>
    <r>
      <rPr>
        <b/>
        <vertAlign val="superscript"/>
        <sz val="10"/>
        <rFont val="Arial"/>
        <family val="2"/>
      </rPr>
      <t>2</t>
    </r>
    <r>
      <rPr>
        <b/>
        <sz val="10"/>
        <rFont val="Arial"/>
        <family val="2"/>
      </rPr>
      <t xml:space="preserve"> within area</t>
    </r>
  </si>
  <si>
    <r>
      <t>CASC</t>
    </r>
    <r>
      <rPr>
        <b/>
        <vertAlign val="superscript"/>
        <sz val="10"/>
        <rFont val="Arial"/>
        <family val="2"/>
      </rPr>
      <t>3</t>
    </r>
    <r>
      <rPr>
        <b/>
        <sz val="10"/>
        <rFont val="Arial"/>
        <family val="2"/>
      </rPr>
      <t xml:space="preserve"> relief</t>
    </r>
  </si>
  <si>
    <r>
      <t>Discretionary CASC</t>
    </r>
    <r>
      <rPr>
        <b/>
        <vertAlign val="superscript"/>
        <sz val="10"/>
        <rFont val="Arial"/>
        <family val="2"/>
      </rPr>
      <t>3</t>
    </r>
    <r>
      <rPr>
        <b/>
        <sz val="10"/>
        <rFont val="Arial"/>
        <family val="2"/>
      </rPr>
      <t xml:space="preserve">  relief</t>
    </r>
  </si>
  <si>
    <r>
      <t>13 x 'buoyancy factor'</t>
    </r>
    <r>
      <rPr>
        <i/>
        <vertAlign val="superscript"/>
        <sz val="10"/>
        <rFont val="Arial"/>
        <family val="2"/>
      </rPr>
      <t>4</t>
    </r>
  </si>
  <si>
    <r>
      <t>fixed proportion</t>
    </r>
    <r>
      <rPr>
        <i/>
        <vertAlign val="superscript"/>
        <sz val="10"/>
        <rFont val="Arial"/>
        <family val="2"/>
      </rPr>
      <t>5</t>
    </r>
  </si>
  <si>
    <r>
      <t>fixed proportion</t>
    </r>
    <r>
      <rPr>
        <i/>
        <vertAlign val="superscript"/>
        <sz val="10"/>
        <rFont val="Arial"/>
        <family val="2"/>
      </rPr>
      <t>6</t>
    </r>
  </si>
  <si>
    <t>----------------------------------------</t>
  </si>
  <si>
    <t>BILLING AUTHORITY</t>
  </si>
  <si>
    <t>£</t>
  </si>
  <si>
    <t>Mandatory reliefs</t>
  </si>
  <si>
    <t>Discretionary reliefs</t>
  </si>
  <si>
    <t>All figures in £, except for line 1 (number of hereditaments)</t>
  </si>
  <si>
    <t>-</t>
  </si>
  <si>
    <t>Select local authority by clicking on the box below and using the drop-down button</t>
  </si>
  <si>
    <t>Class:</t>
  </si>
  <si>
    <t>Region:</t>
  </si>
  <si>
    <r>
      <t>2</t>
    </r>
    <r>
      <rPr>
        <i/>
        <sz val="8"/>
        <rFont val="Arial"/>
        <family val="2"/>
      </rPr>
      <t xml:space="preserve"> SBRR: Small Business Rate Relief</t>
    </r>
  </si>
  <si>
    <r>
      <t>3</t>
    </r>
    <r>
      <rPr>
        <i/>
        <sz val="8"/>
        <rFont val="Arial"/>
        <family val="2"/>
      </rPr>
      <t xml:space="preserve"> CASC: Community Amateur Sports Clubs</t>
    </r>
  </si>
  <si>
    <r>
      <t xml:space="preserve">5 </t>
    </r>
    <r>
      <rPr>
        <i/>
        <sz val="8"/>
        <rFont val="Arial"/>
        <family val="2"/>
      </rPr>
      <t>The proportion of net rate yield allowed for losses in collection depends upon the class of authority.</t>
    </r>
  </si>
  <si>
    <r>
      <t xml:space="preserve">6 </t>
    </r>
    <r>
      <rPr>
        <i/>
        <sz val="8"/>
        <rFont val="Arial"/>
        <family val="2"/>
      </rPr>
      <t>The proportion allowed for cost of collection is set by a formula, and varies according to the circumstances of each authority.</t>
    </r>
  </si>
  <si>
    <r>
      <t>4</t>
    </r>
    <r>
      <rPr>
        <i/>
        <sz val="8"/>
        <rFont val="Arial"/>
        <family val="2"/>
      </rPr>
      <t xml:space="preserve"> The buoyancy factor is a figure to take into account the fact that the rates received will be less than calculated for in-year, due to appeals</t>
    </r>
  </si>
  <si>
    <t xml:space="preserve">   against payments in previous years and interest on repayments made. It was set at 0.948 for the 2011-12 NNDR1.</t>
  </si>
  <si>
    <t>notes</t>
  </si>
  <si>
    <t>20-21-22-(C of L offset)</t>
  </si>
  <si>
    <r>
      <t>1</t>
    </r>
    <r>
      <rPr>
        <i/>
        <sz val="8"/>
        <rFont val="Arial"/>
        <family val="2"/>
      </rPr>
      <t xml:space="preserve"> A 'hereditament' is defined as a property liable to be charged for National Non-domestic Rates (NNDR).</t>
    </r>
  </si>
  <si>
    <t>National Non-domestic Rates estimates (NNDR1): 2011-12 data for ENGLAND</t>
  </si>
  <si>
    <t>NATIONAL NON-DOMESTIC RATES TO BE COLLECTED IN ENGLAND 2011-12</t>
  </si>
  <si>
    <t>The data from this spreadsheet have been used to compile the National Statistics release "National non-domestic rates to be collected by local authorities in England 2011-12" which was published on 25 May 2011. This is found at:</t>
  </si>
  <si>
    <t>http://www.communities.gov.uk/localgovernment/localregional/localgovernmentfinance/statistics/nondomesticrates/forecast/</t>
  </si>
  <si>
    <t>The spreadsheet contains local authority estimates of the amount of national non-domestic rates they expect to collect in 2011-12 and the associated amount of relief they expect to grant.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</si>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</sst>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7">
    <font>
      <sz val="10"/>
      <name val="Arial"/>
      <family val="0"/>
    </font>
    <font>
      <sz val="8"/>
      <name val="Arial"/>
      <family val="0"/>
    </font>
    <font>
      <i/>
      <sz val="10"/>
      <name val="Arial"/>
      <family val="2"/>
    </font>
    <font>
      <b/>
      <sz val="10"/>
      <name val="Arial"/>
      <family val="2"/>
    </font>
    <font>
      <sz val="10"/>
      <color indexed="9"/>
      <name val="Arial"/>
      <family val="0"/>
    </font>
    <font>
      <b/>
      <i/>
      <sz val="10"/>
      <name val="Arial"/>
      <family val="2"/>
    </font>
    <font>
      <b/>
      <sz val="10"/>
      <color indexed="9"/>
      <name val="Arial"/>
      <family val="0"/>
    </font>
    <font>
      <b/>
      <vertAlign val="superscript"/>
      <sz val="10"/>
      <name val="Arial"/>
      <family val="2"/>
    </font>
    <font>
      <i/>
      <vertAlign val="superscript"/>
      <sz val="10"/>
      <name val="Arial"/>
      <family val="2"/>
    </font>
    <font>
      <b/>
      <sz val="14"/>
      <name val="Arial"/>
      <family val="2"/>
    </font>
    <font>
      <b/>
      <sz val="8"/>
      <color indexed="9"/>
      <name val="Arial"/>
      <family val="0"/>
    </font>
    <font>
      <i/>
      <sz val="8"/>
      <name val="Arial"/>
      <family val="0"/>
    </font>
    <font>
      <sz val="8"/>
      <color indexed="9"/>
      <name val="Arial"/>
      <family val="0"/>
    </font>
    <font>
      <i/>
      <sz val="8"/>
      <color indexed="9"/>
      <name val="Arial"/>
      <family val="0"/>
    </font>
    <font>
      <b/>
      <i/>
      <sz val="8"/>
      <name val="Arial"/>
      <family val="0"/>
    </font>
    <font>
      <b/>
      <sz val="8"/>
      <name val="Arial"/>
      <family val="0"/>
    </font>
    <font>
      <vertAlign val="superscript"/>
      <sz val="8"/>
      <name val="Arial"/>
      <family val="0"/>
    </font>
    <font>
      <b/>
      <vertAlign val="superscript"/>
      <sz val="8"/>
      <color indexed="9"/>
      <name val="Arial"/>
      <family val="2"/>
    </font>
    <font>
      <i/>
      <vertAlign val="superscript"/>
      <sz val="8"/>
      <name val="Arial"/>
      <family val="2"/>
    </font>
    <font>
      <sz val="10"/>
      <color indexed="22"/>
      <name val="Arial"/>
      <family val="0"/>
    </font>
    <font>
      <sz val="10"/>
      <name val="Courier"/>
      <family val="0"/>
    </font>
    <font>
      <sz val="12"/>
      <name val="Arial"/>
      <family val="0"/>
    </font>
    <font>
      <b/>
      <sz val="14"/>
      <color indexed="9"/>
      <name val="Arial"/>
      <family val="2"/>
    </font>
    <font>
      <sz val="14"/>
      <name val="Arial"/>
      <family val="2"/>
    </font>
    <font>
      <b/>
      <sz val="12"/>
      <name val="Arial"/>
      <family val="2"/>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color indexed="12"/>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64" fontId="20" fillId="0" borderId="0">
      <alignment/>
      <protection/>
    </xf>
    <xf numFmtId="9"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wrapText="1"/>
    </xf>
    <xf numFmtId="0" fontId="3" fillId="0" borderId="0" xfId="0" applyFont="1" applyAlignment="1">
      <alignment wrapText="1"/>
    </xf>
    <xf numFmtId="4" fontId="0" fillId="0" borderId="0" xfId="0" applyNumberFormat="1" applyAlignment="1">
      <alignment/>
    </xf>
    <xf numFmtId="0" fontId="0"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2" fillId="2" borderId="1" xfId="0" applyFont="1" applyFill="1" applyBorder="1" applyAlignment="1">
      <alignment wrapText="1"/>
    </xf>
    <xf numFmtId="0" fontId="4" fillId="2" borderId="0" xfId="0" applyFont="1" applyFill="1" applyAlignment="1">
      <alignment/>
    </xf>
    <xf numFmtId="0" fontId="3" fillId="2" borderId="0" xfId="0" applyFont="1" applyFill="1" applyAlignment="1">
      <alignment/>
    </xf>
    <xf numFmtId="0" fontId="0" fillId="2" borderId="0" xfId="0" applyFill="1" applyAlignment="1">
      <alignment/>
    </xf>
    <xf numFmtId="0" fontId="4" fillId="3" borderId="2" xfId="0" applyFont="1" applyFill="1" applyBorder="1" applyAlignment="1">
      <alignment/>
    </xf>
    <xf numFmtId="0" fontId="6" fillId="3" borderId="3"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6" fillId="3" borderId="0" xfId="0" applyFont="1" applyFill="1" applyBorder="1" applyAlignment="1">
      <alignment wrapText="1"/>
    </xf>
    <xf numFmtId="0" fontId="6" fillId="3" borderId="5" xfId="0" applyFont="1" applyFill="1" applyBorder="1" applyAlignment="1">
      <alignment wrapText="1"/>
    </xf>
    <xf numFmtId="0" fontId="2" fillId="2" borderId="0" xfId="0" applyFont="1" applyFill="1" applyBorder="1" applyAlignment="1">
      <alignment/>
    </xf>
    <xf numFmtId="0" fontId="2" fillId="2" borderId="5" xfId="0" applyFont="1" applyFill="1" applyBorder="1" applyAlignment="1">
      <alignment/>
    </xf>
    <xf numFmtId="0" fontId="2" fillId="2" borderId="5" xfId="0" applyFont="1" applyFill="1" applyBorder="1" applyAlignment="1">
      <alignment wrapText="1"/>
    </xf>
    <xf numFmtId="0" fontId="3" fillId="2" borderId="0" xfId="0" applyFont="1" applyFill="1" applyBorder="1" applyAlignment="1">
      <alignment wrapText="1"/>
    </xf>
    <xf numFmtId="0" fontId="0" fillId="2" borderId="0" xfId="0" applyFont="1" applyFill="1" applyBorder="1" applyAlignment="1">
      <alignment wrapText="1"/>
    </xf>
    <xf numFmtId="0" fontId="0" fillId="2" borderId="5" xfId="0" applyFont="1" applyFill="1" applyBorder="1" applyAlignment="1">
      <alignment wrapText="1"/>
    </xf>
    <xf numFmtId="0" fontId="0" fillId="2" borderId="0" xfId="0" applyFill="1" applyBorder="1" applyAlignment="1">
      <alignment/>
    </xf>
    <xf numFmtId="3" fontId="0" fillId="2" borderId="0" xfId="0" applyNumberFormat="1" applyFill="1" applyBorder="1" applyAlignment="1">
      <alignment/>
    </xf>
    <xf numFmtId="0" fontId="0" fillId="2" borderId="5" xfId="0" applyFill="1" applyBorder="1" applyAlignment="1">
      <alignment/>
    </xf>
    <xf numFmtId="4" fontId="0" fillId="2" borderId="5" xfId="0" applyNumberFormat="1" applyFill="1" applyBorder="1" applyAlignment="1">
      <alignment/>
    </xf>
    <xf numFmtId="3" fontId="4" fillId="2" borderId="0" xfId="0" applyNumberFormat="1"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0" fillId="3" borderId="0" xfId="0" applyFont="1" applyFill="1" applyBorder="1" applyAlignment="1">
      <alignment wrapText="1"/>
    </xf>
    <xf numFmtId="0" fontId="11" fillId="2" borderId="0" xfId="0" applyFont="1" applyFill="1" applyBorder="1" applyAlignment="1">
      <alignment/>
    </xf>
    <xf numFmtId="0" fontId="11" fillId="2" borderId="1" xfId="0" applyFont="1" applyFill="1" applyBorder="1" applyAlignment="1">
      <alignment wrapText="1"/>
    </xf>
    <xf numFmtId="0" fontId="1" fillId="2" borderId="0" xfId="0" applyFont="1" applyFill="1" applyBorder="1" applyAlignment="1">
      <alignment wrapText="1"/>
    </xf>
    <xf numFmtId="3" fontId="1" fillId="2" borderId="0" xfId="0" applyNumberFormat="1" applyFont="1" applyFill="1" applyBorder="1" applyAlignment="1">
      <alignment wrapText="1"/>
    </xf>
    <xf numFmtId="3" fontId="1" fillId="2" borderId="0" xfId="0" applyNumberFormat="1" applyFont="1" applyFill="1" applyBorder="1" applyAlignment="1">
      <alignment/>
    </xf>
    <xf numFmtId="0" fontId="1" fillId="2" borderId="0" xfId="0" applyFont="1" applyFill="1" applyBorder="1" applyAlignment="1">
      <alignment/>
    </xf>
    <xf numFmtId="3" fontId="12" fillId="2" borderId="0" xfId="0" applyNumberFormat="1" applyFont="1" applyFill="1" applyBorder="1" applyAlignment="1">
      <alignment/>
    </xf>
    <xf numFmtId="0" fontId="10" fillId="3" borderId="9" xfId="0" applyFont="1" applyFill="1" applyBorder="1" applyAlignment="1">
      <alignment wrapText="1"/>
    </xf>
    <xf numFmtId="0" fontId="13" fillId="2" borderId="9" xfId="0" applyFont="1" applyFill="1" applyBorder="1" applyAlignment="1">
      <alignment/>
    </xf>
    <xf numFmtId="0" fontId="14" fillId="2" borderId="0" xfId="0" applyFont="1" applyFill="1" applyBorder="1" applyAlignment="1">
      <alignment/>
    </xf>
    <xf numFmtId="0" fontId="13" fillId="2" borderId="9" xfId="0" applyFont="1" applyFill="1" applyBorder="1" applyAlignment="1">
      <alignment wrapText="1"/>
    </xf>
    <xf numFmtId="0" fontId="14" fillId="2" borderId="1" xfId="0" applyFont="1" applyFill="1" applyBorder="1" applyAlignment="1">
      <alignment wrapText="1"/>
    </xf>
    <xf numFmtId="0" fontId="12" fillId="2" borderId="9" xfId="0" applyFont="1" applyFill="1" applyBorder="1" applyAlignment="1">
      <alignment wrapText="1"/>
    </xf>
    <xf numFmtId="0" fontId="15" fillId="2" borderId="0" xfId="0" applyFont="1" applyFill="1" applyBorder="1" applyAlignment="1">
      <alignment wrapText="1"/>
    </xf>
    <xf numFmtId="0" fontId="12" fillId="2" borderId="9" xfId="0" applyFont="1" applyFill="1" applyBorder="1" applyAlignment="1">
      <alignment/>
    </xf>
    <xf numFmtId="0" fontId="15" fillId="2" borderId="0" xfId="0" applyFont="1" applyFill="1" applyBorder="1" applyAlignment="1">
      <alignment/>
    </xf>
    <xf numFmtId="0" fontId="10"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xf>
    <xf numFmtId="0" fontId="15" fillId="2" borderId="1" xfId="0" applyFont="1" applyFill="1" applyBorder="1" applyAlignment="1">
      <alignment/>
    </xf>
    <xf numFmtId="0" fontId="1"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0" fillId="0" borderId="0" xfId="0" applyAlignment="1">
      <alignment/>
    </xf>
    <xf numFmtId="0" fontId="19" fillId="4" borderId="0" xfId="0" applyFont="1" applyFill="1" applyAlignment="1">
      <alignment/>
    </xf>
    <xf numFmtId="0" fontId="19" fillId="4" borderId="0" xfId="0" applyFont="1" applyFill="1" applyAlignment="1">
      <alignment/>
    </xf>
    <xf numFmtId="0" fontId="19" fillId="4" borderId="0" xfId="0" applyFont="1" applyFill="1" applyAlignment="1" quotePrefix="1">
      <alignment/>
    </xf>
    <xf numFmtId="0" fontId="4" fillId="2" borderId="0" xfId="0" applyFont="1" applyFill="1" applyBorder="1" applyAlignment="1">
      <alignment/>
    </xf>
    <xf numFmtId="0" fontId="12" fillId="2" borderId="9" xfId="0" applyFont="1" applyFill="1" applyBorder="1" applyAlignment="1" quotePrefix="1">
      <alignment/>
    </xf>
    <xf numFmtId="0" fontId="10" fillId="2" borderId="0" xfId="0" applyFont="1" applyFill="1" applyBorder="1" applyAlignment="1" quotePrefix="1">
      <alignment/>
    </xf>
    <xf numFmtId="3" fontId="4" fillId="2" borderId="0" xfId="0" applyNumberFormat="1" applyFont="1" applyFill="1" applyBorder="1" applyAlignment="1" quotePrefix="1">
      <alignment/>
    </xf>
    <xf numFmtId="0" fontId="3"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18" fillId="2" borderId="0" xfId="0" applyFont="1" applyFill="1" applyBorder="1" applyAlignment="1">
      <alignment/>
    </xf>
    <xf numFmtId="0" fontId="18" fillId="2" borderId="0" xfId="0" applyFont="1" applyFill="1" applyBorder="1" applyAlignment="1">
      <alignment/>
    </xf>
    <xf numFmtId="0" fontId="11" fillId="2" borderId="0"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horizontal="left"/>
    </xf>
    <xf numFmtId="0" fontId="2" fillId="2" borderId="0" xfId="0" applyFont="1" applyFill="1" applyBorder="1" applyAlignment="1">
      <alignment wrapText="1"/>
    </xf>
    <xf numFmtId="3" fontId="0" fillId="5" borderId="0" xfId="0" applyNumberFormat="1" applyFill="1" applyBorder="1" applyAlignment="1">
      <alignment/>
    </xf>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3" fillId="5"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24" fillId="2" borderId="10" xfId="0" applyFont="1" applyFill="1" applyBorder="1" applyAlignment="1" applyProtection="1">
      <alignment/>
      <protection locked="0"/>
    </xf>
    <xf numFmtId="0" fontId="21" fillId="0" borderId="0" xfId="0" applyFont="1" applyAlignment="1" applyProtection="1">
      <alignment/>
      <protection hidden="1"/>
    </xf>
    <xf numFmtId="0" fontId="21" fillId="0" borderId="2" xfId="0" applyFont="1" applyBorder="1" applyAlignment="1" applyProtection="1">
      <alignment/>
      <protection hidden="1"/>
    </xf>
    <xf numFmtId="0" fontId="21" fillId="0" borderId="3" xfId="0" applyFont="1" applyBorder="1" applyAlignment="1" applyProtection="1">
      <alignment/>
      <protection hidden="1"/>
    </xf>
    <xf numFmtId="0" fontId="21" fillId="0" borderId="4" xfId="0" applyFont="1" applyBorder="1" applyAlignment="1" applyProtection="1">
      <alignment/>
      <protection hidden="1"/>
    </xf>
    <xf numFmtId="0" fontId="21" fillId="0" borderId="9" xfId="0" applyFont="1" applyBorder="1" applyAlignment="1" applyProtection="1">
      <alignment/>
      <protection hidden="1"/>
    </xf>
    <xf numFmtId="0" fontId="21" fillId="0" borderId="0" xfId="0" applyFont="1" applyBorder="1" applyAlignment="1" applyProtection="1">
      <alignment/>
      <protection hidden="1"/>
    </xf>
    <xf numFmtId="0" fontId="21" fillId="0" borderId="5" xfId="0" applyFont="1" applyBorder="1" applyAlignment="1" applyProtection="1">
      <alignment/>
      <protection hidden="1"/>
    </xf>
    <xf numFmtId="0" fontId="21" fillId="0" borderId="0" xfId="0" applyFont="1" applyBorder="1" applyAlignment="1" applyProtection="1">
      <alignment wrapText="1"/>
      <protection hidden="1"/>
    </xf>
    <xf numFmtId="0" fontId="21" fillId="0" borderId="6" xfId="0" applyFont="1" applyBorder="1" applyAlignment="1" applyProtection="1">
      <alignment/>
      <protection hidden="1"/>
    </xf>
    <xf numFmtId="0" fontId="21" fillId="0" borderId="7" xfId="0" applyFont="1" applyBorder="1" applyAlignment="1" applyProtection="1">
      <alignment/>
      <protection hidden="1"/>
    </xf>
    <xf numFmtId="0" fontId="21" fillId="0" borderId="8" xfId="0" applyFont="1" applyBorder="1" applyAlignment="1" applyProtection="1">
      <alignment/>
      <protection hidden="1"/>
    </xf>
    <xf numFmtId="0" fontId="21" fillId="0" borderId="0" xfId="0" applyFont="1" applyBorder="1" applyAlignment="1" applyProtection="1">
      <alignment wrapText="1"/>
      <protection hidden="1"/>
    </xf>
    <xf numFmtId="0" fontId="26" fillId="0" borderId="0" xfId="20" applyBorder="1" applyAlignment="1" applyProtection="1">
      <alignment/>
      <protection hidden="1"/>
    </xf>
    <xf numFmtId="0" fontId="0" fillId="0" borderId="0" xfId="0" applyAlignment="1" applyProtection="1">
      <alignment/>
      <protection hidden="1"/>
    </xf>
    <xf numFmtId="0" fontId="24" fillId="0" borderId="0" xfId="0" applyFont="1" applyBorder="1" applyAlignment="1" applyProtection="1">
      <alignment horizontal="center"/>
      <protection hidden="1"/>
    </xf>
    <xf numFmtId="0" fontId="26" fillId="2" borderId="0" xfId="20" applyFill="1" applyBorder="1" applyAlignment="1" applyProtection="1">
      <alignment horizontal="center"/>
      <protection hidden="1"/>
    </xf>
    <xf numFmtId="0" fontId="0" fillId="0" borderId="0" xfId="0" applyAlignment="1" applyProtection="1">
      <alignment horizontal="center"/>
      <protection hidden="1"/>
    </xf>
    <xf numFmtId="164" fontId="22" fillId="3" borderId="11" xfId="21" applyFont="1" applyFill="1" applyBorder="1" applyAlignment="1" applyProtection="1">
      <alignment horizontal="left" vertical="center" wrapText="1"/>
      <protection hidden="1"/>
    </xf>
    <xf numFmtId="164" fontId="22" fillId="3" borderId="12" xfId="21" applyFont="1" applyFill="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forecas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C11" sqref="C11:N11"/>
    </sheetView>
  </sheetViews>
  <sheetFormatPr defaultColWidth="9.140625" defaultRowHeight="12.75"/>
  <cols>
    <col min="1" max="1" width="1.421875" style="83" customWidth="1"/>
    <col min="2" max="2" width="3.57421875" style="83" customWidth="1"/>
    <col min="3" max="14" width="9.140625" style="83" customWidth="1"/>
    <col min="15" max="15" width="4.00390625" style="83" customWidth="1"/>
    <col min="16" max="16384" width="9.140625" style="83" customWidth="1"/>
  </cols>
  <sheetData>
    <row r="1" ht="5.25" customHeight="1" thickBot="1"/>
    <row r="2" spans="2:15" ht="15">
      <c r="B2" s="84"/>
      <c r="C2" s="85"/>
      <c r="D2" s="85"/>
      <c r="E2" s="85"/>
      <c r="F2" s="85"/>
      <c r="G2" s="85"/>
      <c r="H2" s="85"/>
      <c r="I2" s="85"/>
      <c r="J2" s="85"/>
      <c r="K2" s="85"/>
      <c r="L2" s="85"/>
      <c r="M2" s="85"/>
      <c r="N2" s="85"/>
      <c r="O2" s="86"/>
    </row>
    <row r="3" spans="2:15" ht="15">
      <c r="B3" s="87"/>
      <c r="C3" s="88"/>
      <c r="D3" s="88"/>
      <c r="E3" s="88"/>
      <c r="F3" s="88"/>
      <c r="G3" s="88"/>
      <c r="H3" s="88"/>
      <c r="I3" s="88"/>
      <c r="J3" s="88"/>
      <c r="K3" s="88"/>
      <c r="L3" s="88"/>
      <c r="M3" s="88"/>
      <c r="N3" s="88"/>
      <c r="O3" s="89"/>
    </row>
    <row r="4" spans="2:15" ht="15">
      <c r="B4" s="87"/>
      <c r="C4" s="88"/>
      <c r="D4" s="88"/>
      <c r="E4" s="88"/>
      <c r="F4" s="88"/>
      <c r="G4" s="88"/>
      <c r="H4" s="88"/>
      <c r="I4" s="88"/>
      <c r="J4" s="88"/>
      <c r="K4" s="88"/>
      <c r="L4" s="88"/>
      <c r="M4" s="88"/>
      <c r="N4" s="88"/>
      <c r="O4" s="89"/>
    </row>
    <row r="5" spans="2:15" ht="15">
      <c r="B5" s="87"/>
      <c r="C5" s="88"/>
      <c r="D5" s="88"/>
      <c r="E5" s="88"/>
      <c r="F5" s="88"/>
      <c r="G5" s="88"/>
      <c r="H5" s="88"/>
      <c r="I5" s="88"/>
      <c r="J5" s="88"/>
      <c r="K5" s="88"/>
      <c r="L5" s="88"/>
      <c r="M5" s="88"/>
      <c r="N5" s="88"/>
      <c r="O5" s="89"/>
    </row>
    <row r="6" spans="2:15" ht="15">
      <c r="B6" s="87"/>
      <c r="C6" s="88"/>
      <c r="D6" s="88"/>
      <c r="E6" s="88"/>
      <c r="F6" s="88"/>
      <c r="G6" s="88"/>
      <c r="H6" s="88"/>
      <c r="I6" s="88"/>
      <c r="J6" s="88"/>
      <c r="K6" s="88"/>
      <c r="L6" s="88"/>
      <c r="M6" s="88"/>
      <c r="N6" s="88"/>
      <c r="O6" s="89"/>
    </row>
    <row r="7" spans="2:15" ht="15">
      <c r="B7" s="87"/>
      <c r="C7" s="88"/>
      <c r="D7" s="88"/>
      <c r="E7" s="88"/>
      <c r="F7" s="88"/>
      <c r="G7" s="88"/>
      <c r="H7" s="88"/>
      <c r="I7" s="88"/>
      <c r="J7" s="88"/>
      <c r="K7" s="88"/>
      <c r="L7" s="88"/>
      <c r="M7" s="88"/>
      <c r="N7" s="88"/>
      <c r="O7" s="89"/>
    </row>
    <row r="8" spans="2:15" ht="15">
      <c r="B8" s="87"/>
      <c r="C8" s="88"/>
      <c r="D8" s="88"/>
      <c r="E8" s="88"/>
      <c r="F8" s="88"/>
      <c r="G8" s="88"/>
      <c r="H8" s="88"/>
      <c r="I8" s="88"/>
      <c r="J8" s="88"/>
      <c r="K8" s="88"/>
      <c r="L8" s="88"/>
      <c r="M8" s="88"/>
      <c r="N8" s="88"/>
      <c r="O8" s="89"/>
    </row>
    <row r="9" spans="2:15" ht="15">
      <c r="B9" s="87"/>
      <c r="C9" s="88"/>
      <c r="D9" s="88"/>
      <c r="E9" s="88"/>
      <c r="F9" s="88"/>
      <c r="G9" s="88"/>
      <c r="H9" s="88"/>
      <c r="I9" s="88"/>
      <c r="J9" s="88"/>
      <c r="K9" s="88"/>
      <c r="L9" s="88"/>
      <c r="M9" s="88"/>
      <c r="N9" s="88"/>
      <c r="O9" s="89"/>
    </row>
    <row r="10" spans="2:15" ht="15">
      <c r="B10" s="87"/>
      <c r="C10" s="88"/>
      <c r="D10" s="88"/>
      <c r="E10" s="88"/>
      <c r="F10" s="88"/>
      <c r="G10" s="88"/>
      <c r="H10" s="88"/>
      <c r="I10" s="88"/>
      <c r="J10" s="88"/>
      <c r="K10" s="88"/>
      <c r="L10" s="88"/>
      <c r="M10" s="88"/>
      <c r="N10" s="88"/>
      <c r="O10" s="89"/>
    </row>
    <row r="11" spans="2:15" ht="15.75">
      <c r="B11" s="87"/>
      <c r="C11" s="97" t="s">
        <v>751</v>
      </c>
      <c r="D11" s="97"/>
      <c r="E11" s="97"/>
      <c r="F11" s="97"/>
      <c r="G11" s="97"/>
      <c r="H11" s="97"/>
      <c r="I11" s="97"/>
      <c r="J11" s="97"/>
      <c r="K11" s="97"/>
      <c r="L11" s="97"/>
      <c r="M11" s="97"/>
      <c r="N11" s="97"/>
      <c r="O11" s="89"/>
    </row>
    <row r="12" spans="2:15" ht="15">
      <c r="B12" s="87"/>
      <c r="C12" s="88"/>
      <c r="D12" s="88"/>
      <c r="E12" s="88"/>
      <c r="F12" s="88"/>
      <c r="G12" s="88"/>
      <c r="H12" s="88"/>
      <c r="I12" s="88"/>
      <c r="J12" s="88"/>
      <c r="K12" s="88"/>
      <c r="L12" s="88"/>
      <c r="M12" s="88"/>
      <c r="N12" s="88"/>
      <c r="O12" s="89"/>
    </row>
    <row r="13" spans="2:15" ht="48.75" customHeight="1">
      <c r="B13" s="87"/>
      <c r="C13" s="94" t="s">
        <v>752</v>
      </c>
      <c r="D13" s="94"/>
      <c r="E13" s="94"/>
      <c r="F13" s="94"/>
      <c r="G13" s="94"/>
      <c r="H13" s="94"/>
      <c r="I13" s="94"/>
      <c r="J13" s="94"/>
      <c r="K13" s="94"/>
      <c r="L13" s="94"/>
      <c r="M13" s="94"/>
      <c r="N13" s="94"/>
      <c r="O13" s="89"/>
    </row>
    <row r="14" spans="2:15" ht="15">
      <c r="B14" s="87"/>
      <c r="C14" s="88"/>
      <c r="D14" s="88"/>
      <c r="E14" s="88"/>
      <c r="F14" s="88"/>
      <c r="G14" s="88"/>
      <c r="H14" s="88"/>
      <c r="I14" s="88"/>
      <c r="J14" s="88"/>
      <c r="K14" s="88"/>
      <c r="L14" s="88"/>
      <c r="M14" s="88"/>
      <c r="N14" s="88"/>
      <c r="O14" s="89"/>
    </row>
    <row r="15" spans="2:15" ht="15">
      <c r="B15" s="87"/>
      <c r="C15" s="98" t="s">
        <v>753</v>
      </c>
      <c r="D15" s="99"/>
      <c r="E15" s="99"/>
      <c r="F15" s="99"/>
      <c r="G15" s="99"/>
      <c r="H15" s="99"/>
      <c r="I15" s="99"/>
      <c r="J15" s="99"/>
      <c r="K15" s="99"/>
      <c r="L15" s="99"/>
      <c r="M15" s="99"/>
      <c r="N15" s="99"/>
      <c r="O15" s="89"/>
    </row>
    <row r="16" spans="2:15" ht="15">
      <c r="B16" s="87"/>
      <c r="C16" s="88"/>
      <c r="D16" s="88"/>
      <c r="E16" s="88"/>
      <c r="F16" s="88"/>
      <c r="G16" s="88"/>
      <c r="H16" s="88"/>
      <c r="I16" s="88"/>
      <c r="J16" s="88"/>
      <c r="K16" s="88"/>
      <c r="L16" s="88"/>
      <c r="M16" s="88"/>
      <c r="N16" s="88"/>
      <c r="O16" s="89"/>
    </row>
    <row r="17" spans="2:15" ht="45" customHeight="1">
      <c r="B17" s="87"/>
      <c r="C17" s="94" t="s">
        <v>754</v>
      </c>
      <c r="D17" s="94"/>
      <c r="E17" s="94"/>
      <c r="F17" s="94"/>
      <c r="G17" s="94"/>
      <c r="H17" s="94"/>
      <c r="I17" s="94"/>
      <c r="J17" s="94"/>
      <c r="K17" s="94"/>
      <c r="L17" s="94"/>
      <c r="M17" s="94"/>
      <c r="N17" s="94"/>
      <c r="O17" s="89"/>
    </row>
    <row r="18" spans="2:15" ht="15" customHeight="1">
      <c r="B18" s="87"/>
      <c r="C18" s="90"/>
      <c r="D18" s="90"/>
      <c r="E18" s="90"/>
      <c r="F18" s="90"/>
      <c r="G18" s="90"/>
      <c r="H18" s="90"/>
      <c r="I18" s="90"/>
      <c r="J18" s="90"/>
      <c r="K18" s="90"/>
      <c r="L18" s="90"/>
      <c r="M18" s="90"/>
      <c r="N18" s="90"/>
      <c r="O18" s="89"/>
    </row>
    <row r="19" spans="2:15" ht="33" customHeight="1">
      <c r="B19" s="87"/>
      <c r="C19" s="94" t="s">
        <v>755</v>
      </c>
      <c r="D19" s="94"/>
      <c r="E19" s="94"/>
      <c r="F19" s="94"/>
      <c r="G19" s="94"/>
      <c r="H19" s="94"/>
      <c r="I19" s="94"/>
      <c r="J19" s="94"/>
      <c r="K19" s="94"/>
      <c r="L19" s="94"/>
      <c r="M19" s="94"/>
      <c r="N19" s="94"/>
      <c r="O19" s="89"/>
    </row>
    <row r="20" spans="2:15" ht="15">
      <c r="B20" s="87"/>
      <c r="C20" s="88"/>
      <c r="D20" s="88"/>
      <c r="E20" s="88"/>
      <c r="F20" s="88"/>
      <c r="G20" s="88"/>
      <c r="H20" s="88"/>
      <c r="I20" s="88"/>
      <c r="J20" s="88"/>
      <c r="K20" s="88"/>
      <c r="L20" s="88"/>
      <c r="M20" s="88"/>
      <c r="N20" s="88"/>
      <c r="O20" s="89"/>
    </row>
    <row r="21" spans="2:15" ht="32.25" customHeight="1">
      <c r="B21" s="87"/>
      <c r="C21" s="94" t="s">
        <v>756</v>
      </c>
      <c r="D21" s="94"/>
      <c r="E21" s="94"/>
      <c r="F21" s="94"/>
      <c r="G21" s="94"/>
      <c r="H21" s="94"/>
      <c r="I21" s="94"/>
      <c r="J21" s="94"/>
      <c r="K21" s="94"/>
      <c r="L21" s="94"/>
      <c r="M21" s="94"/>
      <c r="N21" s="94"/>
      <c r="O21" s="89"/>
    </row>
    <row r="22" spans="2:15" ht="15">
      <c r="B22" s="87"/>
      <c r="C22" s="88"/>
      <c r="D22" s="88"/>
      <c r="E22" s="88"/>
      <c r="F22" s="88"/>
      <c r="G22" s="88"/>
      <c r="H22" s="88"/>
      <c r="I22" s="88"/>
      <c r="J22" s="88"/>
      <c r="K22" s="88"/>
      <c r="L22" s="88"/>
      <c r="M22" s="88"/>
      <c r="N22" s="88"/>
      <c r="O22" s="89"/>
    </row>
    <row r="23" spans="2:15" ht="33" customHeight="1">
      <c r="B23" s="87"/>
      <c r="C23" s="94" t="s">
        <v>757</v>
      </c>
      <c r="D23" s="94"/>
      <c r="E23" s="94"/>
      <c r="F23" s="94"/>
      <c r="G23" s="94"/>
      <c r="H23" s="94"/>
      <c r="I23" s="94"/>
      <c r="J23" s="94"/>
      <c r="K23" s="94"/>
      <c r="L23" s="94"/>
      <c r="M23" s="94"/>
      <c r="N23" s="94"/>
      <c r="O23" s="89"/>
    </row>
    <row r="24" spans="2:15" ht="15">
      <c r="B24" s="87"/>
      <c r="C24" s="88"/>
      <c r="D24" s="88"/>
      <c r="E24" s="88"/>
      <c r="F24" s="88"/>
      <c r="G24" s="88"/>
      <c r="H24" s="88"/>
      <c r="I24" s="88"/>
      <c r="J24" s="88"/>
      <c r="K24" s="88"/>
      <c r="L24" s="88"/>
      <c r="M24" s="88"/>
      <c r="N24" s="88"/>
      <c r="O24" s="89"/>
    </row>
    <row r="25" spans="2:15" ht="15">
      <c r="B25" s="87"/>
      <c r="C25" s="95" t="s">
        <v>758</v>
      </c>
      <c r="D25" s="96"/>
      <c r="E25" s="96"/>
      <c r="F25" s="96"/>
      <c r="G25" s="88"/>
      <c r="H25" s="88"/>
      <c r="I25" s="88"/>
      <c r="J25" s="88"/>
      <c r="K25" s="88"/>
      <c r="L25" s="88"/>
      <c r="M25" s="88"/>
      <c r="N25" s="88"/>
      <c r="O25" s="89"/>
    </row>
    <row r="26" spans="2:15" ht="15">
      <c r="B26" s="87"/>
      <c r="C26" s="88"/>
      <c r="D26" s="88"/>
      <c r="E26" s="88"/>
      <c r="F26" s="88"/>
      <c r="G26" s="88"/>
      <c r="H26" s="88"/>
      <c r="I26" s="88"/>
      <c r="J26" s="88"/>
      <c r="K26" s="88"/>
      <c r="L26" s="88"/>
      <c r="M26" s="88"/>
      <c r="N26" s="88"/>
      <c r="O26" s="89"/>
    </row>
    <row r="27" spans="2:15" ht="15.75" thickBot="1">
      <c r="B27" s="91"/>
      <c r="C27" s="92"/>
      <c r="D27" s="92"/>
      <c r="E27" s="92"/>
      <c r="F27" s="92"/>
      <c r="G27" s="92"/>
      <c r="H27" s="92"/>
      <c r="I27" s="92"/>
      <c r="J27" s="92"/>
      <c r="K27" s="92"/>
      <c r="L27" s="92"/>
      <c r="M27" s="92"/>
      <c r="N27" s="92"/>
      <c r="O27" s="93"/>
    </row>
  </sheetData>
  <sheetProtection sheet="1" objects="1" scenarios="1"/>
  <mergeCells count="8">
    <mergeCell ref="C11:N11"/>
    <mergeCell ref="C13:N13"/>
    <mergeCell ref="C15:N15"/>
    <mergeCell ref="C17:N17"/>
    <mergeCell ref="C19:N19"/>
    <mergeCell ref="C21:N21"/>
    <mergeCell ref="C23:N23"/>
    <mergeCell ref="C25:F25"/>
  </mergeCells>
  <hyperlinks>
    <hyperlink ref="C25" r:id="rId1" display="nndr.statistics@communities.gsi.gov.uk"/>
    <hyperlink ref="C15" r:id="rId2" display="http://www.communities.gov.uk/localgovernment/localregional/localgovernmentfinance/statistics/nondomesticrates/forecast/"/>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I460"/>
  <sheetViews>
    <sheetView workbookViewId="0" topLeftCell="A1">
      <selection activeCell="C7" sqref="C7"/>
    </sheetView>
  </sheetViews>
  <sheetFormatPr defaultColWidth="9.140625" defaultRowHeight="12.75"/>
  <cols>
    <col min="1" max="1" width="1.57421875" style="0" customWidth="1"/>
    <col min="2" max="2" width="3.8515625" style="0" bestFit="1" customWidth="1"/>
    <col min="3" max="3" width="35.7109375" style="57" customWidth="1"/>
    <col min="4" max="4" width="13.421875" style="0" customWidth="1"/>
    <col min="5" max="5" width="8.57421875" style="0" customWidth="1"/>
    <col min="6" max="6" width="16.421875" style="0" customWidth="1"/>
    <col min="7" max="7" width="1.7109375" style="0" customWidth="1"/>
    <col min="8" max="8" width="20.421875" style="0" customWidth="1"/>
    <col min="9" max="9" width="1.28515625" style="0" customWidth="1"/>
  </cols>
  <sheetData>
    <row r="1" spans="1:9" ht="18.75" thickBot="1">
      <c r="A1" s="100" t="s">
        <v>750</v>
      </c>
      <c r="B1" s="101"/>
      <c r="C1" s="102"/>
      <c r="D1" s="102"/>
      <c r="E1" s="102"/>
      <c r="F1" s="102"/>
      <c r="G1" s="102"/>
      <c r="H1" s="103"/>
      <c r="I1" s="104"/>
    </row>
    <row r="2" spans="1:9" ht="12.75">
      <c r="A2" s="71"/>
      <c r="B2" s="24"/>
      <c r="C2" s="72"/>
      <c r="D2" s="24"/>
      <c r="E2" s="24"/>
      <c r="F2" s="24"/>
      <c r="G2" s="24"/>
      <c r="H2" s="24"/>
      <c r="I2" s="26"/>
    </row>
    <row r="3" spans="1:9" ht="13.5" thickBot="1">
      <c r="A3" s="71"/>
      <c r="B3" s="24"/>
      <c r="C3" s="73" t="s">
        <v>738</v>
      </c>
      <c r="D3" s="11"/>
      <c r="E3" s="24"/>
      <c r="F3" s="24"/>
      <c r="G3" s="24"/>
      <c r="H3" s="24"/>
      <c r="I3" s="26"/>
    </row>
    <row r="4" spans="1:9" ht="17.25" thickBot="1" thickTop="1">
      <c r="A4" s="71"/>
      <c r="B4" s="24"/>
      <c r="C4" s="82" t="s">
        <v>703</v>
      </c>
      <c r="D4" s="61" t="str">
        <f>IF(ISNA(VLOOKUP(C4,D110:E460,2,FALSE)),"Eng",VLOOKUP(C4,D110:E460,2,FALSE))</f>
        <v>Eng</v>
      </c>
      <c r="E4" s="65" t="s">
        <v>739</v>
      </c>
      <c r="F4" s="24" t="str">
        <f>VLOOKUP(D5,'NNDR1 by billing authority'!A354:C358,2,FALSE)</f>
        <v>-</v>
      </c>
      <c r="G4" s="24"/>
      <c r="H4" s="24"/>
      <c r="I4" s="26"/>
    </row>
    <row r="5" spans="1:9" ht="13.5" thickTop="1">
      <c r="A5" s="71"/>
      <c r="B5" s="24"/>
      <c r="C5" s="61" t="str">
        <f>VLOOKUP($D$4,'NNDR1 by billing authority'!$A$10:$AB$357,4,FALSE)</f>
        <v>-</v>
      </c>
      <c r="D5" s="61" t="str">
        <f>VLOOKUP($D$4,'NNDR1 by billing authority'!$A$10:$AB$357,3,FALSE)</f>
        <v>-</v>
      </c>
      <c r="E5" s="21" t="s">
        <v>740</v>
      </c>
      <c r="F5" s="24" t="str">
        <f>VLOOKUP(C5,'NNDR1 by billing authority'!A342:C351,2,FALSE)</f>
        <v>-</v>
      </c>
      <c r="G5" s="24"/>
      <c r="H5" s="24"/>
      <c r="I5" s="26"/>
    </row>
    <row r="6" spans="1:9" ht="12.75">
      <c r="A6" s="71"/>
      <c r="B6" s="24"/>
      <c r="C6" s="65"/>
      <c r="D6" s="24"/>
      <c r="E6" s="21"/>
      <c r="F6" s="24"/>
      <c r="G6" s="24"/>
      <c r="H6" s="24"/>
      <c r="I6" s="26"/>
    </row>
    <row r="7" spans="1:9" ht="12.75">
      <c r="A7" s="71"/>
      <c r="B7" s="74" t="s">
        <v>722</v>
      </c>
      <c r="C7" s="72"/>
      <c r="D7" s="75"/>
      <c r="E7" s="24"/>
      <c r="F7" s="24"/>
      <c r="G7" s="24"/>
      <c r="H7" s="18" t="s">
        <v>747</v>
      </c>
      <c r="I7" s="26"/>
    </row>
    <row r="8" spans="1:9" ht="14.25">
      <c r="A8" s="71"/>
      <c r="B8" s="74">
        <v>1</v>
      </c>
      <c r="C8" s="65" t="s">
        <v>723</v>
      </c>
      <c r="D8" s="24"/>
      <c r="E8" s="61">
        <v>5</v>
      </c>
      <c r="F8" s="76">
        <f>VLOOKUP($D$4,'NNDR1 by billing authority'!$A$10:$AB$357,E8,FALSE)</f>
        <v>1734529</v>
      </c>
      <c r="G8" s="25"/>
      <c r="H8" s="75"/>
      <c r="I8" s="26"/>
    </row>
    <row r="9" spans="1:9" ht="6.75" customHeight="1">
      <c r="A9" s="71"/>
      <c r="B9" s="74"/>
      <c r="C9" s="65"/>
      <c r="D9" s="24"/>
      <c r="E9" s="61"/>
      <c r="F9" s="25"/>
      <c r="G9" s="25"/>
      <c r="H9" s="75"/>
      <c r="I9" s="26"/>
    </row>
    <row r="10" spans="1:9" ht="12.75">
      <c r="A10" s="71"/>
      <c r="B10" s="74"/>
      <c r="C10" s="65"/>
      <c r="D10" s="24"/>
      <c r="E10" s="61"/>
      <c r="F10" s="77" t="s">
        <v>733</v>
      </c>
      <c r="G10" s="78"/>
      <c r="H10" s="75"/>
      <c r="I10" s="26"/>
    </row>
    <row r="11" spans="1:9" ht="12.75">
      <c r="A11" s="71"/>
      <c r="B11" s="74">
        <v>2</v>
      </c>
      <c r="C11" s="65" t="s">
        <v>655</v>
      </c>
      <c r="D11" s="24"/>
      <c r="E11" s="61">
        <v>6</v>
      </c>
      <c r="F11" s="76">
        <f>VLOOKUP($D$4,'NNDR1 by billing authority'!$A$10:$AB$357,E11,FALSE)</f>
        <v>56846202941</v>
      </c>
      <c r="G11" s="25"/>
      <c r="H11" s="75"/>
      <c r="I11" s="26"/>
    </row>
    <row r="12" spans="1:9" ht="12.75">
      <c r="A12" s="71"/>
      <c r="B12" s="74">
        <v>3</v>
      </c>
      <c r="C12" s="65" t="s">
        <v>688</v>
      </c>
      <c r="D12" s="24"/>
      <c r="E12" s="61">
        <v>7</v>
      </c>
      <c r="F12" s="76">
        <f>VLOOKUP($D$4,'NNDR1 by billing authority'!$A$10:$AB$357,E12,FALSE)</f>
        <v>24216482452.47001</v>
      </c>
      <c r="G12" s="25"/>
      <c r="H12" s="75"/>
      <c r="I12" s="26"/>
    </row>
    <row r="13" spans="1:9" ht="3.75" customHeight="1">
      <c r="A13" s="71"/>
      <c r="B13" s="74"/>
      <c r="C13" s="65"/>
      <c r="D13" s="24"/>
      <c r="E13" s="61"/>
      <c r="F13" s="76"/>
      <c r="G13" s="25"/>
      <c r="H13" s="75"/>
      <c r="I13" s="26"/>
    </row>
    <row r="14" spans="1:9" ht="12.75">
      <c r="A14" s="71"/>
      <c r="B14" s="74"/>
      <c r="C14" s="66" t="s">
        <v>734</v>
      </c>
      <c r="D14" s="24"/>
      <c r="E14" s="61"/>
      <c r="F14" s="76"/>
      <c r="G14" s="25"/>
      <c r="H14" s="75"/>
      <c r="I14" s="26"/>
    </row>
    <row r="15" spans="1:9" ht="12.75">
      <c r="A15" s="71"/>
      <c r="B15" s="74">
        <v>4</v>
      </c>
      <c r="C15" s="65" t="s">
        <v>670</v>
      </c>
      <c r="D15" s="24"/>
      <c r="E15" s="61">
        <v>8</v>
      </c>
      <c r="F15" s="76">
        <f>VLOOKUP($D$4,'NNDR1 by billing authority'!$A$10:$AB$357,E15,FALSE)</f>
        <v>779520626.0500002</v>
      </c>
      <c r="G15" s="25"/>
      <c r="H15" s="75"/>
      <c r="I15" s="26"/>
    </row>
    <row r="16" spans="1:9" ht="12.75">
      <c r="A16" s="71"/>
      <c r="B16" s="74">
        <v>5</v>
      </c>
      <c r="C16" s="65" t="s">
        <v>671</v>
      </c>
      <c r="D16" s="24"/>
      <c r="E16" s="61">
        <v>9</v>
      </c>
      <c r="F16" s="76">
        <f>VLOOKUP($D$4,'NNDR1 by billing authority'!$A$10:$AB$357,E16,FALSE)</f>
        <v>330364052.5699999</v>
      </c>
      <c r="G16" s="25"/>
      <c r="H16" s="75"/>
      <c r="I16" s="26"/>
    </row>
    <row r="17" spans="1:9" ht="14.25">
      <c r="A17" s="71"/>
      <c r="B17" s="74">
        <v>6</v>
      </c>
      <c r="C17" s="65" t="s">
        <v>724</v>
      </c>
      <c r="D17" s="24"/>
      <c r="E17" s="61">
        <v>10</v>
      </c>
      <c r="F17" s="76">
        <f>VLOOKUP($D$4,'NNDR1 by billing authority'!$A$10:$AB$357,E17,FALSE)</f>
        <v>377785584.89000005</v>
      </c>
      <c r="G17" s="25"/>
      <c r="H17" s="75"/>
      <c r="I17" s="26"/>
    </row>
    <row r="18" spans="1:9" ht="14.25">
      <c r="A18" s="71"/>
      <c r="B18" s="74">
        <v>7</v>
      </c>
      <c r="C18" s="65" t="s">
        <v>725</v>
      </c>
      <c r="D18" s="24"/>
      <c r="E18" s="61">
        <v>11</v>
      </c>
      <c r="F18" s="76">
        <f>VLOOKUP($D$4,'NNDR1 by billing authority'!$A$10:$AB$357,E18,FALSE)</f>
        <v>523367107.16000026</v>
      </c>
      <c r="G18" s="25"/>
      <c r="H18" s="75"/>
      <c r="I18" s="26"/>
    </row>
    <row r="19" spans="1:9" ht="12.75">
      <c r="A19" s="71"/>
      <c r="B19" s="74">
        <v>8</v>
      </c>
      <c r="C19" s="65" t="s">
        <v>672</v>
      </c>
      <c r="D19" s="24"/>
      <c r="E19" s="61">
        <v>12</v>
      </c>
      <c r="F19" s="76">
        <f>VLOOKUP($D$4,'NNDR1 by billing authority'!$A$10:$AB$357,E19,FALSE)</f>
        <v>1054626201.61</v>
      </c>
      <c r="G19" s="25"/>
      <c r="H19" s="75"/>
      <c r="I19" s="26"/>
    </row>
    <row r="20" spans="1:9" ht="14.25">
      <c r="A20" s="71"/>
      <c r="B20" s="74">
        <v>9</v>
      </c>
      <c r="C20" s="65" t="s">
        <v>726</v>
      </c>
      <c r="D20" s="24"/>
      <c r="E20" s="61">
        <v>13</v>
      </c>
      <c r="F20" s="76">
        <f>VLOOKUP($D$4,'NNDR1 by billing authority'!$A$10:$AB$357,E20,FALSE)</f>
        <v>15111514.720000008</v>
      </c>
      <c r="G20" s="25"/>
      <c r="H20" s="75"/>
      <c r="I20" s="26"/>
    </row>
    <row r="21" spans="1:9" ht="12.75">
      <c r="A21" s="71"/>
      <c r="B21" s="74">
        <v>10</v>
      </c>
      <c r="C21" s="65" t="s">
        <v>673</v>
      </c>
      <c r="D21" s="24"/>
      <c r="E21" s="61">
        <v>14</v>
      </c>
      <c r="F21" s="76">
        <f>VLOOKUP($D$4,'NNDR1 by billing authority'!$A$10:$AB$357,E21,FALSE)</f>
        <v>5504144.37</v>
      </c>
      <c r="G21" s="25"/>
      <c r="H21" s="75"/>
      <c r="I21" s="26"/>
    </row>
    <row r="22" spans="1:9" ht="12.75">
      <c r="A22" s="71"/>
      <c r="B22" s="74">
        <v>11</v>
      </c>
      <c r="C22" s="65" t="s">
        <v>674</v>
      </c>
      <c r="D22" s="24"/>
      <c r="E22" s="61">
        <v>15</v>
      </c>
      <c r="F22" s="76">
        <f>VLOOKUP($D$4,'NNDR1 by billing authority'!$A$10:$AB$357,E22,FALSE)</f>
        <v>18745699.44000001</v>
      </c>
      <c r="G22" s="25"/>
      <c r="H22" s="75"/>
      <c r="I22" s="26"/>
    </row>
    <row r="23" spans="1:9" ht="12.75">
      <c r="A23" s="71"/>
      <c r="B23" s="74">
        <v>12</v>
      </c>
      <c r="C23" s="65" t="s">
        <v>675</v>
      </c>
      <c r="D23" s="24"/>
      <c r="E23" s="61">
        <v>16</v>
      </c>
      <c r="F23" s="76">
        <f>VLOOKUP($D$4,'NNDR1 by billing authority'!$A$10:$AB$357,E23,FALSE)</f>
        <v>757346439.75</v>
      </c>
      <c r="G23" s="25"/>
      <c r="H23" s="75"/>
      <c r="I23" s="26"/>
    </row>
    <row r="24" spans="1:9" ht="3.75" customHeight="1">
      <c r="A24" s="71"/>
      <c r="B24" s="74"/>
      <c r="C24" s="65"/>
      <c r="D24" s="24"/>
      <c r="E24" s="61"/>
      <c r="F24" s="76"/>
      <c r="G24" s="25"/>
      <c r="H24" s="75"/>
      <c r="I24" s="26"/>
    </row>
    <row r="25" spans="1:9" ht="25.5">
      <c r="A25" s="71"/>
      <c r="B25" s="74">
        <v>13</v>
      </c>
      <c r="C25" s="65" t="s">
        <v>669</v>
      </c>
      <c r="D25" s="24"/>
      <c r="E25" s="61">
        <v>17</v>
      </c>
      <c r="F25" s="76">
        <f>VLOOKUP($D$4,'NNDR1 by billing authority'!$A$10:$AB$357,E25,FALSE)</f>
        <v>21770410356.80998</v>
      </c>
      <c r="G25" s="25"/>
      <c r="H25" s="67" t="s">
        <v>677</v>
      </c>
      <c r="I25" s="26"/>
    </row>
    <row r="26" spans="1:9" ht="14.25">
      <c r="A26" s="71"/>
      <c r="B26" s="74">
        <v>14</v>
      </c>
      <c r="C26" s="65" t="s">
        <v>676</v>
      </c>
      <c r="D26" s="24"/>
      <c r="E26" s="61">
        <v>18</v>
      </c>
      <c r="F26" s="76">
        <f>VLOOKUP($D$4,'NNDR1 by billing authority'!$A$10:$AB$357,E26,FALSE)</f>
        <v>20638349018.239986</v>
      </c>
      <c r="G26" s="25"/>
      <c r="H26" s="67" t="s">
        <v>728</v>
      </c>
      <c r="I26" s="26"/>
    </row>
    <row r="27" spans="1:9" ht="3.75" customHeight="1">
      <c r="A27" s="71"/>
      <c r="B27" s="74"/>
      <c r="C27" s="65"/>
      <c r="D27" s="24"/>
      <c r="E27" s="61"/>
      <c r="F27" s="76"/>
      <c r="G27" s="25"/>
      <c r="H27" s="67"/>
      <c r="I27" s="26"/>
    </row>
    <row r="28" spans="1:9" ht="12.75" customHeight="1">
      <c r="A28" s="71"/>
      <c r="B28" s="74"/>
      <c r="C28" s="66" t="s">
        <v>735</v>
      </c>
      <c r="D28" s="24"/>
      <c r="E28" s="61"/>
      <c r="F28" s="76"/>
      <c r="G28" s="25"/>
      <c r="H28" s="67"/>
      <c r="I28" s="26"/>
    </row>
    <row r="29" spans="1:9" ht="12.75">
      <c r="A29" s="71"/>
      <c r="B29" s="74">
        <v>15</v>
      </c>
      <c r="C29" s="65" t="s">
        <v>678</v>
      </c>
      <c r="D29" s="24"/>
      <c r="E29" s="61">
        <v>19</v>
      </c>
      <c r="F29" s="76">
        <f>VLOOKUP($D$4,'NNDR1 by billing authority'!$A$10:$AB$357,E29,FALSE)</f>
        <v>10987051.209999995</v>
      </c>
      <c r="G29" s="25"/>
      <c r="H29" s="67"/>
      <c r="I29" s="26"/>
    </row>
    <row r="30" spans="1:9" ht="12.75">
      <c r="A30" s="71"/>
      <c r="B30" s="74">
        <v>16</v>
      </c>
      <c r="C30" s="65" t="s">
        <v>679</v>
      </c>
      <c r="D30" s="24"/>
      <c r="E30" s="61">
        <v>20</v>
      </c>
      <c r="F30" s="76">
        <f>VLOOKUP($D$4,'NNDR1 by billing authority'!$A$10:$AB$357,E30,FALSE)</f>
        <v>27887309.890000004</v>
      </c>
      <c r="G30" s="25"/>
      <c r="H30" s="67"/>
      <c r="I30" s="26"/>
    </row>
    <row r="31" spans="1:9" ht="14.25">
      <c r="A31" s="71"/>
      <c r="B31" s="74">
        <v>17</v>
      </c>
      <c r="C31" s="65" t="s">
        <v>727</v>
      </c>
      <c r="D31" s="24"/>
      <c r="E31" s="61">
        <v>21</v>
      </c>
      <c r="F31" s="76">
        <f>VLOOKUP($D$4,'NNDR1 by billing authority'!$A$10:$AB$357,E31,FALSE)</f>
        <v>276521.89</v>
      </c>
      <c r="G31" s="25"/>
      <c r="H31" s="67"/>
      <c r="I31" s="26"/>
    </row>
    <row r="32" spans="1:9" ht="12.75">
      <c r="A32" s="71"/>
      <c r="B32" s="74">
        <v>18</v>
      </c>
      <c r="C32" s="65" t="s">
        <v>680</v>
      </c>
      <c r="D32" s="24"/>
      <c r="E32" s="61">
        <v>22</v>
      </c>
      <c r="F32" s="76">
        <f>VLOOKUP($D$4,'NNDR1 by billing authority'!$A$10:$AB$357,E32,FALSE)</f>
        <v>2085260.36</v>
      </c>
      <c r="G32" s="25"/>
      <c r="H32" s="67"/>
      <c r="I32" s="26"/>
    </row>
    <row r="33" spans="1:9" ht="12.75">
      <c r="A33" s="71"/>
      <c r="B33" s="74">
        <v>19</v>
      </c>
      <c r="C33" s="65" t="s">
        <v>681</v>
      </c>
      <c r="D33" s="24"/>
      <c r="E33" s="61">
        <v>23</v>
      </c>
      <c r="F33" s="76">
        <f>VLOOKUP($D$4,'NNDR1 by billing authority'!$A$10:$AB$357,E33,FALSE)</f>
        <v>1206063.73</v>
      </c>
      <c r="G33" s="25"/>
      <c r="H33" s="67"/>
      <c r="I33" s="26"/>
    </row>
    <row r="34" spans="1:9" ht="5.25" customHeight="1">
      <c r="A34" s="71"/>
      <c r="B34" s="74"/>
      <c r="C34" s="65"/>
      <c r="D34" s="24"/>
      <c r="E34" s="61"/>
      <c r="F34" s="76"/>
      <c r="G34" s="25"/>
      <c r="H34" s="67"/>
      <c r="I34" s="26"/>
    </row>
    <row r="35" spans="1:9" ht="12.75">
      <c r="A35" s="71"/>
      <c r="B35" s="74">
        <v>20</v>
      </c>
      <c r="C35" s="65" t="s">
        <v>682</v>
      </c>
      <c r="D35" s="24"/>
      <c r="E35" s="61">
        <v>24</v>
      </c>
      <c r="F35" s="76">
        <f>VLOOKUP($D$4,'NNDR1 by billing authority'!$A$10:$AB$357,E35,FALSE)</f>
        <v>20595906811.23001</v>
      </c>
      <c r="G35" s="25"/>
      <c r="H35" s="67" t="s">
        <v>683</v>
      </c>
      <c r="I35" s="26"/>
    </row>
    <row r="36" spans="1:9" ht="14.25">
      <c r="A36" s="71"/>
      <c r="B36" s="74">
        <v>21</v>
      </c>
      <c r="C36" s="65" t="s">
        <v>684</v>
      </c>
      <c r="D36" s="24"/>
      <c r="E36" s="61">
        <v>25</v>
      </c>
      <c r="F36" s="76">
        <f>VLOOKUP($D$4,'NNDR1 by billing authority'!$A$10:$AB$357,E36,FALSE)</f>
        <v>214600007.5899998</v>
      </c>
      <c r="G36" s="25"/>
      <c r="H36" s="67" t="s">
        <v>729</v>
      </c>
      <c r="I36" s="26"/>
    </row>
    <row r="37" spans="1:9" ht="14.25">
      <c r="A37" s="71"/>
      <c r="B37" s="74">
        <v>22</v>
      </c>
      <c r="C37" s="65" t="s">
        <v>685</v>
      </c>
      <c r="D37" s="24"/>
      <c r="E37" s="61">
        <v>26</v>
      </c>
      <c r="F37" s="76">
        <f>VLOOKUP($D$4,'NNDR1 by billing authority'!$A$10:$AB$357,E37,FALSE)</f>
        <v>84008343.47000004</v>
      </c>
      <c r="G37" s="25"/>
      <c r="H37" s="67" t="s">
        <v>730</v>
      </c>
      <c r="I37" s="26"/>
    </row>
    <row r="38" spans="1:9" ht="12.75">
      <c r="A38" s="71"/>
      <c r="B38" s="74"/>
      <c r="C38" s="65" t="s">
        <v>0</v>
      </c>
      <c r="D38" s="24"/>
      <c r="E38" s="61">
        <v>27</v>
      </c>
      <c r="F38" s="76">
        <f>VLOOKUP($D$4,'NNDR1 by billing authority'!$A$10:$AB$357,E38,FALSE)</f>
        <v>10200000</v>
      </c>
      <c r="G38" s="25"/>
      <c r="H38" s="67"/>
      <c r="I38" s="26"/>
    </row>
    <row r="39" spans="1:9" ht="12.75">
      <c r="A39" s="71"/>
      <c r="B39" s="74"/>
      <c r="C39" s="65"/>
      <c r="D39" s="24"/>
      <c r="E39" s="61"/>
      <c r="F39" s="76"/>
      <c r="G39" s="25"/>
      <c r="H39" s="67"/>
      <c r="I39" s="26"/>
    </row>
    <row r="40" spans="1:9" ht="25.5">
      <c r="A40" s="71"/>
      <c r="B40" s="74">
        <v>23</v>
      </c>
      <c r="C40" s="65" t="s">
        <v>687</v>
      </c>
      <c r="D40" s="24"/>
      <c r="E40" s="61">
        <v>28</v>
      </c>
      <c r="F40" s="79">
        <f>VLOOKUP($D$4,'NNDR1 by billing authority'!$A$10:$AB$357,E40,FALSE)</f>
        <v>20287098456.63</v>
      </c>
      <c r="G40" s="25"/>
      <c r="H40" s="67" t="s">
        <v>748</v>
      </c>
      <c r="I40" s="26"/>
    </row>
    <row r="41" spans="1:9" ht="8.25" customHeight="1">
      <c r="A41" s="71"/>
      <c r="B41" s="24"/>
      <c r="C41" s="72"/>
      <c r="D41" s="24"/>
      <c r="E41" s="24"/>
      <c r="F41" s="24"/>
      <c r="G41" s="24"/>
      <c r="H41" s="24"/>
      <c r="I41" s="26"/>
    </row>
    <row r="42" spans="1:9" ht="12.75">
      <c r="A42" s="71"/>
      <c r="B42" s="70" t="s">
        <v>736</v>
      </c>
      <c r="C42" s="70"/>
      <c r="D42" s="24"/>
      <c r="E42" s="24"/>
      <c r="F42" s="24"/>
      <c r="G42" s="24"/>
      <c r="H42" s="24"/>
      <c r="I42" s="26"/>
    </row>
    <row r="43" spans="1:9" ht="12.75">
      <c r="A43" s="71"/>
      <c r="B43" s="68" t="s">
        <v>749</v>
      </c>
      <c r="C43" s="68"/>
      <c r="D43" s="24"/>
      <c r="E43" s="24"/>
      <c r="F43" s="24"/>
      <c r="G43" s="24"/>
      <c r="H43" s="24"/>
      <c r="I43" s="26"/>
    </row>
    <row r="44" spans="1:9" ht="12.75">
      <c r="A44" s="71"/>
      <c r="B44" s="68" t="s">
        <v>741</v>
      </c>
      <c r="C44" s="68"/>
      <c r="D44" s="24"/>
      <c r="E44" s="24"/>
      <c r="F44" s="24"/>
      <c r="G44" s="24"/>
      <c r="H44" s="24"/>
      <c r="I44" s="26"/>
    </row>
    <row r="45" spans="1:9" ht="12.75">
      <c r="A45" s="71"/>
      <c r="B45" s="68" t="s">
        <v>742</v>
      </c>
      <c r="C45" s="68"/>
      <c r="D45" s="24"/>
      <c r="E45" s="24"/>
      <c r="F45" s="24"/>
      <c r="G45" s="24"/>
      <c r="H45" s="24"/>
      <c r="I45" s="26"/>
    </row>
    <row r="46" spans="1:9" ht="12.75">
      <c r="A46" s="71"/>
      <c r="B46" s="69" t="s">
        <v>745</v>
      </c>
      <c r="C46" s="69"/>
      <c r="D46" s="24"/>
      <c r="E46" s="24"/>
      <c r="F46" s="24"/>
      <c r="G46" s="24"/>
      <c r="H46" s="24"/>
      <c r="I46" s="26"/>
    </row>
    <row r="47" spans="1:9" ht="12.75">
      <c r="A47" s="71"/>
      <c r="B47" s="70" t="s">
        <v>746</v>
      </c>
      <c r="C47" s="70"/>
      <c r="D47" s="24"/>
      <c r="E47" s="24"/>
      <c r="F47" s="24"/>
      <c r="G47" s="24"/>
      <c r="H47" s="24"/>
      <c r="I47" s="26"/>
    </row>
    <row r="48" spans="1:9" ht="12.75">
      <c r="A48" s="71"/>
      <c r="B48" s="69" t="s">
        <v>743</v>
      </c>
      <c r="C48" s="69"/>
      <c r="D48" s="24"/>
      <c r="E48" s="24"/>
      <c r="F48" s="24"/>
      <c r="G48" s="24"/>
      <c r="H48" s="24"/>
      <c r="I48" s="26"/>
    </row>
    <row r="49" spans="1:9" ht="12.75">
      <c r="A49" s="71"/>
      <c r="B49" s="69" t="s">
        <v>744</v>
      </c>
      <c r="C49" s="69"/>
      <c r="D49" s="24"/>
      <c r="E49" s="24"/>
      <c r="F49" s="24"/>
      <c r="G49" s="24"/>
      <c r="H49" s="24"/>
      <c r="I49" s="26"/>
    </row>
    <row r="50" spans="1:9" ht="6.75" customHeight="1" thickBot="1">
      <c r="A50" s="80"/>
      <c r="B50" s="31"/>
      <c r="C50" s="81"/>
      <c r="D50" s="31"/>
      <c r="E50" s="31"/>
      <c r="F50" s="31"/>
      <c r="G50" s="31"/>
      <c r="H50" s="31"/>
      <c r="I50" s="32"/>
    </row>
    <row r="110" spans="4:5" ht="12.75">
      <c r="D110" s="58"/>
      <c r="E110" s="59" t="s">
        <v>689</v>
      </c>
    </row>
    <row r="111" spans="4:5" ht="12.75">
      <c r="D111" s="58" t="s">
        <v>703</v>
      </c>
      <c r="E111" s="59" t="s">
        <v>689</v>
      </c>
    </row>
    <row r="112" spans="4:5" ht="12.75">
      <c r="D112" s="58"/>
      <c r="E112" s="59" t="s">
        <v>689</v>
      </c>
    </row>
    <row r="113" spans="4:5" ht="12.75">
      <c r="D113" s="60" t="s">
        <v>731</v>
      </c>
      <c r="E113" s="59" t="s">
        <v>689</v>
      </c>
    </row>
    <row r="114" spans="4:5" ht="12.75">
      <c r="D114" s="58" t="s">
        <v>705</v>
      </c>
      <c r="E114" s="59" t="s">
        <v>689</v>
      </c>
    </row>
    <row r="115" spans="4:5" ht="12.75">
      <c r="D115" s="58"/>
      <c r="E115" s="59" t="s">
        <v>689</v>
      </c>
    </row>
    <row r="116" spans="4:5" ht="12.75">
      <c r="D116" s="58" t="s">
        <v>690</v>
      </c>
      <c r="E116" s="59" t="s">
        <v>662</v>
      </c>
    </row>
    <row r="117" spans="4:5" ht="12.75">
      <c r="D117" s="58" t="s">
        <v>691</v>
      </c>
      <c r="E117" s="59" t="s">
        <v>661</v>
      </c>
    </row>
    <row r="118" spans="4:5" ht="12.75">
      <c r="D118" s="58" t="s">
        <v>692</v>
      </c>
      <c r="E118" s="59" t="s">
        <v>665</v>
      </c>
    </row>
    <row r="119" spans="4:5" ht="12.75">
      <c r="D119" s="58" t="s">
        <v>693</v>
      </c>
      <c r="E119" s="59" t="s">
        <v>663</v>
      </c>
    </row>
    <row r="120" spans="4:5" ht="12.75">
      <c r="D120" s="58" t="s">
        <v>694</v>
      </c>
      <c r="E120" s="59" t="s">
        <v>664</v>
      </c>
    </row>
    <row r="121" spans="4:5" ht="12.75">
      <c r="D121" s="58" t="s">
        <v>695</v>
      </c>
      <c r="E121" s="59" t="s">
        <v>658</v>
      </c>
    </row>
    <row r="122" spans="4:5" ht="12.75">
      <c r="D122" s="58" t="s">
        <v>696</v>
      </c>
      <c r="E122" s="59" t="s">
        <v>668</v>
      </c>
    </row>
    <row r="123" spans="4:5" ht="12.75">
      <c r="D123" s="58" t="s">
        <v>697</v>
      </c>
      <c r="E123" s="59" t="s">
        <v>659</v>
      </c>
    </row>
    <row r="124" spans="4:5" ht="12.75">
      <c r="D124" s="58" t="s">
        <v>698</v>
      </c>
      <c r="E124" s="59" t="s">
        <v>657</v>
      </c>
    </row>
    <row r="125" spans="4:5" ht="12.75">
      <c r="D125" s="60" t="s">
        <v>731</v>
      </c>
      <c r="E125" s="59" t="s">
        <v>689</v>
      </c>
    </row>
    <row r="126" spans="4:5" ht="12.75">
      <c r="D126" s="58" t="s">
        <v>704</v>
      </c>
      <c r="E126" s="59" t="s">
        <v>689</v>
      </c>
    </row>
    <row r="127" spans="4:5" ht="12.75">
      <c r="D127" s="58"/>
      <c r="E127" s="59" t="s">
        <v>689</v>
      </c>
    </row>
    <row r="128" spans="4:5" ht="12.75">
      <c r="D128" s="58" t="s">
        <v>699</v>
      </c>
      <c r="E128" s="59" t="s">
        <v>667</v>
      </c>
    </row>
    <row r="129" spans="4:5" ht="12.75">
      <c r="D129" s="58" t="s">
        <v>700</v>
      </c>
      <c r="E129" s="59" t="s">
        <v>666</v>
      </c>
    </row>
    <row r="130" spans="4:5" ht="12.75">
      <c r="D130" s="58" t="s">
        <v>701</v>
      </c>
      <c r="E130" s="59" t="s">
        <v>660</v>
      </c>
    </row>
    <row r="131" spans="4:5" ht="12.75">
      <c r="D131" s="58" t="s">
        <v>702</v>
      </c>
      <c r="E131" s="59" t="s">
        <v>656</v>
      </c>
    </row>
    <row r="132" spans="4:5" ht="12.75">
      <c r="D132" s="60" t="s">
        <v>731</v>
      </c>
      <c r="E132" s="59" t="s">
        <v>689</v>
      </c>
    </row>
    <row r="133" spans="4:5" ht="12.75">
      <c r="D133" s="58" t="s">
        <v>732</v>
      </c>
      <c r="E133" s="59" t="s">
        <v>689</v>
      </c>
    </row>
    <row r="134" spans="4:5" ht="12.75">
      <c r="D134" s="60"/>
      <c r="E134" s="59" t="s">
        <v>689</v>
      </c>
    </row>
    <row r="135" spans="4:5" ht="12.75">
      <c r="D135" s="58" t="s">
        <v>494</v>
      </c>
      <c r="E135" s="59" t="s">
        <v>493</v>
      </c>
    </row>
    <row r="136" spans="4:5" ht="12.75">
      <c r="D136" s="58" t="s">
        <v>67</v>
      </c>
      <c r="E136" s="59" t="s">
        <v>66</v>
      </c>
    </row>
    <row r="137" spans="4:5" ht="12.75">
      <c r="D137" s="58" t="s">
        <v>81</v>
      </c>
      <c r="E137" s="59" t="s">
        <v>80</v>
      </c>
    </row>
    <row r="138" spans="4:5" ht="12.75">
      <c r="D138" s="58" t="s">
        <v>496</v>
      </c>
      <c r="E138" s="59" t="s">
        <v>495</v>
      </c>
    </row>
    <row r="139" spans="4:5" ht="12.75">
      <c r="D139" s="58" t="s">
        <v>392</v>
      </c>
      <c r="E139" s="59" t="s">
        <v>391</v>
      </c>
    </row>
    <row r="140" spans="4:5" ht="12.75">
      <c r="D140" s="58" t="s">
        <v>260</v>
      </c>
      <c r="E140" s="59" t="s">
        <v>259</v>
      </c>
    </row>
    <row r="141" spans="4:5" ht="12.75">
      <c r="D141" s="58" t="s">
        <v>30</v>
      </c>
      <c r="E141" s="59" t="s">
        <v>29</v>
      </c>
    </row>
    <row r="142" spans="4:5" ht="12.75">
      <c r="D142" s="58" t="s">
        <v>448</v>
      </c>
      <c r="E142" s="59" t="s">
        <v>447</v>
      </c>
    </row>
    <row r="143" spans="4:5" ht="12.75">
      <c r="D143" s="58" t="s">
        <v>612</v>
      </c>
      <c r="E143" s="59" t="s">
        <v>611</v>
      </c>
    </row>
    <row r="144" spans="4:5" ht="12.75">
      <c r="D144" s="58" t="s">
        <v>614</v>
      </c>
      <c r="E144" s="59" t="s">
        <v>613</v>
      </c>
    </row>
    <row r="145" spans="4:5" ht="12.75">
      <c r="D145" s="58" t="s">
        <v>544</v>
      </c>
      <c r="E145" s="59" t="s">
        <v>543</v>
      </c>
    </row>
    <row r="146" spans="4:5" ht="12.75">
      <c r="D146" s="58" t="s">
        <v>69</v>
      </c>
      <c r="E146" s="59" t="s">
        <v>68</v>
      </c>
    </row>
    <row r="147" spans="4:5" ht="12.75">
      <c r="D147" s="58" t="s">
        <v>153</v>
      </c>
      <c r="E147" s="59" t="s">
        <v>152</v>
      </c>
    </row>
    <row r="148" spans="4:5" ht="12.75">
      <c r="D148" s="58" t="s">
        <v>193</v>
      </c>
      <c r="E148" s="59" t="s">
        <v>192</v>
      </c>
    </row>
    <row r="149" spans="4:5" ht="12.75">
      <c r="D149" s="58" t="s">
        <v>394</v>
      </c>
      <c r="E149" s="59" t="s">
        <v>393</v>
      </c>
    </row>
    <row r="150" spans="4:5" ht="12.75">
      <c r="D150" s="58" t="s">
        <v>2</v>
      </c>
      <c r="E150" s="59" t="s">
        <v>1</v>
      </c>
    </row>
    <row r="151" spans="4:5" ht="12.75">
      <c r="D151" s="58" t="s">
        <v>12</v>
      </c>
      <c r="E151" s="59" t="s">
        <v>11</v>
      </c>
    </row>
    <row r="152" spans="4:5" ht="12.75">
      <c r="D152" s="58" t="s">
        <v>616</v>
      </c>
      <c r="E152" s="59" t="s">
        <v>615</v>
      </c>
    </row>
    <row r="153" spans="4:5" ht="12.75">
      <c r="D153" s="58" t="s">
        <v>562</v>
      </c>
      <c r="E153" s="59" t="s">
        <v>561</v>
      </c>
    </row>
    <row r="154" spans="4:5" ht="12.75">
      <c r="D154" s="58" t="s">
        <v>316</v>
      </c>
      <c r="E154" s="59" t="s">
        <v>315</v>
      </c>
    </row>
    <row r="155" spans="4:5" ht="12.75">
      <c r="D155" s="58" t="s">
        <v>284</v>
      </c>
      <c r="E155" s="59" t="s">
        <v>283</v>
      </c>
    </row>
    <row r="156" spans="4:5" ht="12.75">
      <c r="D156" s="58" t="s">
        <v>286</v>
      </c>
      <c r="E156" s="59" t="s">
        <v>285</v>
      </c>
    </row>
    <row r="157" spans="4:5" ht="12.75">
      <c r="D157" s="58" t="s">
        <v>83</v>
      </c>
      <c r="E157" s="59" t="s">
        <v>82</v>
      </c>
    </row>
    <row r="158" spans="4:5" ht="12.75">
      <c r="D158" s="58" t="s">
        <v>514</v>
      </c>
      <c r="E158" s="59" t="s">
        <v>513</v>
      </c>
    </row>
    <row r="159" spans="4:5" ht="12.75">
      <c r="D159" s="58" t="s">
        <v>330</v>
      </c>
      <c r="E159" s="59" t="s">
        <v>329</v>
      </c>
    </row>
    <row r="160" spans="4:5" ht="12.75">
      <c r="D160" s="58" t="s">
        <v>119</v>
      </c>
      <c r="E160" s="59" t="s">
        <v>118</v>
      </c>
    </row>
    <row r="161" spans="4:5" ht="12.75">
      <c r="D161" s="58" t="s">
        <v>16</v>
      </c>
      <c r="E161" s="59" t="s">
        <v>15</v>
      </c>
    </row>
    <row r="162" spans="4:5" ht="12.75">
      <c r="D162" s="58" t="s">
        <v>576</v>
      </c>
      <c r="E162" s="59" t="s">
        <v>575</v>
      </c>
    </row>
    <row r="163" spans="4:5" ht="12.75">
      <c r="D163" s="58" t="s">
        <v>155</v>
      </c>
      <c r="E163" s="59" t="s">
        <v>154</v>
      </c>
    </row>
    <row r="164" spans="4:5" ht="12.75">
      <c r="D164" s="58" t="s">
        <v>344</v>
      </c>
      <c r="E164" s="59" t="s">
        <v>343</v>
      </c>
    </row>
    <row r="165" spans="4:5" ht="12.75">
      <c r="D165" s="58" t="s">
        <v>618</v>
      </c>
      <c r="E165" s="59" t="s">
        <v>617</v>
      </c>
    </row>
    <row r="166" spans="4:5" ht="12.75">
      <c r="D166" s="58" t="s">
        <v>157</v>
      </c>
      <c r="E166" s="59" t="s">
        <v>156</v>
      </c>
    </row>
    <row r="167" spans="4:5" ht="12.75">
      <c r="D167" s="58" t="s">
        <v>137</v>
      </c>
      <c r="E167" s="59" t="s">
        <v>136</v>
      </c>
    </row>
    <row r="168" spans="4:5" ht="12.75">
      <c r="D168" s="58" t="s">
        <v>4</v>
      </c>
      <c r="E168" s="59" t="s">
        <v>3</v>
      </c>
    </row>
    <row r="169" spans="4:5" ht="12.75">
      <c r="D169" s="58" t="s">
        <v>346</v>
      </c>
      <c r="E169" s="59" t="s">
        <v>345</v>
      </c>
    </row>
    <row r="170" spans="4:5" ht="12.75">
      <c r="D170" s="58" t="s">
        <v>620</v>
      </c>
      <c r="E170" s="59" t="s">
        <v>619</v>
      </c>
    </row>
    <row r="171" spans="4:5" ht="12.75">
      <c r="D171" s="58" t="s">
        <v>217</v>
      </c>
      <c r="E171" s="59" t="s">
        <v>216</v>
      </c>
    </row>
    <row r="172" spans="4:5" ht="12.75">
      <c r="D172" s="58" t="s">
        <v>228</v>
      </c>
      <c r="E172" s="59" t="s">
        <v>227</v>
      </c>
    </row>
    <row r="173" spans="4:5" ht="12.75">
      <c r="D173" s="58" t="s">
        <v>396</v>
      </c>
      <c r="E173" s="59" t="s">
        <v>395</v>
      </c>
    </row>
    <row r="174" spans="4:5" ht="12.75">
      <c r="D174" s="58" t="s">
        <v>288</v>
      </c>
      <c r="E174" s="59" t="s">
        <v>287</v>
      </c>
    </row>
    <row r="175" spans="4:5" ht="12.75">
      <c r="D175" s="58" t="s">
        <v>516</v>
      </c>
      <c r="E175" s="59" t="s">
        <v>515</v>
      </c>
    </row>
    <row r="176" spans="4:5" ht="12.75">
      <c r="D176" s="58" t="s">
        <v>578</v>
      </c>
      <c r="E176" s="59" t="s">
        <v>577</v>
      </c>
    </row>
    <row r="177" spans="4:5" ht="12.75">
      <c r="D177" s="58" t="s">
        <v>40</v>
      </c>
      <c r="E177" s="59" t="s">
        <v>39</v>
      </c>
    </row>
    <row r="178" spans="4:5" ht="12.75">
      <c r="D178" s="58" t="s">
        <v>588</v>
      </c>
      <c r="E178" s="59" t="s">
        <v>587</v>
      </c>
    </row>
    <row r="179" spans="4:5" ht="12.75">
      <c r="D179" s="58" t="s">
        <v>432</v>
      </c>
      <c r="E179" s="59" t="s">
        <v>431</v>
      </c>
    </row>
    <row r="180" spans="4:5" ht="12.75">
      <c r="D180" s="58" t="s">
        <v>262</v>
      </c>
      <c r="E180" s="59" t="s">
        <v>261</v>
      </c>
    </row>
    <row r="181" spans="4:5" ht="12.75">
      <c r="D181" s="58" t="s">
        <v>71</v>
      </c>
      <c r="E181" s="59" t="s">
        <v>70</v>
      </c>
    </row>
    <row r="182" spans="4:5" ht="12.75">
      <c r="D182" s="58" t="s">
        <v>159</v>
      </c>
      <c r="E182" s="59" t="s">
        <v>158</v>
      </c>
    </row>
    <row r="183" spans="4:5" ht="12.75">
      <c r="D183" s="58" t="s">
        <v>14</v>
      </c>
      <c r="E183" s="59" t="s">
        <v>13</v>
      </c>
    </row>
    <row r="184" spans="4:5" ht="12.75">
      <c r="D184" s="58" t="s">
        <v>318</v>
      </c>
      <c r="E184" s="59" t="s">
        <v>317</v>
      </c>
    </row>
    <row r="185" spans="4:5" ht="12.75">
      <c r="D185" s="58" t="s">
        <v>161</v>
      </c>
      <c r="E185" s="59" t="s">
        <v>160</v>
      </c>
    </row>
    <row r="186" spans="4:5" ht="12.75">
      <c r="D186" s="58" t="s">
        <v>177</v>
      </c>
      <c r="E186" s="59" t="s">
        <v>176</v>
      </c>
    </row>
    <row r="187" spans="4:5" ht="12.75">
      <c r="D187" s="58" t="s">
        <v>406</v>
      </c>
      <c r="E187" s="59" t="s">
        <v>405</v>
      </c>
    </row>
    <row r="188" spans="4:5" ht="12.75">
      <c r="D188" s="58" t="s">
        <v>53</v>
      </c>
      <c r="E188" s="59" t="s">
        <v>52</v>
      </c>
    </row>
    <row r="189" spans="4:5" ht="12.75">
      <c r="D189" s="58" t="s">
        <v>55</v>
      </c>
      <c r="E189" s="59" t="s">
        <v>54</v>
      </c>
    </row>
    <row r="190" spans="4:5" ht="12.75">
      <c r="D190" s="58" t="s">
        <v>85</v>
      </c>
      <c r="E190" s="59" t="s">
        <v>84</v>
      </c>
    </row>
    <row r="191" spans="4:5" ht="12.75">
      <c r="D191" s="58" t="s">
        <v>498</v>
      </c>
      <c r="E191" s="59" t="s">
        <v>497</v>
      </c>
    </row>
    <row r="192" spans="4:5" ht="12.75">
      <c r="D192" s="58" t="s">
        <v>32</v>
      </c>
      <c r="E192" s="59" t="s">
        <v>31</v>
      </c>
    </row>
    <row r="193" spans="4:5" ht="12.75">
      <c r="D193" s="58" t="s">
        <v>290</v>
      </c>
      <c r="E193" s="59" t="s">
        <v>289</v>
      </c>
    </row>
    <row r="194" spans="4:5" ht="12.75">
      <c r="D194" s="58" t="s">
        <v>121</v>
      </c>
      <c r="E194" s="59" t="s">
        <v>120</v>
      </c>
    </row>
    <row r="195" spans="4:5" ht="12.75">
      <c r="D195" s="58" t="s">
        <v>586</v>
      </c>
      <c r="E195" s="59" t="s">
        <v>585</v>
      </c>
    </row>
    <row r="196" spans="4:5" ht="12.75">
      <c r="D196" s="58" t="s">
        <v>163</v>
      </c>
      <c r="E196" s="59" t="s">
        <v>162</v>
      </c>
    </row>
    <row r="197" spans="4:5" ht="12.75">
      <c r="D197" s="58" t="s">
        <v>73</v>
      </c>
      <c r="E197" s="59" t="s">
        <v>72</v>
      </c>
    </row>
    <row r="198" spans="4:5" ht="12.75">
      <c r="D198" s="58" t="s">
        <v>374</v>
      </c>
      <c r="E198" s="59" t="s">
        <v>373</v>
      </c>
    </row>
    <row r="199" spans="4:5" ht="12.75">
      <c r="D199" s="58" t="s">
        <v>65</v>
      </c>
      <c r="E199" s="59" t="s">
        <v>64</v>
      </c>
    </row>
    <row r="200" spans="4:5" ht="12.75">
      <c r="D200" s="58" t="s">
        <v>179</v>
      </c>
      <c r="E200" s="59" t="s">
        <v>178</v>
      </c>
    </row>
    <row r="201" spans="4:5" ht="12.75">
      <c r="D201" s="58" t="s">
        <v>564</v>
      </c>
      <c r="E201" s="59" t="s">
        <v>563</v>
      </c>
    </row>
    <row r="202" spans="4:5" ht="12.75">
      <c r="D202" s="58" t="s">
        <v>360</v>
      </c>
      <c r="E202" s="59" t="s">
        <v>359</v>
      </c>
    </row>
    <row r="203" spans="4:5" ht="12.75">
      <c r="D203" s="58" t="s">
        <v>500</v>
      </c>
      <c r="E203" s="59" t="s">
        <v>499</v>
      </c>
    </row>
    <row r="204" spans="4:5" ht="12.75">
      <c r="D204" s="58" t="s">
        <v>622</v>
      </c>
      <c r="E204" s="59" t="s">
        <v>621</v>
      </c>
    </row>
    <row r="205" spans="4:5" ht="12.75">
      <c r="D205" s="58" t="s">
        <v>230</v>
      </c>
      <c r="E205" s="59" t="s">
        <v>229</v>
      </c>
    </row>
    <row r="206" spans="4:5" ht="12.75">
      <c r="D206" s="58" t="s">
        <v>133</v>
      </c>
      <c r="E206" s="59" t="s">
        <v>132</v>
      </c>
    </row>
    <row r="207" spans="4:5" ht="12.75">
      <c r="D207" s="58" t="s">
        <v>264</v>
      </c>
      <c r="E207" s="59" t="s">
        <v>263</v>
      </c>
    </row>
    <row r="208" spans="4:5" ht="12.75">
      <c r="D208" s="58" t="s">
        <v>376</v>
      </c>
      <c r="E208" s="59" t="s">
        <v>375</v>
      </c>
    </row>
    <row r="209" spans="4:5" ht="12.75">
      <c r="D209" s="58" t="s">
        <v>79</v>
      </c>
      <c r="E209" s="59" t="s">
        <v>78</v>
      </c>
    </row>
    <row r="210" spans="4:5" ht="12.75">
      <c r="D210" s="58" t="s">
        <v>87</v>
      </c>
      <c r="E210" s="59" t="s">
        <v>86</v>
      </c>
    </row>
    <row r="211" spans="4:5" ht="12.75">
      <c r="D211" s="58" t="s">
        <v>546</v>
      </c>
      <c r="E211" s="59" t="s">
        <v>545</v>
      </c>
    </row>
    <row r="212" spans="4:5" ht="12.75">
      <c r="D212" s="58" t="s">
        <v>266</v>
      </c>
      <c r="E212" s="59" t="s">
        <v>265</v>
      </c>
    </row>
    <row r="213" spans="4:5" ht="12.75">
      <c r="D213" s="58" t="s">
        <v>566</v>
      </c>
      <c r="E213" s="59" t="s">
        <v>565</v>
      </c>
    </row>
    <row r="214" spans="4:5" ht="12.75">
      <c r="D214" s="58" t="s">
        <v>135</v>
      </c>
      <c r="E214" s="59" t="s">
        <v>134</v>
      </c>
    </row>
    <row r="215" spans="4:5" ht="12.75">
      <c r="D215" s="58" t="s">
        <v>624</v>
      </c>
      <c r="E215" s="59" t="s">
        <v>623</v>
      </c>
    </row>
    <row r="216" spans="4:5" ht="12.75">
      <c r="D216" s="58" t="s">
        <v>42</v>
      </c>
      <c r="E216" s="59" t="s">
        <v>41</v>
      </c>
    </row>
    <row r="217" spans="4:5" ht="12.75">
      <c r="D217" s="58" t="s">
        <v>101</v>
      </c>
      <c r="E217" s="59" t="s">
        <v>100</v>
      </c>
    </row>
    <row r="218" spans="4:5" ht="12.75">
      <c r="D218" s="58" t="s">
        <v>123</v>
      </c>
      <c r="E218" s="59" t="s">
        <v>122</v>
      </c>
    </row>
    <row r="219" spans="4:5" ht="12.75">
      <c r="D219" s="58" t="s">
        <v>195</v>
      </c>
      <c r="E219" s="59" t="s">
        <v>194</v>
      </c>
    </row>
    <row r="220" spans="4:5" ht="12.75">
      <c r="D220" s="58" t="s">
        <v>232</v>
      </c>
      <c r="E220" s="59" t="s">
        <v>231</v>
      </c>
    </row>
    <row r="221" spans="4:5" ht="12.75">
      <c r="D221" s="58" t="s">
        <v>332</v>
      </c>
      <c r="E221" s="59" t="s">
        <v>331</v>
      </c>
    </row>
    <row r="222" spans="4:5" ht="12.75">
      <c r="D222" s="58" t="s">
        <v>378</v>
      </c>
      <c r="E222" s="59" t="s">
        <v>377</v>
      </c>
    </row>
    <row r="223" spans="4:5" ht="12.75">
      <c r="D223" s="58" t="s">
        <v>248</v>
      </c>
      <c r="E223" s="59" t="s">
        <v>247</v>
      </c>
    </row>
    <row r="224" spans="4:5" ht="12.75">
      <c r="D224" s="58" t="s">
        <v>434</v>
      </c>
      <c r="E224" s="59" t="s">
        <v>433</v>
      </c>
    </row>
    <row r="225" spans="4:5" ht="12.75">
      <c r="D225" s="58" t="s">
        <v>139</v>
      </c>
      <c r="E225" s="59" t="s">
        <v>138</v>
      </c>
    </row>
    <row r="226" spans="4:5" ht="12.75">
      <c r="D226" s="58" t="s">
        <v>197</v>
      </c>
      <c r="E226" s="59" t="s">
        <v>196</v>
      </c>
    </row>
    <row r="227" spans="4:5" ht="12.75">
      <c r="D227" s="58" t="s">
        <v>75</v>
      </c>
      <c r="E227" s="59" t="s">
        <v>74</v>
      </c>
    </row>
    <row r="228" spans="4:5" ht="12.75">
      <c r="D228" s="58" t="s">
        <v>462</v>
      </c>
      <c r="E228" s="59" t="s">
        <v>461</v>
      </c>
    </row>
    <row r="229" spans="4:5" ht="12.75">
      <c r="D229" s="58" t="s">
        <v>626</v>
      </c>
      <c r="E229" s="59" t="s">
        <v>625</v>
      </c>
    </row>
    <row r="230" spans="4:5" ht="12.75">
      <c r="D230" s="58" t="s">
        <v>165</v>
      </c>
      <c r="E230" s="59" t="s">
        <v>164</v>
      </c>
    </row>
    <row r="231" spans="4:5" ht="12.75">
      <c r="D231" s="58" t="s">
        <v>464</v>
      </c>
      <c r="E231" s="59" t="s">
        <v>463</v>
      </c>
    </row>
    <row r="232" spans="4:5" ht="12.75">
      <c r="D232" s="58" t="s">
        <v>89</v>
      </c>
      <c r="E232" s="59" t="s">
        <v>88</v>
      </c>
    </row>
    <row r="233" spans="4:5" ht="12.75">
      <c r="D233" s="58" t="s">
        <v>103</v>
      </c>
      <c r="E233" s="59" t="s">
        <v>102</v>
      </c>
    </row>
    <row r="234" spans="4:5" ht="12.75">
      <c r="D234" s="58" t="s">
        <v>199</v>
      </c>
      <c r="E234" s="59" t="s">
        <v>198</v>
      </c>
    </row>
    <row r="235" spans="4:5" ht="12.75">
      <c r="D235" s="58" t="s">
        <v>44</v>
      </c>
      <c r="E235" s="59" t="s">
        <v>43</v>
      </c>
    </row>
    <row r="236" spans="4:5" ht="12.75">
      <c r="D236" s="58" t="s">
        <v>450</v>
      </c>
      <c r="E236" s="59" t="s">
        <v>449</v>
      </c>
    </row>
    <row r="237" spans="4:5" ht="12.75">
      <c r="D237" s="58" t="s">
        <v>181</v>
      </c>
      <c r="E237" s="59" t="s">
        <v>180</v>
      </c>
    </row>
    <row r="238" spans="4:5" ht="12.75">
      <c r="D238" s="58" t="s">
        <v>292</v>
      </c>
      <c r="E238" s="59" t="s">
        <v>291</v>
      </c>
    </row>
    <row r="239" spans="4:5" ht="12.75">
      <c r="D239" s="58" t="s">
        <v>552</v>
      </c>
      <c r="E239" s="59" t="s">
        <v>551</v>
      </c>
    </row>
    <row r="240" spans="4:5" ht="12.75">
      <c r="D240" s="58" t="s">
        <v>398</v>
      </c>
      <c r="E240" s="59" t="s">
        <v>397</v>
      </c>
    </row>
    <row r="241" spans="4:5" ht="12.75">
      <c r="D241" s="58" t="s">
        <v>183</v>
      </c>
      <c r="E241" s="59" t="s">
        <v>182</v>
      </c>
    </row>
    <row r="242" spans="4:5" ht="12.75">
      <c r="D242" s="58" t="s">
        <v>201</v>
      </c>
      <c r="E242" s="59" t="s">
        <v>200</v>
      </c>
    </row>
    <row r="243" spans="4:5" ht="12.75">
      <c r="D243" s="58" t="s">
        <v>268</v>
      </c>
      <c r="E243" s="59" t="s">
        <v>267</v>
      </c>
    </row>
    <row r="244" spans="4:5" ht="12.75">
      <c r="D244" s="58" t="s">
        <v>348</v>
      </c>
      <c r="E244" s="59" t="s">
        <v>347</v>
      </c>
    </row>
    <row r="245" spans="4:5" ht="12.75">
      <c r="D245" s="58" t="s">
        <v>590</v>
      </c>
      <c r="E245" s="59" t="s">
        <v>589</v>
      </c>
    </row>
    <row r="246" spans="4:5" ht="12.75">
      <c r="D246" s="58" t="s">
        <v>466</v>
      </c>
      <c r="E246" s="59" t="s">
        <v>465</v>
      </c>
    </row>
    <row r="247" spans="4:5" ht="12.75">
      <c r="D247" s="58" t="s">
        <v>592</v>
      </c>
      <c r="E247" s="59" t="s">
        <v>591</v>
      </c>
    </row>
    <row r="248" spans="4:5" ht="12.75">
      <c r="D248" s="58" t="s">
        <v>49</v>
      </c>
      <c r="E248" s="59" t="s">
        <v>48</v>
      </c>
    </row>
    <row r="249" spans="4:5" ht="12.75">
      <c r="D249" s="58" t="s">
        <v>362</v>
      </c>
      <c r="E249" s="59" t="s">
        <v>361</v>
      </c>
    </row>
    <row r="250" spans="4:5" ht="12.75">
      <c r="D250" s="58" t="s">
        <v>594</v>
      </c>
      <c r="E250" s="59" t="s">
        <v>593</v>
      </c>
    </row>
    <row r="251" spans="4:5" ht="12.75">
      <c r="D251" s="58" t="s">
        <v>320</v>
      </c>
      <c r="E251" s="59" t="s">
        <v>319</v>
      </c>
    </row>
    <row r="252" spans="4:5" ht="12.75">
      <c r="D252" s="58" t="s">
        <v>628</v>
      </c>
      <c r="E252" s="59" t="s">
        <v>627</v>
      </c>
    </row>
    <row r="253" spans="4:5" ht="12.75">
      <c r="D253" s="58" t="s">
        <v>167</v>
      </c>
      <c r="E253" s="59" t="s">
        <v>166</v>
      </c>
    </row>
    <row r="254" spans="4:5" ht="12.75">
      <c r="D254" s="58" t="s">
        <v>368</v>
      </c>
      <c r="E254" s="59" t="s">
        <v>367</v>
      </c>
    </row>
    <row r="255" spans="4:5" ht="12.75">
      <c r="D255" s="58" t="s">
        <v>630</v>
      </c>
      <c r="E255" s="59" t="s">
        <v>629</v>
      </c>
    </row>
    <row r="256" spans="4:5" ht="12.75">
      <c r="D256" s="58" t="s">
        <v>203</v>
      </c>
      <c r="E256" s="59" t="s">
        <v>202</v>
      </c>
    </row>
    <row r="257" spans="4:5" ht="12.75">
      <c r="D257" s="58" t="s">
        <v>57</v>
      </c>
      <c r="E257" s="59" t="s">
        <v>56</v>
      </c>
    </row>
    <row r="258" spans="4:5" ht="12.75">
      <c r="D258" s="58" t="s">
        <v>141</v>
      </c>
      <c r="E258" s="59" t="s">
        <v>140</v>
      </c>
    </row>
    <row r="259" spans="4:5" ht="12.75">
      <c r="D259" s="58" t="s">
        <v>205</v>
      </c>
      <c r="E259" s="59" t="s">
        <v>204</v>
      </c>
    </row>
    <row r="260" spans="4:5" ht="12.75">
      <c r="D260" s="58" t="s">
        <v>632</v>
      </c>
      <c r="E260" s="59" t="s">
        <v>631</v>
      </c>
    </row>
    <row r="261" spans="4:5" ht="12.75">
      <c r="D261" s="58" t="s">
        <v>215</v>
      </c>
      <c r="E261" s="59" t="s">
        <v>214</v>
      </c>
    </row>
    <row r="262" spans="4:5" ht="12.75">
      <c r="D262" s="58" t="s">
        <v>234</v>
      </c>
      <c r="E262" s="59" t="s">
        <v>233</v>
      </c>
    </row>
    <row r="263" spans="4:5" ht="12.75">
      <c r="D263" s="58" t="s">
        <v>91</v>
      </c>
      <c r="E263" s="59" t="s">
        <v>90</v>
      </c>
    </row>
    <row r="264" spans="4:5" ht="12.75">
      <c r="D264" s="58" t="s">
        <v>634</v>
      </c>
      <c r="E264" s="59" t="s">
        <v>633</v>
      </c>
    </row>
    <row r="265" spans="4:5" ht="12.75">
      <c r="D265" s="58" t="s">
        <v>322</v>
      </c>
      <c r="E265" s="59" t="s">
        <v>321</v>
      </c>
    </row>
    <row r="266" spans="4:5" ht="12.75">
      <c r="D266" s="58" t="s">
        <v>502</v>
      </c>
      <c r="E266" s="59" t="s">
        <v>501</v>
      </c>
    </row>
    <row r="267" spans="4:5" ht="12.75">
      <c r="D267" s="58" t="s">
        <v>636</v>
      </c>
      <c r="E267" s="59" t="s">
        <v>635</v>
      </c>
    </row>
    <row r="268" spans="4:5" ht="12.75">
      <c r="D268" s="58" t="s">
        <v>652</v>
      </c>
      <c r="E268" s="59" t="s">
        <v>47</v>
      </c>
    </row>
    <row r="269" spans="4:5" ht="12.75">
      <c r="D269" s="58" t="s">
        <v>294</v>
      </c>
      <c r="E269" s="59" t="s">
        <v>293</v>
      </c>
    </row>
    <row r="270" spans="4:5" ht="12.75">
      <c r="D270" s="58" t="s">
        <v>452</v>
      </c>
      <c r="E270" s="59" t="s">
        <v>451</v>
      </c>
    </row>
    <row r="271" spans="4:5" ht="12.75">
      <c r="D271" s="58" t="s">
        <v>256</v>
      </c>
      <c r="E271" s="59" t="s">
        <v>255</v>
      </c>
    </row>
    <row r="272" spans="4:5" ht="12.75">
      <c r="D272" s="58" t="s">
        <v>512</v>
      </c>
      <c r="E272" s="59" t="s">
        <v>511</v>
      </c>
    </row>
    <row r="273" spans="4:5" ht="12.75">
      <c r="D273" s="58" t="s">
        <v>596</v>
      </c>
      <c r="E273" s="59" t="s">
        <v>595</v>
      </c>
    </row>
    <row r="274" spans="4:5" ht="12.75">
      <c r="D274" s="58" t="s">
        <v>598</v>
      </c>
      <c r="E274" s="59" t="s">
        <v>597</v>
      </c>
    </row>
    <row r="275" spans="4:5" ht="12.75">
      <c r="D275" s="58" t="s">
        <v>380</v>
      </c>
      <c r="E275" s="59" t="s">
        <v>379</v>
      </c>
    </row>
    <row r="276" spans="4:5" ht="12.75">
      <c r="D276" s="58" t="s">
        <v>350</v>
      </c>
      <c r="E276" s="59" t="s">
        <v>349</v>
      </c>
    </row>
    <row r="277" spans="4:5" ht="12.75">
      <c r="D277" s="58" t="s">
        <v>250</v>
      </c>
      <c r="E277" s="59" t="s">
        <v>249</v>
      </c>
    </row>
    <row r="278" spans="4:5" ht="12.75">
      <c r="D278" s="58" t="s">
        <v>638</v>
      </c>
      <c r="E278" s="59" t="s">
        <v>637</v>
      </c>
    </row>
    <row r="279" spans="4:5" ht="12.75">
      <c r="D279" s="58" t="s">
        <v>580</v>
      </c>
      <c r="E279" s="59" t="s">
        <v>579</v>
      </c>
    </row>
    <row r="280" spans="4:5" ht="12.75">
      <c r="D280" s="58" t="s">
        <v>534</v>
      </c>
      <c r="E280" s="59" t="s">
        <v>533</v>
      </c>
    </row>
    <row r="281" spans="4:5" ht="12.75">
      <c r="D281" s="58" t="s">
        <v>600</v>
      </c>
      <c r="E281" s="59" t="s">
        <v>599</v>
      </c>
    </row>
    <row r="282" spans="4:5" ht="12.75">
      <c r="D282" s="58" t="s">
        <v>296</v>
      </c>
      <c r="E282" s="59" t="s">
        <v>295</v>
      </c>
    </row>
    <row r="283" spans="4:5" ht="12.75">
      <c r="D283" s="58" t="s">
        <v>582</v>
      </c>
      <c r="E283" s="59" t="s">
        <v>581</v>
      </c>
    </row>
    <row r="284" spans="4:5" ht="12.75">
      <c r="D284" s="58" t="s">
        <v>312</v>
      </c>
      <c r="E284" s="59" t="s">
        <v>311</v>
      </c>
    </row>
    <row r="285" spans="4:5" ht="12.75">
      <c r="D285" s="58" t="s">
        <v>143</v>
      </c>
      <c r="E285" s="59" t="s">
        <v>142</v>
      </c>
    </row>
    <row r="286" spans="4:5" ht="12.75">
      <c r="D286" s="58" t="s">
        <v>602</v>
      </c>
      <c r="E286" s="59" t="s">
        <v>601</v>
      </c>
    </row>
    <row r="287" spans="4:5" ht="12.75">
      <c r="D287" s="58" t="s">
        <v>436</v>
      </c>
      <c r="E287" s="59" t="s">
        <v>435</v>
      </c>
    </row>
    <row r="288" spans="4:5" ht="12.75">
      <c r="D288" s="58" t="s">
        <v>334</v>
      </c>
      <c r="E288" s="59" t="s">
        <v>333</v>
      </c>
    </row>
    <row r="289" spans="4:5" ht="12.75">
      <c r="D289" s="58" t="s">
        <v>536</v>
      </c>
      <c r="E289" s="59" t="s">
        <v>535</v>
      </c>
    </row>
    <row r="290" spans="4:5" ht="12.75">
      <c r="D290" s="58" t="s">
        <v>10</v>
      </c>
      <c r="E290" s="59" t="s">
        <v>9</v>
      </c>
    </row>
    <row r="291" spans="4:5" ht="12.75">
      <c r="D291" s="58" t="s">
        <v>270</v>
      </c>
      <c r="E291" s="59" t="s">
        <v>269</v>
      </c>
    </row>
    <row r="292" spans="4:5" ht="12.75">
      <c r="D292" s="58" t="s">
        <v>169</v>
      </c>
      <c r="E292" s="59" t="s">
        <v>168</v>
      </c>
    </row>
    <row r="293" spans="4:5" ht="12.75">
      <c r="D293" s="58" t="s">
        <v>651</v>
      </c>
      <c r="E293" s="59" t="s">
        <v>226</v>
      </c>
    </row>
    <row r="294" spans="4:5" ht="12.75">
      <c r="D294" s="58" t="s">
        <v>518</v>
      </c>
      <c r="E294" s="59" t="s">
        <v>517</v>
      </c>
    </row>
    <row r="295" spans="4:5" ht="12.75">
      <c r="D295" s="58" t="s">
        <v>400</v>
      </c>
      <c r="E295" s="59" t="s">
        <v>399</v>
      </c>
    </row>
    <row r="296" spans="4:5" ht="12.75">
      <c r="D296" s="58" t="s">
        <v>258</v>
      </c>
      <c r="E296" s="59" t="s">
        <v>257</v>
      </c>
    </row>
    <row r="297" spans="4:5" ht="12.75">
      <c r="D297" s="58" t="s">
        <v>324</v>
      </c>
      <c r="E297" s="59" t="s">
        <v>323</v>
      </c>
    </row>
    <row r="298" spans="4:5" ht="12.75">
      <c r="D298" s="58" t="s">
        <v>420</v>
      </c>
      <c r="E298" s="59" t="s">
        <v>419</v>
      </c>
    </row>
    <row r="299" spans="4:5" ht="12.75">
      <c r="D299" s="58" t="s">
        <v>640</v>
      </c>
      <c r="E299" s="59" t="s">
        <v>639</v>
      </c>
    </row>
    <row r="300" spans="4:5" ht="12.75">
      <c r="D300" s="58" t="s">
        <v>105</v>
      </c>
      <c r="E300" s="59" t="s">
        <v>104</v>
      </c>
    </row>
    <row r="301" spans="4:5" ht="12.75">
      <c r="D301" s="58" t="s">
        <v>454</v>
      </c>
      <c r="E301" s="59" t="s">
        <v>453</v>
      </c>
    </row>
    <row r="302" spans="4:5" ht="12.75">
      <c r="D302" s="58" t="s">
        <v>504</v>
      </c>
      <c r="E302" s="59" t="s">
        <v>503</v>
      </c>
    </row>
    <row r="303" spans="4:5" ht="12.75">
      <c r="D303" s="58" t="s">
        <v>59</v>
      </c>
      <c r="E303" s="59" t="s">
        <v>58</v>
      </c>
    </row>
    <row r="304" spans="4:5" ht="12.75">
      <c r="D304" s="58" t="s">
        <v>28</v>
      </c>
      <c r="E304" s="59" t="s">
        <v>27</v>
      </c>
    </row>
    <row r="305" spans="4:5" ht="12.75">
      <c r="D305" s="58" t="s">
        <v>468</v>
      </c>
      <c r="E305" s="59" t="s">
        <v>467</v>
      </c>
    </row>
    <row r="306" spans="4:5" ht="12.75">
      <c r="D306" s="58" t="s">
        <v>207</v>
      </c>
      <c r="E306" s="59" t="s">
        <v>206</v>
      </c>
    </row>
    <row r="307" spans="4:5" ht="12.75">
      <c r="D307" s="58" t="s">
        <v>402</v>
      </c>
      <c r="E307" s="59" t="s">
        <v>401</v>
      </c>
    </row>
    <row r="308" spans="4:5" ht="12.75">
      <c r="D308" s="58" t="s">
        <v>554</v>
      </c>
      <c r="E308" s="59" t="s">
        <v>553</v>
      </c>
    </row>
    <row r="309" spans="4:5" ht="12.75">
      <c r="D309" s="58" t="s">
        <v>438</v>
      </c>
      <c r="E309" s="59" t="s">
        <v>437</v>
      </c>
    </row>
    <row r="310" spans="4:5" ht="12.75">
      <c r="D310" s="58" t="s">
        <v>642</v>
      </c>
      <c r="E310" s="59" t="s">
        <v>641</v>
      </c>
    </row>
    <row r="311" spans="4:5" ht="12.75">
      <c r="D311" s="58" t="s">
        <v>107</v>
      </c>
      <c r="E311" s="59" t="s">
        <v>106</v>
      </c>
    </row>
    <row r="312" spans="4:5" ht="12.75">
      <c r="D312" s="58" t="s">
        <v>125</v>
      </c>
      <c r="E312" s="59" t="s">
        <v>124</v>
      </c>
    </row>
    <row r="313" spans="4:5" ht="12.75">
      <c r="D313" s="58" t="s">
        <v>93</v>
      </c>
      <c r="E313" s="59" t="s">
        <v>92</v>
      </c>
    </row>
    <row r="314" spans="4:5" ht="12.75">
      <c r="D314" s="58" t="s">
        <v>252</v>
      </c>
      <c r="E314" s="59" t="s">
        <v>251</v>
      </c>
    </row>
    <row r="315" spans="4:5" ht="12.75">
      <c r="D315" s="58" t="s">
        <v>236</v>
      </c>
      <c r="E315" s="59" t="s">
        <v>235</v>
      </c>
    </row>
    <row r="316" spans="4:5" ht="12.75">
      <c r="D316" s="58" t="s">
        <v>336</v>
      </c>
      <c r="E316" s="59" t="s">
        <v>335</v>
      </c>
    </row>
    <row r="317" spans="4:5" ht="12.75">
      <c r="D317" s="58" t="s">
        <v>254</v>
      </c>
      <c r="E317" s="59" t="s">
        <v>253</v>
      </c>
    </row>
    <row r="318" spans="4:5" ht="12.75">
      <c r="D318" s="58" t="s">
        <v>352</v>
      </c>
      <c r="E318" s="59" t="s">
        <v>351</v>
      </c>
    </row>
    <row r="319" spans="4:5" ht="12.75">
      <c r="D319" s="58" t="s">
        <v>8</v>
      </c>
      <c r="E319" s="59" t="s">
        <v>7</v>
      </c>
    </row>
    <row r="320" spans="4:5" ht="12.75">
      <c r="D320" s="58" t="s">
        <v>556</v>
      </c>
      <c r="E320" s="59" t="s">
        <v>555</v>
      </c>
    </row>
    <row r="321" spans="4:5" ht="12.75">
      <c r="D321" s="58" t="s">
        <v>484</v>
      </c>
      <c r="E321" s="59" t="s">
        <v>483</v>
      </c>
    </row>
    <row r="322" spans="4:5" ht="12.75">
      <c r="D322" s="58" t="s">
        <v>326</v>
      </c>
      <c r="E322" s="59" t="s">
        <v>325</v>
      </c>
    </row>
    <row r="323" spans="4:5" ht="12.75">
      <c r="D323" s="58" t="s">
        <v>382</v>
      </c>
      <c r="E323" s="59" t="s">
        <v>381</v>
      </c>
    </row>
    <row r="324" spans="4:5" ht="12.75">
      <c r="D324" s="58" t="s">
        <v>388</v>
      </c>
      <c r="E324" s="59" t="s">
        <v>387</v>
      </c>
    </row>
    <row r="325" spans="4:5" ht="12.75">
      <c r="D325" s="58" t="s">
        <v>354</v>
      </c>
      <c r="E325" s="59" t="s">
        <v>353</v>
      </c>
    </row>
    <row r="326" spans="4:5" ht="12.75">
      <c r="D326" s="58" t="s">
        <v>390</v>
      </c>
      <c r="E326" s="59" t="s">
        <v>389</v>
      </c>
    </row>
    <row r="327" spans="4:5" ht="12.75">
      <c r="D327" s="58" t="s">
        <v>486</v>
      </c>
      <c r="E327" s="59" t="s">
        <v>485</v>
      </c>
    </row>
    <row r="328" spans="4:5" ht="12.75">
      <c r="D328" s="58" t="s">
        <v>328</v>
      </c>
      <c r="E328" s="59" t="s">
        <v>327</v>
      </c>
    </row>
    <row r="329" spans="4:5" ht="12.75">
      <c r="D329" s="58" t="s">
        <v>520</v>
      </c>
      <c r="E329" s="59" t="s">
        <v>519</v>
      </c>
    </row>
    <row r="330" spans="4:5" ht="12.75">
      <c r="D330" s="58" t="s">
        <v>408</v>
      </c>
      <c r="E330" s="59" t="s">
        <v>407</v>
      </c>
    </row>
    <row r="331" spans="4:5" ht="12.75">
      <c r="D331" s="58" t="s">
        <v>298</v>
      </c>
      <c r="E331" s="59" t="s">
        <v>297</v>
      </c>
    </row>
    <row r="332" spans="4:5" ht="12.75">
      <c r="D332" s="58" t="s">
        <v>38</v>
      </c>
      <c r="E332" s="59" t="s">
        <v>37</v>
      </c>
    </row>
    <row r="333" spans="4:5" ht="12.75">
      <c r="D333" s="58" t="s">
        <v>97</v>
      </c>
      <c r="E333" s="59" t="s">
        <v>96</v>
      </c>
    </row>
    <row r="334" spans="4:5" ht="12.75">
      <c r="D334" s="58" t="s">
        <v>117</v>
      </c>
      <c r="E334" s="59" t="s">
        <v>116</v>
      </c>
    </row>
    <row r="335" spans="4:5" ht="12.75">
      <c r="D335" s="58" t="s">
        <v>189</v>
      </c>
      <c r="E335" s="59" t="s">
        <v>188</v>
      </c>
    </row>
    <row r="336" spans="4:5" ht="12.75">
      <c r="D336" s="58" t="s">
        <v>300</v>
      </c>
      <c r="E336" s="59" t="s">
        <v>299</v>
      </c>
    </row>
    <row r="337" spans="4:5" ht="12.75">
      <c r="D337" s="58" t="s">
        <v>127</v>
      </c>
      <c r="E337" s="59" t="s">
        <v>126</v>
      </c>
    </row>
    <row r="338" spans="4:5" ht="12.75">
      <c r="D338" s="58" t="s">
        <v>20</v>
      </c>
      <c r="E338" s="59" t="s">
        <v>19</v>
      </c>
    </row>
    <row r="339" spans="4:5" ht="12.75">
      <c r="D339" s="58" t="s">
        <v>644</v>
      </c>
      <c r="E339" s="59" t="s">
        <v>643</v>
      </c>
    </row>
    <row r="340" spans="4:5" ht="12.75">
      <c r="D340" s="58" t="s">
        <v>61</v>
      </c>
      <c r="E340" s="59" t="s">
        <v>60</v>
      </c>
    </row>
    <row r="341" spans="4:5" ht="12.75">
      <c r="D341" s="58" t="s">
        <v>219</v>
      </c>
      <c r="E341" s="59" t="s">
        <v>218</v>
      </c>
    </row>
    <row r="342" spans="4:5" ht="12.75">
      <c r="D342" s="58" t="s">
        <v>470</v>
      </c>
      <c r="E342" s="59" t="s">
        <v>469</v>
      </c>
    </row>
    <row r="343" spans="4:5" ht="12.75">
      <c r="D343" s="58" t="s">
        <v>302</v>
      </c>
      <c r="E343" s="59" t="s">
        <v>301</v>
      </c>
    </row>
    <row r="344" spans="4:5" ht="12.75">
      <c r="D344" s="58" t="s">
        <v>646</v>
      </c>
      <c r="E344" s="59" t="s">
        <v>645</v>
      </c>
    </row>
    <row r="345" spans="4:5" ht="12.75">
      <c r="D345" s="58" t="s">
        <v>364</v>
      </c>
      <c r="E345" s="59" t="s">
        <v>363</v>
      </c>
    </row>
    <row r="346" spans="4:5" ht="12.75">
      <c r="D346" s="58" t="s">
        <v>522</v>
      </c>
      <c r="E346" s="59" t="s">
        <v>521</v>
      </c>
    </row>
    <row r="347" spans="4:5" ht="12.75">
      <c r="D347" s="58" t="s">
        <v>171</v>
      </c>
      <c r="E347" s="59" t="s">
        <v>170</v>
      </c>
    </row>
    <row r="348" spans="4:5" ht="12.75">
      <c r="D348" s="58" t="s">
        <v>304</v>
      </c>
      <c r="E348" s="59" t="s">
        <v>303</v>
      </c>
    </row>
    <row r="349" spans="4:5" ht="12.75">
      <c r="D349" s="58" t="s">
        <v>145</v>
      </c>
      <c r="E349" s="59" t="s">
        <v>144</v>
      </c>
    </row>
    <row r="350" spans="4:5" ht="12.75">
      <c r="D350" s="58" t="s">
        <v>548</v>
      </c>
      <c r="E350" s="59" t="s">
        <v>547</v>
      </c>
    </row>
    <row r="351" spans="4:5" ht="12.75">
      <c r="D351" s="58" t="s">
        <v>488</v>
      </c>
      <c r="E351" s="59" t="s">
        <v>487</v>
      </c>
    </row>
    <row r="352" spans="4:5" ht="12.75">
      <c r="D352" s="58" t="s">
        <v>472</v>
      </c>
      <c r="E352" s="59" t="s">
        <v>471</v>
      </c>
    </row>
    <row r="353" spans="4:5" ht="12.75">
      <c r="D353" s="58" t="s">
        <v>404</v>
      </c>
      <c r="E353" s="59" t="s">
        <v>403</v>
      </c>
    </row>
    <row r="354" spans="4:5" ht="12.75">
      <c r="D354" s="58" t="s">
        <v>209</v>
      </c>
      <c r="E354" s="59" t="s">
        <v>208</v>
      </c>
    </row>
    <row r="355" spans="4:5" ht="12.75">
      <c r="D355" s="58" t="s">
        <v>314</v>
      </c>
      <c r="E355" s="59" t="s">
        <v>313</v>
      </c>
    </row>
    <row r="356" spans="4:5" ht="12.75">
      <c r="D356" s="58" t="s">
        <v>370</v>
      </c>
      <c r="E356" s="59" t="s">
        <v>369</v>
      </c>
    </row>
    <row r="357" spans="4:5" ht="12.75">
      <c r="D357" s="58" t="s">
        <v>524</v>
      </c>
      <c r="E357" s="59" t="s">
        <v>523</v>
      </c>
    </row>
    <row r="358" spans="4:5" ht="12.75">
      <c r="D358" s="58" t="s">
        <v>568</v>
      </c>
      <c r="E358" s="59" t="s">
        <v>567</v>
      </c>
    </row>
    <row r="359" spans="4:5" ht="12.75">
      <c r="D359" s="58" t="s">
        <v>366</v>
      </c>
      <c r="E359" s="59" t="s">
        <v>365</v>
      </c>
    </row>
    <row r="360" spans="4:5" ht="12.75">
      <c r="D360" s="58" t="s">
        <v>422</v>
      </c>
      <c r="E360" s="59" t="s">
        <v>421</v>
      </c>
    </row>
    <row r="361" spans="4:5" ht="12.75">
      <c r="D361" s="58" t="s">
        <v>540</v>
      </c>
      <c r="E361" s="59" t="s">
        <v>539</v>
      </c>
    </row>
    <row r="362" spans="4:5" ht="12.75">
      <c r="D362" s="58" t="s">
        <v>372</v>
      </c>
      <c r="E362" s="59" t="s">
        <v>371</v>
      </c>
    </row>
    <row r="363" spans="4:5" ht="12.75">
      <c r="D363" s="58" t="s">
        <v>272</v>
      </c>
      <c r="E363" s="59" t="s">
        <v>271</v>
      </c>
    </row>
    <row r="364" spans="4:5" ht="12.75">
      <c r="D364" s="58" t="s">
        <v>550</v>
      </c>
      <c r="E364" s="59" t="s">
        <v>549</v>
      </c>
    </row>
    <row r="365" spans="4:5" ht="12.75">
      <c r="D365" s="58" t="s">
        <v>274</v>
      </c>
      <c r="E365" s="59" t="s">
        <v>273</v>
      </c>
    </row>
    <row r="366" spans="4:5" ht="12.75">
      <c r="D366" s="58" t="s">
        <v>418</v>
      </c>
      <c r="E366" s="59" t="s">
        <v>417</v>
      </c>
    </row>
    <row r="367" spans="4:5" ht="12.75">
      <c r="D367" s="58" t="s">
        <v>22</v>
      </c>
      <c r="E367" s="59" t="s">
        <v>21</v>
      </c>
    </row>
    <row r="368" spans="4:5" ht="12.75">
      <c r="D368" s="58" t="s">
        <v>570</v>
      </c>
      <c r="E368" s="59" t="s">
        <v>569</v>
      </c>
    </row>
    <row r="369" spans="4:5" ht="12.75">
      <c r="D369" s="58" t="s">
        <v>34</v>
      </c>
      <c r="E369" s="59" t="s">
        <v>33</v>
      </c>
    </row>
    <row r="370" spans="4:5" ht="12.75">
      <c r="D370" s="58" t="s">
        <v>46</v>
      </c>
      <c r="E370" s="59" t="s">
        <v>45</v>
      </c>
    </row>
    <row r="371" spans="4:5" ht="12.75">
      <c r="D371" s="58" t="s">
        <v>95</v>
      </c>
      <c r="E371" s="59" t="s">
        <v>94</v>
      </c>
    </row>
    <row r="372" spans="4:5" ht="12.75">
      <c r="D372" s="58" t="s">
        <v>6</v>
      </c>
      <c r="E372" s="59" t="s">
        <v>5</v>
      </c>
    </row>
    <row r="373" spans="4:5" ht="12.75">
      <c r="D373" s="58" t="s">
        <v>109</v>
      </c>
      <c r="E373" s="59" t="s">
        <v>108</v>
      </c>
    </row>
    <row r="374" spans="4:5" ht="12.75">
      <c r="D374" s="58" t="s">
        <v>338</v>
      </c>
      <c r="E374" s="59" t="s">
        <v>337</v>
      </c>
    </row>
    <row r="375" spans="4:5" ht="12.75">
      <c r="D375" s="58" t="s">
        <v>340</v>
      </c>
      <c r="E375" s="59" t="s">
        <v>339</v>
      </c>
    </row>
    <row r="376" spans="4:5" ht="12.75">
      <c r="D376" s="58" t="s">
        <v>77</v>
      </c>
      <c r="E376" s="59" t="s">
        <v>76</v>
      </c>
    </row>
    <row r="377" spans="4:5" ht="12.75">
      <c r="D377" s="58" t="s">
        <v>356</v>
      </c>
      <c r="E377" s="59" t="s">
        <v>355</v>
      </c>
    </row>
    <row r="378" spans="4:5" ht="12.75">
      <c r="D378" s="58" t="s">
        <v>384</v>
      </c>
      <c r="E378" s="59" t="s">
        <v>383</v>
      </c>
    </row>
    <row r="379" spans="4:5" ht="12.75">
      <c r="D379" s="58" t="s">
        <v>410</v>
      </c>
      <c r="E379" s="59" t="s">
        <v>409</v>
      </c>
    </row>
    <row r="380" spans="4:5" ht="12.75">
      <c r="D380" s="58" t="s">
        <v>306</v>
      </c>
      <c r="E380" s="59" t="s">
        <v>305</v>
      </c>
    </row>
    <row r="381" spans="4:5" ht="12.75">
      <c r="D381" s="58" t="s">
        <v>426</v>
      </c>
      <c r="E381" s="59" t="s">
        <v>425</v>
      </c>
    </row>
    <row r="382" spans="4:5" ht="12.75">
      <c r="D382" s="58" t="s">
        <v>440</v>
      </c>
      <c r="E382" s="59" t="s">
        <v>439</v>
      </c>
    </row>
    <row r="383" spans="4:5" ht="12.75">
      <c r="D383" s="58" t="s">
        <v>558</v>
      </c>
      <c r="E383" s="59" t="s">
        <v>557</v>
      </c>
    </row>
    <row r="384" spans="4:5" ht="12.75">
      <c r="D384" s="58" t="s">
        <v>191</v>
      </c>
      <c r="E384" s="59" t="s">
        <v>190</v>
      </c>
    </row>
    <row r="385" spans="4:5" ht="12.75">
      <c r="D385" s="58" t="s">
        <v>149</v>
      </c>
      <c r="E385" s="59" t="s">
        <v>148</v>
      </c>
    </row>
    <row r="386" spans="4:5" ht="12.75">
      <c r="D386" s="58" t="s">
        <v>604</v>
      </c>
      <c r="E386" s="59" t="s">
        <v>603</v>
      </c>
    </row>
    <row r="387" spans="4:5" ht="12.75">
      <c r="D387" s="58" t="s">
        <v>474</v>
      </c>
      <c r="E387" s="59" t="s">
        <v>473</v>
      </c>
    </row>
    <row r="388" spans="4:5" ht="12.75">
      <c r="D388" s="58" t="s">
        <v>238</v>
      </c>
      <c r="E388" s="59" t="s">
        <v>237</v>
      </c>
    </row>
    <row r="389" spans="4:5" ht="12.75">
      <c r="D389" s="58" t="s">
        <v>456</v>
      </c>
      <c r="E389" s="59" t="s">
        <v>455</v>
      </c>
    </row>
    <row r="390" spans="4:5" ht="12.75">
      <c r="D390" s="58" t="s">
        <v>538</v>
      </c>
      <c r="E390" s="59" t="s">
        <v>537</v>
      </c>
    </row>
    <row r="391" spans="4:5" ht="12.75">
      <c r="D391" s="58" t="s">
        <v>442</v>
      </c>
      <c r="E391" s="59" t="s">
        <v>441</v>
      </c>
    </row>
    <row r="392" spans="4:5" ht="12.75">
      <c r="D392" s="58" t="s">
        <v>444</v>
      </c>
      <c r="E392" s="59" t="s">
        <v>443</v>
      </c>
    </row>
    <row r="393" spans="4:5" ht="12.75">
      <c r="D393" s="58" t="s">
        <v>240</v>
      </c>
      <c r="E393" s="59" t="s">
        <v>239</v>
      </c>
    </row>
    <row r="394" spans="4:5" ht="12.75">
      <c r="D394" s="58" t="s">
        <v>526</v>
      </c>
      <c r="E394" s="59" t="s">
        <v>525</v>
      </c>
    </row>
    <row r="395" spans="4:5" ht="12.75">
      <c r="D395" s="58" t="s">
        <v>63</v>
      </c>
      <c r="E395" s="59" t="s">
        <v>62</v>
      </c>
    </row>
    <row r="396" spans="4:5" ht="12.75">
      <c r="D396" s="58" t="s">
        <v>430</v>
      </c>
      <c r="E396" s="59" t="s">
        <v>429</v>
      </c>
    </row>
    <row r="397" spans="4:5" ht="12.75">
      <c r="D397" s="58" t="s">
        <v>490</v>
      </c>
      <c r="E397" s="59" t="s">
        <v>489</v>
      </c>
    </row>
    <row r="398" spans="4:5" ht="12.75">
      <c r="D398" s="58" t="s">
        <v>185</v>
      </c>
      <c r="E398" s="59" t="s">
        <v>184</v>
      </c>
    </row>
    <row r="399" spans="4:5" ht="12.75">
      <c r="D399" s="58" t="s">
        <v>458</v>
      </c>
      <c r="E399" s="59" t="s">
        <v>457</v>
      </c>
    </row>
    <row r="400" spans="4:5" ht="12.75">
      <c r="D400" s="58" t="s">
        <v>560</v>
      </c>
      <c r="E400" s="59" t="s">
        <v>559</v>
      </c>
    </row>
    <row r="401" spans="4:5" ht="12.75">
      <c r="D401" s="58" t="s">
        <v>476</v>
      </c>
      <c r="E401" s="59" t="s">
        <v>475</v>
      </c>
    </row>
    <row r="402" spans="4:5" ht="12.75">
      <c r="D402" s="58" t="s">
        <v>648</v>
      </c>
      <c r="E402" s="59" t="s">
        <v>647</v>
      </c>
    </row>
    <row r="403" spans="4:5" ht="12.75">
      <c r="D403" s="58" t="s">
        <v>276</v>
      </c>
      <c r="E403" s="59" t="s">
        <v>275</v>
      </c>
    </row>
    <row r="404" spans="4:5" ht="12.75">
      <c r="D404" s="58" t="s">
        <v>508</v>
      </c>
      <c r="E404" s="59" t="s">
        <v>507</v>
      </c>
    </row>
    <row r="405" spans="4:5" ht="12.75">
      <c r="D405" s="58" t="s">
        <v>528</v>
      </c>
      <c r="E405" s="59" t="s">
        <v>527</v>
      </c>
    </row>
    <row r="406" spans="4:5" ht="12.75">
      <c r="D406" s="58" t="s">
        <v>446</v>
      </c>
      <c r="E406" s="59" t="s">
        <v>445</v>
      </c>
    </row>
    <row r="407" spans="4:5" ht="12.75">
      <c r="D407" s="58" t="s">
        <v>478</v>
      </c>
      <c r="E407" s="59" t="s">
        <v>477</v>
      </c>
    </row>
    <row r="408" spans="4:5" ht="12.75">
      <c r="D408" s="58" t="s">
        <v>424</v>
      </c>
      <c r="E408" s="59" t="s">
        <v>423</v>
      </c>
    </row>
    <row r="409" spans="4:5" ht="12.75">
      <c r="D409" s="58" t="s">
        <v>111</v>
      </c>
      <c r="E409" s="59" t="s">
        <v>110</v>
      </c>
    </row>
    <row r="410" spans="4:5" ht="12.75">
      <c r="D410" s="58" t="s">
        <v>416</v>
      </c>
      <c r="E410" s="59" t="s">
        <v>415</v>
      </c>
    </row>
    <row r="411" spans="4:5" ht="12.75">
      <c r="D411" s="58" t="s">
        <v>173</v>
      </c>
      <c r="E411" s="59" t="s">
        <v>172</v>
      </c>
    </row>
    <row r="412" spans="4:5" ht="12.75">
      <c r="D412" s="58" t="s">
        <v>211</v>
      </c>
      <c r="E412" s="59" t="s">
        <v>210</v>
      </c>
    </row>
    <row r="413" spans="4:5" ht="12.75">
      <c r="D413" s="58" t="s">
        <v>187</v>
      </c>
      <c r="E413" s="59" t="s">
        <v>186</v>
      </c>
    </row>
    <row r="414" spans="4:5" ht="12.75">
      <c r="D414" s="58" t="s">
        <v>278</v>
      </c>
      <c r="E414" s="59" t="s">
        <v>277</v>
      </c>
    </row>
    <row r="415" spans="4:5" ht="12.75">
      <c r="D415" s="58" t="s">
        <v>242</v>
      </c>
      <c r="E415" s="59" t="s">
        <v>241</v>
      </c>
    </row>
    <row r="416" spans="4:5" ht="12.75">
      <c r="D416" s="58" t="s">
        <v>151</v>
      </c>
      <c r="E416" s="59" t="s">
        <v>150</v>
      </c>
    </row>
    <row r="417" spans="4:5" ht="12.75">
      <c r="D417" s="58" t="s">
        <v>280</v>
      </c>
      <c r="E417" s="59" t="s">
        <v>279</v>
      </c>
    </row>
    <row r="418" spans="4:5" ht="12.75">
      <c r="D418" s="58" t="s">
        <v>99</v>
      </c>
      <c r="E418" s="59" t="s">
        <v>98</v>
      </c>
    </row>
    <row r="419" spans="4:5" ht="12.75">
      <c r="D419" s="58" t="s">
        <v>113</v>
      </c>
      <c r="E419" s="59" t="s">
        <v>112</v>
      </c>
    </row>
    <row r="420" spans="4:5" ht="12.75">
      <c r="D420" s="58" t="s">
        <v>606</v>
      </c>
      <c r="E420" s="59" t="s">
        <v>605</v>
      </c>
    </row>
    <row r="421" spans="4:5" ht="12.75">
      <c r="D421" s="58" t="s">
        <v>530</v>
      </c>
      <c r="E421" s="59" t="s">
        <v>529</v>
      </c>
    </row>
    <row r="422" spans="4:5" ht="12.75">
      <c r="D422" s="58" t="s">
        <v>282</v>
      </c>
      <c r="E422" s="59" t="s">
        <v>281</v>
      </c>
    </row>
    <row r="423" spans="4:5" ht="12.75">
      <c r="D423" s="58" t="s">
        <v>175</v>
      </c>
      <c r="E423" s="59" t="s">
        <v>174</v>
      </c>
    </row>
    <row r="424" spans="4:5" ht="12.75">
      <c r="D424" s="58" t="s">
        <v>412</v>
      </c>
      <c r="E424" s="59" t="s">
        <v>411</v>
      </c>
    </row>
    <row r="425" spans="4:5" ht="12.75">
      <c r="D425" s="58" t="s">
        <v>584</v>
      </c>
      <c r="E425" s="59" t="s">
        <v>583</v>
      </c>
    </row>
    <row r="426" spans="4:5" ht="12.75">
      <c r="D426" s="58" t="s">
        <v>572</v>
      </c>
      <c r="E426" s="59" t="s">
        <v>571</v>
      </c>
    </row>
    <row r="427" spans="4:5" ht="12.75">
      <c r="D427" s="58" t="s">
        <v>650</v>
      </c>
      <c r="E427" s="59" t="s">
        <v>649</v>
      </c>
    </row>
    <row r="428" spans="4:5" ht="12.75">
      <c r="D428" s="58" t="s">
        <v>608</v>
      </c>
      <c r="E428" s="59" t="s">
        <v>607</v>
      </c>
    </row>
    <row r="429" spans="4:5" ht="12.75">
      <c r="D429" s="58" t="s">
        <v>51</v>
      </c>
      <c r="E429" s="59" t="s">
        <v>50</v>
      </c>
    </row>
    <row r="430" spans="4:5" ht="12.75">
      <c r="D430" s="58" t="s">
        <v>492</v>
      </c>
      <c r="E430" s="59" t="s">
        <v>491</v>
      </c>
    </row>
    <row r="431" spans="4:5" ht="12.75">
      <c r="D431" s="58" t="s">
        <v>244</v>
      </c>
      <c r="E431" s="59" t="s">
        <v>243</v>
      </c>
    </row>
    <row r="432" spans="4:5" ht="12.75">
      <c r="D432" s="58" t="s">
        <v>460</v>
      </c>
      <c r="E432" s="59" t="s">
        <v>459</v>
      </c>
    </row>
    <row r="433" spans="4:5" ht="12.75">
      <c r="D433" s="58" t="s">
        <v>480</v>
      </c>
      <c r="E433" s="59" t="s">
        <v>479</v>
      </c>
    </row>
    <row r="434" spans="4:5" ht="12.75">
      <c r="D434" s="58" t="s">
        <v>147</v>
      </c>
      <c r="E434" s="59" t="s">
        <v>146</v>
      </c>
    </row>
    <row r="435" spans="4:5" ht="12.75">
      <c r="D435" s="58" t="s">
        <v>386</v>
      </c>
      <c r="E435" s="59" t="s">
        <v>385</v>
      </c>
    </row>
    <row r="436" spans="4:5" ht="12.75">
      <c r="D436" s="58" t="s">
        <v>246</v>
      </c>
      <c r="E436" s="59" t="s">
        <v>245</v>
      </c>
    </row>
    <row r="437" spans="4:5" ht="12.75">
      <c r="D437" s="58" t="s">
        <v>18</v>
      </c>
      <c r="E437" s="59" t="s">
        <v>17</v>
      </c>
    </row>
    <row r="438" spans="4:5" ht="12.75">
      <c r="D438" s="58" t="s">
        <v>115</v>
      </c>
      <c r="E438" s="59" t="s">
        <v>114</v>
      </c>
    </row>
    <row r="439" spans="4:5" ht="12.75">
      <c r="D439" s="58" t="s">
        <v>129</v>
      </c>
      <c r="E439" s="59" t="s">
        <v>128</v>
      </c>
    </row>
    <row r="440" spans="4:5" ht="12.75">
      <c r="D440" s="58" t="s">
        <v>308</v>
      </c>
      <c r="E440" s="59" t="s">
        <v>307</v>
      </c>
    </row>
    <row r="441" spans="4:5" ht="12.75">
      <c r="D441" s="58" t="s">
        <v>342</v>
      </c>
      <c r="E441" s="59" t="s">
        <v>341</v>
      </c>
    </row>
    <row r="442" spans="4:5" ht="12.75">
      <c r="D442" s="58" t="s">
        <v>414</v>
      </c>
      <c r="E442" s="59" t="s">
        <v>413</v>
      </c>
    </row>
    <row r="443" spans="4:5" ht="12.75">
      <c r="D443" s="58" t="s">
        <v>428</v>
      </c>
      <c r="E443" s="59" t="s">
        <v>427</v>
      </c>
    </row>
    <row r="444" spans="4:5" ht="12.75">
      <c r="D444" s="58" t="s">
        <v>610</v>
      </c>
      <c r="E444" s="59" t="s">
        <v>609</v>
      </c>
    </row>
    <row r="445" spans="4:5" ht="12.75">
      <c r="D445" s="58" t="s">
        <v>131</v>
      </c>
      <c r="E445" s="59" t="s">
        <v>130</v>
      </c>
    </row>
    <row r="446" spans="4:5" ht="12.75">
      <c r="D446" s="58" t="s">
        <v>532</v>
      </c>
      <c r="E446" s="59" t="s">
        <v>531</v>
      </c>
    </row>
    <row r="447" spans="4:5" ht="12.75">
      <c r="D447" s="58" t="s">
        <v>510</v>
      </c>
      <c r="E447" s="59" t="s">
        <v>509</v>
      </c>
    </row>
    <row r="448" spans="4:5" ht="12.75">
      <c r="D448" s="58" t="s">
        <v>213</v>
      </c>
      <c r="E448" s="59" t="s">
        <v>212</v>
      </c>
    </row>
    <row r="449" spans="4:5" ht="12.75">
      <c r="D449" s="58" t="s">
        <v>24</v>
      </c>
      <c r="E449" s="59" t="s">
        <v>23</v>
      </c>
    </row>
    <row r="450" spans="4:5" ht="12.75">
      <c r="D450" s="58" t="s">
        <v>542</v>
      </c>
      <c r="E450" s="59" t="s">
        <v>541</v>
      </c>
    </row>
    <row r="451" spans="4:5" ht="12.75">
      <c r="D451" s="58" t="s">
        <v>482</v>
      </c>
      <c r="E451" s="59" t="s">
        <v>481</v>
      </c>
    </row>
    <row r="452" spans="4:5" ht="12.75">
      <c r="D452" s="58" t="s">
        <v>26</v>
      </c>
      <c r="E452" s="59" t="s">
        <v>25</v>
      </c>
    </row>
    <row r="453" spans="4:5" ht="12.75">
      <c r="D453" s="58" t="s">
        <v>574</v>
      </c>
      <c r="E453" s="59" t="s">
        <v>573</v>
      </c>
    </row>
    <row r="454" spans="4:5" ht="12.75">
      <c r="D454" s="58" t="s">
        <v>221</v>
      </c>
      <c r="E454" s="59" t="s">
        <v>220</v>
      </c>
    </row>
    <row r="455" spans="4:5" ht="12.75">
      <c r="D455" s="58" t="s">
        <v>506</v>
      </c>
      <c r="E455" s="59" t="s">
        <v>505</v>
      </c>
    </row>
    <row r="456" spans="4:5" ht="12.75">
      <c r="D456" s="58" t="s">
        <v>223</v>
      </c>
      <c r="E456" s="59" t="s">
        <v>222</v>
      </c>
    </row>
    <row r="457" spans="4:5" ht="12.75">
      <c r="D457" s="58" t="s">
        <v>36</v>
      </c>
      <c r="E457" s="59" t="s">
        <v>35</v>
      </c>
    </row>
    <row r="458" spans="4:5" ht="12.75">
      <c r="D458" s="58" t="s">
        <v>310</v>
      </c>
      <c r="E458" s="59" t="s">
        <v>309</v>
      </c>
    </row>
    <row r="459" spans="4:5" ht="12.75">
      <c r="D459" s="58" t="s">
        <v>225</v>
      </c>
      <c r="E459" s="59" t="s">
        <v>224</v>
      </c>
    </row>
    <row r="460" spans="4:5" ht="12.75">
      <c r="D460" s="58" t="s">
        <v>358</v>
      </c>
      <c r="E460" s="59" t="s">
        <v>357</v>
      </c>
    </row>
  </sheetData>
  <sheetProtection sheet="1" objects="1" scenarios="1"/>
  <mergeCells count="1">
    <mergeCell ref="A1:I1"/>
  </mergeCells>
  <dataValidations count="1">
    <dataValidation type="list" allowBlank="1" showInputMessage="1" showErrorMessage="1" sqref="C4">
      <formula1>$D$110:$D$460</formula1>
    </dataValidation>
  </dataValidations>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2"/>
  </sheetPr>
  <dimension ref="A1:AD366"/>
  <sheetViews>
    <sheetView workbookViewId="0" topLeftCell="A1">
      <pane xSplit="4" ySplit="11" topLeftCell="E12" activePane="bottomRight" state="frozen"/>
      <selection pane="topLeft" activeCell="A1" sqref="A1"/>
      <selection pane="topRight" activeCell="E1" sqref="E1"/>
      <selection pane="bottomLeft" activeCell="A12" sqref="A12"/>
      <selection pane="bottomRight" activeCell="E12" sqref="E12"/>
    </sheetView>
  </sheetViews>
  <sheetFormatPr defaultColWidth="9.140625" defaultRowHeight="12.75"/>
  <cols>
    <col min="1" max="1" width="2.421875" style="5" customWidth="1"/>
    <col min="2" max="2" width="25.57421875" style="6" customWidth="1"/>
    <col min="3" max="3" width="0.2890625" style="0" hidden="1" customWidth="1"/>
    <col min="4" max="4" width="2.00390625" style="0" hidden="1" customWidth="1"/>
    <col min="5" max="5" width="13.57421875" style="0" customWidth="1"/>
    <col min="6" max="6" width="12.57421875" style="0" customWidth="1"/>
    <col min="7" max="7" width="11.8515625" style="0" customWidth="1"/>
    <col min="8" max="8" width="11.140625" style="0" bestFit="1" customWidth="1"/>
    <col min="9" max="9" width="9.8515625" style="0" customWidth="1"/>
    <col min="10" max="10" width="10.421875" style="0" customWidth="1"/>
    <col min="11" max="11" width="10.00390625" style="0" customWidth="1"/>
    <col min="12" max="12" width="11.421875" style="0" customWidth="1"/>
    <col min="13" max="13" width="9.00390625" style="0" customWidth="1"/>
    <col min="14" max="14" width="10.00390625" style="0" customWidth="1"/>
    <col min="16" max="16" width="10.00390625" style="0" customWidth="1"/>
    <col min="17" max="17" width="12.140625" style="0" customWidth="1"/>
    <col min="18" max="18" width="12.00390625" style="0" customWidth="1"/>
    <col min="19" max="19" width="11.8515625" style="0" customWidth="1"/>
    <col min="20" max="20" width="12.140625" style="0" customWidth="1"/>
    <col min="21" max="21" width="11.7109375" style="0" customWidth="1"/>
    <col min="22" max="22" width="12.00390625" style="0" customWidth="1"/>
    <col min="23" max="23" width="11.7109375" style="0" customWidth="1"/>
    <col min="24" max="24" width="12.140625" style="0" customWidth="1"/>
    <col min="25" max="25" width="10.140625" style="0" customWidth="1"/>
    <col min="26" max="26" width="9.421875" style="0" customWidth="1"/>
    <col min="27" max="27" width="9.28125" style="0" customWidth="1"/>
    <col min="28" max="28" width="13.00390625" style="0" customWidth="1"/>
    <col min="29" max="29" width="2.57421875" style="0" customWidth="1"/>
  </cols>
  <sheetData>
    <row r="1" spans="1:29" ht="18">
      <c r="A1" s="9"/>
      <c r="B1" s="55" t="s">
        <v>721</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2.75">
      <c r="A3" s="9"/>
      <c r="B3" s="56" t="s">
        <v>720</v>
      </c>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3.5" thickBot="1">
      <c r="A4" s="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6.7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5"/>
    </row>
    <row r="6" spans="1:29" s="2" customFormat="1" ht="48.75" customHeight="1">
      <c r="A6" s="41"/>
      <c r="B6" s="33"/>
      <c r="C6" s="16" t="s">
        <v>653</v>
      </c>
      <c r="D6" s="16" t="s">
        <v>654</v>
      </c>
      <c r="E6" s="33" t="s">
        <v>706</v>
      </c>
      <c r="F6" s="33" t="s">
        <v>655</v>
      </c>
      <c r="G6" s="33" t="s">
        <v>688</v>
      </c>
      <c r="H6" s="33" t="s">
        <v>670</v>
      </c>
      <c r="I6" s="33" t="s">
        <v>671</v>
      </c>
      <c r="J6" s="33" t="s">
        <v>711</v>
      </c>
      <c r="K6" s="33" t="s">
        <v>708</v>
      </c>
      <c r="L6" s="33" t="s">
        <v>672</v>
      </c>
      <c r="M6" s="33" t="s">
        <v>709</v>
      </c>
      <c r="N6" s="33" t="s">
        <v>673</v>
      </c>
      <c r="O6" s="33" t="s">
        <v>674</v>
      </c>
      <c r="P6" s="33" t="s">
        <v>675</v>
      </c>
      <c r="Q6" s="33" t="s">
        <v>669</v>
      </c>
      <c r="R6" s="33" t="s">
        <v>676</v>
      </c>
      <c r="S6" s="33" t="s">
        <v>678</v>
      </c>
      <c r="T6" s="33" t="s">
        <v>679</v>
      </c>
      <c r="U6" s="33" t="s">
        <v>710</v>
      </c>
      <c r="V6" s="33" t="s">
        <v>680</v>
      </c>
      <c r="W6" s="33" t="s">
        <v>681</v>
      </c>
      <c r="X6" s="33" t="s">
        <v>682</v>
      </c>
      <c r="Y6" s="33" t="s">
        <v>684</v>
      </c>
      <c r="Z6" s="33" t="s">
        <v>685</v>
      </c>
      <c r="AA6" s="33" t="s">
        <v>0</v>
      </c>
      <c r="AB6" s="33" t="s">
        <v>687</v>
      </c>
      <c r="AC6" s="17"/>
    </row>
    <row r="7" spans="1:29" s="7" customFormat="1" ht="12.75">
      <c r="A7" s="42"/>
      <c r="B7" s="43"/>
      <c r="C7" s="18"/>
      <c r="D7" s="18"/>
      <c r="E7" s="34">
        <v>1</v>
      </c>
      <c r="F7" s="34">
        <v>2</v>
      </c>
      <c r="G7" s="34">
        <v>3</v>
      </c>
      <c r="H7" s="34">
        <v>4</v>
      </c>
      <c r="I7" s="34">
        <v>5</v>
      </c>
      <c r="J7" s="34">
        <v>6</v>
      </c>
      <c r="K7" s="34">
        <v>7</v>
      </c>
      <c r="L7" s="34">
        <v>8</v>
      </c>
      <c r="M7" s="34">
        <v>9</v>
      </c>
      <c r="N7" s="34">
        <v>10</v>
      </c>
      <c r="O7" s="34">
        <v>11</v>
      </c>
      <c r="P7" s="34">
        <v>12</v>
      </c>
      <c r="Q7" s="34">
        <v>13</v>
      </c>
      <c r="R7" s="34">
        <v>14</v>
      </c>
      <c r="S7" s="34">
        <v>15</v>
      </c>
      <c r="T7" s="34">
        <v>16</v>
      </c>
      <c r="U7" s="34">
        <v>17</v>
      </c>
      <c r="V7" s="34">
        <v>18</v>
      </c>
      <c r="W7" s="34">
        <v>19</v>
      </c>
      <c r="X7" s="34">
        <v>20</v>
      </c>
      <c r="Y7" s="34">
        <v>21</v>
      </c>
      <c r="Z7" s="34">
        <v>22</v>
      </c>
      <c r="AA7" s="34"/>
      <c r="AB7" s="34">
        <v>23</v>
      </c>
      <c r="AC7" s="19"/>
    </row>
    <row r="8" spans="1:29" s="1" customFormat="1" ht="22.5">
      <c r="A8" s="44"/>
      <c r="B8" s="45"/>
      <c r="C8" s="8"/>
      <c r="D8" s="8"/>
      <c r="E8" s="35"/>
      <c r="F8" s="35"/>
      <c r="G8" s="35"/>
      <c r="H8" s="35"/>
      <c r="I8" s="35"/>
      <c r="J8" s="35"/>
      <c r="K8" s="35"/>
      <c r="L8" s="35"/>
      <c r="M8" s="35"/>
      <c r="N8" s="35"/>
      <c r="O8" s="35"/>
      <c r="P8" s="35"/>
      <c r="Q8" s="35" t="s">
        <v>677</v>
      </c>
      <c r="R8" s="35" t="s">
        <v>712</v>
      </c>
      <c r="S8" s="35"/>
      <c r="T8" s="35"/>
      <c r="U8" s="35"/>
      <c r="V8" s="35"/>
      <c r="W8" s="35"/>
      <c r="X8" s="35" t="s">
        <v>683</v>
      </c>
      <c r="Y8" s="35" t="s">
        <v>716</v>
      </c>
      <c r="Z8" s="35" t="s">
        <v>718</v>
      </c>
      <c r="AA8" s="35"/>
      <c r="AB8" s="35" t="s">
        <v>686</v>
      </c>
      <c r="AC8" s="20"/>
    </row>
    <row r="9" spans="1:29" s="4" customFormat="1" ht="12.75">
      <c r="A9" s="46"/>
      <c r="B9" s="47"/>
      <c r="C9" s="22"/>
      <c r="D9" s="22"/>
      <c r="E9" s="36"/>
      <c r="F9" s="36"/>
      <c r="G9" s="36"/>
      <c r="H9" s="36"/>
      <c r="I9" s="36"/>
      <c r="J9" s="36"/>
      <c r="K9" s="36"/>
      <c r="L9" s="36"/>
      <c r="M9" s="36"/>
      <c r="N9" s="36"/>
      <c r="O9" s="36"/>
      <c r="P9" s="36"/>
      <c r="Q9" s="36"/>
      <c r="R9" s="36"/>
      <c r="S9" s="36"/>
      <c r="T9" s="36"/>
      <c r="U9" s="36"/>
      <c r="V9" s="36"/>
      <c r="W9" s="36"/>
      <c r="X9" s="36"/>
      <c r="Y9" s="36"/>
      <c r="Z9" s="36"/>
      <c r="AA9" s="36"/>
      <c r="AB9" s="36"/>
      <c r="AC9" s="23"/>
    </row>
    <row r="10" spans="1:29" s="4" customFormat="1" ht="12.75">
      <c r="A10" s="46"/>
      <c r="B10" s="47" t="s">
        <v>703</v>
      </c>
      <c r="C10" s="22"/>
      <c r="D10" s="22"/>
      <c r="E10" s="37">
        <v>1734529</v>
      </c>
      <c r="F10" s="37">
        <v>56846202941</v>
      </c>
      <c r="G10" s="37">
        <v>24216482452.47001</v>
      </c>
      <c r="H10" s="37">
        <v>779520626.0500002</v>
      </c>
      <c r="I10" s="37">
        <v>330364052.5699999</v>
      </c>
      <c r="J10" s="37">
        <v>377785584.89000005</v>
      </c>
      <c r="K10" s="37">
        <v>523367107.16000026</v>
      </c>
      <c r="L10" s="37">
        <v>1054626201.61</v>
      </c>
      <c r="M10" s="37">
        <v>15111514.720000008</v>
      </c>
      <c r="N10" s="37">
        <v>5504144.37</v>
      </c>
      <c r="O10" s="37">
        <v>18745699.44000001</v>
      </c>
      <c r="P10" s="37">
        <v>757346439.75</v>
      </c>
      <c r="Q10" s="37">
        <v>21770410356.80998</v>
      </c>
      <c r="R10" s="37">
        <v>20638349018.239986</v>
      </c>
      <c r="S10" s="37">
        <v>10987051.209999995</v>
      </c>
      <c r="T10" s="37">
        <v>27887309.890000004</v>
      </c>
      <c r="U10" s="37">
        <v>276521.89</v>
      </c>
      <c r="V10" s="37">
        <v>2085260.36</v>
      </c>
      <c r="W10" s="37">
        <v>1206063.73</v>
      </c>
      <c r="X10" s="37">
        <v>20595906811.23001</v>
      </c>
      <c r="Y10" s="37">
        <v>214600007.5899998</v>
      </c>
      <c r="Z10" s="37">
        <v>84008343.47000004</v>
      </c>
      <c r="AA10" s="37">
        <v>10200000</v>
      </c>
      <c r="AB10" s="37">
        <v>20287098456.63</v>
      </c>
      <c r="AC10" s="23"/>
    </row>
    <row r="11" spans="1:29" s="4" customFormat="1" ht="12.75">
      <c r="A11" s="46"/>
      <c r="B11" s="47"/>
      <c r="C11" s="22"/>
      <c r="D11" s="22"/>
      <c r="E11" s="36"/>
      <c r="F11" s="36"/>
      <c r="G11" s="36"/>
      <c r="H11" s="36"/>
      <c r="I11" s="36"/>
      <c r="J11" s="36"/>
      <c r="K11" s="36"/>
      <c r="L11" s="36"/>
      <c r="M11" s="36"/>
      <c r="N11" s="36"/>
      <c r="O11" s="36"/>
      <c r="P11" s="36"/>
      <c r="Q11" s="36"/>
      <c r="R11" s="36"/>
      <c r="S11" s="36"/>
      <c r="T11" s="36"/>
      <c r="U11" s="36"/>
      <c r="V11" s="36"/>
      <c r="W11" s="36"/>
      <c r="X11" s="36"/>
      <c r="Y11" s="36"/>
      <c r="Z11" s="36"/>
      <c r="AA11" s="36"/>
      <c r="AB11" s="36"/>
      <c r="AC11" s="23"/>
    </row>
    <row r="12" spans="1:29" ht="12.75">
      <c r="A12" s="48" t="s">
        <v>493</v>
      </c>
      <c r="B12" s="49" t="s">
        <v>494</v>
      </c>
      <c r="C12" s="24" t="s">
        <v>660</v>
      </c>
      <c r="D12" s="24" t="s">
        <v>659</v>
      </c>
      <c r="E12" s="38">
        <v>2092</v>
      </c>
      <c r="F12" s="38">
        <v>42533416</v>
      </c>
      <c r="G12" s="38">
        <v>18119235.22</v>
      </c>
      <c r="H12" s="38">
        <v>1073159.29</v>
      </c>
      <c r="I12" s="38">
        <v>251948.68</v>
      </c>
      <c r="J12" s="38">
        <v>272150.57</v>
      </c>
      <c r="K12" s="38">
        <v>653967.35</v>
      </c>
      <c r="L12" s="38">
        <v>743434.81</v>
      </c>
      <c r="M12" s="38">
        <v>38470.25</v>
      </c>
      <c r="N12" s="38">
        <v>0</v>
      </c>
      <c r="O12" s="38">
        <v>0</v>
      </c>
      <c r="P12" s="38">
        <v>489554.71</v>
      </c>
      <c r="Q12" s="38">
        <v>15644748.06</v>
      </c>
      <c r="R12" s="38">
        <v>14831221.16</v>
      </c>
      <c r="S12" s="38">
        <v>1296.25</v>
      </c>
      <c r="T12" s="38">
        <v>11268.83</v>
      </c>
      <c r="U12" s="38">
        <v>0</v>
      </c>
      <c r="V12" s="38">
        <v>0</v>
      </c>
      <c r="W12" s="38">
        <v>0</v>
      </c>
      <c r="X12" s="38">
        <v>14818656.08</v>
      </c>
      <c r="Y12" s="38">
        <v>103730.59</v>
      </c>
      <c r="Z12" s="38">
        <v>87866.9</v>
      </c>
      <c r="AA12" s="38">
        <v>0</v>
      </c>
      <c r="AB12" s="38">
        <v>14627059</v>
      </c>
      <c r="AC12" s="26"/>
    </row>
    <row r="13" spans="1:29" ht="12.75">
      <c r="A13" s="48" t="s">
        <v>66</v>
      </c>
      <c r="B13" s="49" t="s">
        <v>67</v>
      </c>
      <c r="C13" s="24" t="s">
        <v>660</v>
      </c>
      <c r="D13" s="24" t="s">
        <v>661</v>
      </c>
      <c r="E13" s="38">
        <v>4527</v>
      </c>
      <c r="F13" s="38">
        <v>68342045</v>
      </c>
      <c r="G13" s="38">
        <v>29113711.17</v>
      </c>
      <c r="H13" s="38">
        <v>856717.12</v>
      </c>
      <c r="I13" s="38">
        <v>148425.73</v>
      </c>
      <c r="J13" s="38">
        <v>427305.11</v>
      </c>
      <c r="K13" s="38">
        <v>1641589.19</v>
      </c>
      <c r="L13" s="38">
        <v>1251608.22</v>
      </c>
      <c r="M13" s="38">
        <v>40121.74</v>
      </c>
      <c r="N13" s="38">
        <v>32962.98</v>
      </c>
      <c r="O13" s="38">
        <v>0</v>
      </c>
      <c r="P13" s="38">
        <v>835029.61</v>
      </c>
      <c r="Q13" s="38">
        <v>25031413.15</v>
      </c>
      <c r="R13" s="38">
        <v>23729779.67</v>
      </c>
      <c r="S13" s="38">
        <v>27020.95</v>
      </c>
      <c r="T13" s="38">
        <v>81751.3</v>
      </c>
      <c r="U13" s="38">
        <v>270.63</v>
      </c>
      <c r="V13" s="38">
        <v>1200.59</v>
      </c>
      <c r="W13" s="38">
        <v>0</v>
      </c>
      <c r="X13" s="38">
        <v>23619536.2</v>
      </c>
      <c r="Y13" s="38">
        <v>165336.75</v>
      </c>
      <c r="Z13" s="38">
        <v>182953.88</v>
      </c>
      <c r="AA13" s="38">
        <v>0</v>
      </c>
      <c r="AB13" s="38">
        <v>23271246</v>
      </c>
      <c r="AC13" s="26"/>
    </row>
    <row r="14" spans="1:29" ht="12.75">
      <c r="A14" s="48" t="s">
        <v>80</v>
      </c>
      <c r="B14" s="49" t="s">
        <v>81</v>
      </c>
      <c r="C14" s="24" t="s">
        <v>660</v>
      </c>
      <c r="D14" s="24" t="s">
        <v>663</v>
      </c>
      <c r="E14" s="38">
        <v>3702</v>
      </c>
      <c r="F14" s="38">
        <v>78113431</v>
      </c>
      <c r="G14" s="38">
        <v>33276321.61</v>
      </c>
      <c r="H14" s="38">
        <v>816404.42</v>
      </c>
      <c r="I14" s="38">
        <v>332915.03</v>
      </c>
      <c r="J14" s="38">
        <v>496499</v>
      </c>
      <c r="K14" s="38">
        <v>1468279.4</v>
      </c>
      <c r="L14" s="38">
        <v>1367508</v>
      </c>
      <c r="M14" s="38">
        <v>36523.9</v>
      </c>
      <c r="N14" s="38">
        <v>17833.24</v>
      </c>
      <c r="O14" s="38">
        <v>40776.68</v>
      </c>
      <c r="P14" s="38">
        <v>584037.75</v>
      </c>
      <c r="Q14" s="38">
        <v>29774372.25</v>
      </c>
      <c r="R14" s="38">
        <v>28226104.89</v>
      </c>
      <c r="S14" s="38">
        <v>21508.27</v>
      </c>
      <c r="T14" s="38">
        <v>42433.77</v>
      </c>
      <c r="U14" s="38">
        <v>0</v>
      </c>
      <c r="V14" s="38">
        <v>13374.93</v>
      </c>
      <c r="W14" s="38">
        <v>1774.49</v>
      </c>
      <c r="X14" s="38">
        <v>28147013.43</v>
      </c>
      <c r="Y14" s="38">
        <v>197029.09</v>
      </c>
      <c r="Z14" s="38">
        <v>156428.91</v>
      </c>
      <c r="AA14" s="38">
        <v>0</v>
      </c>
      <c r="AB14" s="38">
        <v>27793555</v>
      </c>
      <c r="AC14" s="26"/>
    </row>
    <row r="15" spans="1:29" ht="12.75">
      <c r="A15" s="48" t="s">
        <v>495</v>
      </c>
      <c r="B15" s="49" t="s">
        <v>496</v>
      </c>
      <c r="C15" s="24" t="s">
        <v>660</v>
      </c>
      <c r="D15" s="24" t="s">
        <v>659</v>
      </c>
      <c r="E15" s="38">
        <v>4202</v>
      </c>
      <c r="F15" s="38">
        <v>78970663</v>
      </c>
      <c r="G15" s="38">
        <v>33641502.44</v>
      </c>
      <c r="H15" s="38">
        <v>411345.29</v>
      </c>
      <c r="I15" s="38">
        <v>411022.78</v>
      </c>
      <c r="J15" s="38">
        <v>495784.44</v>
      </c>
      <c r="K15" s="38">
        <v>1709753.4</v>
      </c>
      <c r="L15" s="38">
        <v>1431626.28</v>
      </c>
      <c r="M15" s="38">
        <v>74559.88</v>
      </c>
      <c r="N15" s="38">
        <v>10559.81</v>
      </c>
      <c r="O15" s="38">
        <v>0</v>
      </c>
      <c r="P15" s="38">
        <v>438932.27</v>
      </c>
      <c r="Q15" s="38">
        <v>30471532.73</v>
      </c>
      <c r="R15" s="38">
        <v>28887013.03</v>
      </c>
      <c r="S15" s="38">
        <v>16408.6</v>
      </c>
      <c r="T15" s="38">
        <v>7063.31</v>
      </c>
      <c r="U15" s="38">
        <v>31.66</v>
      </c>
      <c r="V15" s="38">
        <v>4048.81</v>
      </c>
      <c r="W15" s="38">
        <v>0</v>
      </c>
      <c r="X15" s="38">
        <v>28859460.65</v>
      </c>
      <c r="Y15" s="38">
        <v>202016.22</v>
      </c>
      <c r="Z15" s="38">
        <v>174356.23</v>
      </c>
      <c r="AA15" s="38">
        <v>0</v>
      </c>
      <c r="AB15" s="38">
        <v>28483088</v>
      </c>
      <c r="AC15" s="26"/>
    </row>
    <row r="16" spans="1:29" ht="12.75">
      <c r="A16" s="48" t="s">
        <v>391</v>
      </c>
      <c r="B16" s="49" t="s">
        <v>392</v>
      </c>
      <c r="C16" s="24" t="s">
        <v>660</v>
      </c>
      <c r="D16" s="24" t="s">
        <v>663</v>
      </c>
      <c r="E16" s="38">
        <v>2839</v>
      </c>
      <c r="F16" s="38">
        <v>76460841</v>
      </c>
      <c r="G16" s="38">
        <v>32572318.27</v>
      </c>
      <c r="H16" s="38">
        <v>445733.7</v>
      </c>
      <c r="I16" s="38">
        <v>1072425.29</v>
      </c>
      <c r="J16" s="38">
        <v>506978.49</v>
      </c>
      <c r="K16" s="38">
        <v>949373.06</v>
      </c>
      <c r="L16" s="38">
        <v>546763.11</v>
      </c>
      <c r="M16" s="38">
        <v>2009.12</v>
      </c>
      <c r="N16" s="38">
        <v>13417.62</v>
      </c>
      <c r="O16" s="38">
        <v>0</v>
      </c>
      <c r="P16" s="38">
        <v>159786.65</v>
      </c>
      <c r="Q16" s="38">
        <v>32034638.79</v>
      </c>
      <c r="R16" s="38">
        <v>30368837.57</v>
      </c>
      <c r="S16" s="38">
        <v>18371.13</v>
      </c>
      <c r="T16" s="38">
        <v>353059.9</v>
      </c>
      <c r="U16" s="38">
        <v>0</v>
      </c>
      <c r="V16" s="38">
        <v>6612.7</v>
      </c>
      <c r="W16" s="38">
        <v>2935.07</v>
      </c>
      <c r="X16" s="38">
        <v>29987858.77</v>
      </c>
      <c r="Y16" s="38">
        <v>209915.01</v>
      </c>
      <c r="Z16" s="38">
        <v>126533.01</v>
      </c>
      <c r="AA16" s="38">
        <v>0</v>
      </c>
      <c r="AB16" s="38">
        <v>29651411</v>
      </c>
      <c r="AC16" s="26"/>
    </row>
    <row r="17" spans="1:29" ht="12.75">
      <c r="A17" s="48" t="s">
        <v>259</v>
      </c>
      <c r="B17" s="49" t="s">
        <v>260</v>
      </c>
      <c r="C17" s="24" t="s">
        <v>660</v>
      </c>
      <c r="D17" s="24" t="s">
        <v>659</v>
      </c>
      <c r="E17" s="38">
        <v>3927</v>
      </c>
      <c r="F17" s="38">
        <v>112441581</v>
      </c>
      <c r="G17" s="38">
        <v>47900113.51</v>
      </c>
      <c r="H17" s="38">
        <v>416012.31</v>
      </c>
      <c r="I17" s="38">
        <v>438181.71</v>
      </c>
      <c r="J17" s="38">
        <v>740096.5</v>
      </c>
      <c r="K17" s="38">
        <v>1213673.85</v>
      </c>
      <c r="L17" s="38">
        <v>2420538.5</v>
      </c>
      <c r="M17" s="38">
        <v>72704.12</v>
      </c>
      <c r="N17" s="38">
        <v>33564.77</v>
      </c>
      <c r="O17" s="38">
        <v>0</v>
      </c>
      <c r="P17" s="38">
        <v>1975306.63</v>
      </c>
      <c r="Q17" s="38">
        <v>42946591.54</v>
      </c>
      <c r="R17" s="38">
        <v>40713368.78</v>
      </c>
      <c r="S17" s="38">
        <v>40178.25</v>
      </c>
      <c r="T17" s="38">
        <v>29178.04</v>
      </c>
      <c r="U17" s="38">
        <v>3107.53</v>
      </c>
      <c r="V17" s="38">
        <v>9171.76</v>
      </c>
      <c r="W17" s="38">
        <v>29454.83</v>
      </c>
      <c r="X17" s="38">
        <v>40602278.37</v>
      </c>
      <c r="Y17" s="38">
        <v>284215.95</v>
      </c>
      <c r="Z17" s="38">
        <v>177407.23</v>
      </c>
      <c r="AA17" s="38">
        <v>0</v>
      </c>
      <c r="AB17" s="38">
        <v>40140655</v>
      </c>
      <c r="AC17" s="26"/>
    </row>
    <row r="18" spans="1:29" ht="12.75">
      <c r="A18" s="48" t="s">
        <v>29</v>
      </c>
      <c r="B18" s="49" t="s">
        <v>30</v>
      </c>
      <c r="C18" s="24" t="s">
        <v>660</v>
      </c>
      <c r="D18" s="24" t="s">
        <v>659</v>
      </c>
      <c r="E18" s="38">
        <v>4814</v>
      </c>
      <c r="F18" s="38">
        <v>125055809</v>
      </c>
      <c r="G18" s="38">
        <v>53273774.63</v>
      </c>
      <c r="H18" s="38">
        <v>926564</v>
      </c>
      <c r="I18" s="38">
        <v>1139562</v>
      </c>
      <c r="J18" s="38">
        <v>812616</v>
      </c>
      <c r="K18" s="38">
        <v>1562672</v>
      </c>
      <c r="L18" s="38">
        <v>2315011</v>
      </c>
      <c r="M18" s="38">
        <v>9335</v>
      </c>
      <c r="N18" s="38">
        <v>52593</v>
      </c>
      <c r="O18" s="38">
        <v>89500</v>
      </c>
      <c r="P18" s="38">
        <v>2682148</v>
      </c>
      <c r="Q18" s="38">
        <v>47588129.63</v>
      </c>
      <c r="R18" s="38">
        <v>45113546.89</v>
      </c>
      <c r="S18" s="38">
        <v>27094</v>
      </c>
      <c r="T18" s="38">
        <v>306419</v>
      </c>
      <c r="U18" s="38">
        <v>0</v>
      </c>
      <c r="V18" s="38">
        <v>0</v>
      </c>
      <c r="W18" s="38">
        <v>0</v>
      </c>
      <c r="X18" s="38">
        <v>44780033.89</v>
      </c>
      <c r="Y18" s="38">
        <v>313460.24</v>
      </c>
      <c r="Z18" s="38">
        <v>227724.32</v>
      </c>
      <c r="AA18" s="38">
        <v>0</v>
      </c>
      <c r="AB18" s="38">
        <v>44238849</v>
      </c>
      <c r="AC18" s="26"/>
    </row>
    <row r="19" spans="1:29" ht="12.75">
      <c r="A19" s="48" t="s">
        <v>447</v>
      </c>
      <c r="B19" s="49" t="s">
        <v>448</v>
      </c>
      <c r="C19" s="24" t="s">
        <v>660</v>
      </c>
      <c r="D19" s="24" t="s">
        <v>658</v>
      </c>
      <c r="E19" s="38">
        <v>3037</v>
      </c>
      <c r="F19" s="38">
        <v>58195567</v>
      </c>
      <c r="G19" s="38">
        <v>24791311.54</v>
      </c>
      <c r="H19" s="38">
        <v>352844.17</v>
      </c>
      <c r="I19" s="38">
        <v>87402.65</v>
      </c>
      <c r="J19" s="38">
        <v>361822.54</v>
      </c>
      <c r="K19" s="38">
        <v>1174195.95</v>
      </c>
      <c r="L19" s="38">
        <v>841610.4</v>
      </c>
      <c r="M19" s="38">
        <v>46365.03</v>
      </c>
      <c r="N19" s="38">
        <v>85526.98</v>
      </c>
      <c r="O19" s="38">
        <v>12141</v>
      </c>
      <c r="P19" s="38">
        <v>251017.22</v>
      </c>
      <c r="Q19" s="38">
        <v>22476835.98</v>
      </c>
      <c r="R19" s="38">
        <v>21308040.51</v>
      </c>
      <c r="S19" s="38">
        <v>8799.52</v>
      </c>
      <c r="T19" s="38">
        <v>1902.33</v>
      </c>
      <c r="U19" s="38">
        <v>1448.92</v>
      </c>
      <c r="V19" s="38">
        <v>53197.78</v>
      </c>
      <c r="W19" s="38">
        <v>14947.5</v>
      </c>
      <c r="X19" s="38">
        <v>21227744.46</v>
      </c>
      <c r="Y19" s="38">
        <v>148594.21</v>
      </c>
      <c r="Z19" s="38">
        <v>126385.75</v>
      </c>
      <c r="AA19" s="38">
        <v>0</v>
      </c>
      <c r="AB19" s="38">
        <v>20952765</v>
      </c>
      <c r="AC19" s="26"/>
    </row>
    <row r="20" spans="1:29" ht="12.75">
      <c r="A20" s="48" t="s">
        <v>611</v>
      </c>
      <c r="B20" s="49" t="s">
        <v>612</v>
      </c>
      <c r="C20" s="24" t="s">
        <v>667</v>
      </c>
      <c r="D20" s="24" t="s">
        <v>668</v>
      </c>
      <c r="E20" s="38">
        <v>4176</v>
      </c>
      <c r="F20" s="38">
        <v>146291251</v>
      </c>
      <c r="G20" s="38">
        <v>62320072.93</v>
      </c>
      <c r="H20" s="38">
        <v>3755609.64</v>
      </c>
      <c r="I20" s="38">
        <v>363535.12</v>
      </c>
      <c r="J20" s="38">
        <v>1024038.76</v>
      </c>
      <c r="K20" s="38">
        <v>953641.59</v>
      </c>
      <c r="L20" s="38">
        <v>1382581.22</v>
      </c>
      <c r="M20" s="38">
        <v>27970.15</v>
      </c>
      <c r="N20" s="38">
        <v>0</v>
      </c>
      <c r="O20" s="38">
        <v>0</v>
      </c>
      <c r="P20" s="38">
        <v>3100599</v>
      </c>
      <c r="Q20" s="38">
        <v>54487245.21</v>
      </c>
      <c r="R20" s="38">
        <v>51653908.46</v>
      </c>
      <c r="S20" s="38">
        <v>44174.6</v>
      </c>
      <c r="T20" s="38">
        <v>25789.45</v>
      </c>
      <c r="U20" s="38">
        <v>1572.77</v>
      </c>
      <c r="V20" s="38">
        <v>0</v>
      </c>
      <c r="W20" s="38">
        <v>0</v>
      </c>
      <c r="X20" s="38">
        <v>51582371.64</v>
      </c>
      <c r="Y20" s="38">
        <v>670570.83</v>
      </c>
      <c r="Z20" s="38">
        <v>210184.27</v>
      </c>
      <c r="AA20" s="38">
        <v>0</v>
      </c>
      <c r="AB20" s="38">
        <v>50701617</v>
      </c>
      <c r="AC20" s="26"/>
    </row>
    <row r="21" spans="1:29" ht="12.75">
      <c r="A21" s="48" t="s">
        <v>613</v>
      </c>
      <c r="B21" s="49" t="s">
        <v>614</v>
      </c>
      <c r="C21" s="24" t="s">
        <v>667</v>
      </c>
      <c r="D21" s="24" t="s">
        <v>668</v>
      </c>
      <c r="E21" s="38">
        <v>8115</v>
      </c>
      <c r="F21" s="38">
        <v>284911514</v>
      </c>
      <c r="G21" s="38">
        <v>121372304.96</v>
      </c>
      <c r="H21" s="38">
        <v>3966289</v>
      </c>
      <c r="I21" s="38">
        <v>739544</v>
      </c>
      <c r="J21" s="38">
        <v>1869579.56</v>
      </c>
      <c r="K21" s="38">
        <v>1614489</v>
      </c>
      <c r="L21" s="38">
        <v>7466456.41</v>
      </c>
      <c r="M21" s="38">
        <v>201899.24</v>
      </c>
      <c r="N21" s="38">
        <v>0</v>
      </c>
      <c r="O21" s="38">
        <v>0</v>
      </c>
      <c r="P21" s="38">
        <v>853515</v>
      </c>
      <c r="Q21" s="38">
        <v>109878779.87</v>
      </c>
      <c r="R21" s="38">
        <v>104165083.32</v>
      </c>
      <c r="S21" s="38">
        <v>156875.3</v>
      </c>
      <c r="T21" s="38">
        <v>76596.28</v>
      </c>
      <c r="U21" s="38">
        <v>0</v>
      </c>
      <c r="V21" s="38">
        <v>0</v>
      </c>
      <c r="W21" s="38">
        <v>0</v>
      </c>
      <c r="X21" s="38">
        <v>103931611.74</v>
      </c>
      <c r="Y21" s="38">
        <v>1351110.95</v>
      </c>
      <c r="Z21" s="38">
        <v>422892.22</v>
      </c>
      <c r="AA21" s="38">
        <v>0</v>
      </c>
      <c r="AB21" s="38">
        <v>102157609</v>
      </c>
      <c r="AC21" s="26"/>
    </row>
    <row r="22" spans="1:29" ht="12.75">
      <c r="A22" s="48" t="s">
        <v>543</v>
      </c>
      <c r="B22" s="49" t="s">
        <v>544</v>
      </c>
      <c r="C22" s="24" t="s">
        <v>666</v>
      </c>
      <c r="D22" s="24" t="s">
        <v>665</v>
      </c>
      <c r="E22" s="38">
        <v>6439</v>
      </c>
      <c r="F22" s="38">
        <v>135098833</v>
      </c>
      <c r="G22" s="38">
        <v>57552102.86</v>
      </c>
      <c r="H22" s="38">
        <v>1054618.99</v>
      </c>
      <c r="I22" s="38">
        <v>475245.44</v>
      </c>
      <c r="J22" s="38">
        <v>870279.12</v>
      </c>
      <c r="K22" s="38">
        <v>2367428.83</v>
      </c>
      <c r="L22" s="38">
        <v>2077330.92</v>
      </c>
      <c r="M22" s="38">
        <v>34096.96</v>
      </c>
      <c r="N22" s="38">
        <v>4638.5</v>
      </c>
      <c r="O22" s="38">
        <v>0</v>
      </c>
      <c r="P22" s="38">
        <v>2719217.58</v>
      </c>
      <c r="Q22" s="38">
        <v>50640295.64</v>
      </c>
      <c r="R22" s="38">
        <v>48007000.27</v>
      </c>
      <c r="S22" s="38">
        <v>55710.32</v>
      </c>
      <c r="T22" s="38">
        <v>51316.65</v>
      </c>
      <c r="U22" s="38">
        <v>0</v>
      </c>
      <c r="V22" s="38">
        <v>0</v>
      </c>
      <c r="W22" s="38">
        <v>0</v>
      </c>
      <c r="X22" s="38">
        <v>47899973.3</v>
      </c>
      <c r="Y22" s="38">
        <v>622699.65</v>
      </c>
      <c r="Z22" s="38">
        <v>271828.53</v>
      </c>
      <c r="AA22" s="38">
        <v>0</v>
      </c>
      <c r="AB22" s="38">
        <v>47005445</v>
      </c>
      <c r="AC22" s="26"/>
    </row>
    <row r="23" spans="1:29" ht="12.75">
      <c r="A23" s="48" t="s">
        <v>68</v>
      </c>
      <c r="B23" s="49" t="s">
        <v>69</v>
      </c>
      <c r="C23" s="24" t="s">
        <v>660</v>
      </c>
      <c r="D23" s="24" t="s">
        <v>661</v>
      </c>
      <c r="E23" s="38">
        <v>2305</v>
      </c>
      <c r="F23" s="38">
        <v>58160531</v>
      </c>
      <c r="G23" s="38">
        <v>24776386.21</v>
      </c>
      <c r="H23" s="38">
        <v>875821.31</v>
      </c>
      <c r="I23" s="38">
        <v>660547.23</v>
      </c>
      <c r="J23" s="38">
        <v>383872.67</v>
      </c>
      <c r="K23" s="38">
        <v>731713.5</v>
      </c>
      <c r="L23" s="38">
        <v>824527.92</v>
      </c>
      <c r="M23" s="38">
        <v>83019.36</v>
      </c>
      <c r="N23" s="38">
        <v>649.5</v>
      </c>
      <c r="O23" s="38">
        <v>18986.03</v>
      </c>
      <c r="P23" s="38">
        <v>481312.03</v>
      </c>
      <c r="Q23" s="38">
        <v>22804776.46</v>
      </c>
      <c r="R23" s="38">
        <v>21618928.08</v>
      </c>
      <c r="S23" s="38">
        <v>12188.79</v>
      </c>
      <c r="T23" s="38">
        <v>70680.71</v>
      </c>
      <c r="U23" s="38">
        <v>3669.88</v>
      </c>
      <c r="V23" s="38">
        <v>465.75</v>
      </c>
      <c r="W23" s="38">
        <v>660.1</v>
      </c>
      <c r="X23" s="38">
        <v>21531262.85</v>
      </c>
      <c r="Y23" s="38">
        <v>150718.84</v>
      </c>
      <c r="Z23" s="38">
        <v>100894.85</v>
      </c>
      <c r="AA23" s="38">
        <v>0</v>
      </c>
      <c r="AB23" s="38">
        <v>21279649</v>
      </c>
      <c r="AC23" s="26"/>
    </row>
    <row r="24" spans="1:29" ht="12.75">
      <c r="A24" s="48" t="s">
        <v>152</v>
      </c>
      <c r="B24" s="49" t="s">
        <v>153</v>
      </c>
      <c r="C24" s="24" t="s">
        <v>660</v>
      </c>
      <c r="D24" s="24" t="s">
        <v>658</v>
      </c>
      <c r="E24" s="38">
        <v>4457</v>
      </c>
      <c r="F24" s="38">
        <v>191875107</v>
      </c>
      <c r="G24" s="38">
        <v>81738795.58</v>
      </c>
      <c r="H24" s="38">
        <v>713852.32</v>
      </c>
      <c r="I24" s="38">
        <v>2352967.57</v>
      </c>
      <c r="J24" s="38">
        <v>1276991.51</v>
      </c>
      <c r="K24" s="38">
        <v>1131992.86</v>
      </c>
      <c r="L24" s="38">
        <v>1982468.58</v>
      </c>
      <c r="M24" s="38">
        <v>28822.4</v>
      </c>
      <c r="N24" s="38">
        <v>2907.84</v>
      </c>
      <c r="O24" s="38">
        <v>0</v>
      </c>
      <c r="P24" s="38">
        <v>2083712.87</v>
      </c>
      <c r="Q24" s="38">
        <v>79424997.79</v>
      </c>
      <c r="R24" s="38">
        <v>75294897.9</v>
      </c>
      <c r="S24" s="38">
        <v>2097.9</v>
      </c>
      <c r="T24" s="38">
        <v>16968.51</v>
      </c>
      <c r="U24" s="38">
        <v>0</v>
      </c>
      <c r="V24" s="38">
        <v>0</v>
      </c>
      <c r="W24" s="38">
        <v>0</v>
      </c>
      <c r="X24" s="38">
        <v>75275831.49</v>
      </c>
      <c r="Y24" s="38">
        <v>526930.82</v>
      </c>
      <c r="Z24" s="38">
        <v>237731.31</v>
      </c>
      <c r="AA24" s="38">
        <v>0</v>
      </c>
      <c r="AB24" s="38">
        <v>74511169</v>
      </c>
      <c r="AC24" s="26"/>
    </row>
    <row r="25" spans="1:29" ht="12.75">
      <c r="A25" s="48" t="s">
        <v>192</v>
      </c>
      <c r="B25" s="49" t="s">
        <v>193</v>
      </c>
      <c r="C25" s="24" t="s">
        <v>660</v>
      </c>
      <c r="D25" s="24" t="s">
        <v>659</v>
      </c>
      <c r="E25" s="38">
        <v>3955</v>
      </c>
      <c r="F25" s="38">
        <v>182997919</v>
      </c>
      <c r="G25" s="38">
        <v>77957113.49</v>
      </c>
      <c r="H25" s="38">
        <v>2376106.16</v>
      </c>
      <c r="I25" s="38">
        <v>1058601</v>
      </c>
      <c r="J25" s="38">
        <v>1239701.35</v>
      </c>
      <c r="K25" s="38">
        <v>1134664.9</v>
      </c>
      <c r="L25" s="38">
        <v>2316588.74</v>
      </c>
      <c r="M25" s="38">
        <v>8352.56</v>
      </c>
      <c r="N25" s="38">
        <v>34632.39</v>
      </c>
      <c r="O25" s="38">
        <v>468465.87</v>
      </c>
      <c r="P25" s="38">
        <v>1566857.03</v>
      </c>
      <c r="Q25" s="38">
        <v>72349748.19</v>
      </c>
      <c r="R25" s="38">
        <v>68587561.28</v>
      </c>
      <c r="S25" s="38">
        <v>18799.92</v>
      </c>
      <c r="T25" s="38">
        <v>69937.98</v>
      </c>
      <c r="U25" s="38">
        <v>130.51</v>
      </c>
      <c r="V25" s="38">
        <v>38334.9</v>
      </c>
      <c r="W25" s="38">
        <v>12689.61</v>
      </c>
      <c r="X25" s="38">
        <v>68447668.36</v>
      </c>
      <c r="Y25" s="38">
        <v>479133.68</v>
      </c>
      <c r="Z25" s="38">
        <v>207585.96</v>
      </c>
      <c r="AA25" s="38">
        <v>0</v>
      </c>
      <c r="AB25" s="38">
        <v>67760949</v>
      </c>
      <c r="AC25" s="26"/>
    </row>
    <row r="26" spans="1:29" ht="12.75">
      <c r="A26" s="48" t="s">
        <v>393</v>
      </c>
      <c r="B26" s="49" t="s">
        <v>394</v>
      </c>
      <c r="C26" s="24" t="s">
        <v>660</v>
      </c>
      <c r="D26" s="24" t="s">
        <v>663</v>
      </c>
      <c r="E26" s="38">
        <v>3576</v>
      </c>
      <c r="F26" s="38">
        <v>116425393</v>
      </c>
      <c r="G26" s="38">
        <v>49597217.42</v>
      </c>
      <c r="H26" s="38">
        <v>7833125.31</v>
      </c>
      <c r="I26" s="38">
        <v>890561.97</v>
      </c>
      <c r="J26" s="38">
        <v>773062.44</v>
      </c>
      <c r="K26" s="38">
        <v>1208690.61</v>
      </c>
      <c r="L26" s="38">
        <v>1064635.3</v>
      </c>
      <c r="M26" s="38">
        <v>3897</v>
      </c>
      <c r="N26" s="38">
        <v>40221.3</v>
      </c>
      <c r="O26" s="38">
        <v>0</v>
      </c>
      <c r="P26" s="38">
        <v>1654065.48</v>
      </c>
      <c r="Q26" s="38">
        <v>39456206.83</v>
      </c>
      <c r="R26" s="38">
        <v>37404484.07</v>
      </c>
      <c r="S26" s="38">
        <v>27270.8</v>
      </c>
      <c r="T26" s="38">
        <v>65615.01</v>
      </c>
      <c r="U26" s="38">
        <v>243.56</v>
      </c>
      <c r="V26" s="38">
        <v>30165.98</v>
      </c>
      <c r="W26" s="38">
        <v>5191.07</v>
      </c>
      <c r="X26" s="38">
        <v>37275997.65</v>
      </c>
      <c r="Y26" s="38">
        <v>260931.98</v>
      </c>
      <c r="Z26" s="38">
        <v>166080.71</v>
      </c>
      <c r="AA26" s="38">
        <v>0</v>
      </c>
      <c r="AB26" s="38">
        <v>36848985</v>
      </c>
      <c r="AC26" s="26"/>
    </row>
    <row r="27" spans="1:29" ht="12.75">
      <c r="A27" s="48" t="s">
        <v>1</v>
      </c>
      <c r="B27" s="49" t="s">
        <v>2</v>
      </c>
      <c r="C27" s="24" t="s">
        <v>656</v>
      </c>
      <c r="D27" s="24" t="s">
        <v>657</v>
      </c>
      <c r="E27" s="38">
        <v>5683</v>
      </c>
      <c r="F27" s="38">
        <v>163925741</v>
      </c>
      <c r="G27" s="38">
        <v>69832365.67</v>
      </c>
      <c r="H27" s="38">
        <v>1852855.33</v>
      </c>
      <c r="I27" s="38">
        <v>94363.01</v>
      </c>
      <c r="J27" s="38">
        <v>1010217.26</v>
      </c>
      <c r="K27" s="38">
        <v>1950639.49</v>
      </c>
      <c r="L27" s="38">
        <v>5073472.15</v>
      </c>
      <c r="M27" s="38">
        <v>133427.8</v>
      </c>
      <c r="N27" s="38">
        <v>21305.81</v>
      </c>
      <c r="O27" s="38">
        <v>94533.2</v>
      </c>
      <c r="P27" s="38">
        <v>2585972.47</v>
      </c>
      <c r="Q27" s="38">
        <v>59224739.69</v>
      </c>
      <c r="R27" s="38">
        <v>56145053.23</v>
      </c>
      <c r="S27" s="38">
        <v>13493.85</v>
      </c>
      <c r="T27" s="38">
        <v>21816.5</v>
      </c>
      <c r="U27" s="38">
        <v>4976.34</v>
      </c>
      <c r="V27" s="38">
        <v>6972.75</v>
      </c>
      <c r="W27" s="38">
        <v>16387.79</v>
      </c>
      <c r="X27" s="38">
        <v>56081406</v>
      </c>
      <c r="Y27" s="38">
        <v>616895.47</v>
      </c>
      <c r="Z27" s="38">
        <v>264243.62</v>
      </c>
      <c r="AA27" s="38">
        <v>0</v>
      </c>
      <c r="AB27" s="38">
        <v>55200267</v>
      </c>
      <c r="AC27" s="26"/>
    </row>
    <row r="28" spans="1:29" ht="12.75">
      <c r="A28" s="48" t="s">
        <v>11</v>
      </c>
      <c r="B28" s="49" t="s">
        <v>12</v>
      </c>
      <c r="C28" s="24" t="s">
        <v>656</v>
      </c>
      <c r="D28" s="24" t="s">
        <v>658</v>
      </c>
      <c r="E28" s="38">
        <v>4901</v>
      </c>
      <c r="F28" s="38">
        <v>159802602</v>
      </c>
      <c r="G28" s="38">
        <v>68075908.45</v>
      </c>
      <c r="H28" s="38">
        <v>1892710.81</v>
      </c>
      <c r="I28" s="38">
        <v>1021603</v>
      </c>
      <c r="J28" s="38">
        <v>1050183.42</v>
      </c>
      <c r="K28" s="38">
        <v>1599675.71</v>
      </c>
      <c r="L28" s="38">
        <v>3660356.33</v>
      </c>
      <c r="M28" s="38">
        <v>137250.37</v>
      </c>
      <c r="N28" s="38">
        <v>32553.6</v>
      </c>
      <c r="O28" s="38">
        <v>1660.12</v>
      </c>
      <c r="P28" s="38">
        <v>1960832.13</v>
      </c>
      <c r="Q28" s="38">
        <v>60862655.8</v>
      </c>
      <c r="R28" s="38">
        <v>57697797.7</v>
      </c>
      <c r="S28" s="38">
        <v>29806.14</v>
      </c>
      <c r="T28" s="38">
        <v>37165.67</v>
      </c>
      <c r="U28" s="38">
        <v>234.24</v>
      </c>
      <c r="V28" s="38">
        <v>14301.54</v>
      </c>
      <c r="W28" s="38">
        <v>20048.75</v>
      </c>
      <c r="X28" s="38">
        <v>57596241.36</v>
      </c>
      <c r="Y28" s="38">
        <v>633558.65</v>
      </c>
      <c r="Z28" s="38">
        <v>233046.71</v>
      </c>
      <c r="AA28" s="38">
        <v>0</v>
      </c>
      <c r="AB28" s="38">
        <v>56729636</v>
      </c>
      <c r="AC28" s="26"/>
    </row>
    <row r="29" spans="1:29" ht="12.75">
      <c r="A29" s="48" t="s">
        <v>615</v>
      </c>
      <c r="B29" s="49" t="s">
        <v>616</v>
      </c>
      <c r="C29" s="24" t="s">
        <v>667</v>
      </c>
      <c r="D29" s="24" t="s">
        <v>668</v>
      </c>
      <c r="E29" s="38">
        <v>5255</v>
      </c>
      <c r="F29" s="38">
        <v>167415257</v>
      </c>
      <c r="G29" s="38">
        <v>71318899.48</v>
      </c>
      <c r="H29" s="38">
        <v>763089.55</v>
      </c>
      <c r="I29" s="38">
        <v>1453697.05</v>
      </c>
      <c r="J29" s="38">
        <v>1071642.54</v>
      </c>
      <c r="K29" s="38">
        <v>2172337.03</v>
      </c>
      <c r="L29" s="38">
        <v>3426997.78</v>
      </c>
      <c r="M29" s="38">
        <v>89028.26</v>
      </c>
      <c r="N29" s="38">
        <v>0</v>
      </c>
      <c r="O29" s="38">
        <v>0</v>
      </c>
      <c r="P29" s="38">
        <v>2431087.9</v>
      </c>
      <c r="Q29" s="38">
        <v>64961698.55</v>
      </c>
      <c r="R29" s="38">
        <v>61583690.23</v>
      </c>
      <c r="S29" s="38">
        <v>0</v>
      </c>
      <c r="T29" s="38">
        <v>264.35</v>
      </c>
      <c r="U29" s="38">
        <v>0</v>
      </c>
      <c r="V29" s="38">
        <v>0</v>
      </c>
      <c r="W29" s="38">
        <v>0</v>
      </c>
      <c r="X29" s="38">
        <v>61583425.88</v>
      </c>
      <c r="Y29" s="38">
        <v>800584.54</v>
      </c>
      <c r="Z29" s="38">
        <v>258577.9</v>
      </c>
      <c r="AA29" s="38">
        <v>0</v>
      </c>
      <c r="AB29" s="38">
        <v>60524263</v>
      </c>
      <c r="AC29" s="26"/>
    </row>
    <row r="30" spans="1:29" ht="12.75">
      <c r="A30" s="48" t="s">
        <v>561</v>
      </c>
      <c r="B30" s="49" t="s">
        <v>562</v>
      </c>
      <c r="C30" s="24" t="s">
        <v>666</v>
      </c>
      <c r="D30" s="24" t="s">
        <v>664</v>
      </c>
      <c r="E30" s="38">
        <v>44115</v>
      </c>
      <c r="F30" s="38">
        <v>1038753292</v>
      </c>
      <c r="G30" s="38">
        <v>442508902.39</v>
      </c>
      <c r="H30" s="38">
        <v>4739405.58</v>
      </c>
      <c r="I30" s="38">
        <v>10212938.82</v>
      </c>
      <c r="J30" s="38">
        <v>6937529.04</v>
      </c>
      <c r="K30" s="38">
        <v>9961892.91</v>
      </c>
      <c r="L30" s="38">
        <v>19125733.71</v>
      </c>
      <c r="M30" s="38">
        <v>89377.01</v>
      </c>
      <c r="N30" s="38">
        <v>0</v>
      </c>
      <c r="O30" s="38">
        <v>426400</v>
      </c>
      <c r="P30" s="38">
        <v>16926924.75</v>
      </c>
      <c r="Q30" s="38">
        <v>408389636.29</v>
      </c>
      <c r="R30" s="38">
        <v>387153375.2</v>
      </c>
      <c r="S30" s="38">
        <v>502.28</v>
      </c>
      <c r="T30" s="38">
        <v>753556.04</v>
      </c>
      <c r="U30" s="38">
        <v>0</v>
      </c>
      <c r="V30" s="38">
        <v>0</v>
      </c>
      <c r="W30" s="38">
        <v>0</v>
      </c>
      <c r="X30" s="38">
        <v>386399316.88</v>
      </c>
      <c r="Y30" s="38">
        <v>5023191.12</v>
      </c>
      <c r="Z30" s="38">
        <v>1921375.99</v>
      </c>
      <c r="AA30" s="38">
        <v>0</v>
      </c>
      <c r="AB30" s="38">
        <v>379454750</v>
      </c>
      <c r="AC30" s="26"/>
    </row>
    <row r="31" spans="1:29" ht="12.75">
      <c r="A31" s="48" t="s">
        <v>315</v>
      </c>
      <c r="B31" s="49" t="s">
        <v>316</v>
      </c>
      <c r="C31" s="24" t="s">
        <v>660</v>
      </c>
      <c r="D31" s="24" t="s">
        <v>663</v>
      </c>
      <c r="E31" s="38">
        <v>2013</v>
      </c>
      <c r="F31" s="38">
        <v>93600984</v>
      </c>
      <c r="G31" s="38">
        <v>39874019.18</v>
      </c>
      <c r="H31" s="38">
        <v>166646.21</v>
      </c>
      <c r="I31" s="38">
        <v>929262.59</v>
      </c>
      <c r="J31" s="38">
        <v>634655.39</v>
      </c>
      <c r="K31" s="38">
        <v>618227.38</v>
      </c>
      <c r="L31" s="38">
        <v>427419.31</v>
      </c>
      <c r="M31" s="38">
        <v>27207.74</v>
      </c>
      <c r="N31" s="38">
        <v>941.78</v>
      </c>
      <c r="O31" s="38">
        <v>375000</v>
      </c>
      <c r="P31" s="38">
        <v>250105.05</v>
      </c>
      <c r="Q31" s="38">
        <v>39572389.69</v>
      </c>
      <c r="R31" s="38">
        <v>37514625.43</v>
      </c>
      <c r="S31" s="38">
        <v>9329.5</v>
      </c>
      <c r="T31" s="38">
        <v>5002.84</v>
      </c>
      <c r="U31" s="38">
        <v>621.4</v>
      </c>
      <c r="V31" s="38">
        <v>0</v>
      </c>
      <c r="W31" s="38">
        <v>0</v>
      </c>
      <c r="X31" s="38">
        <v>37499671.69</v>
      </c>
      <c r="Y31" s="38">
        <v>262497.7</v>
      </c>
      <c r="Z31" s="38">
        <v>101940</v>
      </c>
      <c r="AA31" s="38">
        <v>0</v>
      </c>
      <c r="AB31" s="38">
        <v>37135234</v>
      </c>
      <c r="AC31" s="26"/>
    </row>
    <row r="32" spans="1:29" ht="12.75">
      <c r="A32" s="48" t="s">
        <v>283</v>
      </c>
      <c r="B32" s="49" t="s">
        <v>284</v>
      </c>
      <c r="C32" s="24" t="s">
        <v>656</v>
      </c>
      <c r="D32" s="24" t="s">
        <v>661</v>
      </c>
      <c r="E32" s="38">
        <v>5650</v>
      </c>
      <c r="F32" s="38">
        <v>122424382</v>
      </c>
      <c r="G32" s="38">
        <v>52152786.73</v>
      </c>
      <c r="H32" s="38">
        <v>910443.8</v>
      </c>
      <c r="I32" s="38">
        <v>248124.14</v>
      </c>
      <c r="J32" s="38">
        <v>782228.8</v>
      </c>
      <c r="K32" s="38">
        <v>2273645.85</v>
      </c>
      <c r="L32" s="38">
        <v>2300923.55</v>
      </c>
      <c r="M32" s="38">
        <v>58604.4</v>
      </c>
      <c r="N32" s="38">
        <v>0</v>
      </c>
      <c r="O32" s="38">
        <v>129150</v>
      </c>
      <c r="P32" s="38">
        <v>2250399.93</v>
      </c>
      <c r="Q32" s="38">
        <v>45259972.14</v>
      </c>
      <c r="R32" s="38">
        <v>42906453.59</v>
      </c>
      <c r="S32" s="38">
        <v>14549.06</v>
      </c>
      <c r="T32" s="38">
        <v>39473.12</v>
      </c>
      <c r="U32" s="38">
        <v>2477.7</v>
      </c>
      <c r="V32" s="38">
        <v>2384.43</v>
      </c>
      <c r="W32" s="38">
        <v>0</v>
      </c>
      <c r="X32" s="38">
        <v>42847569.28</v>
      </c>
      <c r="Y32" s="38">
        <v>471323.26</v>
      </c>
      <c r="Z32" s="38">
        <v>239801.13</v>
      </c>
      <c r="AA32" s="38">
        <v>0</v>
      </c>
      <c r="AB32" s="38">
        <v>42136445</v>
      </c>
      <c r="AC32" s="26"/>
    </row>
    <row r="33" spans="1:29" ht="12.75">
      <c r="A33" s="48" t="s">
        <v>285</v>
      </c>
      <c r="B33" s="49" t="s">
        <v>286</v>
      </c>
      <c r="C33" s="24" t="s">
        <v>656</v>
      </c>
      <c r="D33" s="24" t="s">
        <v>661</v>
      </c>
      <c r="E33" s="38">
        <v>6731</v>
      </c>
      <c r="F33" s="38">
        <v>130916999</v>
      </c>
      <c r="G33" s="38">
        <v>55770641.57</v>
      </c>
      <c r="H33" s="38">
        <v>2843699.6</v>
      </c>
      <c r="I33" s="38">
        <v>930032.19</v>
      </c>
      <c r="J33" s="38">
        <v>826156.41</v>
      </c>
      <c r="K33" s="38">
        <v>3156939.04</v>
      </c>
      <c r="L33" s="38">
        <v>1468099.64</v>
      </c>
      <c r="M33" s="38">
        <v>0</v>
      </c>
      <c r="N33" s="38">
        <v>0</v>
      </c>
      <c r="O33" s="38">
        <v>1205</v>
      </c>
      <c r="P33" s="38">
        <v>1141863.51</v>
      </c>
      <c r="Q33" s="38">
        <v>48915023.38</v>
      </c>
      <c r="R33" s="38">
        <v>46371442.16</v>
      </c>
      <c r="S33" s="38">
        <v>1781.65</v>
      </c>
      <c r="T33" s="38">
        <v>44840.94</v>
      </c>
      <c r="U33" s="38">
        <v>0</v>
      </c>
      <c r="V33" s="38">
        <v>0</v>
      </c>
      <c r="W33" s="38">
        <v>0</v>
      </c>
      <c r="X33" s="38">
        <v>46324819.57</v>
      </c>
      <c r="Y33" s="38">
        <v>509573.02</v>
      </c>
      <c r="Z33" s="38">
        <v>280752.08</v>
      </c>
      <c r="AA33" s="38">
        <v>0</v>
      </c>
      <c r="AB33" s="38">
        <v>45534494</v>
      </c>
      <c r="AC33" s="26"/>
    </row>
    <row r="34" spans="1:29" ht="12.75">
      <c r="A34" s="48" t="s">
        <v>82</v>
      </c>
      <c r="B34" s="49" t="s">
        <v>83</v>
      </c>
      <c r="C34" s="24" t="s">
        <v>660</v>
      </c>
      <c r="D34" s="24" t="s">
        <v>663</v>
      </c>
      <c r="E34" s="38">
        <v>2209</v>
      </c>
      <c r="F34" s="38">
        <v>50322771</v>
      </c>
      <c r="G34" s="38">
        <v>21437500.45</v>
      </c>
      <c r="H34" s="38">
        <v>327185.35</v>
      </c>
      <c r="I34" s="38">
        <v>725252.59</v>
      </c>
      <c r="J34" s="38">
        <v>347310.87</v>
      </c>
      <c r="K34" s="38">
        <v>687286.26</v>
      </c>
      <c r="L34" s="38">
        <v>392450.33</v>
      </c>
      <c r="M34" s="38">
        <v>866</v>
      </c>
      <c r="N34" s="38">
        <v>16476.5</v>
      </c>
      <c r="O34" s="38">
        <v>2423.75</v>
      </c>
      <c r="P34" s="38">
        <v>669789.96</v>
      </c>
      <c r="Q34" s="38">
        <v>20413585.76</v>
      </c>
      <c r="R34" s="38">
        <v>19352079.3</v>
      </c>
      <c r="S34" s="38">
        <v>768.71</v>
      </c>
      <c r="T34" s="38">
        <v>16435.99</v>
      </c>
      <c r="U34" s="38">
        <v>0</v>
      </c>
      <c r="V34" s="38">
        <v>0</v>
      </c>
      <c r="W34" s="38">
        <v>0</v>
      </c>
      <c r="X34" s="38">
        <v>19334874.6</v>
      </c>
      <c r="Y34" s="38">
        <v>135344.12</v>
      </c>
      <c r="Z34" s="38">
        <v>94567.46</v>
      </c>
      <c r="AA34" s="38">
        <v>0</v>
      </c>
      <c r="AB34" s="38">
        <v>19104963</v>
      </c>
      <c r="AC34" s="26"/>
    </row>
    <row r="35" spans="1:29" ht="12.75">
      <c r="A35" s="48" t="s">
        <v>513</v>
      </c>
      <c r="B35" s="49" t="s">
        <v>514</v>
      </c>
      <c r="C35" s="24" t="s">
        <v>666</v>
      </c>
      <c r="D35" s="24" t="s">
        <v>661</v>
      </c>
      <c r="E35" s="38">
        <v>8945</v>
      </c>
      <c r="F35" s="38">
        <v>234302127</v>
      </c>
      <c r="G35" s="38">
        <v>99812706.1</v>
      </c>
      <c r="H35" s="38">
        <v>1322332.39</v>
      </c>
      <c r="I35" s="38">
        <v>1921574.52</v>
      </c>
      <c r="J35" s="38">
        <v>1342118.16</v>
      </c>
      <c r="K35" s="38">
        <v>3598364.68</v>
      </c>
      <c r="L35" s="38">
        <v>3895949.89</v>
      </c>
      <c r="M35" s="38">
        <v>76326.09</v>
      </c>
      <c r="N35" s="38">
        <v>0</v>
      </c>
      <c r="O35" s="38">
        <v>225000</v>
      </c>
      <c r="P35" s="38">
        <v>4845638.33</v>
      </c>
      <c r="Q35" s="38">
        <v>89112787.4</v>
      </c>
      <c r="R35" s="38">
        <v>84478922.46</v>
      </c>
      <c r="S35" s="38">
        <v>169204.82</v>
      </c>
      <c r="T35" s="38">
        <v>218914.43</v>
      </c>
      <c r="U35" s="38">
        <v>0</v>
      </c>
      <c r="V35" s="38">
        <v>0</v>
      </c>
      <c r="W35" s="38">
        <v>0</v>
      </c>
      <c r="X35" s="38">
        <v>84090803.22</v>
      </c>
      <c r="Y35" s="38">
        <v>1093180.44</v>
      </c>
      <c r="Z35" s="38">
        <v>400443.5</v>
      </c>
      <c r="AA35" s="38">
        <v>0</v>
      </c>
      <c r="AB35" s="38">
        <v>82597179</v>
      </c>
      <c r="AC35" s="26"/>
    </row>
    <row r="36" spans="1:29" ht="12.75">
      <c r="A36" s="48" t="s">
        <v>329</v>
      </c>
      <c r="B36" s="49" t="s">
        <v>330</v>
      </c>
      <c r="C36" s="24" t="s">
        <v>660</v>
      </c>
      <c r="D36" s="24" t="s">
        <v>663</v>
      </c>
      <c r="E36" s="38">
        <v>2083</v>
      </c>
      <c r="F36" s="38">
        <v>48595615</v>
      </c>
      <c r="G36" s="38">
        <v>20701731.99</v>
      </c>
      <c r="H36" s="38">
        <v>166575.5</v>
      </c>
      <c r="I36" s="38">
        <v>172722.6</v>
      </c>
      <c r="J36" s="38">
        <v>328357.5</v>
      </c>
      <c r="K36" s="38">
        <v>641437</v>
      </c>
      <c r="L36" s="38">
        <v>811153.68</v>
      </c>
      <c r="M36" s="38">
        <v>41219.82</v>
      </c>
      <c r="N36" s="38">
        <v>21485.5</v>
      </c>
      <c r="O36" s="38">
        <v>0</v>
      </c>
      <c r="P36" s="38">
        <v>598739.8</v>
      </c>
      <c r="Q36" s="38">
        <v>18922200.79</v>
      </c>
      <c r="R36" s="38">
        <v>17938246.35</v>
      </c>
      <c r="S36" s="38">
        <v>11575.36</v>
      </c>
      <c r="T36" s="38">
        <v>41308.31</v>
      </c>
      <c r="U36" s="38">
        <v>2576.24</v>
      </c>
      <c r="V36" s="38">
        <v>1286.82</v>
      </c>
      <c r="W36" s="38">
        <v>0</v>
      </c>
      <c r="X36" s="38">
        <v>17881499.62</v>
      </c>
      <c r="Y36" s="38">
        <v>125170.5</v>
      </c>
      <c r="Z36" s="38">
        <v>89550.85</v>
      </c>
      <c r="AA36" s="38">
        <v>0</v>
      </c>
      <c r="AB36" s="38">
        <v>17666778</v>
      </c>
      <c r="AC36" s="26"/>
    </row>
    <row r="37" spans="1:29" ht="12.75">
      <c r="A37" s="48" t="s">
        <v>118</v>
      </c>
      <c r="B37" s="49" t="s">
        <v>119</v>
      </c>
      <c r="C37" s="24" t="s">
        <v>656</v>
      </c>
      <c r="D37" s="24" t="s">
        <v>657</v>
      </c>
      <c r="E37" s="38">
        <v>7141</v>
      </c>
      <c r="F37" s="38">
        <v>170857505</v>
      </c>
      <c r="G37" s="38">
        <v>72785297.13</v>
      </c>
      <c r="H37" s="38">
        <v>1345350</v>
      </c>
      <c r="I37" s="38">
        <v>985523</v>
      </c>
      <c r="J37" s="38">
        <v>1105058.06</v>
      </c>
      <c r="K37" s="38">
        <v>3134816.89</v>
      </c>
      <c r="L37" s="38">
        <v>3725189.87</v>
      </c>
      <c r="M37" s="38">
        <v>72744</v>
      </c>
      <c r="N37" s="38">
        <v>0</v>
      </c>
      <c r="O37" s="38">
        <v>0</v>
      </c>
      <c r="P37" s="38">
        <v>2812607.38</v>
      </c>
      <c r="Q37" s="38">
        <v>63785170.05</v>
      </c>
      <c r="R37" s="38">
        <v>60468341.21</v>
      </c>
      <c r="S37" s="38">
        <v>46296.88</v>
      </c>
      <c r="T37" s="38">
        <v>25490.03</v>
      </c>
      <c r="U37" s="38">
        <v>3659.43</v>
      </c>
      <c r="V37" s="38">
        <v>0</v>
      </c>
      <c r="W37" s="38">
        <v>0</v>
      </c>
      <c r="X37" s="38">
        <v>60392894.87</v>
      </c>
      <c r="Y37" s="38">
        <v>664321.84</v>
      </c>
      <c r="Z37" s="38">
        <v>311368.21</v>
      </c>
      <c r="AA37" s="38">
        <v>0</v>
      </c>
      <c r="AB37" s="38">
        <v>59417205</v>
      </c>
      <c r="AC37" s="26"/>
    </row>
    <row r="38" spans="1:29" ht="12.75">
      <c r="A38" s="48" t="s">
        <v>15</v>
      </c>
      <c r="B38" s="49" t="s">
        <v>16</v>
      </c>
      <c r="C38" s="24" t="s">
        <v>656</v>
      </c>
      <c r="D38" s="24" t="s">
        <v>659</v>
      </c>
      <c r="E38" s="38">
        <v>2358</v>
      </c>
      <c r="F38" s="38">
        <v>135166760</v>
      </c>
      <c r="G38" s="38">
        <v>57581039.76</v>
      </c>
      <c r="H38" s="38">
        <v>243431.62</v>
      </c>
      <c r="I38" s="38">
        <v>1804098.4</v>
      </c>
      <c r="J38" s="38">
        <v>854315.5</v>
      </c>
      <c r="K38" s="38">
        <v>486804.45</v>
      </c>
      <c r="L38" s="38">
        <v>1565810</v>
      </c>
      <c r="M38" s="38">
        <v>0</v>
      </c>
      <c r="N38" s="38">
        <v>757.83</v>
      </c>
      <c r="O38" s="38">
        <v>158653.1</v>
      </c>
      <c r="P38" s="38">
        <v>1611955.93</v>
      </c>
      <c r="Q38" s="38">
        <v>56172040.73</v>
      </c>
      <c r="R38" s="38">
        <v>53251094.61</v>
      </c>
      <c r="S38" s="38">
        <v>15313.49</v>
      </c>
      <c r="T38" s="38">
        <v>43715.99</v>
      </c>
      <c r="U38" s="38">
        <v>0</v>
      </c>
      <c r="V38" s="38">
        <v>568.37</v>
      </c>
      <c r="W38" s="38">
        <v>0</v>
      </c>
      <c r="X38" s="38">
        <v>53191496.76</v>
      </c>
      <c r="Y38" s="38">
        <v>585106.46</v>
      </c>
      <c r="Z38" s="38">
        <v>141734.29</v>
      </c>
      <c r="AA38" s="38">
        <v>0</v>
      </c>
      <c r="AB38" s="38">
        <v>52464656</v>
      </c>
      <c r="AC38" s="26"/>
    </row>
    <row r="39" spans="1:29" ht="12.75">
      <c r="A39" s="48" t="s">
        <v>575</v>
      </c>
      <c r="B39" s="49" t="s">
        <v>576</v>
      </c>
      <c r="C39" s="24" t="s">
        <v>666</v>
      </c>
      <c r="D39" s="24" t="s">
        <v>665</v>
      </c>
      <c r="E39" s="38">
        <v>17275</v>
      </c>
      <c r="F39" s="38">
        <v>381890484</v>
      </c>
      <c r="G39" s="38">
        <v>162685346.18</v>
      </c>
      <c r="H39" s="38">
        <v>2647402.64</v>
      </c>
      <c r="I39" s="38">
        <v>1475351.44</v>
      </c>
      <c r="J39" s="38">
        <v>2415568.24</v>
      </c>
      <c r="K39" s="38">
        <v>7195023.27</v>
      </c>
      <c r="L39" s="38">
        <v>7973537.56</v>
      </c>
      <c r="M39" s="38">
        <v>77839.76</v>
      </c>
      <c r="N39" s="38">
        <v>14033.01</v>
      </c>
      <c r="O39" s="38">
        <v>14299.28</v>
      </c>
      <c r="P39" s="38">
        <v>9570108.34</v>
      </c>
      <c r="Q39" s="38">
        <v>139084022</v>
      </c>
      <c r="R39" s="38">
        <v>131851652.86</v>
      </c>
      <c r="S39" s="38">
        <v>5809.16</v>
      </c>
      <c r="T39" s="38">
        <v>828199.21</v>
      </c>
      <c r="U39" s="38">
        <v>1309.83</v>
      </c>
      <c r="V39" s="38">
        <v>0</v>
      </c>
      <c r="W39" s="38">
        <v>9318.41</v>
      </c>
      <c r="X39" s="38">
        <v>131007016.25</v>
      </c>
      <c r="Y39" s="38">
        <v>1703091.21</v>
      </c>
      <c r="Z39" s="38">
        <v>738788.31</v>
      </c>
      <c r="AA39" s="38">
        <v>0</v>
      </c>
      <c r="AB39" s="38">
        <v>128565137</v>
      </c>
      <c r="AC39" s="26"/>
    </row>
    <row r="40" spans="1:29" ht="12.75">
      <c r="A40" s="48" t="s">
        <v>154</v>
      </c>
      <c r="B40" s="49" t="s">
        <v>155</v>
      </c>
      <c r="C40" s="24" t="s">
        <v>660</v>
      </c>
      <c r="D40" s="24" t="s">
        <v>658</v>
      </c>
      <c r="E40" s="38">
        <v>4324</v>
      </c>
      <c r="F40" s="38">
        <v>103044208</v>
      </c>
      <c r="G40" s="38">
        <v>43896832.61</v>
      </c>
      <c r="H40" s="38">
        <v>563834.26</v>
      </c>
      <c r="I40" s="38">
        <v>331720.57</v>
      </c>
      <c r="J40" s="38">
        <v>662450.15</v>
      </c>
      <c r="K40" s="38">
        <v>2001048.16</v>
      </c>
      <c r="L40" s="38">
        <v>1093634.92</v>
      </c>
      <c r="M40" s="38">
        <v>83451.51</v>
      </c>
      <c r="N40" s="38">
        <v>17501.51</v>
      </c>
      <c r="O40" s="38">
        <v>0</v>
      </c>
      <c r="P40" s="38">
        <v>544503.38</v>
      </c>
      <c r="Q40" s="38">
        <v>40587029.59</v>
      </c>
      <c r="R40" s="38">
        <v>38476504.05</v>
      </c>
      <c r="S40" s="38">
        <v>17821.41</v>
      </c>
      <c r="T40" s="38">
        <v>365754.69</v>
      </c>
      <c r="U40" s="38">
        <v>192.69</v>
      </c>
      <c r="V40" s="38">
        <v>2342.27</v>
      </c>
      <c r="W40" s="38">
        <v>0</v>
      </c>
      <c r="X40" s="38">
        <v>38090392.99</v>
      </c>
      <c r="Y40" s="38">
        <v>266632.75</v>
      </c>
      <c r="Z40" s="38">
        <v>188755.77</v>
      </c>
      <c r="AA40" s="38">
        <v>0</v>
      </c>
      <c r="AB40" s="38">
        <v>37635004</v>
      </c>
      <c r="AC40" s="26"/>
    </row>
    <row r="41" spans="1:29" ht="12.75">
      <c r="A41" s="48" t="s">
        <v>343</v>
      </c>
      <c r="B41" s="49" t="s">
        <v>344</v>
      </c>
      <c r="C41" s="24" t="s">
        <v>660</v>
      </c>
      <c r="D41" s="24" t="s">
        <v>658</v>
      </c>
      <c r="E41" s="38">
        <v>4052</v>
      </c>
      <c r="F41" s="38">
        <v>74652425</v>
      </c>
      <c r="G41" s="38">
        <v>31801933.05</v>
      </c>
      <c r="H41" s="38">
        <v>915590.93</v>
      </c>
      <c r="I41" s="38">
        <v>399318.96</v>
      </c>
      <c r="J41" s="38">
        <v>462041.34</v>
      </c>
      <c r="K41" s="38">
        <v>1533593.3</v>
      </c>
      <c r="L41" s="38">
        <v>1062931.71</v>
      </c>
      <c r="M41" s="38">
        <v>32871.98</v>
      </c>
      <c r="N41" s="38">
        <v>78132.19</v>
      </c>
      <c r="O41" s="38">
        <v>109431</v>
      </c>
      <c r="P41" s="38">
        <v>946366.2</v>
      </c>
      <c r="Q41" s="38">
        <v>27984376.04</v>
      </c>
      <c r="R41" s="38">
        <v>26529188.49</v>
      </c>
      <c r="S41" s="38">
        <v>19185.72</v>
      </c>
      <c r="T41" s="38">
        <v>21437.66</v>
      </c>
      <c r="U41" s="38">
        <v>57.47</v>
      </c>
      <c r="V41" s="38">
        <v>7231.46</v>
      </c>
      <c r="W41" s="38">
        <v>1902.59</v>
      </c>
      <c r="X41" s="38">
        <v>26479373.59</v>
      </c>
      <c r="Y41" s="38">
        <v>185355.62</v>
      </c>
      <c r="Z41" s="38">
        <v>167637.19</v>
      </c>
      <c r="AA41" s="38">
        <v>0</v>
      </c>
      <c r="AB41" s="38">
        <v>26126381</v>
      </c>
      <c r="AC41" s="26"/>
    </row>
    <row r="42" spans="1:29" ht="12.75">
      <c r="A42" s="48" t="s">
        <v>617</v>
      </c>
      <c r="B42" s="49" t="s">
        <v>618</v>
      </c>
      <c r="C42" s="24" t="s">
        <v>667</v>
      </c>
      <c r="D42" s="24" t="s">
        <v>668</v>
      </c>
      <c r="E42" s="38">
        <v>8202</v>
      </c>
      <c r="F42" s="38">
        <v>273901309</v>
      </c>
      <c r="G42" s="38">
        <v>116681957.63</v>
      </c>
      <c r="H42" s="38">
        <v>2924880</v>
      </c>
      <c r="I42" s="38">
        <v>741574</v>
      </c>
      <c r="J42" s="38">
        <v>1774962.89</v>
      </c>
      <c r="K42" s="38">
        <v>1841802</v>
      </c>
      <c r="L42" s="38">
        <v>5661110.69</v>
      </c>
      <c r="M42" s="38">
        <v>18411.16</v>
      </c>
      <c r="N42" s="38">
        <v>0</v>
      </c>
      <c r="O42" s="38">
        <v>0</v>
      </c>
      <c r="P42" s="38">
        <v>6146867.63</v>
      </c>
      <c r="Q42" s="38">
        <v>102605423.04</v>
      </c>
      <c r="R42" s="38">
        <v>97269941.04</v>
      </c>
      <c r="S42" s="38">
        <v>139527.51</v>
      </c>
      <c r="T42" s="38">
        <v>14048.62</v>
      </c>
      <c r="U42" s="38">
        <v>304.18</v>
      </c>
      <c r="V42" s="38">
        <v>0</v>
      </c>
      <c r="W42" s="38">
        <v>0</v>
      </c>
      <c r="X42" s="38">
        <v>97116060.73</v>
      </c>
      <c r="Y42" s="38">
        <v>1262508.79</v>
      </c>
      <c r="Z42" s="38">
        <v>422264.04</v>
      </c>
      <c r="AA42" s="38">
        <v>0</v>
      </c>
      <c r="AB42" s="38">
        <v>95431288</v>
      </c>
      <c r="AC42" s="26"/>
    </row>
    <row r="43" spans="1:29" ht="12.75">
      <c r="A43" s="48" t="s">
        <v>156</v>
      </c>
      <c r="B43" s="49" t="s">
        <v>157</v>
      </c>
      <c r="C43" s="24" t="s">
        <v>660</v>
      </c>
      <c r="D43" s="24" t="s">
        <v>658</v>
      </c>
      <c r="E43" s="38">
        <v>2070</v>
      </c>
      <c r="F43" s="38">
        <v>77456368</v>
      </c>
      <c r="G43" s="38">
        <v>32996412.77</v>
      </c>
      <c r="H43" s="38">
        <v>371778.18</v>
      </c>
      <c r="I43" s="38">
        <v>174445.91</v>
      </c>
      <c r="J43" s="38">
        <v>511705.87</v>
      </c>
      <c r="K43" s="38">
        <v>513396.21</v>
      </c>
      <c r="L43" s="38">
        <v>1819903.62</v>
      </c>
      <c r="M43" s="38">
        <v>38750.42</v>
      </c>
      <c r="N43" s="38">
        <v>4868.85</v>
      </c>
      <c r="O43" s="38">
        <v>99970.98</v>
      </c>
      <c r="P43" s="38">
        <v>382252.41</v>
      </c>
      <c r="Q43" s="38">
        <v>30451643.88</v>
      </c>
      <c r="R43" s="38">
        <v>28868158.4</v>
      </c>
      <c r="S43" s="38">
        <v>20112.72</v>
      </c>
      <c r="T43" s="38">
        <v>64195.44</v>
      </c>
      <c r="U43" s="38">
        <v>1210.95</v>
      </c>
      <c r="V43" s="38">
        <v>2677.38</v>
      </c>
      <c r="W43" s="38">
        <v>10858.84</v>
      </c>
      <c r="X43" s="38">
        <v>28769103.07</v>
      </c>
      <c r="Y43" s="38">
        <v>201383.72</v>
      </c>
      <c r="Z43" s="38">
        <v>106264.14</v>
      </c>
      <c r="AA43" s="38">
        <v>0</v>
      </c>
      <c r="AB43" s="38">
        <v>28461455</v>
      </c>
      <c r="AC43" s="26"/>
    </row>
    <row r="44" spans="1:29" ht="12.75">
      <c r="A44" s="48" t="s">
        <v>136</v>
      </c>
      <c r="B44" s="49" t="s">
        <v>137</v>
      </c>
      <c r="C44" s="24" t="s">
        <v>656</v>
      </c>
      <c r="D44" s="24" t="s">
        <v>659</v>
      </c>
      <c r="E44" s="38">
        <v>9372</v>
      </c>
      <c r="F44" s="38">
        <v>266505388</v>
      </c>
      <c r="G44" s="38">
        <v>113531295.29</v>
      </c>
      <c r="H44" s="38">
        <v>2132483.62</v>
      </c>
      <c r="I44" s="38">
        <v>815754.1</v>
      </c>
      <c r="J44" s="38">
        <v>1726601.34</v>
      </c>
      <c r="K44" s="38">
        <v>3260314.38</v>
      </c>
      <c r="L44" s="38">
        <v>5996731.62</v>
      </c>
      <c r="M44" s="38">
        <v>44976.58</v>
      </c>
      <c r="N44" s="38">
        <v>0</v>
      </c>
      <c r="O44" s="38">
        <v>0</v>
      </c>
      <c r="P44" s="38">
        <v>2796451.73</v>
      </c>
      <c r="Q44" s="38">
        <v>101842692.8</v>
      </c>
      <c r="R44" s="38">
        <v>96546872.77</v>
      </c>
      <c r="S44" s="38">
        <v>27510.39</v>
      </c>
      <c r="T44" s="38">
        <v>43644.48</v>
      </c>
      <c r="U44" s="38">
        <v>563.12</v>
      </c>
      <c r="V44" s="38">
        <v>0</v>
      </c>
      <c r="W44" s="38">
        <v>0</v>
      </c>
      <c r="X44" s="38">
        <v>96475154.78</v>
      </c>
      <c r="Y44" s="38">
        <v>1061226.7</v>
      </c>
      <c r="Z44" s="38">
        <v>418716.23</v>
      </c>
      <c r="AA44" s="38">
        <v>0</v>
      </c>
      <c r="AB44" s="38">
        <v>94995212</v>
      </c>
      <c r="AC44" s="26"/>
    </row>
    <row r="45" spans="1:29" ht="12.75">
      <c r="A45" s="48" t="s">
        <v>3</v>
      </c>
      <c r="B45" s="49" t="s">
        <v>4</v>
      </c>
      <c r="C45" s="24" t="s">
        <v>656</v>
      </c>
      <c r="D45" s="24" t="s">
        <v>657</v>
      </c>
      <c r="E45" s="38">
        <v>14708</v>
      </c>
      <c r="F45" s="38">
        <v>529633194</v>
      </c>
      <c r="G45" s="38">
        <v>225623740.64</v>
      </c>
      <c r="H45" s="38">
        <v>6023198.32</v>
      </c>
      <c r="I45" s="38">
        <v>1551735.64</v>
      </c>
      <c r="J45" s="38">
        <v>3517111</v>
      </c>
      <c r="K45" s="38">
        <v>4143888</v>
      </c>
      <c r="L45" s="38">
        <v>11670731</v>
      </c>
      <c r="M45" s="38">
        <v>148651</v>
      </c>
      <c r="N45" s="38">
        <v>0</v>
      </c>
      <c r="O45" s="38">
        <v>426125</v>
      </c>
      <c r="P45" s="38">
        <v>11371135</v>
      </c>
      <c r="Q45" s="38">
        <v>196908858.96</v>
      </c>
      <c r="R45" s="38">
        <v>186669598.29</v>
      </c>
      <c r="S45" s="38">
        <v>45800</v>
      </c>
      <c r="T45" s="38">
        <v>331122</v>
      </c>
      <c r="U45" s="38">
        <v>2106</v>
      </c>
      <c r="V45" s="38">
        <v>0</v>
      </c>
      <c r="W45" s="38">
        <v>0</v>
      </c>
      <c r="X45" s="38">
        <v>186290570.29</v>
      </c>
      <c r="Y45" s="38">
        <v>2049196.27</v>
      </c>
      <c r="Z45" s="38">
        <v>719982.95</v>
      </c>
      <c r="AA45" s="38">
        <v>0</v>
      </c>
      <c r="AB45" s="38">
        <v>183521391</v>
      </c>
      <c r="AC45" s="26"/>
    </row>
    <row r="46" spans="1:29" ht="12.75">
      <c r="A46" s="48" t="s">
        <v>345</v>
      </c>
      <c r="B46" s="49" t="s">
        <v>346</v>
      </c>
      <c r="C46" s="24" t="s">
        <v>660</v>
      </c>
      <c r="D46" s="24" t="s">
        <v>658</v>
      </c>
      <c r="E46" s="38">
        <v>3130</v>
      </c>
      <c r="F46" s="38">
        <v>71537220</v>
      </c>
      <c r="G46" s="38">
        <v>30474855.72</v>
      </c>
      <c r="H46" s="38">
        <v>559091.23</v>
      </c>
      <c r="I46" s="38">
        <v>306022</v>
      </c>
      <c r="J46" s="38">
        <v>456083.44</v>
      </c>
      <c r="K46" s="38">
        <v>1258233.3</v>
      </c>
      <c r="L46" s="38">
        <v>732097.76</v>
      </c>
      <c r="M46" s="38">
        <v>32741.27</v>
      </c>
      <c r="N46" s="38">
        <v>47035.28</v>
      </c>
      <c r="O46" s="38">
        <v>10000</v>
      </c>
      <c r="P46" s="38">
        <v>195247.4</v>
      </c>
      <c r="Q46" s="38">
        <v>28402514.92</v>
      </c>
      <c r="R46" s="38">
        <v>26925584.14</v>
      </c>
      <c r="S46" s="38">
        <v>2946.39</v>
      </c>
      <c r="T46" s="38">
        <v>41592.08</v>
      </c>
      <c r="U46" s="38">
        <v>0</v>
      </c>
      <c r="V46" s="38">
        <v>33897.21</v>
      </c>
      <c r="W46" s="38">
        <v>3258.28</v>
      </c>
      <c r="X46" s="38">
        <v>26843890.18</v>
      </c>
      <c r="Y46" s="38">
        <v>187907.23</v>
      </c>
      <c r="Z46" s="38">
        <v>134072.58</v>
      </c>
      <c r="AA46" s="38">
        <v>0</v>
      </c>
      <c r="AB46" s="38">
        <v>26521910</v>
      </c>
      <c r="AC46" s="26"/>
    </row>
    <row r="47" spans="1:29" ht="12.75">
      <c r="A47" s="48" t="s">
        <v>619</v>
      </c>
      <c r="B47" s="49" t="s">
        <v>620</v>
      </c>
      <c r="C47" s="24" t="s">
        <v>667</v>
      </c>
      <c r="D47" s="24" t="s">
        <v>668</v>
      </c>
      <c r="E47" s="38">
        <v>7208</v>
      </c>
      <c r="F47" s="38">
        <v>214685124</v>
      </c>
      <c r="G47" s="38">
        <v>91455862.82</v>
      </c>
      <c r="H47" s="38">
        <v>1037928.35</v>
      </c>
      <c r="I47" s="38">
        <v>2798912.3</v>
      </c>
      <c r="J47" s="38">
        <v>1385521.19</v>
      </c>
      <c r="K47" s="38">
        <v>2485338.58</v>
      </c>
      <c r="L47" s="38">
        <v>5631324.23</v>
      </c>
      <c r="M47" s="38">
        <v>144744.76</v>
      </c>
      <c r="N47" s="38">
        <v>0</v>
      </c>
      <c r="O47" s="38">
        <v>23302.85</v>
      </c>
      <c r="P47" s="38">
        <v>2876413.15</v>
      </c>
      <c r="Q47" s="38">
        <v>83441244.39</v>
      </c>
      <c r="R47" s="38">
        <v>79102299.68</v>
      </c>
      <c r="S47" s="38">
        <v>41052.14</v>
      </c>
      <c r="T47" s="38">
        <v>134602.13</v>
      </c>
      <c r="U47" s="38">
        <v>9047.11</v>
      </c>
      <c r="V47" s="38">
        <v>0</v>
      </c>
      <c r="W47" s="38">
        <v>0</v>
      </c>
      <c r="X47" s="38">
        <v>78917598.3</v>
      </c>
      <c r="Y47" s="38">
        <v>1025928.78</v>
      </c>
      <c r="Z47" s="38">
        <v>349375.31</v>
      </c>
      <c r="AA47" s="38">
        <v>0</v>
      </c>
      <c r="AB47" s="38">
        <v>77542294</v>
      </c>
      <c r="AC47" s="26"/>
    </row>
    <row r="48" spans="1:29" ht="12.75">
      <c r="A48" s="48" t="s">
        <v>216</v>
      </c>
      <c r="B48" s="49" t="s">
        <v>217</v>
      </c>
      <c r="C48" s="24" t="s">
        <v>660</v>
      </c>
      <c r="D48" s="24" t="s">
        <v>664</v>
      </c>
      <c r="E48" s="38">
        <v>2849</v>
      </c>
      <c r="F48" s="38">
        <v>68184901</v>
      </c>
      <c r="G48" s="38">
        <v>29046767.83</v>
      </c>
      <c r="H48" s="38">
        <v>651468.22</v>
      </c>
      <c r="I48" s="38">
        <v>248519.72</v>
      </c>
      <c r="J48" s="38">
        <v>477295</v>
      </c>
      <c r="K48" s="38">
        <v>910405.9</v>
      </c>
      <c r="L48" s="38">
        <v>1278198.22</v>
      </c>
      <c r="M48" s="38">
        <v>13022.99</v>
      </c>
      <c r="N48" s="38">
        <v>2170.11</v>
      </c>
      <c r="O48" s="38">
        <v>46435.61</v>
      </c>
      <c r="P48" s="38">
        <v>507407.75</v>
      </c>
      <c r="Q48" s="38">
        <v>26363473.75</v>
      </c>
      <c r="R48" s="38">
        <v>24992573.12</v>
      </c>
      <c r="S48" s="38">
        <v>21197.68</v>
      </c>
      <c r="T48" s="38">
        <v>67170.2</v>
      </c>
      <c r="U48" s="38">
        <v>813.94</v>
      </c>
      <c r="V48" s="38">
        <v>1987.2</v>
      </c>
      <c r="W48" s="38">
        <v>2078.4</v>
      </c>
      <c r="X48" s="38">
        <v>24899325.7</v>
      </c>
      <c r="Y48" s="38">
        <v>174295.28</v>
      </c>
      <c r="Z48" s="38">
        <v>123049.66</v>
      </c>
      <c r="AA48" s="38">
        <v>0</v>
      </c>
      <c r="AB48" s="38">
        <v>24601981</v>
      </c>
      <c r="AC48" s="26"/>
    </row>
    <row r="49" spans="1:29" ht="12.75">
      <c r="A49" s="48" t="s">
        <v>227</v>
      </c>
      <c r="B49" s="49" t="s">
        <v>228</v>
      </c>
      <c r="C49" s="24" t="s">
        <v>660</v>
      </c>
      <c r="D49" s="24" t="s">
        <v>658</v>
      </c>
      <c r="E49" s="38">
        <v>2131</v>
      </c>
      <c r="F49" s="38">
        <v>92148215</v>
      </c>
      <c r="G49" s="38">
        <v>39255139.59</v>
      </c>
      <c r="H49" s="38">
        <v>1692232</v>
      </c>
      <c r="I49" s="38">
        <v>978095</v>
      </c>
      <c r="J49" s="38">
        <v>645037.5</v>
      </c>
      <c r="K49" s="38">
        <v>475710</v>
      </c>
      <c r="L49" s="38">
        <v>1285419.53</v>
      </c>
      <c r="M49" s="38">
        <v>54096.88</v>
      </c>
      <c r="N49" s="38">
        <v>463.66</v>
      </c>
      <c r="O49" s="38">
        <v>4177.03</v>
      </c>
      <c r="P49" s="38">
        <v>257580.68</v>
      </c>
      <c r="Q49" s="38">
        <v>37108592.31</v>
      </c>
      <c r="R49" s="38">
        <v>35178945.51</v>
      </c>
      <c r="S49" s="38">
        <v>16093.22</v>
      </c>
      <c r="T49" s="38">
        <v>22295.94</v>
      </c>
      <c r="U49" s="38">
        <v>3883.28</v>
      </c>
      <c r="V49" s="38">
        <v>0</v>
      </c>
      <c r="W49" s="38">
        <v>0</v>
      </c>
      <c r="X49" s="38">
        <v>35136673.07</v>
      </c>
      <c r="Y49" s="38">
        <v>245956.71</v>
      </c>
      <c r="Z49" s="38">
        <v>113947.6</v>
      </c>
      <c r="AA49" s="38">
        <v>0</v>
      </c>
      <c r="AB49" s="38">
        <v>34776769</v>
      </c>
      <c r="AC49" s="26"/>
    </row>
    <row r="50" spans="1:29" ht="12.75">
      <c r="A50" s="48" t="s">
        <v>395</v>
      </c>
      <c r="B50" s="49" t="s">
        <v>396</v>
      </c>
      <c r="C50" s="24" t="s">
        <v>660</v>
      </c>
      <c r="D50" s="24" t="s">
        <v>663</v>
      </c>
      <c r="E50" s="38">
        <v>2508</v>
      </c>
      <c r="F50" s="38">
        <v>60687526</v>
      </c>
      <c r="G50" s="38">
        <v>25852886.08</v>
      </c>
      <c r="H50" s="38">
        <v>148573</v>
      </c>
      <c r="I50" s="38">
        <v>1201072</v>
      </c>
      <c r="J50" s="38">
        <v>399940.53</v>
      </c>
      <c r="K50" s="38">
        <v>831847.24</v>
      </c>
      <c r="L50" s="38">
        <v>701209.61</v>
      </c>
      <c r="M50" s="38">
        <v>0</v>
      </c>
      <c r="N50" s="38">
        <v>2822.09</v>
      </c>
      <c r="O50" s="38">
        <v>0</v>
      </c>
      <c r="P50" s="38">
        <v>404108.95</v>
      </c>
      <c r="Q50" s="38">
        <v>25365337.72</v>
      </c>
      <c r="R50" s="38">
        <v>24046340.16</v>
      </c>
      <c r="S50" s="38">
        <v>7348.73</v>
      </c>
      <c r="T50" s="38">
        <v>51585.29</v>
      </c>
      <c r="U50" s="38">
        <v>0</v>
      </c>
      <c r="V50" s="38">
        <v>2116.54</v>
      </c>
      <c r="W50" s="38">
        <v>0</v>
      </c>
      <c r="X50" s="38">
        <v>23985289.6</v>
      </c>
      <c r="Y50" s="38">
        <v>167897.03</v>
      </c>
      <c r="Z50" s="38">
        <v>109496.02</v>
      </c>
      <c r="AA50" s="38">
        <v>0</v>
      </c>
      <c r="AB50" s="38">
        <v>23707897</v>
      </c>
      <c r="AC50" s="26"/>
    </row>
    <row r="51" spans="1:29" ht="12.75">
      <c r="A51" s="48" t="s">
        <v>287</v>
      </c>
      <c r="B51" s="49" t="s">
        <v>288</v>
      </c>
      <c r="C51" s="24" t="s">
        <v>660</v>
      </c>
      <c r="D51" s="24" t="s">
        <v>661</v>
      </c>
      <c r="E51" s="38">
        <v>3458</v>
      </c>
      <c r="F51" s="38">
        <v>72328229</v>
      </c>
      <c r="G51" s="38">
        <v>30811825.55</v>
      </c>
      <c r="H51" s="38">
        <v>110278.25</v>
      </c>
      <c r="I51" s="38">
        <v>709040.45</v>
      </c>
      <c r="J51" s="38">
        <v>461854</v>
      </c>
      <c r="K51" s="38">
        <v>1245958</v>
      </c>
      <c r="L51" s="38">
        <v>1213164.15</v>
      </c>
      <c r="M51" s="38">
        <v>20212</v>
      </c>
      <c r="N51" s="38">
        <v>2133</v>
      </c>
      <c r="O51" s="38">
        <v>0</v>
      </c>
      <c r="P51" s="38">
        <v>1043749</v>
      </c>
      <c r="Q51" s="38">
        <v>28347225.6</v>
      </c>
      <c r="R51" s="38">
        <v>26873169.87</v>
      </c>
      <c r="S51" s="38">
        <v>9935</v>
      </c>
      <c r="T51" s="38">
        <v>59852</v>
      </c>
      <c r="U51" s="38">
        <v>0</v>
      </c>
      <c r="V51" s="38">
        <v>0</v>
      </c>
      <c r="W51" s="38">
        <v>0</v>
      </c>
      <c r="X51" s="38">
        <v>26803382.87</v>
      </c>
      <c r="Y51" s="38">
        <v>187623.68</v>
      </c>
      <c r="Z51" s="38">
        <v>145908.4</v>
      </c>
      <c r="AA51" s="38">
        <v>0</v>
      </c>
      <c r="AB51" s="38">
        <v>26469851</v>
      </c>
      <c r="AC51" s="26"/>
    </row>
    <row r="52" spans="1:29" ht="12.75">
      <c r="A52" s="48" t="s">
        <v>515</v>
      </c>
      <c r="B52" s="49" t="s">
        <v>516</v>
      </c>
      <c r="C52" s="24" t="s">
        <v>666</v>
      </c>
      <c r="D52" s="24" t="s">
        <v>661</v>
      </c>
      <c r="E52" s="38">
        <v>5313</v>
      </c>
      <c r="F52" s="38">
        <v>131057105</v>
      </c>
      <c r="G52" s="38">
        <v>55830326.73</v>
      </c>
      <c r="H52" s="38">
        <v>990165.78</v>
      </c>
      <c r="I52" s="38">
        <v>802405</v>
      </c>
      <c r="J52" s="38">
        <v>917399.73</v>
      </c>
      <c r="K52" s="38">
        <v>2105405.09</v>
      </c>
      <c r="L52" s="38">
        <v>1691545.8</v>
      </c>
      <c r="M52" s="38">
        <v>51856.08</v>
      </c>
      <c r="N52" s="38">
        <v>0</v>
      </c>
      <c r="O52" s="38">
        <v>0</v>
      </c>
      <c r="P52" s="38">
        <v>255612.73</v>
      </c>
      <c r="Q52" s="38">
        <v>52455545.98</v>
      </c>
      <c r="R52" s="38">
        <v>49727857.59</v>
      </c>
      <c r="S52" s="38">
        <v>56205.57</v>
      </c>
      <c r="T52" s="38">
        <v>56896.74</v>
      </c>
      <c r="U52" s="38">
        <v>3241</v>
      </c>
      <c r="V52" s="38">
        <v>0</v>
      </c>
      <c r="W52" s="38">
        <v>0</v>
      </c>
      <c r="X52" s="38">
        <v>49611514.28</v>
      </c>
      <c r="Y52" s="38">
        <v>644949.69</v>
      </c>
      <c r="Z52" s="38">
        <v>235120.48</v>
      </c>
      <c r="AA52" s="38">
        <v>0</v>
      </c>
      <c r="AB52" s="38">
        <v>48731444</v>
      </c>
      <c r="AC52" s="26"/>
    </row>
    <row r="53" spans="1:29" ht="12.75">
      <c r="A53" s="48" t="s">
        <v>577</v>
      </c>
      <c r="B53" s="49" t="s">
        <v>578</v>
      </c>
      <c r="C53" s="24" t="s">
        <v>666</v>
      </c>
      <c r="D53" s="24" t="s">
        <v>665</v>
      </c>
      <c r="E53" s="38">
        <v>8410</v>
      </c>
      <c r="F53" s="38">
        <v>154291720</v>
      </c>
      <c r="G53" s="38">
        <v>65728272.72</v>
      </c>
      <c r="H53" s="38">
        <v>778448.91</v>
      </c>
      <c r="I53" s="38">
        <v>389835.02</v>
      </c>
      <c r="J53" s="38">
        <v>972575.9</v>
      </c>
      <c r="K53" s="38">
        <v>3189230.08</v>
      </c>
      <c r="L53" s="38">
        <v>2457440.13</v>
      </c>
      <c r="M53" s="38">
        <v>91475.56</v>
      </c>
      <c r="N53" s="38">
        <v>12655.43</v>
      </c>
      <c r="O53" s="38">
        <v>0</v>
      </c>
      <c r="P53" s="38">
        <v>2178042.65</v>
      </c>
      <c r="Q53" s="38">
        <v>58383390.88</v>
      </c>
      <c r="R53" s="38">
        <v>55347454.55</v>
      </c>
      <c r="S53" s="38">
        <v>48617.25</v>
      </c>
      <c r="T53" s="38">
        <v>162226.4</v>
      </c>
      <c r="U53" s="38">
        <v>0</v>
      </c>
      <c r="V53" s="38">
        <v>2898.4</v>
      </c>
      <c r="W53" s="38">
        <v>0</v>
      </c>
      <c r="X53" s="38">
        <v>55133712.5</v>
      </c>
      <c r="Y53" s="38">
        <v>716738.26</v>
      </c>
      <c r="Z53" s="38">
        <v>349179.62</v>
      </c>
      <c r="AA53" s="38">
        <v>0</v>
      </c>
      <c r="AB53" s="38">
        <v>54067795</v>
      </c>
      <c r="AC53" s="26"/>
    </row>
    <row r="54" spans="1:29" ht="12.75">
      <c r="A54" s="48" t="s">
        <v>39</v>
      </c>
      <c r="B54" s="49" t="s">
        <v>40</v>
      </c>
      <c r="C54" s="24" t="s">
        <v>660</v>
      </c>
      <c r="D54" s="24" t="s">
        <v>658</v>
      </c>
      <c r="E54" s="38">
        <v>3972</v>
      </c>
      <c r="F54" s="38">
        <v>258132465</v>
      </c>
      <c r="G54" s="38">
        <v>109964430.09</v>
      </c>
      <c r="H54" s="38">
        <v>1239320.22</v>
      </c>
      <c r="I54" s="38">
        <v>589524</v>
      </c>
      <c r="J54" s="38">
        <v>1765580.74</v>
      </c>
      <c r="K54" s="38">
        <v>734195</v>
      </c>
      <c r="L54" s="38">
        <v>17448105.11</v>
      </c>
      <c r="M54" s="38">
        <v>7828.64</v>
      </c>
      <c r="N54" s="38">
        <v>0</v>
      </c>
      <c r="O54" s="38">
        <v>60000</v>
      </c>
      <c r="P54" s="38">
        <v>1712439.29</v>
      </c>
      <c r="Q54" s="38">
        <v>91117646.57</v>
      </c>
      <c r="R54" s="38">
        <v>86379528.95</v>
      </c>
      <c r="S54" s="38">
        <v>39004.78</v>
      </c>
      <c r="T54" s="38">
        <v>16239.46</v>
      </c>
      <c r="U54" s="38">
        <v>0</v>
      </c>
      <c r="V54" s="38">
        <v>0</v>
      </c>
      <c r="W54" s="38">
        <v>0</v>
      </c>
      <c r="X54" s="38">
        <v>86324284.71</v>
      </c>
      <c r="Y54" s="38">
        <v>604269.99</v>
      </c>
      <c r="Z54" s="38">
        <v>233304.75</v>
      </c>
      <c r="AA54" s="38">
        <v>0</v>
      </c>
      <c r="AB54" s="38">
        <v>85486710</v>
      </c>
      <c r="AC54" s="26"/>
    </row>
    <row r="55" spans="1:29" ht="12.75">
      <c r="A55" s="48" t="s">
        <v>587</v>
      </c>
      <c r="B55" s="49" t="s">
        <v>588</v>
      </c>
      <c r="C55" s="24" t="s">
        <v>667</v>
      </c>
      <c r="D55" s="24" t="s">
        <v>668</v>
      </c>
      <c r="E55" s="38">
        <v>15994</v>
      </c>
      <c r="F55" s="38">
        <v>1211456195</v>
      </c>
      <c r="G55" s="38">
        <v>516080339.07</v>
      </c>
      <c r="H55" s="38">
        <v>28446156.1</v>
      </c>
      <c r="I55" s="38">
        <v>507522.28</v>
      </c>
      <c r="J55" s="38">
        <v>8323654.36</v>
      </c>
      <c r="K55" s="38">
        <v>1455833</v>
      </c>
      <c r="L55" s="38">
        <v>44009135.48</v>
      </c>
      <c r="M55" s="38">
        <v>12840.71</v>
      </c>
      <c r="N55" s="38">
        <v>0</v>
      </c>
      <c r="O55" s="38">
        <v>0</v>
      </c>
      <c r="P55" s="38">
        <v>13195724.96</v>
      </c>
      <c r="Q55" s="38">
        <v>437791825.46</v>
      </c>
      <c r="R55" s="38">
        <v>415026650.54</v>
      </c>
      <c r="S55" s="38">
        <v>151269.81</v>
      </c>
      <c r="T55" s="38">
        <v>73174.93</v>
      </c>
      <c r="U55" s="38">
        <v>0</v>
      </c>
      <c r="V55" s="38">
        <v>0</v>
      </c>
      <c r="W55" s="38">
        <v>0</v>
      </c>
      <c r="X55" s="38">
        <v>414802205.8</v>
      </c>
      <c r="Y55" s="38">
        <v>4977626.47</v>
      </c>
      <c r="Z55" s="38">
        <v>1182245.91</v>
      </c>
      <c r="AA55" s="38">
        <v>0</v>
      </c>
      <c r="AB55" s="38">
        <v>408642333</v>
      </c>
      <c r="AC55" s="26"/>
    </row>
    <row r="56" spans="1:29" ht="12.75">
      <c r="A56" s="48" t="s">
        <v>431</v>
      </c>
      <c r="B56" s="49" t="s">
        <v>432</v>
      </c>
      <c r="C56" s="24" t="s">
        <v>660</v>
      </c>
      <c r="D56" s="24" t="s">
        <v>664</v>
      </c>
      <c r="E56" s="38">
        <v>3225</v>
      </c>
      <c r="F56" s="38">
        <v>85531345</v>
      </c>
      <c r="G56" s="38">
        <v>36436352.97</v>
      </c>
      <c r="H56" s="38">
        <v>2722942.75</v>
      </c>
      <c r="I56" s="38">
        <v>361637.21</v>
      </c>
      <c r="J56" s="38">
        <v>554695.29</v>
      </c>
      <c r="K56" s="38">
        <v>1246588.31</v>
      </c>
      <c r="L56" s="38">
        <v>785909.67</v>
      </c>
      <c r="M56" s="38">
        <v>744.76</v>
      </c>
      <c r="N56" s="38">
        <v>0</v>
      </c>
      <c r="O56" s="38">
        <v>0</v>
      </c>
      <c r="P56" s="38">
        <v>139244.53</v>
      </c>
      <c r="Q56" s="38">
        <v>32457255.45</v>
      </c>
      <c r="R56" s="38">
        <v>30769478.17</v>
      </c>
      <c r="S56" s="38">
        <v>4776.14</v>
      </c>
      <c r="T56" s="38">
        <v>12975.74</v>
      </c>
      <c r="U56" s="38">
        <v>0</v>
      </c>
      <c r="V56" s="38">
        <v>0</v>
      </c>
      <c r="W56" s="38">
        <v>0</v>
      </c>
      <c r="X56" s="38">
        <v>30751726.29</v>
      </c>
      <c r="Y56" s="38">
        <v>215262.08</v>
      </c>
      <c r="Z56" s="38">
        <v>142045.42</v>
      </c>
      <c r="AA56" s="38">
        <v>0</v>
      </c>
      <c r="AB56" s="38">
        <v>30394419</v>
      </c>
      <c r="AC56" s="26"/>
    </row>
    <row r="57" spans="1:29" ht="12.75">
      <c r="A57" s="48" t="s">
        <v>261</v>
      </c>
      <c r="B57" s="49" t="s">
        <v>262</v>
      </c>
      <c r="C57" s="24" t="s">
        <v>660</v>
      </c>
      <c r="D57" s="24" t="s">
        <v>659</v>
      </c>
      <c r="E57" s="38">
        <v>5150</v>
      </c>
      <c r="F57" s="38">
        <v>135134116</v>
      </c>
      <c r="G57" s="38">
        <v>57567133.42</v>
      </c>
      <c r="H57" s="38">
        <v>402141.33</v>
      </c>
      <c r="I57" s="38">
        <v>706340.3</v>
      </c>
      <c r="J57" s="38">
        <v>879981.52</v>
      </c>
      <c r="K57" s="38">
        <v>1665121</v>
      </c>
      <c r="L57" s="38">
        <v>5498575.82</v>
      </c>
      <c r="M57" s="38">
        <v>83172.77</v>
      </c>
      <c r="N57" s="38">
        <v>11520.12</v>
      </c>
      <c r="O57" s="38">
        <v>0</v>
      </c>
      <c r="P57" s="38">
        <v>1315203.26</v>
      </c>
      <c r="Q57" s="38">
        <v>50177720.94</v>
      </c>
      <c r="R57" s="38">
        <v>47568479.45</v>
      </c>
      <c r="S57" s="38">
        <v>56432.24</v>
      </c>
      <c r="T57" s="38">
        <v>60152</v>
      </c>
      <c r="U57" s="38">
        <v>280.18</v>
      </c>
      <c r="V57" s="38">
        <v>0</v>
      </c>
      <c r="W57" s="38">
        <v>7538.88</v>
      </c>
      <c r="X57" s="38">
        <v>47444076.15</v>
      </c>
      <c r="Y57" s="38">
        <v>332108.53</v>
      </c>
      <c r="Z57" s="38">
        <v>228548.83</v>
      </c>
      <c r="AA57" s="38">
        <v>0</v>
      </c>
      <c r="AB57" s="38">
        <v>46883419</v>
      </c>
      <c r="AC57" s="26"/>
    </row>
    <row r="58" spans="1:29" ht="12.75">
      <c r="A58" s="48" t="s">
        <v>70</v>
      </c>
      <c r="B58" s="49" t="s">
        <v>71</v>
      </c>
      <c r="C58" s="24" t="s">
        <v>660</v>
      </c>
      <c r="D58" s="24" t="s">
        <v>661</v>
      </c>
      <c r="E58" s="38">
        <v>4189</v>
      </c>
      <c r="F58" s="38">
        <v>102932984</v>
      </c>
      <c r="G58" s="38">
        <v>43849451.18</v>
      </c>
      <c r="H58" s="38">
        <v>858532.65</v>
      </c>
      <c r="I58" s="38">
        <v>143977.93</v>
      </c>
      <c r="J58" s="38">
        <v>680148.95</v>
      </c>
      <c r="K58" s="38">
        <v>1210840.68</v>
      </c>
      <c r="L58" s="38">
        <v>2339333.94</v>
      </c>
      <c r="M58" s="38">
        <v>52688.3</v>
      </c>
      <c r="N58" s="38">
        <v>32525.32</v>
      </c>
      <c r="O58" s="38">
        <v>0</v>
      </c>
      <c r="P58" s="38">
        <v>1333623.4</v>
      </c>
      <c r="Q58" s="38">
        <v>38846033.77</v>
      </c>
      <c r="R58" s="38">
        <v>36826040.01</v>
      </c>
      <c r="S58" s="38">
        <v>16318.32</v>
      </c>
      <c r="T58" s="38">
        <v>87488.67</v>
      </c>
      <c r="U58" s="38">
        <v>454.65</v>
      </c>
      <c r="V58" s="38">
        <v>0</v>
      </c>
      <c r="W58" s="38">
        <v>4180.1</v>
      </c>
      <c r="X58" s="38">
        <v>36717598.27</v>
      </c>
      <c r="Y58" s="38">
        <v>257023.19</v>
      </c>
      <c r="Z58" s="38">
        <v>182445.41</v>
      </c>
      <c r="AA58" s="38">
        <v>0</v>
      </c>
      <c r="AB58" s="38">
        <v>36278130</v>
      </c>
      <c r="AC58" s="26"/>
    </row>
    <row r="59" spans="1:29" ht="12.75">
      <c r="A59" s="48" t="s">
        <v>158</v>
      </c>
      <c r="B59" s="49" t="s">
        <v>159</v>
      </c>
      <c r="C59" s="24" t="s">
        <v>660</v>
      </c>
      <c r="D59" s="24" t="s">
        <v>658</v>
      </c>
      <c r="E59" s="38">
        <v>1949</v>
      </c>
      <c r="F59" s="38">
        <v>39184685</v>
      </c>
      <c r="G59" s="38">
        <v>16692675.81</v>
      </c>
      <c r="H59" s="38">
        <v>325163.9</v>
      </c>
      <c r="I59" s="38">
        <v>106035.65</v>
      </c>
      <c r="J59" s="38">
        <v>240456.46</v>
      </c>
      <c r="K59" s="38">
        <v>928555.52</v>
      </c>
      <c r="L59" s="38">
        <v>972186.03</v>
      </c>
      <c r="M59" s="38">
        <v>6962.64</v>
      </c>
      <c r="N59" s="38">
        <v>0</v>
      </c>
      <c r="O59" s="38">
        <v>0</v>
      </c>
      <c r="P59" s="38">
        <v>136493.8</v>
      </c>
      <c r="Q59" s="38">
        <v>14669806.03</v>
      </c>
      <c r="R59" s="38">
        <v>13906976.12</v>
      </c>
      <c r="S59" s="38">
        <v>11151.7</v>
      </c>
      <c r="T59" s="38">
        <v>14890.6</v>
      </c>
      <c r="U59" s="38">
        <v>435.17</v>
      </c>
      <c r="V59" s="38">
        <v>0</v>
      </c>
      <c r="W59" s="38">
        <v>0</v>
      </c>
      <c r="X59" s="38">
        <v>13880498.65</v>
      </c>
      <c r="Y59" s="38">
        <v>97163.49</v>
      </c>
      <c r="Z59" s="38">
        <v>82654.71</v>
      </c>
      <c r="AA59" s="38">
        <v>0</v>
      </c>
      <c r="AB59" s="38">
        <v>13700680</v>
      </c>
      <c r="AC59" s="26"/>
    </row>
    <row r="60" spans="1:29" ht="12.75">
      <c r="A60" s="48" t="s">
        <v>13</v>
      </c>
      <c r="B60" s="49" t="s">
        <v>14</v>
      </c>
      <c r="C60" s="24" t="s">
        <v>656</v>
      </c>
      <c r="D60" s="24" t="s">
        <v>658</v>
      </c>
      <c r="E60" s="38">
        <v>6865</v>
      </c>
      <c r="F60" s="38">
        <v>203766202</v>
      </c>
      <c r="G60" s="38">
        <v>86804402.05</v>
      </c>
      <c r="H60" s="38">
        <v>1698001</v>
      </c>
      <c r="I60" s="38">
        <v>1477059</v>
      </c>
      <c r="J60" s="38">
        <v>1332740.1</v>
      </c>
      <c r="K60" s="38">
        <v>2184725.45</v>
      </c>
      <c r="L60" s="38">
        <v>3577211.44</v>
      </c>
      <c r="M60" s="38">
        <v>96699.42</v>
      </c>
      <c r="N60" s="38">
        <v>43392.76</v>
      </c>
      <c r="O60" s="38">
        <v>50000</v>
      </c>
      <c r="P60" s="38">
        <v>2369112.11</v>
      </c>
      <c r="Q60" s="38">
        <v>79595058.97</v>
      </c>
      <c r="R60" s="38">
        <v>75456115.9</v>
      </c>
      <c r="S60" s="38">
        <v>54530.54</v>
      </c>
      <c r="T60" s="38">
        <v>378958.87</v>
      </c>
      <c r="U60" s="38">
        <v>0</v>
      </c>
      <c r="V60" s="38">
        <v>21858.08</v>
      </c>
      <c r="W60" s="38">
        <v>8349.74</v>
      </c>
      <c r="X60" s="38">
        <v>74992418.67</v>
      </c>
      <c r="Y60" s="38">
        <v>824916.61</v>
      </c>
      <c r="Z60" s="38">
        <v>319593.09</v>
      </c>
      <c r="AA60" s="38">
        <v>0</v>
      </c>
      <c r="AB60" s="38">
        <v>73847909</v>
      </c>
      <c r="AC60" s="26"/>
    </row>
    <row r="61" spans="1:29" ht="12.75">
      <c r="A61" s="48" t="s">
        <v>317</v>
      </c>
      <c r="B61" s="49" t="s">
        <v>318</v>
      </c>
      <c r="C61" s="24" t="s">
        <v>660</v>
      </c>
      <c r="D61" s="24" t="s">
        <v>663</v>
      </c>
      <c r="E61" s="38">
        <v>4523</v>
      </c>
      <c r="F61" s="38">
        <v>116798897</v>
      </c>
      <c r="G61" s="38">
        <v>49756330.12</v>
      </c>
      <c r="H61" s="38">
        <v>442610.98</v>
      </c>
      <c r="I61" s="38">
        <v>1174852.4</v>
      </c>
      <c r="J61" s="38">
        <v>750440.28</v>
      </c>
      <c r="K61" s="38">
        <v>1762433.64</v>
      </c>
      <c r="L61" s="38">
        <v>3439586.91</v>
      </c>
      <c r="M61" s="38">
        <v>13918.14</v>
      </c>
      <c r="N61" s="38">
        <v>955.26</v>
      </c>
      <c r="O61" s="38">
        <v>40000</v>
      </c>
      <c r="P61" s="38">
        <v>1874428.11</v>
      </c>
      <c r="Q61" s="38">
        <v>44107689.76</v>
      </c>
      <c r="R61" s="38">
        <v>41814089.89</v>
      </c>
      <c r="S61" s="38">
        <v>15278.35</v>
      </c>
      <c r="T61" s="38">
        <v>128619.02</v>
      </c>
      <c r="U61" s="38">
        <v>92.07</v>
      </c>
      <c r="V61" s="38">
        <v>0</v>
      </c>
      <c r="W61" s="38">
        <v>502.32</v>
      </c>
      <c r="X61" s="38">
        <v>41669598.13</v>
      </c>
      <c r="Y61" s="38">
        <v>291687.19</v>
      </c>
      <c r="Z61" s="38">
        <v>198173.55</v>
      </c>
      <c r="AA61" s="38">
        <v>0</v>
      </c>
      <c r="AB61" s="38">
        <v>41179737</v>
      </c>
      <c r="AC61" s="26"/>
    </row>
    <row r="62" spans="1:29" ht="12.75">
      <c r="A62" s="48" t="s">
        <v>160</v>
      </c>
      <c r="B62" s="49" t="s">
        <v>161</v>
      </c>
      <c r="C62" s="24" t="s">
        <v>660</v>
      </c>
      <c r="D62" s="24" t="s">
        <v>658</v>
      </c>
      <c r="E62" s="38">
        <v>4434</v>
      </c>
      <c r="F62" s="38">
        <v>191123550</v>
      </c>
      <c r="G62" s="38">
        <v>81418632.3</v>
      </c>
      <c r="H62" s="38">
        <v>1413108.54</v>
      </c>
      <c r="I62" s="38">
        <v>719188.22</v>
      </c>
      <c r="J62" s="38">
        <v>1281334.04</v>
      </c>
      <c r="K62" s="38">
        <v>1121349.12</v>
      </c>
      <c r="L62" s="38">
        <v>3312401.83</v>
      </c>
      <c r="M62" s="38">
        <v>29332.35</v>
      </c>
      <c r="N62" s="38">
        <v>7739.87</v>
      </c>
      <c r="O62" s="38">
        <v>0</v>
      </c>
      <c r="P62" s="38">
        <v>2768983.58</v>
      </c>
      <c r="Q62" s="38">
        <v>74766239.27</v>
      </c>
      <c r="R62" s="38">
        <v>70878394.83</v>
      </c>
      <c r="S62" s="38">
        <v>1440.94</v>
      </c>
      <c r="T62" s="38">
        <v>55108</v>
      </c>
      <c r="U62" s="38">
        <v>0</v>
      </c>
      <c r="V62" s="38">
        <v>1037.57</v>
      </c>
      <c r="W62" s="38">
        <v>0</v>
      </c>
      <c r="X62" s="38">
        <v>70820808.32</v>
      </c>
      <c r="Y62" s="38">
        <v>495745.66</v>
      </c>
      <c r="Z62" s="38">
        <v>222097.61</v>
      </c>
      <c r="AA62" s="38">
        <v>0</v>
      </c>
      <c r="AB62" s="38">
        <v>70102965</v>
      </c>
      <c r="AC62" s="26"/>
    </row>
    <row r="63" spans="1:29" ht="12.75">
      <c r="A63" s="48" t="s">
        <v>176</v>
      </c>
      <c r="B63" s="49" t="s">
        <v>177</v>
      </c>
      <c r="C63" s="24" t="s">
        <v>660</v>
      </c>
      <c r="D63" s="24" t="s">
        <v>657</v>
      </c>
      <c r="E63" s="38">
        <v>3977</v>
      </c>
      <c r="F63" s="38">
        <v>136903672</v>
      </c>
      <c r="G63" s="38">
        <v>58320964.27</v>
      </c>
      <c r="H63" s="38">
        <v>546096.71</v>
      </c>
      <c r="I63" s="38">
        <v>294650.72</v>
      </c>
      <c r="J63" s="38">
        <v>910935.7</v>
      </c>
      <c r="K63" s="38">
        <v>1120650.02</v>
      </c>
      <c r="L63" s="38">
        <v>3095438.34</v>
      </c>
      <c r="M63" s="38">
        <v>23115.12</v>
      </c>
      <c r="N63" s="38">
        <v>0</v>
      </c>
      <c r="O63" s="38">
        <v>115568.44</v>
      </c>
      <c r="P63" s="38">
        <v>875678.53</v>
      </c>
      <c r="Q63" s="38">
        <v>53750003.53</v>
      </c>
      <c r="R63" s="38">
        <v>50955003.35</v>
      </c>
      <c r="S63" s="38">
        <v>2886.49</v>
      </c>
      <c r="T63" s="38">
        <v>7157.6</v>
      </c>
      <c r="U63" s="38">
        <v>0</v>
      </c>
      <c r="V63" s="38">
        <v>0</v>
      </c>
      <c r="W63" s="38">
        <v>0</v>
      </c>
      <c r="X63" s="38">
        <v>50944959.26</v>
      </c>
      <c r="Y63" s="38">
        <v>356614.71</v>
      </c>
      <c r="Z63" s="38">
        <v>188698.2</v>
      </c>
      <c r="AA63" s="38">
        <v>0</v>
      </c>
      <c r="AB63" s="38">
        <v>50399646</v>
      </c>
      <c r="AC63" s="26"/>
    </row>
    <row r="64" spans="1:29" ht="12.75">
      <c r="A64" s="48" t="s">
        <v>405</v>
      </c>
      <c r="B64" s="49" t="s">
        <v>406</v>
      </c>
      <c r="C64" s="24" t="s">
        <v>660</v>
      </c>
      <c r="D64" s="24" t="s">
        <v>659</v>
      </c>
      <c r="E64" s="38">
        <v>4411</v>
      </c>
      <c r="F64" s="38">
        <v>163531059</v>
      </c>
      <c r="G64" s="38">
        <v>69664231.13</v>
      </c>
      <c r="H64" s="38">
        <v>1102786</v>
      </c>
      <c r="I64" s="38">
        <v>2401576</v>
      </c>
      <c r="J64" s="38">
        <v>1102392.7</v>
      </c>
      <c r="K64" s="38">
        <v>1018719.21</v>
      </c>
      <c r="L64" s="38">
        <v>1646065.33</v>
      </c>
      <c r="M64" s="38">
        <v>20665.44</v>
      </c>
      <c r="N64" s="38">
        <v>51722.82</v>
      </c>
      <c r="O64" s="38">
        <v>0</v>
      </c>
      <c r="P64" s="38">
        <v>1190517.42</v>
      </c>
      <c r="Q64" s="38">
        <v>68137723.61</v>
      </c>
      <c r="R64" s="38">
        <v>64594561.98</v>
      </c>
      <c r="S64" s="38">
        <v>13172.17</v>
      </c>
      <c r="T64" s="38">
        <v>187868.51</v>
      </c>
      <c r="U64" s="38">
        <v>0</v>
      </c>
      <c r="V64" s="38">
        <v>37574.16</v>
      </c>
      <c r="W64" s="38">
        <v>12064.46</v>
      </c>
      <c r="X64" s="38">
        <v>64343882.68</v>
      </c>
      <c r="Y64" s="38">
        <v>450407.18</v>
      </c>
      <c r="Z64" s="38">
        <v>219986.5</v>
      </c>
      <c r="AA64" s="38">
        <v>0</v>
      </c>
      <c r="AB64" s="38">
        <v>63673489</v>
      </c>
      <c r="AC64" s="26"/>
    </row>
    <row r="65" spans="1:29" ht="12.75">
      <c r="A65" s="48" t="s">
        <v>52</v>
      </c>
      <c r="B65" s="49" t="s">
        <v>53</v>
      </c>
      <c r="C65" s="24" t="s">
        <v>656</v>
      </c>
      <c r="D65" s="24" t="s">
        <v>661</v>
      </c>
      <c r="E65" s="38">
        <v>12505</v>
      </c>
      <c r="F65" s="38">
        <v>338150855</v>
      </c>
      <c r="G65" s="38">
        <v>144052264.23</v>
      </c>
      <c r="H65" s="38">
        <v>1968422.84</v>
      </c>
      <c r="I65" s="38">
        <v>1374013.93</v>
      </c>
      <c r="J65" s="38">
        <v>2221751.46</v>
      </c>
      <c r="K65" s="38">
        <v>3977335.45</v>
      </c>
      <c r="L65" s="38">
        <v>4190627.7</v>
      </c>
      <c r="M65" s="38">
        <v>66094.48</v>
      </c>
      <c r="N65" s="38">
        <v>26512.38</v>
      </c>
      <c r="O65" s="38">
        <v>40326.15</v>
      </c>
      <c r="P65" s="38">
        <v>5139609.41</v>
      </c>
      <c r="Q65" s="38">
        <v>132239101.21</v>
      </c>
      <c r="R65" s="38">
        <v>125362667.95</v>
      </c>
      <c r="S65" s="38">
        <v>42683.63</v>
      </c>
      <c r="T65" s="38">
        <v>63464.39</v>
      </c>
      <c r="U65" s="38">
        <v>640.24</v>
      </c>
      <c r="V65" s="38">
        <v>9088.93</v>
      </c>
      <c r="W65" s="38">
        <v>6670.25</v>
      </c>
      <c r="X65" s="38">
        <v>125240120.51</v>
      </c>
      <c r="Y65" s="38">
        <v>1377641.33</v>
      </c>
      <c r="Z65" s="38">
        <v>561887.89</v>
      </c>
      <c r="AA65" s="38">
        <v>0</v>
      </c>
      <c r="AB65" s="38">
        <v>123300591</v>
      </c>
      <c r="AC65" s="26"/>
    </row>
    <row r="66" spans="1:29" ht="12.75">
      <c r="A66" s="48" t="s">
        <v>54</v>
      </c>
      <c r="B66" s="49" t="s">
        <v>55</v>
      </c>
      <c r="C66" s="24" t="s">
        <v>656</v>
      </c>
      <c r="D66" s="24" t="s">
        <v>661</v>
      </c>
      <c r="E66" s="38">
        <v>10540</v>
      </c>
      <c r="F66" s="38">
        <v>375736528</v>
      </c>
      <c r="G66" s="38">
        <v>160063760.93</v>
      </c>
      <c r="H66" s="38">
        <v>1916796.25</v>
      </c>
      <c r="I66" s="38">
        <v>1655299.08</v>
      </c>
      <c r="J66" s="38">
        <v>2528995.86</v>
      </c>
      <c r="K66" s="38">
        <v>2980065.67</v>
      </c>
      <c r="L66" s="38">
        <v>4886845.59</v>
      </c>
      <c r="M66" s="38">
        <v>32583.57</v>
      </c>
      <c r="N66" s="38">
        <v>52297.48</v>
      </c>
      <c r="O66" s="38">
        <v>0</v>
      </c>
      <c r="P66" s="38">
        <v>6726818</v>
      </c>
      <c r="Q66" s="38">
        <v>147652649.31</v>
      </c>
      <c r="R66" s="38">
        <v>139974711.55</v>
      </c>
      <c r="S66" s="38">
        <v>159786.93</v>
      </c>
      <c r="T66" s="38">
        <v>158872.28</v>
      </c>
      <c r="U66" s="38">
        <v>503.7</v>
      </c>
      <c r="V66" s="38">
        <v>39223.11</v>
      </c>
      <c r="W66" s="38">
        <v>17739.46</v>
      </c>
      <c r="X66" s="38">
        <v>139598586.07</v>
      </c>
      <c r="Y66" s="38">
        <v>1535584.45</v>
      </c>
      <c r="Z66" s="38">
        <v>504033.13</v>
      </c>
      <c r="AA66" s="38">
        <v>0</v>
      </c>
      <c r="AB66" s="38">
        <v>137558968</v>
      </c>
      <c r="AC66" s="26"/>
    </row>
    <row r="67" spans="1:29" ht="12.75">
      <c r="A67" s="48" t="s">
        <v>84</v>
      </c>
      <c r="B67" s="49" t="s">
        <v>85</v>
      </c>
      <c r="C67" s="24" t="s">
        <v>660</v>
      </c>
      <c r="D67" s="24" t="s">
        <v>663</v>
      </c>
      <c r="E67" s="38">
        <v>3921</v>
      </c>
      <c r="F67" s="38">
        <v>89743725</v>
      </c>
      <c r="G67" s="38">
        <v>38230826.85</v>
      </c>
      <c r="H67" s="38">
        <v>406803.64</v>
      </c>
      <c r="I67" s="38">
        <v>1016561.96</v>
      </c>
      <c r="J67" s="38">
        <v>584540.39</v>
      </c>
      <c r="K67" s="38">
        <v>1360633.76</v>
      </c>
      <c r="L67" s="38">
        <v>956674.39</v>
      </c>
      <c r="M67" s="38">
        <v>13415.08</v>
      </c>
      <c r="N67" s="38">
        <v>3638</v>
      </c>
      <c r="O67" s="38">
        <v>0</v>
      </c>
      <c r="P67" s="38">
        <v>1352895.78</v>
      </c>
      <c r="Q67" s="38">
        <v>35737868.55</v>
      </c>
      <c r="R67" s="38">
        <v>33879499.39</v>
      </c>
      <c r="S67" s="38">
        <v>8048.8</v>
      </c>
      <c r="T67" s="38">
        <v>21885.86</v>
      </c>
      <c r="U67" s="38">
        <v>146.25</v>
      </c>
      <c r="V67" s="38">
        <v>0</v>
      </c>
      <c r="W67" s="38">
        <v>0</v>
      </c>
      <c r="X67" s="38">
        <v>33849418.48</v>
      </c>
      <c r="Y67" s="38">
        <v>236945.93</v>
      </c>
      <c r="Z67" s="38">
        <v>167997.06</v>
      </c>
      <c r="AA67" s="38">
        <v>0</v>
      </c>
      <c r="AB67" s="38">
        <v>33444475</v>
      </c>
      <c r="AC67" s="26"/>
    </row>
    <row r="68" spans="1:29" ht="12.75">
      <c r="A68" s="48" t="s">
        <v>497</v>
      </c>
      <c r="B68" s="49" t="s">
        <v>498</v>
      </c>
      <c r="C68" s="24" t="s">
        <v>660</v>
      </c>
      <c r="D68" s="24" t="s">
        <v>659</v>
      </c>
      <c r="E68" s="38">
        <v>4406</v>
      </c>
      <c r="F68" s="38">
        <v>107566860</v>
      </c>
      <c r="G68" s="38">
        <v>45823482.36</v>
      </c>
      <c r="H68" s="38">
        <v>548676.75</v>
      </c>
      <c r="I68" s="38">
        <v>652671.15</v>
      </c>
      <c r="J68" s="38">
        <v>691184</v>
      </c>
      <c r="K68" s="38">
        <v>1511500.32</v>
      </c>
      <c r="L68" s="38">
        <v>2587801.28</v>
      </c>
      <c r="M68" s="38">
        <v>22389.44</v>
      </c>
      <c r="N68" s="38">
        <v>35342.87</v>
      </c>
      <c r="O68" s="38">
        <v>0</v>
      </c>
      <c r="P68" s="38">
        <v>954281.55</v>
      </c>
      <c r="Q68" s="38">
        <v>41507345.3</v>
      </c>
      <c r="R68" s="38">
        <v>39348963.34</v>
      </c>
      <c r="S68" s="38">
        <v>10000</v>
      </c>
      <c r="T68" s="38">
        <v>20000</v>
      </c>
      <c r="U68" s="38">
        <v>0</v>
      </c>
      <c r="V68" s="38">
        <v>32000</v>
      </c>
      <c r="W68" s="38">
        <v>10000</v>
      </c>
      <c r="X68" s="38">
        <v>39276963.34</v>
      </c>
      <c r="Y68" s="38">
        <v>274938.74</v>
      </c>
      <c r="Z68" s="38">
        <v>190996.66</v>
      </c>
      <c r="AA68" s="38">
        <v>0</v>
      </c>
      <c r="AB68" s="38">
        <v>38811028</v>
      </c>
      <c r="AC68" s="26"/>
    </row>
    <row r="69" spans="1:29" ht="12.75">
      <c r="A69" s="48" t="s">
        <v>31</v>
      </c>
      <c r="B69" s="49" t="s">
        <v>32</v>
      </c>
      <c r="C69" s="24" t="s">
        <v>660</v>
      </c>
      <c r="D69" s="24" t="s">
        <v>659</v>
      </c>
      <c r="E69" s="38">
        <v>2587</v>
      </c>
      <c r="F69" s="38">
        <v>54672103</v>
      </c>
      <c r="G69" s="38">
        <v>23290315.88</v>
      </c>
      <c r="H69" s="38">
        <v>322307.1</v>
      </c>
      <c r="I69" s="38">
        <v>787100.79</v>
      </c>
      <c r="J69" s="38">
        <v>347166.69</v>
      </c>
      <c r="K69" s="38">
        <v>769089.19</v>
      </c>
      <c r="L69" s="38">
        <v>1372562.96</v>
      </c>
      <c r="M69" s="38">
        <v>22741.1</v>
      </c>
      <c r="N69" s="38">
        <v>14012.98</v>
      </c>
      <c r="O69" s="38">
        <v>91198.48</v>
      </c>
      <c r="P69" s="38">
        <v>250247.29</v>
      </c>
      <c r="Q69" s="38">
        <v>21582424.26</v>
      </c>
      <c r="R69" s="38">
        <v>20460138.2</v>
      </c>
      <c r="S69" s="38">
        <v>22823.5</v>
      </c>
      <c r="T69" s="38">
        <v>33774.05</v>
      </c>
      <c r="U69" s="38">
        <v>618.1</v>
      </c>
      <c r="V69" s="38">
        <v>3506.43</v>
      </c>
      <c r="W69" s="38">
        <v>0</v>
      </c>
      <c r="X69" s="38">
        <v>20399416.12</v>
      </c>
      <c r="Y69" s="38">
        <v>142795.91</v>
      </c>
      <c r="Z69" s="38">
        <v>117958.75</v>
      </c>
      <c r="AA69" s="38">
        <v>0</v>
      </c>
      <c r="AB69" s="38">
        <v>20138661</v>
      </c>
      <c r="AC69" s="26"/>
    </row>
    <row r="70" spans="1:29" ht="12.75">
      <c r="A70" s="48" t="s">
        <v>289</v>
      </c>
      <c r="B70" s="49" t="s">
        <v>290</v>
      </c>
      <c r="C70" s="24" t="s">
        <v>660</v>
      </c>
      <c r="D70" s="24" t="s">
        <v>661</v>
      </c>
      <c r="E70" s="38">
        <v>3053</v>
      </c>
      <c r="F70" s="38">
        <v>66733751</v>
      </c>
      <c r="G70" s="38">
        <v>28428577.93</v>
      </c>
      <c r="H70" s="38">
        <v>553998.07</v>
      </c>
      <c r="I70" s="38">
        <v>174253.69</v>
      </c>
      <c r="J70" s="38">
        <v>369392.8</v>
      </c>
      <c r="K70" s="38">
        <v>1136414.07</v>
      </c>
      <c r="L70" s="38">
        <v>1838539.23</v>
      </c>
      <c r="M70" s="38">
        <v>25172.82</v>
      </c>
      <c r="N70" s="38">
        <v>5818.03</v>
      </c>
      <c r="O70" s="38">
        <v>0</v>
      </c>
      <c r="P70" s="38">
        <v>391339.63</v>
      </c>
      <c r="Q70" s="38">
        <v>25020942.57</v>
      </c>
      <c r="R70" s="38">
        <v>23719853.56</v>
      </c>
      <c r="S70" s="38">
        <v>2026.4</v>
      </c>
      <c r="T70" s="38">
        <v>0</v>
      </c>
      <c r="U70" s="38">
        <v>0</v>
      </c>
      <c r="V70" s="38">
        <v>0</v>
      </c>
      <c r="W70" s="38">
        <v>0</v>
      </c>
      <c r="X70" s="38">
        <v>23717827.16</v>
      </c>
      <c r="Y70" s="38">
        <v>166024.79</v>
      </c>
      <c r="Z70" s="38">
        <v>129769.41</v>
      </c>
      <c r="AA70" s="38">
        <v>0</v>
      </c>
      <c r="AB70" s="38">
        <v>23422033</v>
      </c>
      <c r="AC70" s="26"/>
    </row>
    <row r="71" spans="1:29" ht="12.75">
      <c r="A71" s="48" t="s">
        <v>120</v>
      </c>
      <c r="B71" s="49" t="s">
        <v>121</v>
      </c>
      <c r="C71" s="24" t="s">
        <v>660</v>
      </c>
      <c r="D71" s="24" t="s">
        <v>657</v>
      </c>
      <c r="E71" s="38">
        <v>1708</v>
      </c>
      <c r="F71" s="38">
        <v>44753955</v>
      </c>
      <c r="G71" s="38">
        <v>19065184.83</v>
      </c>
      <c r="H71" s="38">
        <v>247639</v>
      </c>
      <c r="I71" s="38">
        <v>185649</v>
      </c>
      <c r="J71" s="38">
        <v>287495</v>
      </c>
      <c r="K71" s="38">
        <v>642385.36</v>
      </c>
      <c r="L71" s="38">
        <v>356894</v>
      </c>
      <c r="M71" s="38">
        <v>29756</v>
      </c>
      <c r="N71" s="38">
        <v>1341</v>
      </c>
      <c r="O71" s="38">
        <v>0</v>
      </c>
      <c r="P71" s="38">
        <v>76054</v>
      </c>
      <c r="Q71" s="38">
        <v>18184259.47</v>
      </c>
      <c r="R71" s="38">
        <v>17238677.98</v>
      </c>
      <c r="S71" s="38">
        <v>4266</v>
      </c>
      <c r="T71" s="38">
        <v>41251</v>
      </c>
      <c r="U71" s="38">
        <v>1350</v>
      </c>
      <c r="V71" s="38">
        <v>0</v>
      </c>
      <c r="W71" s="38">
        <v>2605</v>
      </c>
      <c r="X71" s="38">
        <v>17189205.98</v>
      </c>
      <c r="Y71" s="38">
        <v>120324.44</v>
      </c>
      <c r="Z71" s="38">
        <v>75769.71</v>
      </c>
      <c r="AA71" s="38">
        <v>0</v>
      </c>
      <c r="AB71" s="38">
        <v>16993112</v>
      </c>
      <c r="AC71" s="26"/>
    </row>
    <row r="72" spans="1:29" ht="12.75">
      <c r="A72" s="48" t="s">
        <v>585</v>
      </c>
      <c r="B72" s="49" t="s">
        <v>586</v>
      </c>
      <c r="C72" s="24" t="s">
        <v>667</v>
      </c>
      <c r="D72" s="24" t="s">
        <v>668</v>
      </c>
      <c r="E72" s="38">
        <v>16166</v>
      </c>
      <c r="F72" s="38">
        <v>1794752517</v>
      </c>
      <c r="G72" s="38">
        <v>764564572.24</v>
      </c>
      <c r="H72" s="38">
        <v>11522349.78</v>
      </c>
      <c r="I72" s="38">
        <v>6541025.84</v>
      </c>
      <c r="J72" s="38">
        <v>12527318.8</v>
      </c>
      <c r="K72" s="38">
        <v>213912.36</v>
      </c>
      <c r="L72" s="38">
        <v>8015847.25</v>
      </c>
      <c r="M72" s="38">
        <v>0</v>
      </c>
      <c r="N72" s="38">
        <v>0</v>
      </c>
      <c r="O72" s="38">
        <v>257141.35</v>
      </c>
      <c r="P72" s="38">
        <v>31966858.12</v>
      </c>
      <c r="Q72" s="38">
        <v>731656808.02</v>
      </c>
      <c r="R72" s="38">
        <v>693610654</v>
      </c>
      <c r="S72" s="38">
        <v>14284.72</v>
      </c>
      <c r="T72" s="38">
        <v>573419.97</v>
      </c>
      <c r="U72" s="38">
        <v>0</v>
      </c>
      <c r="V72" s="38">
        <v>0</v>
      </c>
      <c r="W72" s="38">
        <v>0</v>
      </c>
      <c r="X72" s="38">
        <v>693022949.31</v>
      </c>
      <c r="Y72" s="38">
        <v>8316275.39</v>
      </c>
      <c r="Z72" s="38">
        <v>1620355.52</v>
      </c>
      <c r="AA72" s="38">
        <v>10200000</v>
      </c>
      <c r="AB72" s="38">
        <v>672886318</v>
      </c>
      <c r="AC72" s="26"/>
    </row>
    <row r="73" spans="1:29" ht="12.75">
      <c r="A73" s="48" t="s">
        <v>162</v>
      </c>
      <c r="B73" s="49" t="s">
        <v>163</v>
      </c>
      <c r="C73" s="24" t="s">
        <v>660</v>
      </c>
      <c r="D73" s="24" t="s">
        <v>658</v>
      </c>
      <c r="E73" s="38">
        <v>5318</v>
      </c>
      <c r="F73" s="38">
        <v>153447687</v>
      </c>
      <c r="G73" s="38">
        <v>65368714.66</v>
      </c>
      <c r="H73" s="38">
        <v>609685.09</v>
      </c>
      <c r="I73" s="38">
        <v>986740.27</v>
      </c>
      <c r="J73" s="38">
        <v>1017011.44</v>
      </c>
      <c r="K73" s="38">
        <v>1418997.9</v>
      </c>
      <c r="L73" s="38">
        <v>3710391.84</v>
      </c>
      <c r="M73" s="38">
        <v>47799.61</v>
      </c>
      <c r="N73" s="38">
        <v>16903</v>
      </c>
      <c r="O73" s="38">
        <v>51003.85</v>
      </c>
      <c r="P73" s="38">
        <v>1895522.44</v>
      </c>
      <c r="Q73" s="38">
        <v>59622162.64</v>
      </c>
      <c r="R73" s="38">
        <v>56521810.18</v>
      </c>
      <c r="S73" s="38">
        <v>23521.71</v>
      </c>
      <c r="T73" s="38">
        <v>20693.49</v>
      </c>
      <c r="U73" s="38">
        <v>2801.29</v>
      </c>
      <c r="V73" s="38">
        <v>12677.25</v>
      </c>
      <c r="W73" s="38">
        <v>1576.34</v>
      </c>
      <c r="X73" s="38">
        <v>56460540.1</v>
      </c>
      <c r="Y73" s="38">
        <v>395223.78</v>
      </c>
      <c r="Z73" s="38">
        <v>241069.02</v>
      </c>
      <c r="AA73" s="38">
        <v>0</v>
      </c>
      <c r="AB73" s="38">
        <v>55824247</v>
      </c>
      <c r="AC73" s="26"/>
    </row>
    <row r="74" spans="1:29" ht="12.75">
      <c r="A74" s="48" t="s">
        <v>72</v>
      </c>
      <c r="B74" s="49" t="s">
        <v>73</v>
      </c>
      <c r="C74" s="24" t="s">
        <v>660</v>
      </c>
      <c r="D74" s="24" t="s">
        <v>661</v>
      </c>
      <c r="E74" s="38">
        <v>2322</v>
      </c>
      <c r="F74" s="38">
        <v>94091366</v>
      </c>
      <c r="G74" s="38">
        <v>40082921.92</v>
      </c>
      <c r="H74" s="38">
        <v>900930.16</v>
      </c>
      <c r="I74" s="38">
        <v>224937.74</v>
      </c>
      <c r="J74" s="38">
        <v>659619.93</v>
      </c>
      <c r="K74" s="38">
        <v>699036.24</v>
      </c>
      <c r="L74" s="38">
        <v>823106.53</v>
      </c>
      <c r="M74" s="38">
        <v>57305.56</v>
      </c>
      <c r="N74" s="38">
        <v>22778.32</v>
      </c>
      <c r="O74" s="38">
        <v>0</v>
      </c>
      <c r="P74" s="38">
        <v>306114.76</v>
      </c>
      <c r="Q74" s="38">
        <v>38158208.02</v>
      </c>
      <c r="R74" s="38">
        <v>36173981.2</v>
      </c>
      <c r="S74" s="38">
        <v>0</v>
      </c>
      <c r="T74" s="38">
        <v>0</v>
      </c>
      <c r="U74" s="38">
        <v>0</v>
      </c>
      <c r="V74" s="38">
        <v>75.07</v>
      </c>
      <c r="W74" s="38">
        <v>0</v>
      </c>
      <c r="X74" s="38">
        <v>36173906.13</v>
      </c>
      <c r="Y74" s="38">
        <v>253217.34</v>
      </c>
      <c r="Z74" s="38">
        <v>113401.6</v>
      </c>
      <c r="AA74" s="38">
        <v>0</v>
      </c>
      <c r="AB74" s="38">
        <v>35807287</v>
      </c>
      <c r="AC74" s="26"/>
    </row>
    <row r="75" spans="1:29" ht="12.75">
      <c r="A75" s="48" t="s">
        <v>373</v>
      </c>
      <c r="B75" s="49" t="s">
        <v>374</v>
      </c>
      <c r="C75" s="24" t="s">
        <v>660</v>
      </c>
      <c r="D75" s="24" t="s">
        <v>663</v>
      </c>
      <c r="E75" s="38">
        <v>1681</v>
      </c>
      <c r="F75" s="38">
        <v>79077719</v>
      </c>
      <c r="G75" s="38">
        <v>33687108.29</v>
      </c>
      <c r="H75" s="38">
        <v>0</v>
      </c>
      <c r="I75" s="38">
        <v>0</v>
      </c>
      <c r="J75" s="38">
        <v>536418.11</v>
      </c>
      <c r="K75" s="38">
        <v>456323.96</v>
      </c>
      <c r="L75" s="38">
        <v>1327351.54</v>
      </c>
      <c r="M75" s="38">
        <v>32565.71</v>
      </c>
      <c r="N75" s="38">
        <v>455.4</v>
      </c>
      <c r="O75" s="38">
        <v>309856.44</v>
      </c>
      <c r="P75" s="38">
        <v>423297.17</v>
      </c>
      <c r="Q75" s="38">
        <v>31673676.18</v>
      </c>
      <c r="R75" s="38">
        <v>30026645.02</v>
      </c>
      <c r="S75" s="38">
        <v>0</v>
      </c>
      <c r="T75" s="38">
        <v>49159.76</v>
      </c>
      <c r="U75" s="38">
        <v>0</v>
      </c>
      <c r="V75" s="38">
        <v>0</v>
      </c>
      <c r="W75" s="38">
        <v>357.22</v>
      </c>
      <c r="X75" s="38">
        <v>29977128.04</v>
      </c>
      <c r="Y75" s="38">
        <v>209839.9</v>
      </c>
      <c r="Z75" s="38">
        <v>86539.65</v>
      </c>
      <c r="AA75" s="38">
        <v>0</v>
      </c>
      <c r="AB75" s="38">
        <v>29680748</v>
      </c>
      <c r="AC75" s="26"/>
    </row>
    <row r="76" spans="1:29" ht="12.75">
      <c r="A76" s="48" t="s">
        <v>64</v>
      </c>
      <c r="B76" s="49" t="s">
        <v>65</v>
      </c>
      <c r="C76" s="24" t="s">
        <v>656</v>
      </c>
      <c r="D76" s="24" t="s">
        <v>657</v>
      </c>
      <c r="E76" s="38">
        <v>27296</v>
      </c>
      <c r="F76" s="38">
        <v>416672395</v>
      </c>
      <c r="G76" s="38">
        <v>177502440.27</v>
      </c>
      <c r="H76" s="38">
        <v>9526276.76</v>
      </c>
      <c r="I76" s="38">
        <v>528352.95</v>
      </c>
      <c r="J76" s="38">
        <v>2540022.93</v>
      </c>
      <c r="K76" s="38">
        <v>10502517.52</v>
      </c>
      <c r="L76" s="38">
        <v>7728330.32</v>
      </c>
      <c r="M76" s="38">
        <v>169442.23</v>
      </c>
      <c r="N76" s="38">
        <v>238544.02</v>
      </c>
      <c r="O76" s="38">
        <v>24667.4</v>
      </c>
      <c r="P76" s="38">
        <v>3555374.52</v>
      </c>
      <c r="Q76" s="38">
        <v>148825663.38</v>
      </c>
      <c r="R76" s="38">
        <v>141086728.88</v>
      </c>
      <c r="S76" s="38">
        <v>166221.1</v>
      </c>
      <c r="T76" s="38">
        <v>477702.68</v>
      </c>
      <c r="U76" s="38">
        <v>950.89</v>
      </c>
      <c r="V76" s="38">
        <v>85332.35</v>
      </c>
      <c r="W76" s="38">
        <v>26571.29</v>
      </c>
      <c r="X76" s="38">
        <v>140329950.57</v>
      </c>
      <c r="Y76" s="38">
        <v>1543629.46</v>
      </c>
      <c r="Z76" s="38">
        <v>1100809.1</v>
      </c>
      <c r="AA76" s="38">
        <v>0</v>
      </c>
      <c r="AB76" s="38">
        <v>137685512</v>
      </c>
      <c r="AC76" s="26"/>
    </row>
    <row r="77" spans="1:29" ht="12.75">
      <c r="A77" s="48" t="s">
        <v>178</v>
      </c>
      <c r="B77" s="49" t="s">
        <v>179</v>
      </c>
      <c r="C77" s="24" t="s">
        <v>660</v>
      </c>
      <c r="D77" s="24" t="s">
        <v>657</v>
      </c>
      <c r="E77" s="38">
        <v>4313</v>
      </c>
      <c r="F77" s="38">
        <v>75010319</v>
      </c>
      <c r="G77" s="38">
        <v>31954395.89</v>
      </c>
      <c r="H77" s="38">
        <v>1155585.54</v>
      </c>
      <c r="I77" s="38">
        <v>189372.52</v>
      </c>
      <c r="J77" s="38">
        <v>467580.74</v>
      </c>
      <c r="K77" s="38">
        <v>1273496.42</v>
      </c>
      <c r="L77" s="38">
        <v>1333684.16</v>
      </c>
      <c r="M77" s="38">
        <v>98814.18</v>
      </c>
      <c r="N77" s="38">
        <v>33592.07</v>
      </c>
      <c r="O77" s="38">
        <v>0</v>
      </c>
      <c r="P77" s="38">
        <v>888178.57</v>
      </c>
      <c r="Q77" s="38">
        <v>27827998.21</v>
      </c>
      <c r="R77" s="38">
        <v>26380942.3</v>
      </c>
      <c r="S77" s="38">
        <v>3970.32</v>
      </c>
      <c r="T77" s="38">
        <v>6675.3</v>
      </c>
      <c r="U77" s="38">
        <v>17.1</v>
      </c>
      <c r="V77" s="38">
        <v>7291.02</v>
      </c>
      <c r="W77" s="38">
        <v>0</v>
      </c>
      <c r="X77" s="38">
        <v>26362988.56</v>
      </c>
      <c r="Y77" s="38">
        <v>184540.92</v>
      </c>
      <c r="Z77" s="38">
        <v>179974.09</v>
      </c>
      <c r="AA77" s="38">
        <v>0</v>
      </c>
      <c r="AB77" s="38">
        <v>25998474</v>
      </c>
      <c r="AC77" s="26"/>
    </row>
    <row r="78" spans="1:29" ht="12.75">
      <c r="A78" s="48" t="s">
        <v>563</v>
      </c>
      <c r="B78" s="49" t="s">
        <v>564</v>
      </c>
      <c r="C78" s="24" t="s">
        <v>666</v>
      </c>
      <c r="D78" s="24" t="s">
        <v>664</v>
      </c>
      <c r="E78" s="38">
        <v>7795</v>
      </c>
      <c r="F78" s="38">
        <v>295563483</v>
      </c>
      <c r="G78" s="38">
        <v>125910043.76</v>
      </c>
      <c r="H78" s="38">
        <v>695605.13</v>
      </c>
      <c r="I78" s="38">
        <v>2414425.16</v>
      </c>
      <c r="J78" s="38">
        <v>1977439.39</v>
      </c>
      <c r="K78" s="38">
        <v>2554971.97</v>
      </c>
      <c r="L78" s="38">
        <v>9542162.8</v>
      </c>
      <c r="M78" s="38">
        <v>24597.34</v>
      </c>
      <c r="N78" s="38">
        <v>0</v>
      </c>
      <c r="O78" s="38">
        <v>0</v>
      </c>
      <c r="P78" s="38">
        <v>3494880.75</v>
      </c>
      <c r="Q78" s="38">
        <v>113989690.32</v>
      </c>
      <c r="R78" s="38">
        <v>108062226.43</v>
      </c>
      <c r="S78" s="38">
        <v>185039.31</v>
      </c>
      <c r="T78" s="38">
        <v>165530.24</v>
      </c>
      <c r="U78" s="38">
        <v>1537.34</v>
      </c>
      <c r="V78" s="38">
        <v>0</v>
      </c>
      <c r="W78" s="38">
        <v>0</v>
      </c>
      <c r="X78" s="38">
        <v>107710119.54</v>
      </c>
      <c r="Y78" s="38">
        <v>1400231.55</v>
      </c>
      <c r="Z78" s="38">
        <v>376908.54</v>
      </c>
      <c r="AA78" s="38">
        <v>0</v>
      </c>
      <c r="AB78" s="38">
        <v>105932979</v>
      </c>
      <c r="AC78" s="26"/>
    </row>
    <row r="79" spans="1:29" ht="12.75">
      <c r="A79" s="48" t="s">
        <v>359</v>
      </c>
      <c r="B79" s="49" t="s">
        <v>360</v>
      </c>
      <c r="C79" s="24" t="s">
        <v>660</v>
      </c>
      <c r="D79" s="24" t="s">
        <v>665</v>
      </c>
      <c r="E79" s="38">
        <v>2987</v>
      </c>
      <c r="F79" s="38">
        <v>46108996</v>
      </c>
      <c r="G79" s="38">
        <v>19642432.3</v>
      </c>
      <c r="H79" s="38">
        <v>281075.19</v>
      </c>
      <c r="I79" s="38">
        <v>54711</v>
      </c>
      <c r="J79" s="38">
        <v>289043.49</v>
      </c>
      <c r="K79" s="38">
        <v>1133802.25</v>
      </c>
      <c r="L79" s="38">
        <v>818549.03</v>
      </c>
      <c r="M79" s="38">
        <v>20830.09</v>
      </c>
      <c r="N79" s="38">
        <v>35898.42</v>
      </c>
      <c r="O79" s="38">
        <v>0</v>
      </c>
      <c r="P79" s="38">
        <v>372199.16</v>
      </c>
      <c r="Q79" s="38">
        <v>17323832.65</v>
      </c>
      <c r="R79" s="38">
        <v>16422993.35</v>
      </c>
      <c r="S79" s="38">
        <v>4770.59</v>
      </c>
      <c r="T79" s="38">
        <v>18174.33</v>
      </c>
      <c r="U79" s="38">
        <v>0</v>
      </c>
      <c r="V79" s="38">
        <v>22730.39</v>
      </c>
      <c r="W79" s="38">
        <v>13759.51</v>
      </c>
      <c r="X79" s="38">
        <v>16363558.53</v>
      </c>
      <c r="Y79" s="38">
        <v>114544.91</v>
      </c>
      <c r="Z79" s="38">
        <v>120630.72</v>
      </c>
      <c r="AA79" s="38">
        <v>0</v>
      </c>
      <c r="AB79" s="38">
        <v>16128383</v>
      </c>
      <c r="AC79" s="26"/>
    </row>
    <row r="80" spans="1:29" ht="12.75">
      <c r="A80" s="48" t="s">
        <v>499</v>
      </c>
      <c r="B80" s="49" t="s">
        <v>500</v>
      </c>
      <c r="C80" s="24" t="s">
        <v>660</v>
      </c>
      <c r="D80" s="24" t="s">
        <v>659</v>
      </c>
      <c r="E80" s="38">
        <v>3061</v>
      </c>
      <c r="F80" s="38">
        <v>265772680</v>
      </c>
      <c r="G80" s="38">
        <v>113219161.68</v>
      </c>
      <c r="H80" s="38">
        <v>485532.53</v>
      </c>
      <c r="I80" s="38">
        <v>3851577.48</v>
      </c>
      <c r="J80" s="38">
        <v>1839466.41</v>
      </c>
      <c r="K80" s="38">
        <v>416385.21</v>
      </c>
      <c r="L80" s="38">
        <v>1785691.95</v>
      </c>
      <c r="M80" s="38">
        <v>20764.53</v>
      </c>
      <c r="N80" s="38">
        <v>0</v>
      </c>
      <c r="O80" s="38">
        <v>176292.54</v>
      </c>
      <c r="P80" s="38">
        <v>4822543.95</v>
      </c>
      <c r="Q80" s="38">
        <v>111202994.86</v>
      </c>
      <c r="R80" s="38">
        <v>105420439.13</v>
      </c>
      <c r="S80" s="38">
        <v>58106.99</v>
      </c>
      <c r="T80" s="38">
        <v>7543.26</v>
      </c>
      <c r="U80" s="38">
        <v>369.41</v>
      </c>
      <c r="V80" s="38">
        <v>0</v>
      </c>
      <c r="W80" s="38">
        <v>0</v>
      </c>
      <c r="X80" s="38">
        <v>105354419.47</v>
      </c>
      <c r="Y80" s="38">
        <v>737480.94</v>
      </c>
      <c r="Z80" s="38">
        <v>217048.09</v>
      </c>
      <c r="AA80" s="38">
        <v>0</v>
      </c>
      <c r="AB80" s="38">
        <v>104399890</v>
      </c>
      <c r="AC80" s="26"/>
    </row>
    <row r="81" spans="1:29" ht="12.75">
      <c r="A81" s="48" t="s">
        <v>621</v>
      </c>
      <c r="B81" s="49" t="s">
        <v>622</v>
      </c>
      <c r="C81" s="24" t="s">
        <v>667</v>
      </c>
      <c r="D81" s="24" t="s">
        <v>668</v>
      </c>
      <c r="E81" s="38">
        <v>8539</v>
      </c>
      <c r="F81" s="38">
        <v>297940982</v>
      </c>
      <c r="G81" s="38">
        <v>126922858.33</v>
      </c>
      <c r="H81" s="38">
        <v>1749780.47</v>
      </c>
      <c r="I81" s="38">
        <v>3454163.78</v>
      </c>
      <c r="J81" s="38">
        <v>1952874.31</v>
      </c>
      <c r="K81" s="38">
        <v>2820793.23</v>
      </c>
      <c r="L81" s="38">
        <v>6602205.19</v>
      </c>
      <c r="M81" s="38">
        <v>0</v>
      </c>
      <c r="N81" s="38">
        <v>0</v>
      </c>
      <c r="O81" s="38">
        <v>0</v>
      </c>
      <c r="P81" s="38">
        <v>5756305.28</v>
      </c>
      <c r="Q81" s="38">
        <v>115400812.25</v>
      </c>
      <c r="R81" s="38">
        <v>109399970.01</v>
      </c>
      <c r="S81" s="38">
        <v>57218.23</v>
      </c>
      <c r="T81" s="38">
        <v>62245.54</v>
      </c>
      <c r="U81" s="38">
        <v>0</v>
      </c>
      <c r="V81" s="38">
        <v>0</v>
      </c>
      <c r="W81" s="38">
        <v>0</v>
      </c>
      <c r="X81" s="38">
        <v>109280506.24</v>
      </c>
      <c r="Y81" s="38">
        <v>1420646.58</v>
      </c>
      <c r="Z81" s="38">
        <v>429357.62</v>
      </c>
      <c r="AA81" s="38">
        <v>0</v>
      </c>
      <c r="AB81" s="38">
        <v>107430502</v>
      </c>
      <c r="AC81" s="26"/>
    </row>
    <row r="82" spans="1:29" ht="12.75">
      <c r="A82" s="48" t="s">
        <v>229</v>
      </c>
      <c r="B82" s="49" t="s">
        <v>230</v>
      </c>
      <c r="C82" s="24" t="s">
        <v>660</v>
      </c>
      <c r="D82" s="24" t="s">
        <v>658</v>
      </c>
      <c r="E82" s="38">
        <v>4299</v>
      </c>
      <c r="F82" s="38">
        <v>154032530</v>
      </c>
      <c r="G82" s="38">
        <v>65617857.78</v>
      </c>
      <c r="H82" s="38">
        <v>2463110</v>
      </c>
      <c r="I82" s="38">
        <v>321475</v>
      </c>
      <c r="J82" s="38">
        <v>1030475.39</v>
      </c>
      <c r="K82" s="38">
        <v>702392</v>
      </c>
      <c r="L82" s="38">
        <v>2657798.26</v>
      </c>
      <c r="M82" s="38">
        <v>81136.89</v>
      </c>
      <c r="N82" s="38">
        <v>3578.09</v>
      </c>
      <c r="O82" s="38">
        <v>0</v>
      </c>
      <c r="P82" s="38">
        <v>728701.32</v>
      </c>
      <c r="Q82" s="38">
        <v>60333091.61</v>
      </c>
      <c r="R82" s="38">
        <v>57195770.85</v>
      </c>
      <c r="S82" s="38">
        <v>39720.38</v>
      </c>
      <c r="T82" s="38">
        <v>14863.01</v>
      </c>
      <c r="U82" s="38">
        <v>224.35</v>
      </c>
      <c r="V82" s="38">
        <v>0</v>
      </c>
      <c r="W82" s="38">
        <v>774.24</v>
      </c>
      <c r="X82" s="38">
        <v>57140188.87</v>
      </c>
      <c r="Y82" s="38">
        <v>399981.32</v>
      </c>
      <c r="Z82" s="38">
        <v>218524.19</v>
      </c>
      <c r="AA82" s="38">
        <v>0</v>
      </c>
      <c r="AB82" s="38">
        <v>56521683</v>
      </c>
      <c r="AC82" s="26"/>
    </row>
    <row r="83" spans="1:29" ht="12.75">
      <c r="A83" s="48" t="s">
        <v>132</v>
      </c>
      <c r="B83" s="49" t="s">
        <v>133</v>
      </c>
      <c r="C83" s="24" t="s">
        <v>656</v>
      </c>
      <c r="D83" s="24" t="s">
        <v>662</v>
      </c>
      <c r="E83" s="38">
        <v>3382</v>
      </c>
      <c r="F83" s="38">
        <v>86806404</v>
      </c>
      <c r="G83" s="38">
        <v>36979528.1</v>
      </c>
      <c r="H83" s="38">
        <v>919271.78</v>
      </c>
      <c r="I83" s="38">
        <v>78767.35</v>
      </c>
      <c r="J83" s="38">
        <v>567269.03</v>
      </c>
      <c r="K83" s="38">
        <v>1103277.48</v>
      </c>
      <c r="L83" s="38">
        <v>1509470.49</v>
      </c>
      <c r="M83" s="38">
        <v>27888.66</v>
      </c>
      <c r="N83" s="38">
        <v>2821.79</v>
      </c>
      <c r="O83" s="38">
        <v>0</v>
      </c>
      <c r="P83" s="38">
        <v>784730.8</v>
      </c>
      <c r="Q83" s="38">
        <v>33278103.48</v>
      </c>
      <c r="R83" s="38">
        <v>31547642.1</v>
      </c>
      <c r="S83" s="38">
        <v>11058.11</v>
      </c>
      <c r="T83" s="38">
        <v>2408.95</v>
      </c>
      <c r="U83" s="38">
        <v>0</v>
      </c>
      <c r="V83" s="38">
        <v>0</v>
      </c>
      <c r="W83" s="38">
        <v>0</v>
      </c>
      <c r="X83" s="38">
        <v>31534175.04</v>
      </c>
      <c r="Y83" s="38">
        <v>346875.93</v>
      </c>
      <c r="Z83" s="38">
        <v>148006.71</v>
      </c>
      <c r="AA83" s="38">
        <v>0</v>
      </c>
      <c r="AB83" s="38">
        <v>31039292</v>
      </c>
      <c r="AC83" s="26"/>
    </row>
    <row r="84" spans="1:29" ht="12.75">
      <c r="A84" s="48" t="s">
        <v>263</v>
      </c>
      <c r="B84" s="49" t="s">
        <v>264</v>
      </c>
      <c r="C84" s="24" t="s">
        <v>660</v>
      </c>
      <c r="D84" s="24" t="s">
        <v>659</v>
      </c>
      <c r="E84" s="38">
        <v>2825</v>
      </c>
      <c r="F84" s="38">
        <v>197152424</v>
      </c>
      <c r="G84" s="38">
        <v>83986932.62</v>
      </c>
      <c r="H84" s="38">
        <v>454375.69</v>
      </c>
      <c r="I84" s="38">
        <v>1066958.31</v>
      </c>
      <c r="J84" s="38">
        <v>1358390.22</v>
      </c>
      <c r="K84" s="38">
        <v>735973.49</v>
      </c>
      <c r="L84" s="38">
        <v>1411331.53</v>
      </c>
      <c r="M84" s="38">
        <v>45904.38</v>
      </c>
      <c r="N84" s="38">
        <v>2002.63</v>
      </c>
      <c r="O84" s="38">
        <v>0</v>
      </c>
      <c r="P84" s="38">
        <v>3139850.98</v>
      </c>
      <c r="Q84" s="38">
        <v>80622842.45</v>
      </c>
      <c r="R84" s="38">
        <v>76430454.64</v>
      </c>
      <c r="S84" s="38">
        <v>10247.05</v>
      </c>
      <c r="T84" s="38">
        <v>1686.98</v>
      </c>
      <c r="U84" s="38">
        <v>1753.65</v>
      </c>
      <c r="V84" s="38">
        <v>0</v>
      </c>
      <c r="W84" s="38">
        <v>1600.76</v>
      </c>
      <c r="X84" s="38">
        <v>76415166.2</v>
      </c>
      <c r="Y84" s="38">
        <v>534906.16</v>
      </c>
      <c r="Z84" s="38">
        <v>177554.49</v>
      </c>
      <c r="AA84" s="38">
        <v>0</v>
      </c>
      <c r="AB84" s="38">
        <v>75702706</v>
      </c>
      <c r="AC84" s="26"/>
    </row>
    <row r="85" spans="1:29" ht="12.75">
      <c r="A85" s="48" t="s">
        <v>375</v>
      </c>
      <c r="B85" s="49" t="s">
        <v>376</v>
      </c>
      <c r="C85" s="24" t="s">
        <v>660</v>
      </c>
      <c r="D85" s="24" t="s">
        <v>663</v>
      </c>
      <c r="E85" s="38">
        <v>2323</v>
      </c>
      <c r="F85" s="38">
        <v>90245595</v>
      </c>
      <c r="G85" s="38">
        <v>38444623.47</v>
      </c>
      <c r="H85" s="38">
        <v>222288.25</v>
      </c>
      <c r="I85" s="38">
        <v>2256125.91</v>
      </c>
      <c r="J85" s="38">
        <v>606178.17</v>
      </c>
      <c r="K85" s="38">
        <v>671926.71</v>
      </c>
      <c r="L85" s="38">
        <v>926911.49</v>
      </c>
      <c r="M85" s="38">
        <v>8353.75</v>
      </c>
      <c r="N85" s="38">
        <v>24566.21</v>
      </c>
      <c r="O85" s="38">
        <v>0</v>
      </c>
      <c r="P85" s="38">
        <v>438496.47</v>
      </c>
      <c r="Q85" s="38">
        <v>39014384.67</v>
      </c>
      <c r="R85" s="38">
        <v>36985636.67</v>
      </c>
      <c r="S85" s="38">
        <v>6960.02</v>
      </c>
      <c r="T85" s="38">
        <v>26692</v>
      </c>
      <c r="U85" s="38">
        <v>0</v>
      </c>
      <c r="V85" s="38">
        <v>263.05</v>
      </c>
      <c r="W85" s="38">
        <v>1623.75</v>
      </c>
      <c r="X85" s="38">
        <v>36950097.85</v>
      </c>
      <c r="Y85" s="38">
        <v>258650.68</v>
      </c>
      <c r="Z85" s="38">
        <v>113224.65</v>
      </c>
      <c r="AA85" s="38">
        <v>0</v>
      </c>
      <c r="AB85" s="38">
        <v>36578223</v>
      </c>
      <c r="AC85" s="26"/>
    </row>
    <row r="86" spans="1:29" ht="12.75">
      <c r="A86" s="48" t="s">
        <v>78</v>
      </c>
      <c r="B86" s="49" t="s">
        <v>79</v>
      </c>
      <c r="C86" s="24" t="s">
        <v>656</v>
      </c>
      <c r="D86" s="24" t="s">
        <v>663</v>
      </c>
      <c r="E86" s="38">
        <v>6842</v>
      </c>
      <c r="F86" s="38">
        <v>213422610</v>
      </c>
      <c r="G86" s="38">
        <v>90918031.86</v>
      </c>
      <c r="H86" s="38">
        <v>1063950.98</v>
      </c>
      <c r="I86" s="38">
        <v>2742694.85</v>
      </c>
      <c r="J86" s="38">
        <v>1433132.45</v>
      </c>
      <c r="K86" s="38">
        <v>1886383.75</v>
      </c>
      <c r="L86" s="38">
        <v>4162233.89</v>
      </c>
      <c r="M86" s="38">
        <v>25114</v>
      </c>
      <c r="N86" s="38">
        <v>0</v>
      </c>
      <c r="O86" s="38">
        <v>17000</v>
      </c>
      <c r="P86" s="38">
        <v>1289643.51</v>
      </c>
      <c r="Q86" s="38">
        <v>86649533.03</v>
      </c>
      <c r="R86" s="38">
        <v>82143757.31</v>
      </c>
      <c r="S86" s="38">
        <v>21154.01</v>
      </c>
      <c r="T86" s="38">
        <v>119253.79</v>
      </c>
      <c r="U86" s="38">
        <v>1569.63</v>
      </c>
      <c r="V86" s="38">
        <v>0</v>
      </c>
      <c r="W86" s="38">
        <v>0</v>
      </c>
      <c r="X86" s="38">
        <v>82001779.88</v>
      </c>
      <c r="Y86" s="38">
        <v>902019.58</v>
      </c>
      <c r="Z86" s="38">
        <v>311909.87</v>
      </c>
      <c r="AA86" s="38">
        <v>0</v>
      </c>
      <c r="AB86" s="38">
        <v>80787850</v>
      </c>
      <c r="AC86" s="26"/>
    </row>
    <row r="87" spans="1:29" ht="12.75">
      <c r="A87" s="48" t="s">
        <v>86</v>
      </c>
      <c r="B87" s="49" t="s">
        <v>87</v>
      </c>
      <c r="C87" s="24" t="s">
        <v>660</v>
      </c>
      <c r="D87" s="24" t="s">
        <v>663</v>
      </c>
      <c r="E87" s="38">
        <v>3723</v>
      </c>
      <c r="F87" s="38">
        <v>45999977</v>
      </c>
      <c r="G87" s="38">
        <v>19595990.2</v>
      </c>
      <c r="H87" s="38">
        <v>564389.54</v>
      </c>
      <c r="I87" s="38">
        <v>350759.87</v>
      </c>
      <c r="J87" s="38">
        <v>279835.23</v>
      </c>
      <c r="K87" s="38">
        <v>1201507.63</v>
      </c>
      <c r="L87" s="38">
        <v>689693.55</v>
      </c>
      <c r="M87" s="38">
        <v>43022.87</v>
      </c>
      <c r="N87" s="38">
        <v>54881.08</v>
      </c>
      <c r="O87" s="38">
        <v>0</v>
      </c>
      <c r="P87" s="38">
        <v>370585.39</v>
      </c>
      <c r="Q87" s="38">
        <v>17302505.24</v>
      </c>
      <c r="R87" s="38">
        <v>16402774.97</v>
      </c>
      <c r="S87" s="38">
        <v>20950.77</v>
      </c>
      <c r="T87" s="38">
        <v>88358.33</v>
      </c>
      <c r="U87" s="38">
        <v>1057.02</v>
      </c>
      <c r="V87" s="38">
        <v>41160.81</v>
      </c>
      <c r="W87" s="38">
        <v>6965.45</v>
      </c>
      <c r="X87" s="38">
        <v>16244282.59</v>
      </c>
      <c r="Y87" s="38">
        <v>113709.98</v>
      </c>
      <c r="Z87" s="38">
        <v>146567.12</v>
      </c>
      <c r="AA87" s="38">
        <v>0</v>
      </c>
      <c r="AB87" s="38">
        <v>15984005</v>
      </c>
      <c r="AC87" s="26"/>
    </row>
    <row r="88" spans="1:29" ht="12.75">
      <c r="A88" s="48" t="s">
        <v>545</v>
      </c>
      <c r="B88" s="49" t="s">
        <v>546</v>
      </c>
      <c r="C88" s="24" t="s">
        <v>666</v>
      </c>
      <c r="D88" s="24" t="s">
        <v>665</v>
      </c>
      <c r="E88" s="38">
        <v>8083</v>
      </c>
      <c r="F88" s="38">
        <v>222014055</v>
      </c>
      <c r="G88" s="38">
        <v>94577987.43</v>
      </c>
      <c r="H88" s="38">
        <v>1384435.56</v>
      </c>
      <c r="I88" s="38">
        <v>697852.3</v>
      </c>
      <c r="J88" s="38">
        <v>1457506.49</v>
      </c>
      <c r="K88" s="38">
        <v>3020778.23</v>
      </c>
      <c r="L88" s="38">
        <v>4053760.86</v>
      </c>
      <c r="M88" s="38">
        <v>29182.96</v>
      </c>
      <c r="N88" s="38">
        <v>6433.5</v>
      </c>
      <c r="O88" s="38">
        <v>722086.82</v>
      </c>
      <c r="P88" s="38">
        <v>3488731.78</v>
      </c>
      <c r="Q88" s="38">
        <v>84027936.51</v>
      </c>
      <c r="R88" s="38">
        <v>79658483.81</v>
      </c>
      <c r="S88" s="38">
        <v>50565.23</v>
      </c>
      <c r="T88" s="38">
        <v>85593.02</v>
      </c>
      <c r="U88" s="38">
        <v>0</v>
      </c>
      <c r="V88" s="38">
        <v>0</v>
      </c>
      <c r="W88" s="38">
        <v>0</v>
      </c>
      <c r="X88" s="38">
        <v>79522325.56</v>
      </c>
      <c r="Y88" s="38">
        <v>1033790.23</v>
      </c>
      <c r="Z88" s="38">
        <v>358539.62</v>
      </c>
      <c r="AA88" s="38">
        <v>0</v>
      </c>
      <c r="AB88" s="38">
        <v>78129996</v>
      </c>
      <c r="AC88" s="26"/>
    </row>
    <row r="89" spans="1:29" ht="12.75">
      <c r="A89" s="48" t="s">
        <v>265</v>
      </c>
      <c r="B89" s="49" t="s">
        <v>266</v>
      </c>
      <c r="C89" s="24" t="s">
        <v>660</v>
      </c>
      <c r="D89" s="24" t="s">
        <v>659</v>
      </c>
      <c r="E89" s="38">
        <v>3408</v>
      </c>
      <c r="F89" s="38">
        <v>90253461</v>
      </c>
      <c r="G89" s="38">
        <v>38447974.39</v>
      </c>
      <c r="H89" s="38">
        <v>0</v>
      </c>
      <c r="I89" s="38">
        <v>0</v>
      </c>
      <c r="J89" s="38">
        <v>592195.24</v>
      </c>
      <c r="K89" s="38">
        <v>1537009.17</v>
      </c>
      <c r="L89" s="38">
        <v>1245698.54</v>
      </c>
      <c r="M89" s="38">
        <v>57613.31</v>
      </c>
      <c r="N89" s="38">
        <v>27396.93</v>
      </c>
      <c r="O89" s="38">
        <v>0</v>
      </c>
      <c r="P89" s="38">
        <v>2017714.04</v>
      </c>
      <c r="Q89" s="38">
        <v>34154737.64</v>
      </c>
      <c r="R89" s="38">
        <v>32378691.28</v>
      </c>
      <c r="S89" s="38">
        <v>32110.77</v>
      </c>
      <c r="T89" s="38">
        <v>29999.47</v>
      </c>
      <c r="U89" s="38">
        <v>0</v>
      </c>
      <c r="V89" s="38">
        <v>592.67</v>
      </c>
      <c r="W89" s="38">
        <v>0</v>
      </c>
      <c r="X89" s="38">
        <v>32315988.37</v>
      </c>
      <c r="Y89" s="38">
        <v>226211.92</v>
      </c>
      <c r="Z89" s="38">
        <v>151517.92</v>
      </c>
      <c r="AA89" s="38">
        <v>0</v>
      </c>
      <c r="AB89" s="38">
        <v>31938259</v>
      </c>
      <c r="AC89" s="26"/>
    </row>
    <row r="90" spans="1:29" ht="12.75">
      <c r="A90" s="48" t="s">
        <v>565</v>
      </c>
      <c r="B90" s="49" t="s">
        <v>566</v>
      </c>
      <c r="C90" s="24" t="s">
        <v>666</v>
      </c>
      <c r="D90" s="24" t="s">
        <v>664</v>
      </c>
      <c r="E90" s="38">
        <v>10119</v>
      </c>
      <c r="F90" s="38">
        <v>246848381</v>
      </c>
      <c r="G90" s="38">
        <v>105157410.31</v>
      </c>
      <c r="H90" s="38">
        <v>1120665.2</v>
      </c>
      <c r="I90" s="38">
        <v>1532213.05</v>
      </c>
      <c r="J90" s="38">
        <v>1603643.2</v>
      </c>
      <c r="K90" s="38">
        <v>3535080.85</v>
      </c>
      <c r="L90" s="38">
        <v>3717513.41</v>
      </c>
      <c r="M90" s="38">
        <v>14289</v>
      </c>
      <c r="N90" s="38">
        <v>0</v>
      </c>
      <c r="O90" s="38">
        <v>30000</v>
      </c>
      <c r="P90" s="38">
        <v>4703662.76</v>
      </c>
      <c r="Q90" s="38">
        <v>95172055.34</v>
      </c>
      <c r="R90" s="38">
        <v>90223108.46</v>
      </c>
      <c r="S90" s="38">
        <v>108506.96</v>
      </c>
      <c r="T90" s="38">
        <v>20547.48</v>
      </c>
      <c r="U90" s="38">
        <v>820.54</v>
      </c>
      <c r="V90" s="38">
        <v>0</v>
      </c>
      <c r="W90" s="38">
        <v>0</v>
      </c>
      <c r="X90" s="38">
        <v>90093233.48</v>
      </c>
      <c r="Y90" s="38">
        <v>1171212.04</v>
      </c>
      <c r="Z90" s="38">
        <v>443586.56</v>
      </c>
      <c r="AA90" s="38">
        <v>0</v>
      </c>
      <c r="AB90" s="38">
        <v>88478435</v>
      </c>
      <c r="AC90" s="26"/>
    </row>
    <row r="91" spans="1:29" ht="12.75">
      <c r="A91" s="48" t="s">
        <v>134</v>
      </c>
      <c r="B91" s="49" t="s">
        <v>135</v>
      </c>
      <c r="C91" s="24" t="s">
        <v>656</v>
      </c>
      <c r="D91" s="24" t="s">
        <v>662</v>
      </c>
      <c r="E91" s="38">
        <v>14454</v>
      </c>
      <c r="F91" s="38">
        <v>289164743</v>
      </c>
      <c r="G91" s="38">
        <v>123184180.52</v>
      </c>
      <c r="H91" s="38">
        <v>1807104.86</v>
      </c>
      <c r="I91" s="38">
        <v>1212055.53</v>
      </c>
      <c r="J91" s="38">
        <v>1953266.16</v>
      </c>
      <c r="K91" s="38">
        <v>5013758.92</v>
      </c>
      <c r="L91" s="38">
        <v>6922297.17</v>
      </c>
      <c r="M91" s="38">
        <v>193922.05</v>
      </c>
      <c r="N91" s="38">
        <v>93179.3</v>
      </c>
      <c r="O91" s="38">
        <v>39000</v>
      </c>
      <c r="P91" s="38">
        <v>2528140.88</v>
      </c>
      <c r="Q91" s="38">
        <v>109752099.03</v>
      </c>
      <c r="R91" s="38">
        <v>104044989.88</v>
      </c>
      <c r="S91" s="38">
        <v>66295.82</v>
      </c>
      <c r="T91" s="38">
        <v>11886.59</v>
      </c>
      <c r="U91" s="38">
        <v>1863.6</v>
      </c>
      <c r="V91" s="38">
        <v>11233.65</v>
      </c>
      <c r="W91" s="38">
        <v>0</v>
      </c>
      <c r="X91" s="38">
        <v>103953710.22</v>
      </c>
      <c r="Y91" s="38">
        <v>1143490.81</v>
      </c>
      <c r="Z91" s="38">
        <v>605534.18</v>
      </c>
      <c r="AA91" s="38">
        <v>0</v>
      </c>
      <c r="AB91" s="38">
        <v>102204685</v>
      </c>
      <c r="AC91" s="26"/>
    </row>
    <row r="92" spans="1:29" ht="12.75">
      <c r="A92" s="48" t="s">
        <v>623</v>
      </c>
      <c r="B92" s="49" t="s">
        <v>624</v>
      </c>
      <c r="C92" s="24" t="s">
        <v>667</v>
      </c>
      <c r="D92" s="24" t="s">
        <v>668</v>
      </c>
      <c r="E92" s="38">
        <v>9279</v>
      </c>
      <c r="F92" s="38">
        <v>350838507</v>
      </c>
      <c r="G92" s="38">
        <v>149457203.98</v>
      </c>
      <c r="H92" s="38">
        <v>3147257.51</v>
      </c>
      <c r="I92" s="38">
        <v>1394245.33</v>
      </c>
      <c r="J92" s="38">
        <v>2293317.2</v>
      </c>
      <c r="K92" s="38">
        <v>2235398</v>
      </c>
      <c r="L92" s="38">
        <v>5685531.75</v>
      </c>
      <c r="M92" s="38">
        <v>38974.68</v>
      </c>
      <c r="N92" s="38">
        <v>0</v>
      </c>
      <c r="O92" s="38">
        <v>227462</v>
      </c>
      <c r="P92" s="38">
        <v>7701009.98</v>
      </c>
      <c r="Q92" s="38">
        <v>134109132.59</v>
      </c>
      <c r="R92" s="38">
        <v>127135457.7</v>
      </c>
      <c r="S92" s="38">
        <v>124168.37</v>
      </c>
      <c r="T92" s="38">
        <v>73804.13</v>
      </c>
      <c r="U92" s="38">
        <v>0</v>
      </c>
      <c r="V92" s="38">
        <v>0</v>
      </c>
      <c r="W92" s="38">
        <v>0</v>
      </c>
      <c r="X92" s="38">
        <v>126937485.2</v>
      </c>
      <c r="Y92" s="38">
        <v>1650187.31</v>
      </c>
      <c r="Z92" s="38">
        <v>492748.41</v>
      </c>
      <c r="AA92" s="38">
        <v>0</v>
      </c>
      <c r="AB92" s="38">
        <v>124794549</v>
      </c>
      <c r="AC92" s="26"/>
    </row>
    <row r="93" spans="1:29" ht="12.75">
      <c r="A93" s="48" t="s">
        <v>41</v>
      </c>
      <c r="B93" s="49" t="s">
        <v>42</v>
      </c>
      <c r="C93" s="24" t="s">
        <v>660</v>
      </c>
      <c r="D93" s="24" t="s">
        <v>658</v>
      </c>
      <c r="E93" s="38">
        <v>2128</v>
      </c>
      <c r="F93" s="38">
        <v>45201937</v>
      </c>
      <c r="G93" s="38">
        <v>19256025.16</v>
      </c>
      <c r="H93" s="38">
        <v>372104.9</v>
      </c>
      <c r="I93" s="38">
        <v>356477.39</v>
      </c>
      <c r="J93" s="38">
        <v>275995.94</v>
      </c>
      <c r="K93" s="38">
        <v>872134.37</v>
      </c>
      <c r="L93" s="38">
        <v>915905.35</v>
      </c>
      <c r="M93" s="38">
        <v>0</v>
      </c>
      <c r="N93" s="38">
        <v>28594.82</v>
      </c>
      <c r="O93" s="38">
        <v>5290.31</v>
      </c>
      <c r="P93" s="38">
        <v>523108.34</v>
      </c>
      <c r="Q93" s="38">
        <v>17171360.4</v>
      </c>
      <c r="R93" s="38">
        <v>16278449.66</v>
      </c>
      <c r="S93" s="38">
        <v>29372.32</v>
      </c>
      <c r="T93" s="38">
        <v>31008.29</v>
      </c>
      <c r="U93" s="38">
        <v>0</v>
      </c>
      <c r="V93" s="38">
        <v>12093.32</v>
      </c>
      <c r="W93" s="38">
        <v>0</v>
      </c>
      <c r="X93" s="38">
        <v>16205975.73</v>
      </c>
      <c r="Y93" s="38">
        <v>113441.83</v>
      </c>
      <c r="Z93" s="38">
        <v>93177.99</v>
      </c>
      <c r="AA93" s="38">
        <v>0</v>
      </c>
      <c r="AB93" s="38">
        <v>15999356</v>
      </c>
      <c r="AC93" s="26"/>
    </row>
    <row r="94" spans="1:29" ht="12.75">
      <c r="A94" s="48" t="s">
        <v>100</v>
      </c>
      <c r="B94" s="49" t="s">
        <v>101</v>
      </c>
      <c r="C94" s="24" t="s">
        <v>660</v>
      </c>
      <c r="D94" s="24" t="s">
        <v>657</v>
      </c>
      <c r="E94" s="38">
        <v>5649</v>
      </c>
      <c r="F94" s="38">
        <v>81614451</v>
      </c>
      <c r="G94" s="38">
        <v>34767756.13</v>
      </c>
      <c r="H94" s="38">
        <v>1947183.73</v>
      </c>
      <c r="I94" s="38">
        <v>64298</v>
      </c>
      <c r="J94" s="38">
        <v>489879.05</v>
      </c>
      <c r="K94" s="38">
        <v>2094343</v>
      </c>
      <c r="L94" s="38">
        <v>1448743.54</v>
      </c>
      <c r="M94" s="38">
        <v>110163.95</v>
      </c>
      <c r="N94" s="38">
        <v>45128.36</v>
      </c>
      <c r="O94" s="38">
        <v>0</v>
      </c>
      <c r="P94" s="38">
        <v>857538</v>
      </c>
      <c r="Q94" s="38">
        <v>28818832.6</v>
      </c>
      <c r="R94" s="38">
        <v>27320253.3</v>
      </c>
      <c r="S94" s="38">
        <v>27597.78</v>
      </c>
      <c r="T94" s="38">
        <v>13536.5</v>
      </c>
      <c r="U94" s="38">
        <v>4063.89</v>
      </c>
      <c r="V94" s="38">
        <v>12334</v>
      </c>
      <c r="W94" s="38">
        <v>0</v>
      </c>
      <c r="X94" s="38">
        <v>27262721.13</v>
      </c>
      <c r="Y94" s="38">
        <v>190839.05</v>
      </c>
      <c r="Z94" s="38">
        <v>226291.69</v>
      </c>
      <c r="AA94" s="38">
        <v>0</v>
      </c>
      <c r="AB94" s="38">
        <v>26845590</v>
      </c>
      <c r="AC94" s="26"/>
    </row>
    <row r="95" spans="1:29" ht="12.75">
      <c r="A95" s="48" t="s">
        <v>122</v>
      </c>
      <c r="B95" s="49" t="s">
        <v>123</v>
      </c>
      <c r="C95" s="24" t="s">
        <v>660</v>
      </c>
      <c r="D95" s="24" t="s">
        <v>657</v>
      </c>
      <c r="E95" s="38">
        <v>2579</v>
      </c>
      <c r="F95" s="38">
        <v>53361376</v>
      </c>
      <c r="G95" s="38">
        <v>22731946.18</v>
      </c>
      <c r="H95" s="38">
        <v>370367.44</v>
      </c>
      <c r="I95" s="38">
        <v>141260</v>
      </c>
      <c r="J95" s="38">
        <v>326136</v>
      </c>
      <c r="K95" s="38">
        <v>1109670</v>
      </c>
      <c r="L95" s="38">
        <v>645696</v>
      </c>
      <c r="M95" s="38">
        <v>0</v>
      </c>
      <c r="N95" s="38">
        <v>13834</v>
      </c>
      <c r="O95" s="38">
        <v>0</v>
      </c>
      <c r="P95" s="38">
        <v>57950</v>
      </c>
      <c r="Q95" s="38">
        <v>21001824.74</v>
      </c>
      <c r="R95" s="38">
        <v>19909729.85</v>
      </c>
      <c r="S95" s="38">
        <v>7419</v>
      </c>
      <c r="T95" s="38">
        <v>2283</v>
      </c>
      <c r="U95" s="38">
        <v>0</v>
      </c>
      <c r="V95" s="38">
        <v>9880</v>
      </c>
      <c r="W95" s="38">
        <v>5805</v>
      </c>
      <c r="X95" s="38">
        <v>19884342.85</v>
      </c>
      <c r="Y95" s="38">
        <v>139190.4</v>
      </c>
      <c r="Z95" s="38">
        <v>109670.31</v>
      </c>
      <c r="AA95" s="38">
        <v>0</v>
      </c>
      <c r="AB95" s="38">
        <v>19635482</v>
      </c>
      <c r="AC95" s="26"/>
    </row>
    <row r="96" spans="1:29" ht="12.75">
      <c r="A96" s="48" t="s">
        <v>194</v>
      </c>
      <c r="B96" s="49" t="s">
        <v>195</v>
      </c>
      <c r="C96" s="24" t="s">
        <v>660</v>
      </c>
      <c r="D96" s="24" t="s">
        <v>659</v>
      </c>
      <c r="E96" s="38">
        <v>3447</v>
      </c>
      <c r="F96" s="38">
        <v>75053856</v>
      </c>
      <c r="G96" s="38">
        <v>31972942.66</v>
      </c>
      <c r="H96" s="38">
        <v>639406.52</v>
      </c>
      <c r="I96" s="38">
        <v>212621</v>
      </c>
      <c r="J96" s="38">
        <v>463970.43</v>
      </c>
      <c r="K96" s="38">
        <v>1354863.8</v>
      </c>
      <c r="L96" s="38">
        <v>1638559.33</v>
      </c>
      <c r="M96" s="38">
        <v>45002.63</v>
      </c>
      <c r="N96" s="38">
        <v>15618.04</v>
      </c>
      <c r="O96" s="38">
        <v>1956.3</v>
      </c>
      <c r="P96" s="38">
        <v>1739879.29</v>
      </c>
      <c r="Q96" s="38">
        <v>27214248.18</v>
      </c>
      <c r="R96" s="38">
        <v>25799107.27</v>
      </c>
      <c r="S96" s="38">
        <v>32152.17</v>
      </c>
      <c r="T96" s="38">
        <v>108623.15</v>
      </c>
      <c r="U96" s="38">
        <v>2791.22</v>
      </c>
      <c r="V96" s="38">
        <v>11713.48</v>
      </c>
      <c r="W96" s="38">
        <v>0</v>
      </c>
      <c r="X96" s="38">
        <v>25643827.25</v>
      </c>
      <c r="Y96" s="38">
        <v>179506.79</v>
      </c>
      <c r="Z96" s="38">
        <v>151984.11</v>
      </c>
      <c r="AA96" s="38">
        <v>0</v>
      </c>
      <c r="AB96" s="38">
        <v>25312336</v>
      </c>
      <c r="AC96" s="26"/>
    </row>
    <row r="97" spans="1:29" ht="12.75">
      <c r="A97" s="48" t="s">
        <v>231</v>
      </c>
      <c r="B97" s="49" t="s">
        <v>232</v>
      </c>
      <c r="C97" s="24" t="s">
        <v>660</v>
      </c>
      <c r="D97" s="24" t="s">
        <v>658</v>
      </c>
      <c r="E97" s="38">
        <v>4103</v>
      </c>
      <c r="F97" s="38">
        <v>117853697</v>
      </c>
      <c r="G97" s="38">
        <v>50205674.92</v>
      </c>
      <c r="H97" s="38">
        <v>948427.51</v>
      </c>
      <c r="I97" s="38">
        <v>946798</v>
      </c>
      <c r="J97" s="38">
        <v>689595.64</v>
      </c>
      <c r="K97" s="38">
        <v>1324073.4</v>
      </c>
      <c r="L97" s="38">
        <v>3779210.96</v>
      </c>
      <c r="M97" s="38">
        <v>85557.6</v>
      </c>
      <c r="N97" s="38">
        <v>48619.43</v>
      </c>
      <c r="O97" s="38">
        <v>378198.94</v>
      </c>
      <c r="P97" s="38">
        <v>2012773.63</v>
      </c>
      <c r="Q97" s="38">
        <v>43265207.09</v>
      </c>
      <c r="R97" s="38">
        <v>41015416.32</v>
      </c>
      <c r="S97" s="38">
        <v>30725.78</v>
      </c>
      <c r="T97" s="38">
        <v>22810.9</v>
      </c>
      <c r="U97" s="38">
        <v>45.78</v>
      </c>
      <c r="V97" s="38">
        <v>48619.43</v>
      </c>
      <c r="W97" s="38">
        <v>6278.49</v>
      </c>
      <c r="X97" s="38">
        <v>40906935.94</v>
      </c>
      <c r="Y97" s="38">
        <v>286348.55</v>
      </c>
      <c r="Z97" s="38">
        <v>198176.22</v>
      </c>
      <c r="AA97" s="38">
        <v>0</v>
      </c>
      <c r="AB97" s="38">
        <v>40422411</v>
      </c>
      <c r="AC97" s="26"/>
    </row>
    <row r="98" spans="1:29" ht="12.75">
      <c r="A98" s="48" t="s">
        <v>331</v>
      </c>
      <c r="B98" s="49" t="s">
        <v>332</v>
      </c>
      <c r="C98" s="24" t="s">
        <v>660</v>
      </c>
      <c r="D98" s="24" t="s">
        <v>663</v>
      </c>
      <c r="E98" s="38">
        <v>6944</v>
      </c>
      <c r="F98" s="38">
        <v>89027555</v>
      </c>
      <c r="G98" s="38">
        <v>37925738.43</v>
      </c>
      <c r="H98" s="38">
        <v>553275.84</v>
      </c>
      <c r="I98" s="38">
        <v>240371</v>
      </c>
      <c r="J98" s="38">
        <v>540079.51</v>
      </c>
      <c r="K98" s="38">
        <v>2586826</v>
      </c>
      <c r="L98" s="38">
        <v>1399469.6</v>
      </c>
      <c r="M98" s="38">
        <v>76747.03</v>
      </c>
      <c r="N98" s="38">
        <v>97843.43</v>
      </c>
      <c r="O98" s="38">
        <v>0</v>
      </c>
      <c r="P98" s="38">
        <v>384001.06</v>
      </c>
      <c r="Q98" s="38">
        <v>33608025.98</v>
      </c>
      <c r="R98" s="38">
        <v>31860408.63</v>
      </c>
      <c r="S98" s="38">
        <v>12227.24</v>
      </c>
      <c r="T98" s="38">
        <v>6649.82</v>
      </c>
      <c r="U98" s="38">
        <v>1938.38</v>
      </c>
      <c r="V98" s="38">
        <v>15044.72</v>
      </c>
      <c r="W98" s="38">
        <v>0</v>
      </c>
      <c r="X98" s="38">
        <v>31824548.47</v>
      </c>
      <c r="Y98" s="38">
        <v>222771.84</v>
      </c>
      <c r="Z98" s="38">
        <v>274437.97</v>
      </c>
      <c r="AA98" s="38">
        <v>0</v>
      </c>
      <c r="AB98" s="38">
        <v>31327339</v>
      </c>
      <c r="AC98" s="26"/>
    </row>
    <row r="99" spans="1:29" ht="12.75">
      <c r="A99" s="48" t="s">
        <v>377</v>
      </c>
      <c r="B99" s="49" t="s">
        <v>378</v>
      </c>
      <c r="C99" s="24" t="s">
        <v>660</v>
      </c>
      <c r="D99" s="24" t="s">
        <v>663</v>
      </c>
      <c r="E99" s="38">
        <v>2231</v>
      </c>
      <c r="F99" s="38">
        <v>53494156</v>
      </c>
      <c r="G99" s="38">
        <v>22788510.46</v>
      </c>
      <c r="H99" s="38">
        <v>157074</v>
      </c>
      <c r="I99" s="38">
        <v>1340523</v>
      </c>
      <c r="J99" s="38">
        <v>344629.92</v>
      </c>
      <c r="K99" s="38">
        <v>960097.04</v>
      </c>
      <c r="L99" s="38">
        <v>1078232.51</v>
      </c>
      <c r="M99" s="38">
        <v>18672.3</v>
      </c>
      <c r="N99" s="38">
        <v>19747.27</v>
      </c>
      <c r="O99" s="38">
        <v>0</v>
      </c>
      <c r="P99" s="38">
        <v>825052.68</v>
      </c>
      <c r="Q99" s="38">
        <v>21414787.58</v>
      </c>
      <c r="R99" s="38">
        <v>20301218.63</v>
      </c>
      <c r="S99" s="38">
        <v>11299.82</v>
      </c>
      <c r="T99" s="38">
        <v>72268.42</v>
      </c>
      <c r="U99" s="38">
        <v>1167.02</v>
      </c>
      <c r="V99" s="38">
        <v>10106.74</v>
      </c>
      <c r="W99" s="38">
        <v>37686.28</v>
      </c>
      <c r="X99" s="38">
        <v>20168690.35</v>
      </c>
      <c r="Y99" s="38">
        <v>141180.83</v>
      </c>
      <c r="Z99" s="38">
        <v>97643.98</v>
      </c>
      <c r="AA99" s="38">
        <v>0</v>
      </c>
      <c r="AB99" s="38">
        <v>19929866</v>
      </c>
      <c r="AC99" s="26"/>
    </row>
    <row r="100" spans="1:29" ht="12.75">
      <c r="A100" s="48" t="s">
        <v>247</v>
      </c>
      <c r="B100" s="49" t="s">
        <v>248</v>
      </c>
      <c r="C100" s="24" t="s">
        <v>656</v>
      </c>
      <c r="D100" s="24" t="s">
        <v>665</v>
      </c>
      <c r="E100" s="38">
        <v>10180</v>
      </c>
      <c r="F100" s="38">
        <v>223683235</v>
      </c>
      <c r="G100" s="38">
        <v>95289058.11</v>
      </c>
      <c r="H100" s="38">
        <v>6302616.73</v>
      </c>
      <c r="I100" s="38">
        <v>203111.08</v>
      </c>
      <c r="J100" s="38">
        <v>1433375.2</v>
      </c>
      <c r="K100" s="38">
        <v>3810018.8</v>
      </c>
      <c r="L100" s="38">
        <v>1968692.87</v>
      </c>
      <c r="M100" s="38">
        <v>37721.75</v>
      </c>
      <c r="N100" s="38">
        <v>101003.79</v>
      </c>
      <c r="O100" s="38">
        <v>0</v>
      </c>
      <c r="P100" s="38">
        <v>2457084.43</v>
      </c>
      <c r="Q100" s="38">
        <v>82248406.02</v>
      </c>
      <c r="R100" s="38">
        <v>77971488.91</v>
      </c>
      <c r="S100" s="38">
        <v>23566.5</v>
      </c>
      <c r="T100" s="38">
        <v>252125.03</v>
      </c>
      <c r="U100" s="38">
        <v>1168.88</v>
      </c>
      <c r="V100" s="38">
        <v>29078.28</v>
      </c>
      <c r="W100" s="38">
        <v>144662.84</v>
      </c>
      <c r="X100" s="38">
        <v>77520887.38</v>
      </c>
      <c r="Y100" s="38">
        <v>852729.76</v>
      </c>
      <c r="Z100" s="38">
        <v>433090.87</v>
      </c>
      <c r="AA100" s="38">
        <v>0</v>
      </c>
      <c r="AB100" s="38">
        <v>76235067</v>
      </c>
      <c r="AC100" s="26"/>
    </row>
    <row r="101" spans="1:29" ht="12.75">
      <c r="A101" s="48" t="s">
        <v>433</v>
      </c>
      <c r="B101" s="49" t="s">
        <v>434</v>
      </c>
      <c r="C101" s="24" t="s">
        <v>660</v>
      </c>
      <c r="D101" s="24" t="s">
        <v>664</v>
      </c>
      <c r="E101" s="38">
        <v>3904</v>
      </c>
      <c r="F101" s="38">
        <v>133098067</v>
      </c>
      <c r="G101" s="38">
        <v>56699776.54</v>
      </c>
      <c r="H101" s="38">
        <v>403197.28</v>
      </c>
      <c r="I101" s="38">
        <v>486609.11</v>
      </c>
      <c r="J101" s="38">
        <v>878668.43</v>
      </c>
      <c r="K101" s="38">
        <v>1301127.82</v>
      </c>
      <c r="L101" s="38">
        <v>1174150.33</v>
      </c>
      <c r="M101" s="38">
        <v>47092.8</v>
      </c>
      <c r="N101" s="38">
        <v>10203.63</v>
      </c>
      <c r="O101" s="38">
        <v>0</v>
      </c>
      <c r="P101" s="38">
        <v>2856547.53</v>
      </c>
      <c r="Q101" s="38">
        <v>52272734.69</v>
      </c>
      <c r="R101" s="38">
        <v>49554552.49</v>
      </c>
      <c r="S101" s="38">
        <v>23303.47</v>
      </c>
      <c r="T101" s="38">
        <v>80125.94</v>
      </c>
      <c r="U101" s="38">
        <v>1576.33</v>
      </c>
      <c r="V101" s="38">
        <v>7652.69</v>
      </c>
      <c r="W101" s="38">
        <v>1994.14</v>
      </c>
      <c r="X101" s="38">
        <v>49439899.92</v>
      </c>
      <c r="Y101" s="38">
        <v>346079.3</v>
      </c>
      <c r="Z101" s="38">
        <v>181711.39</v>
      </c>
      <c r="AA101" s="38">
        <v>0</v>
      </c>
      <c r="AB101" s="38">
        <v>48912109</v>
      </c>
      <c r="AC101" s="26"/>
    </row>
    <row r="102" spans="1:29" ht="12.75">
      <c r="A102" s="48" t="s">
        <v>138</v>
      </c>
      <c r="B102" s="49" t="s">
        <v>139</v>
      </c>
      <c r="C102" s="24" t="s">
        <v>660</v>
      </c>
      <c r="D102" s="24" t="s">
        <v>659</v>
      </c>
      <c r="E102" s="38">
        <v>2851</v>
      </c>
      <c r="F102" s="38">
        <v>82959391</v>
      </c>
      <c r="G102" s="38">
        <v>35340700.57</v>
      </c>
      <c r="H102" s="38">
        <v>1115042.58</v>
      </c>
      <c r="I102" s="38">
        <v>216265.56</v>
      </c>
      <c r="J102" s="38">
        <v>535677.63</v>
      </c>
      <c r="K102" s="38">
        <v>1056632</v>
      </c>
      <c r="L102" s="38">
        <v>1883640.9</v>
      </c>
      <c r="M102" s="38">
        <v>74254.44</v>
      </c>
      <c r="N102" s="38">
        <v>0</v>
      </c>
      <c r="O102" s="38">
        <v>0</v>
      </c>
      <c r="P102" s="38">
        <v>799048</v>
      </c>
      <c r="Q102" s="38">
        <v>31164025.84</v>
      </c>
      <c r="R102" s="38">
        <v>29543496.5</v>
      </c>
      <c r="S102" s="38">
        <v>0</v>
      </c>
      <c r="T102" s="38">
        <v>0</v>
      </c>
      <c r="U102" s="38">
        <v>0</v>
      </c>
      <c r="V102" s="38">
        <v>0</v>
      </c>
      <c r="W102" s="38">
        <v>0</v>
      </c>
      <c r="X102" s="38">
        <v>29543496.5</v>
      </c>
      <c r="Y102" s="38">
        <v>206804.48</v>
      </c>
      <c r="Z102" s="38">
        <v>127998.31</v>
      </c>
      <c r="AA102" s="38">
        <v>0</v>
      </c>
      <c r="AB102" s="38">
        <v>29208694</v>
      </c>
      <c r="AC102" s="26"/>
    </row>
    <row r="103" spans="1:29" ht="12.75">
      <c r="A103" s="48" t="s">
        <v>196</v>
      </c>
      <c r="B103" s="49" t="s">
        <v>197</v>
      </c>
      <c r="C103" s="24" t="s">
        <v>660</v>
      </c>
      <c r="D103" s="24" t="s">
        <v>659</v>
      </c>
      <c r="E103" s="38">
        <v>2966</v>
      </c>
      <c r="F103" s="38">
        <v>133753298</v>
      </c>
      <c r="G103" s="38">
        <v>56978904.95</v>
      </c>
      <c r="H103" s="38">
        <v>847084.18</v>
      </c>
      <c r="I103" s="38">
        <v>521778.93</v>
      </c>
      <c r="J103" s="38">
        <v>895446.91</v>
      </c>
      <c r="K103" s="38">
        <v>837240.3</v>
      </c>
      <c r="L103" s="38">
        <v>1470442</v>
      </c>
      <c r="M103" s="38">
        <v>0</v>
      </c>
      <c r="N103" s="38">
        <v>0</v>
      </c>
      <c r="O103" s="38">
        <v>0</v>
      </c>
      <c r="P103" s="38">
        <v>261089.69</v>
      </c>
      <c r="Q103" s="38">
        <v>54980274.62</v>
      </c>
      <c r="R103" s="38">
        <v>52121300.34</v>
      </c>
      <c r="S103" s="38">
        <v>7705.05</v>
      </c>
      <c r="T103" s="38">
        <v>93528</v>
      </c>
      <c r="U103" s="38">
        <v>0</v>
      </c>
      <c r="V103" s="38">
        <v>0</v>
      </c>
      <c r="W103" s="38">
        <v>0</v>
      </c>
      <c r="X103" s="38">
        <v>52020067.29</v>
      </c>
      <c r="Y103" s="38">
        <v>364140.47</v>
      </c>
      <c r="Z103" s="38">
        <v>154482.47</v>
      </c>
      <c r="AA103" s="38">
        <v>0</v>
      </c>
      <c r="AB103" s="38">
        <v>51501444</v>
      </c>
      <c r="AC103" s="26"/>
    </row>
    <row r="104" spans="1:29" ht="12.75">
      <c r="A104" s="48" t="s">
        <v>74</v>
      </c>
      <c r="B104" s="49" t="s">
        <v>75</v>
      </c>
      <c r="C104" s="24" t="s">
        <v>660</v>
      </c>
      <c r="D104" s="24" t="s">
        <v>661</v>
      </c>
      <c r="E104" s="38">
        <v>3197</v>
      </c>
      <c r="F104" s="38">
        <v>50039734</v>
      </c>
      <c r="G104" s="38">
        <v>21316926.68</v>
      </c>
      <c r="H104" s="38">
        <v>905729.01</v>
      </c>
      <c r="I104" s="38">
        <v>56152.22</v>
      </c>
      <c r="J104" s="38">
        <v>315568.63</v>
      </c>
      <c r="K104" s="38">
        <v>1097413.35</v>
      </c>
      <c r="L104" s="38">
        <v>1004599.44</v>
      </c>
      <c r="M104" s="38">
        <v>68700.98</v>
      </c>
      <c r="N104" s="38">
        <v>49612.1</v>
      </c>
      <c r="O104" s="38">
        <v>0</v>
      </c>
      <c r="P104" s="38">
        <v>160333.77</v>
      </c>
      <c r="Q104" s="38">
        <v>18402258.88</v>
      </c>
      <c r="R104" s="38">
        <v>17445341.42</v>
      </c>
      <c r="S104" s="38">
        <v>11964.51</v>
      </c>
      <c r="T104" s="38">
        <v>36074.52</v>
      </c>
      <c r="U104" s="38">
        <v>318.49</v>
      </c>
      <c r="V104" s="38">
        <v>8070.68</v>
      </c>
      <c r="W104" s="38">
        <v>6869.32</v>
      </c>
      <c r="X104" s="38">
        <v>17382043.9</v>
      </c>
      <c r="Y104" s="38">
        <v>121674.31</v>
      </c>
      <c r="Z104" s="38">
        <v>129791.81</v>
      </c>
      <c r="AA104" s="38">
        <v>0</v>
      </c>
      <c r="AB104" s="38">
        <v>17130578</v>
      </c>
      <c r="AC104" s="26"/>
    </row>
    <row r="105" spans="1:29" ht="12.75">
      <c r="A105" s="48" t="s">
        <v>461</v>
      </c>
      <c r="B105" s="49" t="s">
        <v>462</v>
      </c>
      <c r="C105" s="24" t="s">
        <v>660</v>
      </c>
      <c r="D105" s="24" t="s">
        <v>659</v>
      </c>
      <c r="E105" s="38">
        <v>3554</v>
      </c>
      <c r="F105" s="38">
        <v>130721106</v>
      </c>
      <c r="G105" s="38">
        <v>55687191.16</v>
      </c>
      <c r="H105" s="38">
        <v>310732.31</v>
      </c>
      <c r="I105" s="38">
        <v>1758533.55</v>
      </c>
      <c r="J105" s="38">
        <v>871881.16</v>
      </c>
      <c r="K105" s="38">
        <v>1051901.79</v>
      </c>
      <c r="L105" s="38">
        <v>2379680.41</v>
      </c>
      <c r="M105" s="38">
        <v>48807.76</v>
      </c>
      <c r="N105" s="38">
        <v>0</v>
      </c>
      <c r="O105" s="38">
        <v>0</v>
      </c>
      <c r="P105" s="38">
        <v>2150074.88</v>
      </c>
      <c r="Q105" s="38">
        <v>52376408.72</v>
      </c>
      <c r="R105" s="38">
        <v>49652835.47</v>
      </c>
      <c r="S105" s="38">
        <v>20376.38</v>
      </c>
      <c r="T105" s="38">
        <v>249013.44</v>
      </c>
      <c r="U105" s="38">
        <v>0</v>
      </c>
      <c r="V105" s="38">
        <v>0</v>
      </c>
      <c r="W105" s="38">
        <v>0</v>
      </c>
      <c r="X105" s="38">
        <v>49383445.65</v>
      </c>
      <c r="Y105" s="38">
        <v>345684.12</v>
      </c>
      <c r="Z105" s="38">
        <v>186899.76</v>
      </c>
      <c r="AA105" s="38">
        <v>0</v>
      </c>
      <c r="AB105" s="38">
        <v>48850862</v>
      </c>
      <c r="AC105" s="26"/>
    </row>
    <row r="106" spans="1:29" ht="12.75">
      <c r="A106" s="48" t="s">
        <v>625</v>
      </c>
      <c r="B106" s="49" t="s">
        <v>626</v>
      </c>
      <c r="C106" s="24" t="s">
        <v>667</v>
      </c>
      <c r="D106" s="24" t="s">
        <v>668</v>
      </c>
      <c r="E106" s="38">
        <v>6868</v>
      </c>
      <c r="F106" s="38">
        <v>258844956</v>
      </c>
      <c r="G106" s="38">
        <v>110267951.26</v>
      </c>
      <c r="H106" s="38">
        <v>2956251.04</v>
      </c>
      <c r="I106" s="38">
        <v>999622.01</v>
      </c>
      <c r="J106" s="38">
        <v>1679823.6</v>
      </c>
      <c r="K106" s="38">
        <v>2019080.66</v>
      </c>
      <c r="L106" s="38">
        <v>3649000.67</v>
      </c>
      <c r="M106" s="38">
        <v>98864.02</v>
      </c>
      <c r="N106" s="38">
        <v>0</v>
      </c>
      <c r="O106" s="38">
        <v>50000</v>
      </c>
      <c r="P106" s="38">
        <v>1540893.05</v>
      </c>
      <c r="Q106" s="38">
        <v>102633307.43</v>
      </c>
      <c r="R106" s="38">
        <v>97296375.44</v>
      </c>
      <c r="S106" s="38">
        <v>40742.26</v>
      </c>
      <c r="T106" s="38">
        <v>338854.68</v>
      </c>
      <c r="U106" s="38">
        <v>0</v>
      </c>
      <c r="V106" s="38">
        <v>0</v>
      </c>
      <c r="W106" s="38">
        <v>0</v>
      </c>
      <c r="X106" s="38">
        <v>96916778.5</v>
      </c>
      <c r="Y106" s="38">
        <v>1259918.12</v>
      </c>
      <c r="Z106" s="38">
        <v>352148.97</v>
      </c>
      <c r="AA106" s="38">
        <v>0</v>
      </c>
      <c r="AB106" s="38">
        <v>95304711</v>
      </c>
      <c r="AC106" s="26"/>
    </row>
    <row r="107" spans="1:29" ht="12.75">
      <c r="A107" s="48" t="s">
        <v>164</v>
      </c>
      <c r="B107" s="49" t="s">
        <v>165</v>
      </c>
      <c r="C107" s="24" t="s">
        <v>660</v>
      </c>
      <c r="D107" s="24" t="s">
        <v>658</v>
      </c>
      <c r="E107" s="38">
        <v>3726</v>
      </c>
      <c r="F107" s="38">
        <v>88138584</v>
      </c>
      <c r="G107" s="38">
        <v>37547036.78</v>
      </c>
      <c r="H107" s="38">
        <v>1078260.11</v>
      </c>
      <c r="I107" s="38">
        <v>882686.59</v>
      </c>
      <c r="J107" s="38">
        <v>554156.22</v>
      </c>
      <c r="K107" s="38">
        <v>1096509.34</v>
      </c>
      <c r="L107" s="38">
        <v>1906441.86</v>
      </c>
      <c r="M107" s="38">
        <v>16055.64</v>
      </c>
      <c r="N107" s="38">
        <v>7061.41</v>
      </c>
      <c r="O107" s="38">
        <v>0</v>
      </c>
      <c r="P107" s="38">
        <v>1312170.85</v>
      </c>
      <c r="Q107" s="38">
        <v>33567380.38</v>
      </c>
      <c r="R107" s="38">
        <v>31821876.6</v>
      </c>
      <c r="S107" s="38">
        <v>2963.4</v>
      </c>
      <c r="T107" s="38">
        <v>43386.05</v>
      </c>
      <c r="U107" s="38">
        <v>0</v>
      </c>
      <c r="V107" s="38">
        <v>3177.63</v>
      </c>
      <c r="W107" s="38">
        <v>6101.69</v>
      </c>
      <c r="X107" s="38">
        <v>31766247.83</v>
      </c>
      <c r="Y107" s="38">
        <v>222363.73</v>
      </c>
      <c r="Z107" s="38">
        <v>173031.22</v>
      </c>
      <c r="AA107" s="38">
        <v>0</v>
      </c>
      <c r="AB107" s="38">
        <v>31370853</v>
      </c>
      <c r="AC107" s="26"/>
    </row>
    <row r="108" spans="1:29" ht="12.75">
      <c r="A108" s="48" t="s">
        <v>463</v>
      </c>
      <c r="B108" s="49" t="s">
        <v>464</v>
      </c>
      <c r="C108" s="24" t="s">
        <v>660</v>
      </c>
      <c r="D108" s="24" t="s">
        <v>659</v>
      </c>
      <c r="E108" s="38">
        <v>1680</v>
      </c>
      <c r="F108" s="38">
        <v>60387921</v>
      </c>
      <c r="G108" s="38">
        <v>25725254.35</v>
      </c>
      <c r="H108" s="38">
        <v>198542.92</v>
      </c>
      <c r="I108" s="38">
        <v>672719.42</v>
      </c>
      <c r="J108" s="38">
        <v>449536.85</v>
      </c>
      <c r="K108" s="38">
        <v>542948.03</v>
      </c>
      <c r="L108" s="38">
        <v>2131012.21</v>
      </c>
      <c r="M108" s="38">
        <v>44242.02</v>
      </c>
      <c r="N108" s="38">
        <v>0</v>
      </c>
      <c r="O108" s="38">
        <v>0</v>
      </c>
      <c r="P108" s="38">
        <v>635117.41</v>
      </c>
      <c r="Q108" s="38">
        <v>23295648.03</v>
      </c>
      <c r="R108" s="38">
        <v>22084274.33</v>
      </c>
      <c r="S108" s="38">
        <v>14831.15</v>
      </c>
      <c r="T108" s="38">
        <v>527.39</v>
      </c>
      <c r="U108" s="38">
        <v>7766.77</v>
      </c>
      <c r="V108" s="38">
        <v>0</v>
      </c>
      <c r="W108" s="38">
        <v>0</v>
      </c>
      <c r="X108" s="38">
        <v>22061149.02</v>
      </c>
      <c r="Y108" s="38">
        <v>154428.04</v>
      </c>
      <c r="Z108" s="38">
        <v>87834.54</v>
      </c>
      <c r="AA108" s="38">
        <v>0</v>
      </c>
      <c r="AB108" s="38">
        <v>21818886</v>
      </c>
      <c r="AC108" s="26"/>
    </row>
    <row r="109" spans="1:29" ht="12.75">
      <c r="A109" s="48" t="s">
        <v>88</v>
      </c>
      <c r="B109" s="49" t="s">
        <v>89</v>
      </c>
      <c r="C109" s="24" t="s">
        <v>660</v>
      </c>
      <c r="D109" s="24" t="s">
        <v>663</v>
      </c>
      <c r="E109" s="38">
        <v>3312</v>
      </c>
      <c r="F109" s="38">
        <v>63688080</v>
      </c>
      <c r="G109" s="38">
        <v>27131122.08</v>
      </c>
      <c r="H109" s="38">
        <v>303502.03</v>
      </c>
      <c r="I109" s="38">
        <v>687195.26</v>
      </c>
      <c r="J109" s="38">
        <v>404475.72</v>
      </c>
      <c r="K109" s="38">
        <v>1273781.7</v>
      </c>
      <c r="L109" s="38">
        <v>1043122.49</v>
      </c>
      <c r="M109" s="38">
        <v>65188.88</v>
      </c>
      <c r="N109" s="38">
        <v>1840.26</v>
      </c>
      <c r="O109" s="38">
        <v>0</v>
      </c>
      <c r="P109" s="38">
        <v>178968.04</v>
      </c>
      <c r="Q109" s="38">
        <v>25356389.66</v>
      </c>
      <c r="R109" s="38">
        <v>24037857.4</v>
      </c>
      <c r="S109" s="38">
        <v>3519.91</v>
      </c>
      <c r="T109" s="38">
        <v>27792.23</v>
      </c>
      <c r="U109" s="38">
        <v>0</v>
      </c>
      <c r="V109" s="38">
        <v>803.75</v>
      </c>
      <c r="W109" s="38">
        <v>0</v>
      </c>
      <c r="X109" s="38">
        <v>24005741.51</v>
      </c>
      <c r="Y109" s="38">
        <v>168040.19</v>
      </c>
      <c r="Z109" s="38">
        <v>137903.56</v>
      </c>
      <c r="AA109" s="38">
        <v>0</v>
      </c>
      <c r="AB109" s="38">
        <v>23699798</v>
      </c>
      <c r="AC109" s="26"/>
    </row>
    <row r="110" spans="1:29" ht="12.75">
      <c r="A110" s="48" t="s">
        <v>102</v>
      </c>
      <c r="B110" s="49" t="s">
        <v>103</v>
      </c>
      <c r="C110" s="24" t="s">
        <v>660</v>
      </c>
      <c r="D110" s="24" t="s">
        <v>657</v>
      </c>
      <c r="E110" s="38">
        <v>4731</v>
      </c>
      <c r="F110" s="38">
        <v>186045100</v>
      </c>
      <c r="G110" s="38">
        <v>79255212.6</v>
      </c>
      <c r="H110" s="38">
        <v>1272850.47</v>
      </c>
      <c r="I110" s="38">
        <v>173562.8</v>
      </c>
      <c r="J110" s="38">
        <v>1257147.52</v>
      </c>
      <c r="K110" s="38">
        <v>1043956.45</v>
      </c>
      <c r="L110" s="38">
        <v>3748603.94</v>
      </c>
      <c r="M110" s="38">
        <v>34110.88</v>
      </c>
      <c r="N110" s="38">
        <v>0</v>
      </c>
      <c r="O110" s="38">
        <v>10224</v>
      </c>
      <c r="P110" s="38">
        <v>2089061.48</v>
      </c>
      <c r="Q110" s="38">
        <v>72487115.7</v>
      </c>
      <c r="R110" s="38">
        <v>68717785.68</v>
      </c>
      <c r="S110" s="38">
        <v>96516.61</v>
      </c>
      <c r="T110" s="38">
        <v>32475</v>
      </c>
      <c r="U110" s="38">
        <v>928.51</v>
      </c>
      <c r="V110" s="38">
        <v>0</v>
      </c>
      <c r="W110" s="38">
        <v>0</v>
      </c>
      <c r="X110" s="38">
        <v>68587865.56</v>
      </c>
      <c r="Y110" s="38">
        <v>480115.06</v>
      </c>
      <c r="Z110" s="38">
        <v>228376.49</v>
      </c>
      <c r="AA110" s="38">
        <v>0</v>
      </c>
      <c r="AB110" s="38">
        <v>67879374</v>
      </c>
      <c r="AC110" s="26"/>
    </row>
    <row r="111" spans="1:29" ht="12.75">
      <c r="A111" s="48" t="s">
        <v>198</v>
      </c>
      <c r="B111" s="49" t="s">
        <v>199</v>
      </c>
      <c r="C111" s="24" t="s">
        <v>660</v>
      </c>
      <c r="D111" s="24" t="s">
        <v>659</v>
      </c>
      <c r="E111" s="38">
        <v>2979</v>
      </c>
      <c r="F111" s="38">
        <v>102146186</v>
      </c>
      <c r="G111" s="38">
        <v>43514275.24</v>
      </c>
      <c r="H111" s="38">
        <v>560528.52</v>
      </c>
      <c r="I111" s="38">
        <v>167180.11</v>
      </c>
      <c r="J111" s="38">
        <v>675608.44</v>
      </c>
      <c r="K111" s="38">
        <v>809919.87</v>
      </c>
      <c r="L111" s="38">
        <v>1070791.79</v>
      </c>
      <c r="M111" s="38">
        <v>0</v>
      </c>
      <c r="N111" s="38">
        <v>0</v>
      </c>
      <c r="O111" s="38">
        <v>2975.65</v>
      </c>
      <c r="P111" s="38">
        <v>1255802.07</v>
      </c>
      <c r="Q111" s="38">
        <v>40657045.89</v>
      </c>
      <c r="R111" s="38">
        <v>38542879.5</v>
      </c>
      <c r="S111" s="38">
        <v>26291.82</v>
      </c>
      <c r="T111" s="38">
        <v>145398.17</v>
      </c>
      <c r="U111" s="38">
        <v>0</v>
      </c>
      <c r="V111" s="38">
        <v>0</v>
      </c>
      <c r="W111" s="38">
        <v>0</v>
      </c>
      <c r="X111" s="38">
        <v>38371189.51</v>
      </c>
      <c r="Y111" s="38">
        <v>268598.33</v>
      </c>
      <c r="Z111" s="38">
        <v>144126.43</v>
      </c>
      <c r="AA111" s="38">
        <v>0</v>
      </c>
      <c r="AB111" s="38">
        <v>37958465</v>
      </c>
      <c r="AC111" s="26"/>
    </row>
    <row r="112" spans="1:29" ht="12.75">
      <c r="A112" s="48" t="s">
        <v>43</v>
      </c>
      <c r="B112" s="49" t="s">
        <v>44</v>
      </c>
      <c r="C112" s="24" t="s">
        <v>660</v>
      </c>
      <c r="D112" s="24" t="s">
        <v>658</v>
      </c>
      <c r="E112" s="38">
        <v>2935</v>
      </c>
      <c r="F112" s="38">
        <v>61343146</v>
      </c>
      <c r="G112" s="38">
        <v>26132180.2</v>
      </c>
      <c r="H112" s="38">
        <v>1514013</v>
      </c>
      <c r="I112" s="38">
        <v>116939</v>
      </c>
      <c r="J112" s="38">
        <v>545772.15</v>
      </c>
      <c r="K112" s="38">
        <v>1410738.94</v>
      </c>
      <c r="L112" s="38">
        <v>1085159.05</v>
      </c>
      <c r="M112" s="38">
        <v>22343.3</v>
      </c>
      <c r="N112" s="38">
        <v>32479.6</v>
      </c>
      <c r="O112" s="38">
        <v>0</v>
      </c>
      <c r="P112" s="38">
        <v>400388.18</v>
      </c>
      <c r="Q112" s="38">
        <v>22329769.28</v>
      </c>
      <c r="R112" s="38">
        <v>21168621.28</v>
      </c>
      <c r="S112" s="38">
        <v>7120.3</v>
      </c>
      <c r="T112" s="38">
        <v>67845.55</v>
      </c>
      <c r="U112" s="38">
        <v>0</v>
      </c>
      <c r="V112" s="38">
        <v>24359.7</v>
      </c>
      <c r="W112" s="38">
        <v>17281.44</v>
      </c>
      <c r="X112" s="38">
        <v>21052014.29</v>
      </c>
      <c r="Y112" s="38">
        <v>147364.1</v>
      </c>
      <c r="Z112" s="38">
        <v>128171.82</v>
      </c>
      <c r="AA112" s="38">
        <v>0</v>
      </c>
      <c r="AB112" s="38">
        <v>20776478</v>
      </c>
      <c r="AC112" s="26"/>
    </row>
    <row r="113" spans="1:29" ht="12.75">
      <c r="A113" s="48" t="s">
        <v>449</v>
      </c>
      <c r="B113" s="49" t="s">
        <v>450</v>
      </c>
      <c r="C113" s="24" t="s">
        <v>660</v>
      </c>
      <c r="D113" s="24" t="s">
        <v>658</v>
      </c>
      <c r="E113" s="38">
        <v>2054</v>
      </c>
      <c r="F113" s="38">
        <v>53489131</v>
      </c>
      <c r="G113" s="38">
        <v>22786369.81</v>
      </c>
      <c r="H113" s="38">
        <v>300048.9</v>
      </c>
      <c r="I113" s="38">
        <v>68806.96</v>
      </c>
      <c r="J113" s="38">
        <v>343867.45</v>
      </c>
      <c r="K113" s="38">
        <v>669962.32</v>
      </c>
      <c r="L113" s="38">
        <v>727482.23</v>
      </c>
      <c r="M113" s="38">
        <v>10485.7</v>
      </c>
      <c r="N113" s="38">
        <v>15999.94</v>
      </c>
      <c r="O113" s="38">
        <v>82752.43</v>
      </c>
      <c r="P113" s="38">
        <v>417926.46</v>
      </c>
      <c r="Q113" s="38">
        <v>20974386.24</v>
      </c>
      <c r="R113" s="38">
        <v>19883718.16</v>
      </c>
      <c r="S113" s="38">
        <v>13843.82</v>
      </c>
      <c r="T113" s="38">
        <v>0</v>
      </c>
      <c r="U113" s="38">
        <v>655.36</v>
      </c>
      <c r="V113" s="38">
        <v>1253.77</v>
      </c>
      <c r="W113" s="38">
        <v>0</v>
      </c>
      <c r="X113" s="38">
        <v>19867965.21</v>
      </c>
      <c r="Y113" s="38">
        <v>139075.76</v>
      </c>
      <c r="Z113" s="38">
        <v>90143.16</v>
      </c>
      <c r="AA113" s="38">
        <v>0</v>
      </c>
      <c r="AB113" s="38">
        <v>19638746</v>
      </c>
      <c r="AC113" s="26"/>
    </row>
    <row r="114" spans="1:29" ht="12.75">
      <c r="A114" s="48" t="s">
        <v>180</v>
      </c>
      <c r="B114" s="49" t="s">
        <v>181</v>
      </c>
      <c r="C114" s="24" t="s">
        <v>660</v>
      </c>
      <c r="D114" s="24" t="s">
        <v>657</v>
      </c>
      <c r="E114" s="38">
        <v>3042</v>
      </c>
      <c r="F114" s="38">
        <v>34047815</v>
      </c>
      <c r="G114" s="38">
        <v>14504369.19</v>
      </c>
      <c r="H114" s="38">
        <v>405638.68</v>
      </c>
      <c r="I114" s="38">
        <v>70195.89</v>
      </c>
      <c r="J114" s="38">
        <v>202562.85</v>
      </c>
      <c r="K114" s="38">
        <v>1117966.58</v>
      </c>
      <c r="L114" s="38">
        <v>1196200.93</v>
      </c>
      <c r="M114" s="38">
        <v>2383.34</v>
      </c>
      <c r="N114" s="38">
        <v>47420.84</v>
      </c>
      <c r="O114" s="38">
        <v>0</v>
      </c>
      <c r="P114" s="38">
        <v>563282.3</v>
      </c>
      <c r="Q114" s="38">
        <v>11444235.26</v>
      </c>
      <c r="R114" s="38">
        <v>10849135.03</v>
      </c>
      <c r="S114" s="38">
        <v>10721.45</v>
      </c>
      <c r="T114" s="38">
        <v>54584.36</v>
      </c>
      <c r="U114" s="38">
        <v>90.39</v>
      </c>
      <c r="V114" s="38">
        <v>35565.5</v>
      </c>
      <c r="W114" s="38">
        <v>0</v>
      </c>
      <c r="X114" s="38">
        <v>10748173.33</v>
      </c>
      <c r="Y114" s="38">
        <v>75237.21</v>
      </c>
      <c r="Z114" s="38">
        <v>120605.39</v>
      </c>
      <c r="AA114" s="38">
        <v>0</v>
      </c>
      <c r="AB114" s="38">
        <v>10552331</v>
      </c>
      <c r="AC114" s="26"/>
    </row>
    <row r="115" spans="1:29" ht="12.75">
      <c r="A115" s="48" t="s">
        <v>291</v>
      </c>
      <c r="B115" s="49" t="s">
        <v>292</v>
      </c>
      <c r="C115" s="24" t="s">
        <v>660</v>
      </c>
      <c r="D115" s="24" t="s">
        <v>661</v>
      </c>
      <c r="E115" s="38">
        <v>2618</v>
      </c>
      <c r="F115" s="38">
        <v>63264330</v>
      </c>
      <c r="G115" s="38">
        <v>26950604.58</v>
      </c>
      <c r="H115" s="38">
        <v>1690390.72</v>
      </c>
      <c r="I115" s="38">
        <v>520587.86</v>
      </c>
      <c r="J115" s="38">
        <v>422010.6</v>
      </c>
      <c r="K115" s="38">
        <v>965897.06</v>
      </c>
      <c r="L115" s="38">
        <v>779621.76</v>
      </c>
      <c r="M115" s="38">
        <v>4476.79</v>
      </c>
      <c r="N115" s="38">
        <v>3342.33</v>
      </c>
      <c r="O115" s="38">
        <v>0</v>
      </c>
      <c r="P115" s="38">
        <v>406086.75</v>
      </c>
      <c r="Q115" s="38">
        <v>24043387.63</v>
      </c>
      <c r="R115" s="38">
        <v>22793131.48</v>
      </c>
      <c r="S115" s="38">
        <v>11602.97</v>
      </c>
      <c r="T115" s="38">
        <v>18148.01</v>
      </c>
      <c r="U115" s="38">
        <v>151.04</v>
      </c>
      <c r="V115" s="38">
        <v>2367.39</v>
      </c>
      <c r="W115" s="38">
        <v>3251.63</v>
      </c>
      <c r="X115" s="38">
        <v>22757610.44</v>
      </c>
      <c r="Y115" s="38">
        <v>159303.27</v>
      </c>
      <c r="Z115" s="38">
        <v>113273.38</v>
      </c>
      <c r="AA115" s="38">
        <v>0</v>
      </c>
      <c r="AB115" s="38">
        <v>22485034</v>
      </c>
      <c r="AC115" s="26"/>
    </row>
    <row r="116" spans="1:29" ht="12.75">
      <c r="A116" s="48" t="s">
        <v>551</v>
      </c>
      <c r="B116" s="49" t="s">
        <v>552</v>
      </c>
      <c r="C116" s="24" t="s">
        <v>666</v>
      </c>
      <c r="D116" s="24" t="s">
        <v>662</v>
      </c>
      <c r="E116" s="38">
        <v>6125</v>
      </c>
      <c r="F116" s="38">
        <v>213257356</v>
      </c>
      <c r="G116" s="38">
        <v>90847633.66</v>
      </c>
      <c r="H116" s="38">
        <v>1115453.8</v>
      </c>
      <c r="I116" s="38">
        <v>1625990.15</v>
      </c>
      <c r="J116" s="38">
        <v>1423519.32</v>
      </c>
      <c r="K116" s="38">
        <v>1939833.12</v>
      </c>
      <c r="L116" s="38">
        <v>2432719.13</v>
      </c>
      <c r="M116" s="38">
        <v>76437.9</v>
      </c>
      <c r="N116" s="38">
        <v>18755</v>
      </c>
      <c r="O116" s="38">
        <v>200000</v>
      </c>
      <c r="P116" s="38">
        <v>1974329.91</v>
      </c>
      <c r="Q116" s="38">
        <v>86139614.27</v>
      </c>
      <c r="R116" s="38">
        <v>81660354.33</v>
      </c>
      <c r="S116" s="38">
        <v>28465.11</v>
      </c>
      <c r="T116" s="38">
        <v>40278.52</v>
      </c>
      <c r="U116" s="38">
        <v>2500</v>
      </c>
      <c r="V116" s="38">
        <v>11250</v>
      </c>
      <c r="W116" s="38">
        <v>11250</v>
      </c>
      <c r="X116" s="38">
        <v>81566610.7</v>
      </c>
      <c r="Y116" s="38">
        <v>1060365.94</v>
      </c>
      <c r="Z116" s="38">
        <v>286553.4</v>
      </c>
      <c r="AA116" s="38">
        <v>0</v>
      </c>
      <c r="AB116" s="38">
        <v>80219691</v>
      </c>
      <c r="AC116" s="26"/>
    </row>
    <row r="117" spans="1:29" ht="12.75">
      <c r="A117" s="48" t="s">
        <v>397</v>
      </c>
      <c r="B117" s="49" t="s">
        <v>398</v>
      </c>
      <c r="C117" s="24" t="s">
        <v>660</v>
      </c>
      <c r="D117" s="24" t="s">
        <v>663</v>
      </c>
      <c r="E117" s="38">
        <v>2400</v>
      </c>
      <c r="F117" s="38">
        <v>52185156</v>
      </c>
      <c r="G117" s="38">
        <v>22230876.46</v>
      </c>
      <c r="H117" s="38">
        <v>111037.94</v>
      </c>
      <c r="I117" s="38">
        <v>775532.63</v>
      </c>
      <c r="J117" s="38">
        <v>339177.1</v>
      </c>
      <c r="K117" s="38">
        <v>820254.01</v>
      </c>
      <c r="L117" s="38">
        <v>812098.45</v>
      </c>
      <c r="M117" s="38">
        <v>44607.16</v>
      </c>
      <c r="N117" s="38">
        <v>1887.2</v>
      </c>
      <c r="O117" s="38">
        <v>0</v>
      </c>
      <c r="P117" s="38">
        <v>92657.67</v>
      </c>
      <c r="Q117" s="38">
        <v>21463043.76</v>
      </c>
      <c r="R117" s="38">
        <v>20346965.48</v>
      </c>
      <c r="S117" s="38">
        <v>18611.16</v>
      </c>
      <c r="T117" s="38">
        <v>20864.08</v>
      </c>
      <c r="U117" s="38">
        <v>1338.36</v>
      </c>
      <c r="V117" s="38">
        <v>3767.1</v>
      </c>
      <c r="W117" s="38">
        <v>0</v>
      </c>
      <c r="X117" s="38">
        <v>20302384.78</v>
      </c>
      <c r="Y117" s="38">
        <v>142116.69</v>
      </c>
      <c r="Z117" s="38">
        <v>102819.4</v>
      </c>
      <c r="AA117" s="38">
        <v>0</v>
      </c>
      <c r="AB117" s="38">
        <v>20057449</v>
      </c>
      <c r="AC117" s="26"/>
    </row>
    <row r="118" spans="1:29" ht="12.75">
      <c r="A118" s="48" t="s">
        <v>182</v>
      </c>
      <c r="B118" s="49" t="s">
        <v>183</v>
      </c>
      <c r="C118" s="24" t="s">
        <v>660</v>
      </c>
      <c r="D118" s="24" t="s">
        <v>657</v>
      </c>
      <c r="E118" s="38">
        <v>3787</v>
      </c>
      <c r="F118" s="38">
        <v>124325105</v>
      </c>
      <c r="G118" s="38">
        <v>52962494.73</v>
      </c>
      <c r="H118" s="38">
        <v>372643.34</v>
      </c>
      <c r="I118" s="38">
        <v>571687.92</v>
      </c>
      <c r="J118" s="38">
        <v>835864.02</v>
      </c>
      <c r="K118" s="38">
        <v>883969</v>
      </c>
      <c r="L118" s="38">
        <v>2083631.15</v>
      </c>
      <c r="M118" s="38">
        <v>31863.55</v>
      </c>
      <c r="N118" s="38">
        <v>0</v>
      </c>
      <c r="O118" s="38">
        <v>0</v>
      </c>
      <c r="P118" s="38">
        <v>1170398</v>
      </c>
      <c r="Q118" s="38">
        <v>49827541.63</v>
      </c>
      <c r="R118" s="38">
        <v>47236509.47</v>
      </c>
      <c r="S118" s="38">
        <v>467.37</v>
      </c>
      <c r="T118" s="38">
        <v>37127.57</v>
      </c>
      <c r="U118" s="38">
        <v>0</v>
      </c>
      <c r="V118" s="38">
        <v>0</v>
      </c>
      <c r="W118" s="38">
        <v>0</v>
      </c>
      <c r="X118" s="38">
        <v>47198914.53</v>
      </c>
      <c r="Y118" s="38">
        <v>330392.4</v>
      </c>
      <c r="Z118" s="38">
        <v>177655.74</v>
      </c>
      <c r="AA118" s="38">
        <v>0</v>
      </c>
      <c r="AB118" s="38">
        <v>46690866</v>
      </c>
      <c r="AC118" s="26"/>
    </row>
    <row r="119" spans="1:29" ht="12.75">
      <c r="A119" s="48" t="s">
        <v>200</v>
      </c>
      <c r="B119" s="49" t="s">
        <v>201</v>
      </c>
      <c r="C119" s="24" t="s">
        <v>660</v>
      </c>
      <c r="D119" s="24" t="s">
        <v>659</v>
      </c>
      <c r="E119" s="38">
        <v>1886</v>
      </c>
      <c r="F119" s="38">
        <v>40662670</v>
      </c>
      <c r="G119" s="38">
        <v>17322297.42</v>
      </c>
      <c r="H119" s="38">
        <v>638522.2</v>
      </c>
      <c r="I119" s="38">
        <v>25742.1</v>
      </c>
      <c r="J119" s="38">
        <v>258685.28</v>
      </c>
      <c r="K119" s="38">
        <v>649413.24</v>
      </c>
      <c r="L119" s="38">
        <v>872561.19</v>
      </c>
      <c r="M119" s="38">
        <v>14011.88</v>
      </c>
      <c r="N119" s="38">
        <v>0</v>
      </c>
      <c r="O119" s="38">
        <v>0</v>
      </c>
      <c r="P119" s="38">
        <v>118948.97</v>
      </c>
      <c r="Q119" s="38">
        <v>15313267.32</v>
      </c>
      <c r="R119" s="38">
        <v>14516977.42</v>
      </c>
      <c r="S119" s="38">
        <v>21953.79</v>
      </c>
      <c r="T119" s="38">
        <v>39934.04</v>
      </c>
      <c r="U119" s="38">
        <v>0</v>
      </c>
      <c r="V119" s="38">
        <v>0</v>
      </c>
      <c r="W119" s="38">
        <v>0</v>
      </c>
      <c r="X119" s="38">
        <v>14455089.59</v>
      </c>
      <c r="Y119" s="38">
        <v>101185.63</v>
      </c>
      <c r="Z119" s="38">
        <v>83019.02</v>
      </c>
      <c r="AA119" s="38">
        <v>0</v>
      </c>
      <c r="AB119" s="38">
        <v>14270885</v>
      </c>
      <c r="AC119" s="26"/>
    </row>
    <row r="120" spans="1:29" ht="12.75">
      <c r="A120" s="48" t="s">
        <v>267</v>
      </c>
      <c r="B120" s="49" t="s">
        <v>268</v>
      </c>
      <c r="C120" s="24" t="s">
        <v>660</v>
      </c>
      <c r="D120" s="24" t="s">
        <v>659</v>
      </c>
      <c r="E120" s="38">
        <v>2249</v>
      </c>
      <c r="F120" s="38">
        <v>57852335</v>
      </c>
      <c r="G120" s="38">
        <v>24645094.71</v>
      </c>
      <c r="H120" s="38">
        <v>469135.71</v>
      </c>
      <c r="I120" s="38">
        <v>100564.12</v>
      </c>
      <c r="J120" s="38">
        <v>381480.79</v>
      </c>
      <c r="K120" s="38">
        <v>663972.67</v>
      </c>
      <c r="L120" s="38">
        <v>1471337.75</v>
      </c>
      <c r="M120" s="38">
        <v>33200.61</v>
      </c>
      <c r="N120" s="38">
        <v>8775.68</v>
      </c>
      <c r="O120" s="38">
        <v>0</v>
      </c>
      <c r="P120" s="38">
        <v>1025997.26</v>
      </c>
      <c r="Q120" s="38">
        <v>21454719.94</v>
      </c>
      <c r="R120" s="38">
        <v>20339074.5</v>
      </c>
      <c r="S120" s="38">
        <v>23816.7</v>
      </c>
      <c r="T120" s="38">
        <v>17803.47</v>
      </c>
      <c r="U120" s="38">
        <v>0</v>
      </c>
      <c r="V120" s="38">
        <v>0</v>
      </c>
      <c r="W120" s="38">
        <v>0</v>
      </c>
      <c r="X120" s="38">
        <v>20297454.33</v>
      </c>
      <c r="Y120" s="38">
        <v>142082.18</v>
      </c>
      <c r="Z120" s="38">
        <v>99420.14</v>
      </c>
      <c r="AA120" s="38">
        <v>0</v>
      </c>
      <c r="AB120" s="38">
        <v>20055952</v>
      </c>
      <c r="AC120" s="26"/>
    </row>
    <row r="121" spans="1:29" ht="12.75">
      <c r="A121" s="48" t="s">
        <v>347</v>
      </c>
      <c r="B121" s="49" t="s">
        <v>348</v>
      </c>
      <c r="C121" s="24" t="s">
        <v>660</v>
      </c>
      <c r="D121" s="24" t="s">
        <v>658</v>
      </c>
      <c r="E121" s="38">
        <v>4625</v>
      </c>
      <c r="F121" s="38">
        <v>77148488</v>
      </c>
      <c r="G121" s="38">
        <v>32865255.89</v>
      </c>
      <c r="H121" s="38">
        <v>1428313.2</v>
      </c>
      <c r="I121" s="38">
        <v>470043.73</v>
      </c>
      <c r="J121" s="38">
        <v>498187.07</v>
      </c>
      <c r="K121" s="38">
        <v>1223746.64</v>
      </c>
      <c r="L121" s="38">
        <v>1216699.53</v>
      </c>
      <c r="M121" s="38">
        <v>17320</v>
      </c>
      <c r="N121" s="38">
        <v>5302.23</v>
      </c>
      <c r="O121" s="38">
        <v>0</v>
      </c>
      <c r="P121" s="38">
        <v>1934738.25</v>
      </c>
      <c r="Q121" s="38">
        <v>28007366.84</v>
      </c>
      <c r="R121" s="38">
        <v>26550983.76</v>
      </c>
      <c r="S121" s="38">
        <v>25446.84</v>
      </c>
      <c r="T121" s="38">
        <v>24722.44</v>
      </c>
      <c r="U121" s="38">
        <v>0</v>
      </c>
      <c r="V121" s="38">
        <v>742.86</v>
      </c>
      <c r="W121" s="38">
        <v>0</v>
      </c>
      <c r="X121" s="38">
        <v>26500071.62</v>
      </c>
      <c r="Y121" s="38">
        <v>185500.5</v>
      </c>
      <c r="Z121" s="38">
        <v>188681.67</v>
      </c>
      <c r="AA121" s="38">
        <v>0</v>
      </c>
      <c r="AB121" s="38">
        <v>26125889</v>
      </c>
      <c r="AC121" s="26"/>
    </row>
    <row r="122" spans="1:29" ht="12.75">
      <c r="A122" s="48" t="s">
        <v>589</v>
      </c>
      <c r="B122" s="49" t="s">
        <v>590</v>
      </c>
      <c r="C122" s="24" t="s">
        <v>667</v>
      </c>
      <c r="D122" s="24" t="s">
        <v>668</v>
      </c>
      <c r="E122" s="38">
        <v>5027</v>
      </c>
      <c r="F122" s="38">
        <v>163568335</v>
      </c>
      <c r="G122" s="38">
        <v>69680110.71</v>
      </c>
      <c r="H122" s="38">
        <v>1532962.44</v>
      </c>
      <c r="I122" s="38">
        <v>627121</v>
      </c>
      <c r="J122" s="38">
        <v>1068134.41</v>
      </c>
      <c r="K122" s="38">
        <v>1771514.07</v>
      </c>
      <c r="L122" s="38">
        <v>5042318.64</v>
      </c>
      <c r="M122" s="38">
        <v>129062.6</v>
      </c>
      <c r="N122" s="38">
        <v>0</v>
      </c>
      <c r="O122" s="38">
        <v>3805.56</v>
      </c>
      <c r="P122" s="38">
        <v>1703777.32</v>
      </c>
      <c r="Q122" s="38">
        <v>61191925.49</v>
      </c>
      <c r="R122" s="38">
        <v>58009945.36</v>
      </c>
      <c r="S122" s="38">
        <v>103207.3</v>
      </c>
      <c r="T122" s="38">
        <v>55174.59</v>
      </c>
      <c r="U122" s="38">
        <v>0</v>
      </c>
      <c r="V122" s="38">
        <v>0</v>
      </c>
      <c r="W122" s="38">
        <v>0</v>
      </c>
      <c r="X122" s="38">
        <v>57851563.47</v>
      </c>
      <c r="Y122" s="38">
        <v>694218.76</v>
      </c>
      <c r="Z122" s="38">
        <v>283674.23</v>
      </c>
      <c r="AA122" s="38">
        <v>0</v>
      </c>
      <c r="AB122" s="38">
        <v>56873670</v>
      </c>
      <c r="AC122" s="26"/>
    </row>
    <row r="123" spans="1:29" ht="12.75">
      <c r="A123" s="48" t="s">
        <v>465</v>
      </c>
      <c r="B123" s="49" t="s">
        <v>466</v>
      </c>
      <c r="C123" s="24" t="s">
        <v>660</v>
      </c>
      <c r="D123" s="24" t="s">
        <v>659</v>
      </c>
      <c r="E123" s="38">
        <v>4353</v>
      </c>
      <c r="F123" s="38">
        <v>195800879</v>
      </c>
      <c r="G123" s="38">
        <v>83411174.45</v>
      </c>
      <c r="H123" s="38">
        <v>476529.23</v>
      </c>
      <c r="I123" s="38">
        <v>2375277.56</v>
      </c>
      <c r="J123" s="38">
        <v>1330301.03</v>
      </c>
      <c r="K123" s="38">
        <v>853540.96</v>
      </c>
      <c r="L123" s="38">
        <v>5655979.54</v>
      </c>
      <c r="M123" s="38">
        <v>50470.48</v>
      </c>
      <c r="N123" s="38">
        <v>21143.41</v>
      </c>
      <c r="O123" s="38">
        <v>13925.27</v>
      </c>
      <c r="P123" s="38">
        <v>1434569.64</v>
      </c>
      <c r="Q123" s="38">
        <v>78610594.51</v>
      </c>
      <c r="R123" s="38">
        <v>74522843.6</v>
      </c>
      <c r="S123" s="38">
        <v>29452.83</v>
      </c>
      <c r="T123" s="38">
        <v>20639.27</v>
      </c>
      <c r="U123" s="38">
        <v>0</v>
      </c>
      <c r="V123" s="38">
        <v>15857.51</v>
      </c>
      <c r="W123" s="38">
        <v>14191.58</v>
      </c>
      <c r="X123" s="38">
        <v>74442702.41</v>
      </c>
      <c r="Y123" s="38">
        <v>521098.92</v>
      </c>
      <c r="Z123" s="38">
        <v>241983.15</v>
      </c>
      <c r="AA123" s="38">
        <v>0</v>
      </c>
      <c r="AB123" s="38">
        <v>73679620</v>
      </c>
      <c r="AC123" s="26"/>
    </row>
    <row r="124" spans="1:29" ht="12.75">
      <c r="A124" s="48" t="s">
        <v>591</v>
      </c>
      <c r="B124" s="49" t="s">
        <v>592</v>
      </c>
      <c r="C124" s="24" t="s">
        <v>667</v>
      </c>
      <c r="D124" s="24" t="s">
        <v>668</v>
      </c>
      <c r="E124" s="38">
        <v>9476</v>
      </c>
      <c r="F124" s="38">
        <v>231659729</v>
      </c>
      <c r="G124" s="38">
        <v>98687044.55</v>
      </c>
      <c r="H124" s="38">
        <v>7383555.72</v>
      </c>
      <c r="I124" s="38">
        <v>436470.06</v>
      </c>
      <c r="J124" s="38">
        <v>1453072.16</v>
      </c>
      <c r="K124" s="38">
        <v>2529281.85</v>
      </c>
      <c r="L124" s="38">
        <v>8725550.38</v>
      </c>
      <c r="M124" s="38">
        <v>0</v>
      </c>
      <c r="N124" s="38">
        <v>0</v>
      </c>
      <c r="O124" s="38">
        <v>0</v>
      </c>
      <c r="P124" s="38">
        <v>1735431.39</v>
      </c>
      <c r="Q124" s="38">
        <v>80202767.43</v>
      </c>
      <c r="R124" s="38">
        <v>76032223.52</v>
      </c>
      <c r="S124" s="38">
        <v>67979.94</v>
      </c>
      <c r="T124" s="38">
        <v>50817.95</v>
      </c>
      <c r="U124" s="38">
        <v>0</v>
      </c>
      <c r="V124" s="38">
        <v>0</v>
      </c>
      <c r="W124" s="38">
        <v>0</v>
      </c>
      <c r="X124" s="38">
        <v>75913425.63</v>
      </c>
      <c r="Y124" s="38">
        <v>910961.11</v>
      </c>
      <c r="Z124" s="38">
        <v>503699.39</v>
      </c>
      <c r="AA124" s="38">
        <v>0</v>
      </c>
      <c r="AB124" s="38">
        <v>74498765</v>
      </c>
      <c r="AC124" s="26"/>
    </row>
    <row r="125" spans="1:29" ht="12.75">
      <c r="A125" s="48" t="s">
        <v>48</v>
      </c>
      <c r="B125" s="49" t="s">
        <v>49</v>
      </c>
      <c r="C125" s="24" t="s">
        <v>656</v>
      </c>
      <c r="D125" s="24" t="s">
        <v>661</v>
      </c>
      <c r="E125" s="38">
        <v>3343</v>
      </c>
      <c r="F125" s="38">
        <v>127237950</v>
      </c>
      <c r="G125" s="38">
        <v>54203366.7</v>
      </c>
      <c r="H125" s="38">
        <v>1709324</v>
      </c>
      <c r="I125" s="38">
        <v>528259.34</v>
      </c>
      <c r="J125" s="38">
        <v>863872.09</v>
      </c>
      <c r="K125" s="38">
        <v>767409.21</v>
      </c>
      <c r="L125" s="38">
        <v>1587322.37</v>
      </c>
      <c r="M125" s="38">
        <v>9872.4</v>
      </c>
      <c r="N125" s="38">
        <v>1385.6</v>
      </c>
      <c r="O125" s="38">
        <v>210000</v>
      </c>
      <c r="P125" s="38">
        <v>3925583.35</v>
      </c>
      <c r="Q125" s="38">
        <v>47384601.2</v>
      </c>
      <c r="R125" s="38">
        <v>44920601.94</v>
      </c>
      <c r="S125" s="38">
        <v>13297.6</v>
      </c>
      <c r="T125" s="38">
        <v>204603.09</v>
      </c>
      <c r="U125" s="38">
        <v>617.03</v>
      </c>
      <c r="V125" s="38">
        <v>0</v>
      </c>
      <c r="W125" s="38">
        <v>0</v>
      </c>
      <c r="X125" s="38">
        <v>44702084.22</v>
      </c>
      <c r="Y125" s="38">
        <v>565232.71</v>
      </c>
      <c r="Z125" s="38">
        <v>162571.35</v>
      </c>
      <c r="AA125" s="38">
        <v>0</v>
      </c>
      <c r="AB125" s="38">
        <v>43974280</v>
      </c>
      <c r="AC125" s="26"/>
    </row>
    <row r="126" spans="1:29" ht="12.75">
      <c r="A126" s="48" t="s">
        <v>361</v>
      </c>
      <c r="B126" s="49" t="s">
        <v>362</v>
      </c>
      <c r="C126" s="24" t="s">
        <v>660</v>
      </c>
      <c r="D126" s="24" t="s">
        <v>665</v>
      </c>
      <c r="E126" s="38">
        <v>3807</v>
      </c>
      <c r="F126" s="38">
        <v>66433439</v>
      </c>
      <c r="G126" s="38">
        <v>28300645.01</v>
      </c>
      <c r="H126" s="38">
        <v>281250.88</v>
      </c>
      <c r="I126" s="38">
        <v>124178.05</v>
      </c>
      <c r="J126" s="38">
        <v>422346.74</v>
      </c>
      <c r="K126" s="38">
        <v>1316106.31</v>
      </c>
      <c r="L126" s="38">
        <v>660437.01</v>
      </c>
      <c r="M126" s="38">
        <v>87984.01</v>
      </c>
      <c r="N126" s="38">
        <v>59479.56</v>
      </c>
      <c r="O126" s="38">
        <v>0</v>
      </c>
      <c r="P126" s="38">
        <v>321407.25</v>
      </c>
      <c r="Q126" s="38">
        <v>26120504.78</v>
      </c>
      <c r="R126" s="38">
        <v>24762238.53</v>
      </c>
      <c r="S126" s="38">
        <v>15145.89</v>
      </c>
      <c r="T126" s="38">
        <v>20572.78</v>
      </c>
      <c r="U126" s="38">
        <v>287.49</v>
      </c>
      <c r="V126" s="38">
        <v>10994.05</v>
      </c>
      <c r="W126" s="38">
        <v>250.77</v>
      </c>
      <c r="X126" s="38">
        <v>24714987.55</v>
      </c>
      <c r="Y126" s="38">
        <v>173004.91</v>
      </c>
      <c r="Z126" s="38">
        <v>156277.84</v>
      </c>
      <c r="AA126" s="38">
        <v>0</v>
      </c>
      <c r="AB126" s="38">
        <v>24385705</v>
      </c>
      <c r="AC126" s="26"/>
    </row>
    <row r="127" spans="1:29" ht="12.75">
      <c r="A127" s="48" t="s">
        <v>593</v>
      </c>
      <c r="B127" s="49" t="s">
        <v>594</v>
      </c>
      <c r="C127" s="24" t="s">
        <v>667</v>
      </c>
      <c r="D127" s="24" t="s">
        <v>668</v>
      </c>
      <c r="E127" s="38">
        <v>8745</v>
      </c>
      <c r="F127" s="38">
        <v>469858574</v>
      </c>
      <c r="G127" s="38">
        <v>200159752.52</v>
      </c>
      <c r="H127" s="38">
        <v>5552756.1</v>
      </c>
      <c r="I127" s="38">
        <v>1054188.73</v>
      </c>
      <c r="J127" s="38">
        <v>3190272</v>
      </c>
      <c r="K127" s="38">
        <v>843750</v>
      </c>
      <c r="L127" s="38">
        <v>7824360.29</v>
      </c>
      <c r="M127" s="38">
        <v>0</v>
      </c>
      <c r="N127" s="38">
        <v>0</v>
      </c>
      <c r="O127" s="38">
        <v>0</v>
      </c>
      <c r="P127" s="38">
        <v>4689977</v>
      </c>
      <c r="Q127" s="38">
        <v>185493369.86</v>
      </c>
      <c r="R127" s="38">
        <v>175847714.63</v>
      </c>
      <c r="S127" s="38">
        <v>11361</v>
      </c>
      <c r="T127" s="38">
        <v>64098</v>
      </c>
      <c r="U127" s="38">
        <v>0</v>
      </c>
      <c r="V127" s="38">
        <v>0</v>
      </c>
      <c r="W127" s="38">
        <v>0</v>
      </c>
      <c r="X127" s="38">
        <v>175772255.63</v>
      </c>
      <c r="Y127" s="38">
        <v>2109267.07</v>
      </c>
      <c r="Z127" s="38">
        <v>568487.96</v>
      </c>
      <c r="AA127" s="38">
        <v>0</v>
      </c>
      <c r="AB127" s="38">
        <v>173094501</v>
      </c>
      <c r="AC127" s="26"/>
    </row>
    <row r="128" spans="1:29" ht="12.75">
      <c r="A128" s="48" t="s">
        <v>319</v>
      </c>
      <c r="B128" s="49" t="s">
        <v>320</v>
      </c>
      <c r="C128" s="24" t="s">
        <v>660</v>
      </c>
      <c r="D128" s="24" t="s">
        <v>663</v>
      </c>
      <c r="E128" s="38">
        <v>2639</v>
      </c>
      <c r="F128" s="38">
        <v>84107577</v>
      </c>
      <c r="G128" s="38">
        <v>35829827.8</v>
      </c>
      <c r="H128" s="38">
        <v>232546.77</v>
      </c>
      <c r="I128" s="38">
        <v>2099073.06</v>
      </c>
      <c r="J128" s="38">
        <v>556335.52</v>
      </c>
      <c r="K128" s="38">
        <v>898376</v>
      </c>
      <c r="L128" s="38">
        <v>911302.68</v>
      </c>
      <c r="M128" s="38">
        <v>34419.27</v>
      </c>
      <c r="N128" s="38">
        <v>24977.66</v>
      </c>
      <c r="O128" s="38">
        <v>0</v>
      </c>
      <c r="P128" s="38">
        <v>340754</v>
      </c>
      <c r="Q128" s="38">
        <v>36042860</v>
      </c>
      <c r="R128" s="38">
        <v>34168631.28</v>
      </c>
      <c r="S128" s="38">
        <v>5790.83</v>
      </c>
      <c r="T128" s="38">
        <v>24013.1</v>
      </c>
      <c r="U128" s="38">
        <v>1991.95</v>
      </c>
      <c r="V128" s="38">
        <v>18733.25</v>
      </c>
      <c r="W128" s="38">
        <v>0</v>
      </c>
      <c r="X128" s="38">
        <v>34118102.15</v>
      </c>
      <c r="Y128" s="38">
        <v>238826.72</v>
      </c>
      <c r="Z128" s="38">
        <v>120896.23</v>
      </c>
      <c r="AA128" s="38">
        <v>0</v>
      </c>
      <c r="AB128" s="38">
        <v>33758379</v>
      </c>
      <c r="AC128" s="26"/>
    </row>
    <row r="129" spans="1:29" ht="12.75">
      <c r="A129" s="48" t="s">
        <v>627</v>
      </c>
      <c r="B129" s="49" t="s">
        <v>628</v>
      </c>
      <c r="C129" s="24" t="s">
        <v>667</v>
      </c>
      <c r="D129" s="24" t="s">
        <v>668</v>
      </c>
      <c r="E129" s="38">
        <v>6782</v>
      </c>
      <c r="F129" s="38">
        <v>167391238</v>
      </c>
      <c r="G129" s="38">
        <v>71308667.39</v>
      </c>
      <c r="H129" s="38">
        <v>2505013.5</v>
      </c>
      <c r="I129" s="38">
        <v>334146.72</v>
      </c>
      <c r="J129" s="38">
        <v>1018004.69</v>
      </c>
      <c r="K129" s="38">
        <v>2047265.84</v>
      </c>
      <c r="L129" s="38">
        <v>3127040.02</v>
      </c>
      <c r="M129" s="38">
        <v>21286.28</v>
      </c>
      <c r="N129" s="38">
        <v>0</v>
      </c>
      <c r="O129" s="38">
        <v>12408.7</v>
      </c>
      <c r="P129" s="38">
        <v>1980786.99</v>
      </c>
      <c r="Q129" s="38">
        <v>62967017.47</v>
      </c>
      <c r="R129" s="38">
        <v>59692732.56</v>
      </c>
      <c r="S129" s="38">
        <v>98060.06</v>
      </c>
      <c r="T129" s="38">
        <v>105557.83</v>
      </c>
      <c r="U129" s="38">
        <v>0</v>
      </c>
      <c r="V129" s="38">
        <v>0</v>
      </c>
      <c r="W129" s="38">
        <v>0</v>
      </c>
      <c r="X129" s="38">
        <v>59489114.67</v>
      </c>
      <c r="Y129" s="38">
        <v>773358.49</v>
      </c>
      <c r="Z129" s="38">
        <v>316453.35</v>
      </c>
      <c r="AA129" s="38">
        <v>0</v>
      </c>
      <c r="AB129" s="38">
        <v>58399303</v>
      </c>
      <c r="AC129" s="26"/>
    </row>
    <row r="130" spans="1:29" ht="12.75">
      <c r="A130" s="48" t="s">
        <v>166</v>
      </c>
      <c r="B130" s="49" t="s">
        <v>167</v>
      </c>
      <c r="C130" s="24" t="s">
        <v>660</v>
      </c>
      <c r="D130" s="24" t="s">
        <v>658</v>
      </c>
      <c r="E130" s="38">
        <v>2305</v>
      </c>
      <c r="F130" s="38">
        <v>114184283</v>
      </c>
      <c r="G130" s="38">
        <v>48642504.56</v>
      </c>
      <c r="H130" s="38">
        <v>429961.9</v>
      </c>
      <c r="I130" s="38">
        <v>819665.22</v>
      </c>
      <c r="J130" s="38">
        <v>777655.18</v>
      </c>
      <c r="K130" s="38">
        <v>616420</v>
      </c>
      <c r="L130" s="38">
        <v>1740366.26</v>
      </c>
      <c r="M130" s="38">
        <v>62421.24</v>
      </c>
      <c r="N130" s="38">
        <v>0</v>
      </c>
      <c r="O130" s="38">
        <v>0</v>
      </c>
      <c r="P130" s="38">
        <v>1843468.64</v>
      </c>
      <c r="Q130" s="38">
        <v>45547186.92</v>
      </c>
      <c r="R130" s="38">
        <v>43178733.2</v>
      </c>
      <c r="S130" s="38">
        <v>6718.99</v>
      </c>
      <c r="T130" s="38">
        <v>0</v>
      </c>
      <c r="U130" s="38">
        <v>0</v>
      </c>
      <c r="V130" s="38">
        <v>0</v>
      </c>
      <c r="W130" s="38">
        <v>0</v>
      </c>
      <c r="X130" s="38">
        <v>43172014.21</v>
      </c>
      <c r="Y130" s="38">
        <v>302204.1</v>
      </c>
      <c r="Z130" s="38">
        <v>128265.84</v>
      </c>
      <c r="AA130" s="38">
        <v>0</v>
      </c>
      <c r="AB130" s="38">
        <v>42741544</v>
      </c>
      <c r="AC130" s="26"/>
    </row>
    <row r="131" spans="1:29" ht="12.75">
      <c r="A131" s="48" t="s">
        <v>367</v>
      </c>
      <c r="B131" s="49" t="s">
        <v>368</v>
      </c>
      <c r="C131" s="24" t="s">
        <v>660</v>
      </c>
      <c r="D131" s="24" t="s">
        <v>665</v>
      </c>
      <c r="E131" s="38">
        <v>6654</v>
      </c>
      <c r="F131" s="38">
        <v>149686392</v>
      </c>
      <c r="G131" s="38">
        <v>63766402.99</v>
      </c>
      <c r="H131" s="38">
        <v>1010236.36</v>
      </c>
      <c r="I131" s="38">
        <v>86791.33</v>
      </c>
      <c r="J131" s="38">
        <v>957024.51</v>
      </c>
      <c r="K131" s="38">
        <v>2333846.7</v>
      </c>
      <c r="L131" s="38">
        <v>2162307.72</v>
      </c>
      <c r="M131" s="38">
        <v>97749.02</v>
      </c>
      <c r="N131" s="38">
        <v>52324.62</v>
      </c>
      <c r="O131" s="38">
        <v>2744.15</v>
      </c>
      <c r="P131" s="38">
        <v>1103132.63</v>
      </c>
      <c r="Q131" s="38">
        <v>58047877.63</v>
      </c>
      <c r="R131" s="38">
        <v>55029387.99</v>
      </c>
      <c r="S131" s="38">
        <v>7096.44</v>
      </c>
      <c r="T131" s="38">
        <v>74655.32</v>
      </c>
      <c r="U131" s="38">
        <v>21.38</v>
      </c>
      <c r="V131" s="38">
        <v>10646.3</v>
      </c>
      <c r="W131" s="38">
        <v>36762.04</v>
      </c>
      <c r="X131" s="38">
        <v>54900206.51</v>
      </c>
      <c r="Y131" s="38">
        <v>384301.45</v>
      </c>
      <c r="Z131" s="38">
        <v>284231.92</v>
      </c>
      <c r="AA131" s="38">
        <v>0</v>
      </c>
      <c r="AB131" s="38">
        <v>54231673</v>
      </c>
      <c r="AC131" s="26"/>
    </row>
    <row r="132" spans="1:29" ht="12.75">
      <c r="A132" s="48" t="s">
        <v>629</v>
      </c>
      <c r="B132" s="49" t="s">
        <v>630</v>
      </c>
      <c r="C132" s="24" t="s">
        <v>667</v>
      </c>
      <c r="D132" s="24" t="s">
        <v>668</v>
      </c>
      <c r="E132" s="38">
        <v>5306</v>
      </c>
      <c r="F132" s="38">
        <v>128929178</v>
      </c>
      <c r="G132" s="38">
        <v>54923829.83</v>
      </c>
      <c r="H132" s="38">
        <v>468393</v>
      </c>
      <c r="I132" s="38">
        <v>332719</v>
      </c>
      <c r="J132" s="38">
        <v>793469</v>
      </c>
      <c r="K132" s="38">
        <v>1556540</v>
      </c>
      <c r="L132" s="38">
        <v>2945276</v>
      </c>
      <c r="M132" s="38">
        <v>129950</v>
      </c>
      <c r="N132" s="38">
        <v>0</v>
      </c>
      <c r="O132" s="38">
        <v>100000</v>
      </c>
      <c r="P132" s="38">
        <v>1500000</v>
      </c>
      <c r="Q132" s="38">
        <v>49349858.83</v>
      </c>
      <c r="R132" s="38">
        <v>46783666.17</v>
      </c>
      <c r="S132" s="38">
        <v>33216</v>
      </c>
      <c r="T132" s="38">
        <v>103239</v>
      </c>
      <c r="U132" s="38">
        <v>1515</v>
      </c>
      <c r="V132" s="38">
        <v>0</v>
      </c>
      <c r="W132" s="38">
        <v>0</v>
      </c>
      <c r="X132" s="38">
        <v>46645696.17</v>
      </c>
      <c r="Y132" s="38">
        <v>606394.05</v>
      </c>
      <c r="Z132" s="38">
        <v>255456.29</v>
      </c>
      <c r="AA132" s="38">
        <v>0</v>
      </c>
      <c r="AB132" s="38">
        <v>45783846</v>
      </c>
      <c r="AC132" s="26"/>
    </row>
    <row r="133" spans="1:29" ht="12.75">
      <c r="A133" s="48" t="s">
        <v>202</v>
      </c>
      <c r="B133" s="49" t="s">
        <v>203</v>
      </c>
      <c r="C133" s="24" t="s">
        <v>660</v>
      </c>
      <c r="D133" s="24" t="s">
        <v>659</v>
      </c>
      <c r="E133" s="38">
        <v>1998</v>
      </c>
      <c r="F133" s="38">
        <v>71312980</v>
      </c>
      <c r="G133" s="38">
        <v>30379329.48</v>
      </c>
      <c r="H133" s="38">
        <v>741052</v>
      </c>
      <c r="I133" s="38">
        <v>1041463</v>
      </c>
      <c r="J133" s="38">
        <v>466212.96</v>
      </c>
      <c r="K133" s="38">
        <v>749120.22</v>
      </c>
      <c r="L133" s="38">
        <v>568939.14</v>
      </c>
      <c r="M133" s="38">
        <v>30910.67</v>
      </c>
      <c r="N133" s="38">
        <v>3269.16</v>
      </c>
      <c r="O133" s="38">
        <v>0</v>
      </c>
      <c r="P133" s="38">
        <v>3050415.56</v>
      </c>
      <c r="Q133" s="38">
        <v>26743298.69</v>
      </c>
      <c r="R133" s="38">
        <v>25352647.16</v>
      </c>
      <c r="S133" s="38">
        <v>9597.46</v>
      </c>
      <c r="T133" s="38">
        <v>16999.32</v>
      </c>
      <c r="U133" s="38">
        <v>0</v>
      </c>
      <c r="V133" s="38">
        <v>2451.86</v>
      </c>
      <c r="W133" s="38">
        <v>0</v>
      </c>
      <c r="X133" s="38">
        <v>25323598.52</v>
      </c>
      <c r="Y133" s="38">
        <v>177265.19</v>
      </c>
      <c r="Z133" s="38">
        <v>97625.85</v>
      </c>
      <c r="AA133" s="38">
        <v>0</v>
      </c>
      <c r="AB133" s="38">
        <v>25048707</v>
      </c>
      <c r="AC133" s="26"/>
    </row>
    <row r="134" spans="1:29" ht="12.75">
      <c r="A134" s="48" t="s">
        <v>56</v>
      </c>
      <c r="B134" s="49" t="s">
        <v>57</v>
      </c>
      <c r="C134" s="24" t="s">
        <v>656</v>
      </c>
      <c r="D134" s="24" t="s">
        <v>662</v>
      </c>
      <c r="E134" s="38">
        <v>2619</v>
      </c>
      <c r="F134" s="38">
        <v>96483656</v>
      </c>
      <c r="G134" s="38">
        <v>41102037.46</v>
      </c>
      <c r="H134" s="38">
        <v>11343715.51</v>
      </c>
      <c r="I134" s="38">
        <v>64276.64</v>
      </c>
      <c r="J134" s="38">
        <v>643698.82</v>
      </c>
      <c r="K134" s="38">
        <v>967396.88</v>
      </c>
      <c r="L134" s="38">
        <v>1116032.2</v>
      </c>
      <c r="M134" s="38">
        <v>36692.42</v>
      </c>
      <c r="N134" s="38">
        <v>411.35</v>
      </c>
      <c r="O134" s="38">
        <v>23872.84</v>
      </c>
      <c r="P134" s="38">
        <v>943981.43</v>
      </c>
      <c r="Q134" s="38">
        <v>27377910.29</v>
      </c>
      <c r="R134" s="38">
        <v>25954258.95</v>
      </c>
      <c r="S134" s="38">
        <v>38391.22</v>
      </c>
      <c r="T134" s="38">
        <v>28810.32</v>
      </c>
      <c r="U134" s="38">
        <v>411.35</v>
      </c>
      <c r="V134" s="38">
        <v>0</v>
      </c>
      <c r="W134" s="38">
        <v>385.64</v>
      </c>
      <c r="X134" s="38">
        <v>25886260.42</v>
      </c>
      <c r="Y134" s="38">
        <v>284748.86</v>
      </c>
      <c r="Z134" s="38">
        <v>124276.65</v>
      </c>
      <c r="AA134" s="38">
        <v>0</v>
      </c>
      <c r="AB134" s="38">
        <v>25477235</v>
      </c>
      <c r="AC134" s="26"/>
    </row>
    <row r="135" spans="1:29" ht="12.75">
      <c r="A135" s="48" t="s">
        <v>140</v>
      </c>
      <c r="B135" s="49" t="s">
        <v>141</v>
      </c>
      <c r="C135" s="24" t="s">
        <v>660</v>
      </c>
      <c r="D135" s="24" t="s">
        <v>659</v>
      </c>
      <c r="E135" s="38">
        <v>2969</v>
      </c>
      <c r="F135" s="38">
        <v>57924466</v>
      </c>
      <c r="G135" s="38">
        <v>24675822.52</v>
      </c>
      <c r="H135" s="38">
        <v>538707</v>
      </c>
      <c r="I135" s="38">
        <v>76786</v>
      </c>
      <c r="J135" s="38">
        <v>365541</v>
      </c>
      <c r="K135" s="38">
        <v>1195922</v>
      </c>
      <c r="L135" s="38">
        <v>1317697</v>
      </c>
      <c r="M135" s="38">
        <v>28037</v>
      </c>
      <c r="N135" s="38">
        <v>0</v>
      </c>
      <c r="O135" s="38">
        <v>0</v>
      </c>
      <c r="P135" s="38">
        <v>805000</v>
      </c>
      <c r="Q135" s="38">
        <v>21232786.52</v>
      </c>
      <c r="R135" s="38">
        <v>20128681.62</v>
      </c>
      <c r="S135" s="38">
        <v>40000</v>
      </c>
      <c r="T135" s="38">
        <v>50000</v>
      </c>
      <c r="U135" s="38">
        <v>1402</v>
      </c>
      <c r="V135" s="38">
        <v>0</v>
      </c>
      <c r="W135" s="38">
        <v>0</v>
      </c>
      <c r="X135" s="38">
        <v>20037279.62</v>
      </c>
      <c r="Y135" s="38">
        <v>140260.96</v>
      </c>
      <c r="Z135" s="38">
        <v>123896.62</v>
      </c>
      <c r="AA135" s="38">
        <v>0</v>
      </c>
      <c r="AB135" s="38">
        <v>19773122</v>
      </c>
      <c r="AC135" s="26"/>
    </row>
    <row r="136" spans="1:29" ht="12.75">
      <c r="A136" s="48" t="s">
        <v>204</v>
      </c>
      <c r="B136" s="49" t="s">
        <v>205</v>
      </c>
      <c r="C136" s="24" t="s">
        <v>660</v>
      </c>
      <c r="D136" s="24" t="s">
        <v>659</v>
      </c>
      <c r="E136" s="38">
        <v>3141</v>
      </c>
      <c r="F136" s="38">
        <v>81930181</v>
      </c>
      <c r="G136" s="38">
        <v>34902257.11</v>
      </c>
      <c r="H136" s="38">
        <v>1043379.6</v>
      </c>
      <c r="I136" s="38">
        <v>161234.28</v>
      </c>
      <c r="J136" s="38">
        <v>533319.53</v>
      </c>
      <c r="K136" s="38">
        <v>1025214.15</v>
      </c>
      <c r="L136" s="38">
        <v>1514528.86</v>
      </c>
      <c r="M136" s="38">
        <v>614.86</v>
      </c>
      <c r="N136" s="38">
        <v>1597.4</v>
      </c>
      <c r="O136" s="38">
        <v>0</v>
      </c>
      <c r="P136" s="38">
        <v>1293083.52</v>
      </c>
      <c r="Q136" s="38">
        <v>30718392.53</v>
      </c>
      <c r="R136" s="38">
        <v>29121036.12</v>
      </c>
      <c r="S136" s="38">
        <v>20800.23</v>
      </c>
      <c r="T136" s="38">
        <v>64137.87</v>
      </c>
      <c r="U136" s="38">
        <v>0</v>
      </c>
      <c r="V136" s="38">
        <v>1198.05</v>
      </c>
      <c r="W136" s="38">
        <v>0</v>
      </c>
      <c r="X136" s="38">
        <v>29034899.97</v>
      </c>
      <c r="Y136" s="38">
        <v>203244.3</v>
      </c>
      <c r="Z136" s="38">
        <v>143132.09</v>
      </c>
      <c r="AA136" s="38">
        <v>0</v>
      </c>
      <c r="AB136" s="38">
        <v>28688524</v>
      </c>
      <c r="AC136" s="26"/>
    </row>
    <row r="137" spans="1:29" ht="12.75">
      <c r="A137" s="48" t="s">
        <v>631</v>
      </c>
      <c r="B137" s="49" t="s">
        <v>632</v>
      </c>
      <c r="C137" s="24" t="s">
        <v>667</v>
      </c>
      <c r="D137" s="24" t="s">
        <v>668</v>
      </c>
      <c r="E137" s="38">
        <v>5597</v>
      </c>
      <c r="F137" s="38">
        <v>186424830</v>
      </c>
      <c r="G137" s="38">
        <v>79416977.58</v>
      </c>
      <c r="H137" s="38">
        <v>1258067.04</v>
      </c>
      <c r="I137" s="38">
        <v>500465.9</v>
      </c>
      <c r="J137" s="38">
        <v>1245808.41</v>
      </c>
      <c r="K137" s="38">
        <v>1180991.49</v>
      </c>
      <c r="L137" s="38">
        <v>3083919.38</v>
      </c>
      <c r="M137" s="38">
        <v>290026.16</v>
      </c>
      <c r="N137" s="38">
        <v>0</v>
      </c>
      <c r="O137" s="38">
        <v>0</v>
      </c>
      <c r="P137" s="38">
        <v>3011639.79</v>
      </c>
      <c r="Q137" s="38">
        <v>72338608.03</v>
      </c>
      <c r="R137" s="38">
        <v>68577000.41</v>
      </c>
      <c r="S137" s="38">
        <v>80800.51</v>
      </c>
      <c r="T137" s="38">
        <v>4826.05</v>
      </c>
      <c r="U137" s="38">
        <v>0</v>
      </c>
      <c r="V137" s="38">
        <v>0</v>
      </c>
      <c r="W137" s="38">
        <v>0</v>
      </c>
      <c r="X137" s="38">
        <v>68491373.85</v>
      </c>
      <c r="Y137" s="38">
        <v>890387.86</v>
      </c>
      <c r="Z137" s="38">
        <v>278284.16</v>
      </c>
      <c r="AA137" s="38">
        <v>0</v>
      </c>
      <c r="AB137" s="38">
        <v>67322702</v>
      </c>
      <c r="AC137" s="26"/>
    </row>
    <row r="138" spans="1:29" ht="12.75">
      <c r="A138" s="48" t="s">
        <v>214</v>
      </c>
      <c r="B138" s="49" t="s">
        <v>215</v>
      </c>
      <c r="C138" s="24" t="s">
        <v>656</v>
      </c>
      <c r="D138" s="24" t="s">
        <v>664</v>
      </c>
      <c r="E138" s="38">
        <v>7380</v>
      </c>
      <c r="F138" s="38">
        <v>122988387</v>
      </c>
      <c r="G138" s="38">
        <v>52393052.86</v>
      </c>
      <c r="H138" s="38">
        <v>665162.73</v>
      </c>
      <c r="I138" s="38">
        <v>411764.74</v>
      </c>
      <c r="J138" s="38">
        <v>775340.79</v>
      </c>
      <c r="K138" s="38">
        <v>2662455</v>
      </c>
      <c r="L138" s="38">
        <v>3006470.49</v>
      </c>
      <c r="M138" s="38">
        <v>74462.44</v>
      </c>
      <c r="N138" s="38">
        <v>90008.56</v>
      </c>
      <c r="O138" s="38">
        <v>0</v>
      </c>
      <c r="P138" s="38">
        <v>949777.25</v>
      </c>
      <c r="Q138" s="38">
        <v>46131821.92</v>
      </c>
      <c r="R138" s="38">
        <v>43732967.18</v>
      </c>
      <c r="S138" s="38">
        <v>104396.54</v>
      </c>
      <c r="T138" s="38">
        <v>101595.14</v>
      </c>
      <c r="U138" s="38">
        <v>3786.47</v>
      </c>
      <c r="V138" s="38">
        <v>44365.95</v>
      </c>
      <c r="W138" s="38">
        <v>1152.86</v>
      </c>
      <c r="X138" s="38">
        <v>43477670.22</v>
      </c>
      <c r="Y138" s="38">
        <v>478254.37</v>
      </c>
      <c r="Z138" s="38">
        <v>301036.59</v>
      </c>
      <c r="AA138" s="38">
        <v>0</v>
      </c>
      <c r="AB138" s="38">
        <v>42698379</v>
      </c>
      <c r="AC138" s="26"/>
    </row>
    <row r="139" spans="1:29" ht="12.75">
      <c r="A139" s="48" t="s">
        <v>233</v>
      </c>
      <c r="B139" s="49" t="s">
        <v>234</v>
      </c>
      <c r="C139" s="24" t="s">
        <v>660</v>
      </c>
      <c r="D139" s="24" t="s">
        <v>658</v>
      </c>
      <c r="E139" s="38">
        <v>2733</v>
      </c>
      <c r="F139" s="38">
        <v>114539826</v>
      </c>
      <c r="G139" s="38">
        <v>48793965.88</v>
      </c>
      <c r="H139" s="38">
        <v>440039.32</v>
      </c>
      <c r="I139" s="38">
        <v>1348332.92</v>
      </c>
      <c r="J139" s="38">
        <v>766171.51</v>
      </c>
      <c r="K139" s="38">
        <v>746212.09</v>
      </c>
      <c r="L139" s="38">
        <v>3430150.2</v>
      </c>
      <c r="M139" s="38">
        <v>47895.88</v>
      </c>
      <c r="N139" s="38">
        <v>0</v>
      </c>
      <c r="O139" s="38">
        <v>0</v>
      </c>
      <c r="P139" s="38">
        <v>1617484.2</v>
      </c>
      <c r="Q139" s="38">
        <v>44626688.62</v>
      </c>
      <c r="R139" s="38">
        <v>42306100.81</v>
      </c>
      <c r="S139" s="38">
        <v>41802.34</v>
      </c>
      <c r="T139" s="38">
        <v>64741.61</v>
      </c>
      <c r="U139" s="38">
        <v>0</v>
      </c>
      <c r="V139" s="38">
        <v>0</v>
      </c>
      <c r="W139" s="38">
        <v>0</v>
      </c>
      <c r="X139" s="38">
        <v>42199556.87</v>
      </c>
      <c r="Y139" s="38">
        <v>295396.9</v>
      </c>
      <c r="Z139" s="38">
        <v>144840.9</v>
      </c>
      <c r="AA139" s="38">
        <v>0</v>
      </c>
      <c r="AB139" s="38">
        <v>41759319</v>
      </c>
      <c r="AC139" s="26"/>
    </row>
    <row r="140" spans="1:29" ht="12.75">
      <c r="A140" s="48" t="s">
        <v>90</v>
      </c>
      <c r="B140" s="49" t="s">
        <v>91</v>
      </c>
      <c r="C140" s="24" t="s">
        <v>660</v>
      </c>
      <c r="D140" s="24" t="s">
        <v>663</v>
      </c>
      <c r="E140" s="38">
        <v>3269</v>
      </c>
      <c r="F140" s="38">
        <v>59959075</v>
      </c>
      <c r="G140" s="38">
        <v>25542565.95</v>
      </c>
      <c r="H140" s="38">
        <v>333661.83</v>
      </c>
      <c r="I140" s="38">
        <v>442880.13</v>
      </c>
      <c r="J140" s="38">
        <v>378832.96</v>
      </c>
      <c r="K140" s="38">
        <v>1311490.29</v>
      </c>
      <c r="L140" s="38">
        <v>682832.56</v>
      </c>
      <c r="M140" s="38">
        <v>61695.24</v>
      </c>
      <c r="N140" s="38">
        <v>15220.61</v>
      </c>
      <c r="O140" s="38">
        <v>5000</v>
      </c>
      <c r="P140" s="38">
        <v>259290.52</v>
      </c>
      <c r="Q140" s="38">
        <v>23695087.99</v>
      </c>
      <c r="R140" s="38">
        <v>22462943.41</v>
      </c>
      <c r="S140" s="38">
        <v>4000</v>
      </c>
      <c r="T140" s="38">
        <v>95000</v>
      </c>
      <c r="U140" s="38">
        <v>0</v>
      </c>
      <c r="V140" s="38">
        <v>0</v>
      </c>
      <c r="W140" s="38">
        <v>5236.6</v>
      </c>
      <c r="X140" s="38">
        <v>22358706.81</v>
      </c>
      <c r="Y140" s="38">
        <v>156510.95</v>
      </c>
      <c r="Z140" s="38">
        <v>135154.96</v>
      </c>
      <c r="AA140" s="38">
        <v>0</v>
      </c>
      <c r="AB140" s="38">
        <v>22067041</v>
      </c>
      <c r="AC140" s="26"/>
    </row>
    <row r="141" spans="1:29" ht="12.75">
      <c r="A141" s="48" t="s">
        <v>633</v>
      </c>
      <c r="B141" s="49" t="s">
        <v>634</v>
      </c>
      <c r="C141" s="24" t="s">
        <v>667</v>
      </c>
      <c r="D141" s="24" t="s">
        <v>668</v>
      </c>
      <c r="E141" s="38">
        <v>7832</v>
      </c>
      <c r="F141" s="38">
        <v>787659351</v>
      </c>
      <c r="G141" s="38">
        <v>335542883.53</v>
      </c>
      <c r="H141" s="38">
        <v>2154621.99</v>
      </c>
      <c r="I141" s="38">
        <v>3498091.88</v>
      </c>
      <c r="J141" s="38">
        <v>5415393.94</v>
      </c>
      <c r="K141" s="38">
        <v>1458713.47</v>
      </c>
      <c r="L141" s="38">
        <v>5286554</v>
      </c>
      <c r="M141" s="38">
        <v>26704.27</v>
      </c>
      <c r="N141" s="38">
        <v>0</v>
      </c>
      <c r="O141" s="38">
        <v>95000</v>
      </c>
      <c r="P141" s="38">
        <v>5846863.62</v>
      </c>
      <c r="Q141" s="38">
        <v>329587912</v>
      </c>
      <c r="R141" s="38">
        <v>312449340.58</v>
      </c>
      <c r="S141" s="38">
        <v>52373.87</v>
      </c>
      <c r="T141" s="38">
        <v>92316.47</v>
      </c>
      <c r="U141" s="38">
        <v>0</v>
      </c>
      <c r="V141" s="38">
        <v>0</v>
      </c>
      <c r="W141" s="38">
        <v>0</v>
      </c>
      <c r="X141" s="38">
        <v>312304650.24</v>
      </c>
      <c r="Y141" s="38">
        <v>4059960.45</v>
      </c>
      <c r="Z141" s="38">
        <v>596307.19</v>
      </c>
      <c r="AA141" s="38">
        <v>0</v>
      </c>
      <c r="AB141" s="38">
        <v>307648383</v>
      </c>
      <c r="AC141" s="26"/>
    </row>
    <row r="142" spans="1:29" ht="12.75">
      <c r="A142" s="48" t="s">
        <v>321</v>
      </c>
      <c r="B142" s="49" t="s">
        <v>322</v>
      </c>
      <c r="C142" s="24" t="s">
        <v>660</v>
      </c>
      <c r="D142" s="24" t="s">
        <v>663</v>
      </c>
      <c r="E142" s="38">
        <v>2873</v>
      </c>
      <c r="F142" s="38">
        <v>70100718</v>
      </c>
      <c r="G142" s="38">
        <v>29862905.87</v>
      </c>
      <c r="H142" s="38">
        <v>101418</v>
      </c>
      <c r="I142" s="38">
        <v>960257.75</v>
      </c>
      <c r="J142" s="38">
        <v>450347.74</v>
      </c>
      <c r="K142" s="38">
        <v>1199204.93</v>
      </c>
      <c r="L142" s="38">
        <v>778979.88</v>
      </c>
      <c r="M142" s="38">
        <v>5403.84</v>
      </c>
      <c r="N142" s="38">
        <v>9774.95</v>
      </c>
      <c r="O142" s="38">
        <v>0</v>
      </c>
      <c r="P142" s="38">
        <v>157575.71</v>
      </c>
      <c r="Q142" s="38">
        <v>29021154.05</v>
      </c>
      <c r="R142" s="38">
        <v>27512054.04</v>
      </c>
      <c r="S142" s="38">
        <v>13714.41</v>
      </c>
      <c r="T142" s="38">
        <v>66662.4</v>
      </c>
      <c r="U142" s="38">
        <v>337.74</v>
      </c>
      <c r="V142" s="38">
        <v>0</v>
      </c>
      <c r="W142" s="38">
        <v>0</v>
      </c>
      <c r="X142" s="38">
        <v>27431339.49</v>
      </c>
      <c r="Y142" s="38">
        <v>192019.38</v>
      </c>
      <c r="Z142" s="38">
        <v>124529.13</v>
      </c>
      <c r="AA142" s="38">
        <v>0</v>
      </c>
      <c r="AB142" s="38">
        <v>27114791</v>
      </c>
      <c r="AC142" s="26"/>
    </row>
    <row r="143" spans="1:29" ht="12.75">
      <c r="A143" s="48" t="s">
        <v>501</v>
      </c>
      <c r="B143" s="49" t="s">
        <v>502</v>
      </c>
      <c r="C143" s="24" t="s">
        <v>660</v>
      </c>
      <c r="D143" s="24" t="s">
        <v>659</v>
      </c>
      <c r="E143" s="38">
        <v>3987</v>
      </c>
      <c r="F143" s="38">
        <v>101396340</v>
      </c>
      <c r="G143" s="38">
        <v>43194840.84</v>
      </c>
      <c r="H143" s="38">
        <v>415532.63</v>
      </c>
      <c r="I143" s="38">
        <v>1083488.51</v>
      </c>
      <c r="J143" s="38">
        <v>654447.56</v>
      </c>
      <c r="K143" s="38">
        <v>1302958.93</v>
      </c>
      <c r="L143" s="38">
        <v>2317088.27</v>
      </c>
      <c r="M143" s="38">
        <v>41454.28</v>
      </c>
      <c r="N143" s="38">
        <v>13156.02</v>
      </c>
      <c r="O143" s="38">
        <v>0</v>
      </c>
      <c r="P143" s="38">
        <v>1189352.82</v>
      </c>
      <c r="Q143" s="38">
        <v>39653233.96</v>
      </c>
      <c r="R143" s="38">
        <v>37591265.79</v>
      </c>
      <c r="S143" s="38">
        <v>34112.37</v>
      </c>
      <c r="T143" s="38">
        <v>329958.02</v>
      </c>
      <c r="U143" s="38">
        <v>2318.1</v>
      </c>
      <c r="V143" s="38">
        <v>5358.36</v>
      </c>
      <c r="W143" s="38">
        <v>0</v>
      </c>
      <c r="X143" s="38">
        <v>37219518.94</v>
      </c>
      <c r="Y143" s="38">
        <v>260536.63</v>
      </c>
      <c r="Z143" s="38">
        <v>174173.43</v>
      </c>
      <c r="AA143" s="38">
        <v>0</v>
      </c>
      <c r="AB143" s="38">
        <v>36784809</v>
      </c>
      <c r="AC143" s="26"/>
    </row>
    <row r="144" spans="1:29" ht="12.75">
      <c r="A144" s="48" t="s">
        <v>635</v>
      </c>
      <c r="B144" s="49" t="s">
        <v>636</v>
      </c>
      <c r="C144" s="24" t="s">
        <v>667</v>
      </c>
      <c r="D144" s="24" t="s">
        <v>668</v>
      </c>
      <c r="E144" s="38">
        <v>6683</v>
      </c>
      <c r="F144" s="38">
        <v>355008040</v>
      </c>
      <c r="G144" s="38">
        <v>151233425.04</v>
      </c>
      <c r="H144" s="38">
        <v>1436047.84</v>
      </c>
      <c r="I144" s="38">
        <v>3330318.33</v>
      </c>
      <c r="J144" s="38">
        <v>2390415.5</v>
      </c>
      <c r="K144" s="38">
        <v>1319884.92</v>
      </c>
      <c r="L144" s="38">
        <v>2933269.58</v>
      </c>
      <c r="M144" s="38">
        <v>40675.98</v>
      </c>
      <c r="N144" s="38">
        <v>0</v>
      </c>
      <c r="O144" s="38">
        <v>0</v>
      </c>
      <c r="P144" s="38">
        <v>6713443.11</v>
      </c>
      <c r="Q144" s="38">
        <v>144510837.44</v>
      </c>
      <c r="R144" s="38">
        <v>136996273.89</v>
      </c>
      <c r="S144" s="38">
        <v>70582.44</v>
      </c>
      <c r="T144" s="38">
        <v>413756.42</v>
      </c>
      <c r="U144" s="38">
        <v>480.63</v>
      </c>
      <c r="V144" s="38">
        <v>0</v>
      </c>
      <c r="W144" s="38">
        <v>0</v>
      </c>
      <c r="X144" s="38">
        <v>136511454.4</v>
      </c>
      <c r="Y144" s="38">
        <v>1774648.91</v>
      </c>
      <c r="Z144" s="38">
        <v>392445.97</v>
      </c>
      <c r="AA144" s="38">
        <v>0</v>
      </c>
      <c r="AB144" s="38">
        <v>134344360</v>
      </c>
      <c r="AC144" s="26"/>
    </row>
    <row r="145" spans="1:29" ht="12.75">
      <c r="A145" s="48" t="s">
        <v>47</v>
      </c>
      <c r="B145" s="49" t="s">
        <v>652</v>
      </c>
      <c r="C145" s="24" t="s">
        <v>660</v>
      </c>
      <c r="D145" s="24" t="s">
        <v>658</v>
      </c>
      <c r="E145" s="38">
        <v>4750</v>
      </c>
      <c r="F145" s="38">
        <v>143264575</v>
      </c>
      <c r="G145" s="38">
        <v>61030708.95</v>
      </c>
      <c r="H145" s="38">
        <v>1018814.49</v>
      </c>
      <c r="I145" s="38">
        <v>1132232.99</v>
      </c>
      <c r="J145" s="38">
        <v>933435.51</v>
      </c>
      <c r="K145" s="38">
        <v>1466351.49</v>
      </c>
      <c r="L145" s="38">
        <v>1713581.57</v>
      </c>
      <c r="M145" s="38">
        <v>182743.13</v>
      </c>
      <c r="N145" s="38">
        <v>40915.77</v>
      </c>
      <c r="O145" s="38">
        <v>224072.67</v>
      </c>
      <c r="P145" s="38">
        <v>1413746.8</v>
      </c>
      <c r="Q145" s="38">
        <v>57036151.53</v>
      </c>
      <c r="R145" s="38">
        <v>54070271.65</v>
      </c>
      <c r="S145" s="38">
        <v>0</v>
      </c>
      <c r="T145" s="38">
        <v>49010.33</v>
      </c>
      <c r="U145" s="38">
        <v>0</v>
      </c>
      <c r="V145" s="38">
        <v>15867.28</v>
      </c>
      <c r="W145" s="38">
        <v>267.92</v>
      </c>
      <c r="X145" s="38">
        <v>54005126.12</v>
      </c>
      <c r="Y145" s="38">
        <v>378035.88</v>
      </c>
      <c r="Z145" s="38">
        <v>222465.96</v>
      </c>
      <c r="AA145" s="38">
        <v>0</v>
      </c>
      <c r="AB145" s="38">
        <v>53404624</v>
      </c>
      <c r="AC145" s="26"/>
    </row>
    <row r="146" spans="1:29" ht="12.75">
      <c r="A146" s="48" t="s">
        <v>293</v>
      </c>
      <c r="B146" s="49" t="s">
        <v>294</v>
      </c>
      <c r="C146" s="24" t="s">
        <v>660</v>
      </c>
      <c r="D146" s="24" t="s">
        <v>661</v>
      </c>
      <c r="E146" s="38">
        <v>3218</v>
      </c>
      <c r="F146" s="38">
        <v>57651170</v>
      </c>
      <c r="G146" s="38">
        <v>24559398.42</v>
      </c>
      <c r="H146" s="38">
        <v>330152</v>
      </c>
      <c r="I146" s="38">
        <v>218525</v>
      </c>
      <c r="J146" s="38">
        <v>370399.68</v>
      </c>
      <c r="K146" s="38">
        <v>1075536.83</v>
      </c>
      <c r="L146" s="38">
        <v>980995.97</v>
      </c>
      <c r="M146" s="38">
        <v>31110.06</v>
      </c>
      <c r="N146" s="38">
        <v>0</v>
      </c>
      <c r="O146" s="38">
        <v>0</v>
      </c>
      <c r="P146" s="38">
        <v>1514195.35</v>
      </c>
      <c r="Q146" s="38">
        <v>21216332.89</v>
      </c>
      <c r="R146" s="38">
        <v>20113083.58</v>
      </c>
      <c r="S146" s="38">
        <v>20823.49</v>
      </c>
      <c r="T146" s="38">
        <v>84308.93</v>
      </c>
      <c r="U146" s="38">
        <v>0</v>
      </c>
      <c r="V146" s="38">
        <v>0</v>
      </c>
      <c r="W146" s="38">
        <v>0</v>
      </c>
      <c r="X146" s="38">
        <v>20007951.16</v>
      </c>
      <c r="Y146" s="38">
        <v>140055.66</v>
      </c>
      <c r="Z146" s="38">
        <v>132593.24</v>
      </c>
      <c r="AA146" s="38">
        <v>0</v>
      </c>
      <c r="AB146" s="38">
        <v>19735302.59</v>
      </c>
      <c r="AC146" s="26"/>
    </row>
    <row r="147" spans="1:29" ht="12.75">
      <c r="A147" s="48" t="s">
        <v>451</v>
      </c>
      <c r="B147" s="49" t="s">
        <v>452</v>
      </c>
      <c r="C147" s="24" t="s">
        <v>660</v>
      </c>
      <c r="D147" s="24" t="s">
        <v>658</v>
      </c>
      <c r="E147" s="38">
        <v>4242</v>
      </c>
      <c r="F147" s="38">
        <v>133551697</v>
      </c>
      <c r="G147" s="38">
        <v>56893022.92</v>
      </c>
      <c r="H147" s="38">
        <v>799110.52</v>
      </c>
      <c r="I147" s="38">
        <v>684636.61</v>
      </c>
      <c r="J147" s="38">
        <v>2096928.34</v>
      </c>
      <c r="K147" s="38">
        <v>1158954.26</v>
      </c>
      <c r="L147" s="38">
        <v>1965798.26</v>
      </c>
      <c r="M147" s="38">
        <v>81965.86</v>
      </c>
      <c r="N147" s="38">
        <v>0</v>
      </c>
      <c r="O147" s="38">
        <v>0</v>
      </c>
      <c r="P147" s="38">
        <v>999936.36</v>
      </c>
      <c r="Q147" s="38">
        <v>54668822.61</v>
      </c>
      <c r="R147" s="38">
        <v>51826043.83</v>
      </c>
      <c r="S147" s="38">
        <v>24052.19</v>
      </c>
      <c r="T147" s="38">
        <v>43510.85</v>
      </c>
      <c r="U147" s="38">
        <v>0</v>
      </c>
      <c r="V147" s="38">
        <v>0</v>
      </c>
      <c r="W147" s="38">
        <v>0</v>
      </c>
      <c r="X147" s="38">
        <v>51758480.79</v>
      </c>
      <c r="Y147" s="38">
        <v>362309.37</v>
      </c>
      <c r="Z147" s="38">
        <v>193788.71</v>
      </c>
      <c r="AA147" s="38">
        <v>0</v>
      </c>
      <c r="AB147" s="38">
        <v>51202383</v>
      </c>
      <c r="AC147" s="26"/>
    </row>
    <row r="148" spans="1:29" ht="12.75">
      <c r="A148" s="48" t="s">
        <v>255</v>
      </c>
      <c r="B148" s="49" t="s">
        <v>256</v>
      </c>
      <c r="C148" s="24" t="s">
        <v>656</v>
      </c>
      <c r="D148" s="24" t="s">
        <v>659</v>
      </c>
      <c r="E148" s="38">
        <v>6003</v>
      </c>
      <c r="F148" s="38">
        <v>90809841</v>
      </c>
      <c r="G148" s="38">
        <v>38684992.27</v>
      </c>
      <c r="H148" s="38">
        <v>1531101.89</v>
      </c>
      <c r="I148" s="38">
        <v>353230.17</v>
      </c>
      <c r="J148" s="38">
        <v>560185.81</v>
      </c>
      <c r="K148" s="38">
        <v>1497175.57</v>
      </c>
      <c r="L148" s="38">
        <v>1559284.42</v>
      </c>
      <c r="M148" s="38">
        <v>62405.65</v>
      </c>
      <c r="N148" s="38">
        <v>19131.65</v>
      </c>
      <c r="O148" s="38">
        <v>0</v>
      </c>
      <c r="P148" s="38">
        <v>604092.26</v>
      </c>
      <c r="Q148" s="38">
        <v>34325216.81</v>
      </c>
      <c r="R148" s="38">
        <v>32540305.54</v>
      </c>
      <c r="S148" s="38">
        <v>15436.12</v>
      </c>
      <c r="T148" s="38">
        <v>43397.7</v>
      </c>
      <c r="U148" s="38">
        <v>639.76</v>
      </c>
      <c r="V148" s="38">
        <v>12452.99</v>
      </c>
      <c r="W148" s="38">
        <v>5535.65</v>
      </c>
      <c r="X148" s="38">
        <v>32462843.32</v>
      </c>
      <c r="Y148" s="38">
        <v>357091.28</v>
      </c>
      <c r="Z148" s="38">
        <v>251009.03</v>
      </c>
      <c r="AA148" s="38">
        <v>0</v>
      </c>
      <c r="AB148" s="38">
        <v>31854743</v>
      </c>
      <c r="AC148" s="26"/>
    </row>
    <row r="149" spans="1:29" ht="12.75">
      <c r="A149" s="48" t="s">
        <v>511</v>
      </c>
      <c r="B149" s="49" t="s">
        <v>512</v>
      </c>
      <c r="C149" s="24" t="s">
        <v>656</v>
      </c>
      <c r="D149" s="24" t="s">
        <v>657</v>
      </c>
      <c r="E149" s="38">
        <v>428</v>
      </c>
      <c r="F149" s="38">
        <v>4460630</v>
      </c>
      <c r="G149" s="38">
        <v>1900228.38</v>
      </c>
      <c r="H149" s="38">
        <v>356311</v>
      </c>
      <c r="I149" s="38">
        <v>20669</v>
      </c>
      <c r="J149" s="38">
        <v>11273</v>
      </c>
      <c r="K149" s="38">
        <v>198752.54</v>
      </c>
      <c r="L149" s="38">
        <v>12240.29</v>
      </c>
      <c r="M149" s="38">
        <v>7500.86</v>
      </c>
      <c r="N149" s="38">
        <v>3876.47</v>
      </c>
      <c r="O149" s="38">
        <v>0</v>
      </c>
      <c r="P149" s="38">
        <v>4368</v>
      </c>
      <c r="Q149" s="38">
        <v>1349121.22</v>
      </c>
      <c r="R149" s="38">
        <v>1278966.92</v>
      </c>
      <c r="S149" s="38">
        <v>327.6</v>
      </c>
      <c r="T149" s="38">
        <v>3681.92</v>
      </c>
      <c r="U149" s="38">
        <v>0</v>
      </c>
      <c r="V149" s="38">
        <v>516.2</v>
      </c>
      <c r="W149" s="38">
        <v>0</v>
      </c>
      <c r="X149" s="38">
        <v>1274441.2</v>
      </c>
      <c r="Y149" s="38">
        <v>14018.85</v>
      </c>
      <c r="Z149" s="38">
        <v>24864.41</v>
      </c>
      <c r="AA149" s="38">
        <v>0</v>
      </c>
      <c r="AB149" s="38">
        <v>1235558</v>
      </c>
      <c r="AC149" s="26"/>
    </row>
    <row r="150" spans="1:29" ht="12.75">
      <c r="A150" s="48" t="s">
        <v>595</v>
      </c>
      <c r="B150" s="49" t="s">
        <v>596</v>
      </c>
      <c r="C150" s="24" t="s">
        <v>667</v>
      </c>
      <c r="D150" s="24" t="s">
        <v>668</v>
      </c>
      <c r="E150" s="38">
        <v>10717</v>
      </c>
      <c r="F150" s="38">
        <v>469145710</v>
      </c>
      <c r="G150" s="38">
        <v>199856072.46</v>
      </c>
      <c r="H150" s="38">
        <v>18099939.59</v>
      </c>
      <c r="I150" s="38">
        <v>1545638.8</v>
      </c>
      <c r="J150" s="38">
        <v>3104154.92</v>
      </c>
      <c r="K150" s="38">
        <v>1955153.58</v>
      </c>
      <c r="L150" s="38">
        <v>17275718.2</v>
      </c>
      <c r="M150" s="38">
        <v>0</v>
      </c>
      <c r="N150" s="38">
        <v>0</v>
      </c>
      <c r="O150" s="38">
        <v>195646.74</v>
      </c>
      <c r="P150" s="38">
        <v>7478766.35</v>
      </c>
      <c r="Q150" s="38">
        <v>159500641.72</v>
      </c>
      <c r="R150" s="38">
        <v>151206608.35</v>
      </c>
      <c r="S150" s="38">
        <v>125353.78</v>
      </c>
      <c r="T150" s="38">
        <v>139256.72</v>
      </c>
      <c r="U150" s="38">
        <v>0</v>
      </c>
      <c r="V150" s="38">
        <v>0</v>
      </c>
      <c r="W150" s="38">
        <v>0</v>
      </c>
      <c r="X150" s="38">
        <v>150941997.85</v>
      </c>
      <c r="Y150" s="38">
        <v>1811303.97</v>
      </c>
      <c r="Z150" s="38">
        <v>653508.67</v>
      </c>
      <c r="AA150" s="38">
        <v>0</v>
      </c>
      <c r="AB150" s="38">
        <v>148477185</v>
      </c>
      <c r="AC150" s="26"/>
    </row>
    <row r="151" spans="1:29" ht="12.75">
      <c r="A151" s="48" t="s">
        <v>597</v>
      </c>
      <c r="B151" s="49" t="s">
        <v>598</v>
      </c>
      <c r="C151" s="24" t="s">
        <v>667</v>
      </c>
      <c r="D151" s="24" t="s">
        <v>668</v>
      </c>
      <c r="E151" s="38">
        <v>8285</v>
      </c>
      <c r="F151" s="38">
        <v>665030073</v>
      </c>
      <c r="G151" s="38">
        <v>283302811.1</v>
      </c>
      <c r="H151" s="38">
        <v>17975155.26</v>
      </c>
      <c r="I151" s="38">
        <v>1117582.59</v>
      </c>
      <c r="J151" s="38">
        <v>4557878.18</v>
      </c>
      <c r="K151" s="38">
        <v>718241.66</v>
      </c>
      <c r="L151" s="38">
        <v>13489756.58</v>
      </c>
      <c r="M151" s="38">
        <v>0</v>
      </c>
      <c r="N151" s="38">
        <v>0</v>
      </c>
      <c r="O151" s="38">
        <v>0</v>
      </c>
      <c r="P151" s="38">
        <v>7388924.94</v>
      </c>
      <c r="Q151" s="38">
        <v>249406193.43</v>
      </c>
      <c r="R151" s="38">
        <v>236437071.37</v>
      </c>
      <c r="S151" s="38">
        <v>26367.39</v>
      </c>
      <c r="T151" s="38">
        <v>157783.22</v>
      </c>
      <c r="U151" s="38">
        <v>0</v>
      </c>
      <c r="V151" s="38">
        <v>0</v>
      </c>
      <c r="W151" s="38">
        <v>0</v>
      </c>
      <c r="X151" s="38">
        <v>236252920.76</v>
      </c>
      <c r="Y151" s="38">
        <v>2835035.05</v>
      </c>
      <c r="Z151" s="38">
        <v>627584.6</v>
      </c>
      <c r="AA151" s="38">
        <v>0</v>
      </c>
      <c r="AB151" s="38">
        <v>232790301</v>
      </c>
      <c r="AC151" s="26"/>
    </row>
    <row r="152" spans="1:29" ht="12.75">
      <c r="A152" s="48" t="s">
        <v>379</v>
      </c>
      <c r="B152" s="49" t="s">
        <v>380</v>
      </c>
      <c r="C152" s="24" t="s">
        <v>660</v>
      </c>
      <c r="D152" s="24" t="s">
        <v>663</v>
      </c>
      <c r="E152" s="38">
        <v>2419</v>
      </c>
      <c r="F152" s="38">
        <v>75534300</v>
      </c>
      <c r="G152" s="38">
        <v>32177611.8</v>
      </c>
      <c r="H152" s="38">
        <v>339422</v>
      </c>
      <c r="I152" s="38">
        <v>2608162</v>
      </c>
      <c r="J152" s="38">
        <v>518200</v>
      </c>
      <c r="K152" s="38">
        <v>896645</v>
      </c>
      <c r="L152" s="38">
        <v>928314</v>
      </c>
      <c r="M152" s="38">
        <v>66075</v>
      </c>
      <c r="N152" s="38">
        <v>5407</v>
      </c>
      <c r="O152" s="38">
        <v>22064</v>
      </c>
      <c r="P152" s="38">
        <v>1158484.54</v>
      </c>
      <c r="Q152" s="38">
        <v>31887562.26</v>
      </c>
      <c r="R152" s="38">
        <v>30229409.02</v>
      </c>
      <c r="S152" s="38">
        <v>11040</v>
      </c>
      <c r="T152" s="38">
        <v>41882</v>
      </c>
      <c r="U152" s="38">
        <v>2608</v>
      </c>
      <c r="V152" s="38">
        <v>986</v>
      </c>
      <c r="W152" s="38">
        <v>0</v>
      </c>
      <c r="X152" s="38">
        <v>30172893.02</v>
      </c>
      <c r="Y152" s="38">
        <v>211210.25</v>
      </c>
      <c r="Z152" s="38">
        <v>111736.04</v>
      </c>
      <c r="AA152" s="38">
        <v>0</v>
      </c>
      <c r="AB152" s="38">
        <v>29849947</v>
      </c>
      <c r="AC152" s="26"/>
    </row>
    <row r="153" spans="1:29" ht="12.75">
      <c r="A153" s="48" t="s">
        <v>349</v>
      </c>
      <c r="B153" s="49" t="s">
        <v>350</v>
      </c>
      <c r="C153" s="24" t="s">
        <v>660</v>
      </c>
      <c r="D153" s="24" t="s">
        <v>658</v>
      </c>
      <c r="E153" s="38">
        <v>5161</v>
      </c>
      <c r="F153" s="38">
        <v>104777752</v>
      </c>
      <c r="G153" s="38">
        <v>44635322.35</v>
      </c>
      <c r="H153" s="38">
        <v>1581923</v>
      </c>
      <c r="I153" s="38">
        <v>361030</v>
      </c>
      <c r="J153" s="38">
        <v>672815.23</v>
      </c>
      <c r="K153" s="38">
        <v>1714566.03</v>
      </c>
      <c r="L153" s="38">
        <v>1415676.56</v>
      </c>
      <c r="M153" s="38">
        <v>21008.12</v>
      </c>
      <c r="N153" s="38">
        <v>74942.9</v>
      </c>
      <c r="O153" s="38">
        <v>0</v>
      </c>
      <c r="P153" s="38">
        <v>1096934.51</v>
      </c>
      <c r="Q153" s="38">
        <v>39764116.46</v>
      </c>
      <c r="R153" s="38">
        <v>37696382.4</v>
      </c>
      <c r="S153" s="38">
        <v>17328.07</v>
      </c>
      <c r="T153" s="38">
        <v>49513.72</v>
      </c>
      <c r="U153" s="38">
        <v>0</v>
      </c>
      <c r="V153" s="38">
        <v>21537.17</v>
      </c>
      <c r="W153" s="38">
        <v>24743.9</v>
      </c>
      <c r="X153" s="38">
        <v>37583259.54</v>
      </c>
      <c r="Y153" s="38">
        <v>263082.82</v>
      </c>
      <c r="Z153" s="38">
        <v>216718.66</v>
      </c>
      <c r="AA153" s="38">
        <v>0</v>
      </c>
      <c r="AB153" s="38">
        <v>37103458</v>
      </c>
      <c r="AC153" s="26"/>
    </row>
    <row r="154" spans="1:29" ht="12.75">
      <c r="A154" s="48" t="s">
        <v>249</v>
      </c>
      <c r="B154" s="49" t="s">
        <v>250</v>
      </c>
      <c r="C154" s="24" t="s">
        <v>656</v>
      </c>
      <c r="D154" s="24" t="s">
        <v>665</v>
      </c>
      <c r="E154" s="38">
        <v>8435</v>
      </c>
      <c r="F154" s="38">
        <v>236740814</v>
      </c>
      <c r="G154" s="38">
        <v>100851586.76</v>
      </c>
      <c r="H154" s="38">
        <v>1748830.89</v>
      </c>
      <c r="I154" s="38">
        <v>2690686</v>
      </c>
      <c r="J154" s="38">
        <v>1564205.88</v>
      </c>
      <c r="K154" s="38">
        <v>2733911.78</v>
      </c>
      <c r="L154" s="38">
        <v>4450594.96</v>
      </c>
      <c r="M154" s="38">
        <v>27695.66</v>
      </c>
      <c r="N154" s="38">
        <v>0</v>
      </c>
      <c r="O154" s="38">
        <v>43723.79</v>
      </c>
      <c r="P154" s="38">
        <v>570671.96</v>
      </c>
      <c r="Q154" s="38">
        <v>95531049.6</v>
      </c>
      <c r="R154" s="38">
        <v>90563435.02</v>
      </c>
      <c r="S154" s="38">
        <v>1901.74</v>
      </c>
      <c r="T154" s="38">
        <v>1160.78</v>
      </c>
      <c r="U154" s="38">
        <v>0</v>
      </c>
      <c r="V154" s="38">
        <v>0</v>
      </c>
      <c r="W154" s="38">
        <v>0</v>
      </c>
      <c r="X154" s="38">
        <v>90560372.5</v>
      </c>
      <c r="Y154" s="38">
        <v>996164.1</v>
      </c>
      <c r="Z154" s="38">
        <v>375823.51</v>
      </c>
      <c r="AA154" s="38">
        <v>0</v>
      </c>
      <c r="AB154" s="38">
        <v>89188385</v>
      </c>
      <c r="AC154" s="26"/>
    </row>
    <row r="155" spans="1:29" ht="12.75">
      <c r="A155" s="48" t="s">
        <v>637</v>
      </c>
      <c r="B155" s="49" t="s">
        <v>638</v>
      </c>
      <c r="C155" s="24" t="s">
        <v>667</v>
      </c>
      <c r="D155" s="24" t="s">
        <v>668</v>
      </c>
      <c r="E155" s="38">
        <v>4802</v>
      </c>
      <c r="F155" s="38">
        <v>204246294</v>
      </c>
      <c r="G155" s="38">
        <v>87008921.24</v>
      </c>
      <c r="H155" s="38">
        <v>933790.2</v>
      </c>
      <c r="I155" s="38">
        <v>753234.55</v>
      </c>
      <c r="J155" s="38">
        <v>1345585.18</v>
      </c>
      <c r="K155" s="38">
        <v>1204452</v>
      </c>
      <c r="L155" s="38">
        <v>4726497.4</v>
      </c>
      <c r="M155" s="38">
        <v>63053.07</v>
      </c>
      <c r="N155" s="38">
        <v>0</v>
      </c>
      <c r="O155" s="38">
        <v>83153.55</v>
      </c>
      <c r="P155" s="38">
        <v>1900343.84</v>
      </c>
      <c r="Q155" s="38">
        <v>80196450.91</v>
      </c>
      <c r="R155" s="38">
        <v>76026235.46</v>
      </c>
      <c r="S155" s="38">
        <v>9046.28</v>
      </c>
      <c r="T155" s="38">
        <v>261958.07</v>
      </c>
      <c r="U155" s="38">
        <v>0</v>
      </c>
      <c r="V155" s="38">
        <v>0</v>
      </c>
      <c r="W155" s="38">
        <v>0</v>
      </c>
      <c r="X155" s="38">
        <v>75755231.11</v>
      </c>
      <c r="Y155" s="38">
        <v>984818</v>
      </c>
      <c r="Z155" s="38">
        <v>263328.52</v>
      </c>
      <c r="AA155" s="38">
        <v>0</v>
      </c>
      <c r="AB155" s="38">
        <v>74507085</v>
      </c>
      <c r="AC155" s="26"/>
    </row>
    <row r="156" spans="1:29" ht="12.75">
      <c r="A156" s="48" t="s">
        <v>579</v>
      </c>
      <c r="B156" s="49" t="s">
        <v>580</v>
      </c>
      <c r="C156" s="24" t="s">
        <v>666</v>
      </c>
      <c r="D156" s="24" t="s">
        <v>665</v>
      </c>
      <c r="E156" s="38">
        <v>14697</v>
      </c>
      <c r="F156" s="38">
        <v>286826482</v>
      </c>
      <c r="G156" s="38">
        <v>122188081.33</v>
      </c>
      <c r="H156" s="38">
        <v>2173427.02</v>
      </c>
      <c r="I156" s="38">
        <v>631265.61</v>
      </c>
      <c r="J156" s="38">
        <v>1797265.76</v>
      </c>
      <c r="K156" s="38">
        <v>5898187.46</v>
      </c>
      <c r="L156" s="38">
        <v>4395567.23</v>
      </c>
      <c r="M156" s="38">
        <v>113478.68</v>
      </c>
      <c r="N156" s="38">
        <v>11896.93</v>
      </c>
      <c r="O156" s="38">
        <v>30067.78</v>
      </c>
      <c r="P156" s="38">
        <v>4970293</v>
      </c>
      <c r="Q156" s="38">
        <v>107023694.6</v>
      </c>
      <c r="R156" s="38">
        <v>101458462.48</v>
      </c>
      <c r="S156" s="38">
        <v>57500</v>
      </c>
      <c r="T156" s="38">
        <v>300000</v>
      </c>
      <c r="U156" s="38">
        <v>1423.9</v>
      </c>
      <c r="V156" s="38">
        <v>4249.59</v>
      </c>
      <c r="W156" s="38">
        <v>85888.47</v>
      </c>
      <c r="X156" s="38">
        <v>101009400.52</v>
      </c>
      <c r="Y156" s="38">
        <v>1313122.21</v>
      </c>
      <c r="Z156" s="38">
        <v>615913.3</v>
      </c>
      <c r="AA156" s="38">
        <v>0</v>
      </c>
      <c r="AB156" s="38">
        <v>99080365</v>
      </c>
      <c r="AC156" s="26"/>
    </row>
    <row r="157" spans="1:29" ht="12.75">
      <c r="A157" s="48" t="s">
        <v>533</v>
      </c>
      <c r="B157" s="49" t="s">
        <v>534</v>
      </c>
      <c r="C157" s="24" t="s">
        <v>666</v>
      </c>
      <c r="D157" s="24" t="s">
        <v>661</v>
      </c>
      <c r="E157" s="38">
        <v>2848</v>
      </c>
      <c r="F157" s="38">
        <v>104765060</v>
      </c>
      <c r="G157" s="38">
        <v>44629915.56</v>
      </c>
      <c r="H157" s="38">
        <v>1707470.61</v>
      </c>
      <c r="I157" s="38">
        <v>179762.28</v>
      </c>
      <c r="J157" s="38">
        <v>698857.15</v>
      </c>
      <c r="K157" s="38">
        <v>856899.22</v>
      </c>
      <c r="L157" s="38">
        <v>1640109.61</v>
      </c>
      <c r="M157" s="38">
        <v>11777.6</v>
      </c>
      <c r="N157" s="38">
        <v>0</v>
      </c>
      <c r="O157" s="38">
        <v>95000</v>
      </c>
      <c r="P157" s="38">
        <v>1987526.05</v>
      </c>
      <c r="Q157" s="38">
        <v>39209751.9</v>
      </c>
      <c r="R157" s="38">
        <v>37170844.8</v>
      </c>
      <c r="S157" s="38">
        <v>50377.66</v>
      </c>
      <c r="T157" s="38">
        <v>26589.23</v>
      </c>
      <c r="U157" s="38">
        <v>0</v>
      </c>
      <c r="V157" s="38">
        <v>0</v>
      </c>
      <c r="W157" s="38">
        <v>0</v>
      </c>
      <c r="X157" s="38">
        <v>37093877.91</v>
      </c>
      <c r="Y157" s="38">
        <v>482220.41</v>
      </c>
      <c r="Z157" s="38">
        <v>135983.6</v>
      </c>
      <c r="AA157" s="38">
        <v>0</v>
      </c>
      <c r="AB157" s="38">
        <v>36475674</v>
      </c>
      <c r="AC157" s="26"/>
    </row>
    <row r="158" spans="1:29" ht="12.75">
      <c r="A158" s="48" t="s">
        <v>599</v>
      </c>
      <c r="B158" s="49" t="s">
        <v>600</v>
      </c>
      <c r="C158" s="24" t="s">
        <v>667</v>
      </c>
      <c r="D158" s="24" t="s">
        <v>668</v>
      </c>
      <c r="E158" s="38">
        <v>8342</v>
      </c>
      <c r="F158" s="38">
        <v>314880604</v>
      </c>
      <c r="G158" s="38">
        <v>134139137.3</v>
      </c>
      <c r="H158" s="38">
        <v>4303295.65</v>
      </c>
      <c r="I158" s="38">
        <v>245755.46</v>
      </c>
      <c r="J158" s="38">
        <v>2059816.51</v>
      </c>
      <c r="K158" s="38">
        <v>2710895.13</v>
      </c>
      <c r="L158" s="38">
        <v>12254862.29</v>
      </c>
      <c r="M158" s="38">
        <v>5369.2</v>
      </c>
      <c r="N158" s="38">
        <v>0</v>
      </c>
      <c r="O158" s="38">
        <v>0</v>
      </c>
      <c r="P158" s="38">
        <v>4174881.48</v>
      </c>
      <c r="Q158" s="38">
        <v>112995405.52</v>
      </c>
      <c r="R158" s="38">
        <v>107119644.43</v>
      </c>
      <c r="S158" s="38">
        <v>132330.27</v>
      </c>
      <c r="T158" s="38">
        <v>163588.01</v>
      </c>
      <c r="U158" s="38">
        <v>0</v>
      </c>
      <c r="V158" s="38">
        <v>0</v>
      </c>
      <c r="W158" s="38">
        <v>0</v>
      </c>
      <c r="X158" s="38">
        <v>106823726.15</v>
      </c>
      <c r="Y158" s="38">
        <v>1281884.71</v>
      </c>
      <c r="Z158" s="38">
        <v>488326.19</v>
      </c>
      <c r="AA158" s="38">
        <v>0</v>
      </c>
      <c r="AB158" s="38">
        <v>105053515</v>
      </c>
      <c r="AC158" s="26"/>
    </row>
    <row r="159" spans="1:29" ht="12.75">
      <c r="A159" s="48" t="s">
        <v>295</v>
      </c>
      <c r="B159" s="49" t="s">
        <v>296</v>
      </c>
      <c r="C159" s="24" t="s">
        <v>660</v>
      </c>
      <c r="D159" s="24" t="s">
        <v>661</v>
      </c>
      <c r="E159" s="38">
        <v>5078</v>
      </c>
      <c r="F159" s="38">
        <v>160708201</v>
      </c>
      <c r="G159" s="38">
        <v>68461693.63</v>
      </c>
      <c r="H159" s="38">
        <v>23187524.74</v>
      </c>
      <c r="I159" s="38">
        <v>200516.13</v>
      </c>
      <c r="J159" s="38">
        <v>1057276.42</v>
      </c>
      <c r="K159" s="38">
        <v>1801424.88</v>
      </c>
      <c r="L159" s="38">
        <v>2919572.34</v>
      </c>
      <c r="M159" s="38">
        <v>36528.93</v>
      </c>
      <c r="N159" s="38">
        <v>24102.13</v>
      </c>
      <c r="O159" s="38">
        <v>0</v>
      </c>
      <c r="P159" s="38">
        <v>740595.89</v>
      </c>
      <c r="Q159" s="38">
        <v>41009737.27</v>
      </c>
      <c r="R159" s="38">
        <v>38877230.93</v>
      </c>
      <c r="S159" s="38">
        <v>23743.35</v>
      </c>
      <c r="T159" s="38">
        <v>17757.88</v>
      </c>
      <c r="U159" s="38">
        <v>416.28</v>
      </c>
      <c r="V159" s="38">
        <v>0</v>
      </c>
      <c r="W159" s="38">
        <v>0</v>
      </c>
      <c r="X159" s="38">
        <v>38835313.42</v>
      </c>
      <c r="Y159" s="38">
        <v>271847.19</v>
      </c>
      <c r="Z159" s="38">
        <v>232256.18</v>
      </c>
      <c r="AA159" s="38">
        <v>0</v>
      </c>
      <c r="AB159" s="38">
        <v>38331210</v>
      </c>
      <c r="AC159" s="26"/>
    </row>
    <row r="160" spans="1:29" ht="12.75">
      <c r="A160" s="48" t="s">
        <v>581</v>
      </c>
      <c r="B160" s="49" t="s">
        <v>582</v>
      </c>
      <c r="C160" s="24" t="s">
        <v>666</v>
      </c>
      <c r="D160" s="24" t="s">
        <v>665</v>
      </c>
      <c r="E160" s="38">
        <v>26085</v>
      </c>
      <c r="F160" s="38">
        <v>926286869</v>
      </c>
      <c r="G160" s="38">
        <v>394598206.19</v>
      </c>
      <c r="H160" s="38">
        <v>5596247.66</v>
      </c>
      <c r="I160" s="38">
        <v>2534078.1</v>
      </c>
      <c r="J160" s="38">
        <v>6177000.27</v>
      </c>
      <c r="K160" s="38">
        <v>7926216.66</v>
      </c>
      <c r="L160" s="38">
        <v>16637784.97</v>
      </c>
      <c r="M160" s="38">
        <v>265810.88</v>
      </c>
      <c r="N160" s="38">
        <v>10002.3</v>
      </c>
      <c r="O160" s="38">
        <v>250000</v>
      </c>
      <c r="P160" s="38">
        <v>12328143.87</v>
      </c>
      <c r="Q160" s="38">
        <v>360295078.22</v>
      </c>
      <c r="R160" s="38">
        <v>341559734.15</v>
      </c>
      <c r="S160" s="38">
        <v>9693.97</v>
      </c>
      <c r="T160" s="38">
        <v>333999.3</v>
      </c>
      <c r="U160" s="38">
        <v>5387.41</v>
      </c>
      <c r="V160" s="38">
        <v>4221.75</v>
      </c>
      <c r="W160" s="38">
        <v>4211.46</v>
      </c>
      <c r="X160" s="38">
        <v>341202220.26</v>
      </c>
      <c r="Y160" s="38">
        <v>4435628.86</v>
      </c>
      <c r="Z160" s="38">
        <v>1231483.88</v>
      </c>
      <c r="AA160" s="38">
        <v>0</v>
      </c>
      <c r="AB160" s="38">
        <v>335535108</v>
      </c>
      <c r="AC160" s="26"/>
    </row>
    <row r="161" spans="1:29" ht="12.75">
      <c r="A161" s="48" t="s">
        <v>311</v>
      </c>
      <c r="B161" s="49" t="s">
        <v>312</v>
      </c>
      <c r="C161" s="24" t="s">
        <v>656</v>
      </c>
      <c r="D161" s="24" t="s">
        <v>663</v>
      </c>
      <c r="E161" s="38">
        <v>11612</v>
      </c>
      <c r="F161" s="38">
        <v>264312617</v>
      </c>
      <c r="G161" s="38">
        <v>112597174.84</v>
      </c>
      <c r="H161" s="38">
        <v>565600</v>
      </c>
      <c r="I161" s="38">
        <v>3567000</v>
      </c>
      <c r="J161" s="38">
        <v>1716000</v>
      </c>
      <c r="K161" s="38">
        <v>4246400</v>
      </c>
      <c r="L161" s="38">
        <v>6300000</v>
      </c>
      <c r="M161" s="38">
        <v>36000</v>
      </c>
      <c r="N161" s="38">
        <v>0</v>
      </c>
      <c r="O161" s="38">
        <v>55400</v>
      </c>
      <c r="P161" s="38">
        <v>905800</v>
      </c>
      <c r="Q161" s="38">
        <v>105770974.84</v>
      </c>
      <c r="R161" s="38">
        <v>100270884.15</v>
      </c>
      <c r="S161" s="38">
        <v>65800</v>
      </c>
      <c r="T161" s="38">
        <v>100425</v>
      </c>
      <c r="U161" s="38">
        <v>0</v>
      </c>
      <c r="V161" s="38">
        <v>0</v>
      </c>
      <c r="W161" s="38">
        <v>0</v>
      </c>
      <c r="X161" s="38">
        <v>100104659.15</v>
      </c>
      <c r="Y161" s="38">
        <v>1101151.25</v>
      </c>
      <c r="Z161" s="38">
        <v>497038.66</v>
      </c>
      <c r="AA161" s="38">
        <v>0</v>
      </c>
      <c r="AB161" s="38">
        <v>98506469</v>
      </c>
      <c r="AC161" s="26"/>
    </row>
    <row r="162" spans="1:29" ht="12.75">
      <c r="A162" s="48" t="s">
        <v>142</v>
      </c>
      <c r="B162" s="49" t="s">
        <v>143</v>
      </c>
      <c r="C162" s="24" t="s">
        <v>660</v>
      </c>
      <c r="D162" s="24" t="s">
        <v>659</v>
      </c>
      <c r="E162" s="38">
        <v>2990</v>
      </c>
      <c r="F162" s="38">
        <v>60826781</v>
      </c>
      <c r="G162" s="38">
        <v>25912208.71</v>
      </c>
      <c r="H162" s="38">
        <v>906013.47</v>
      </c>
      <c r="I162" s="38">
        <v>160188.57</v>
      </c>
      <c r="J162" s="38">
        <v>381784</v>
      </c>
      <c r="K162" s="38">
        <v>1127575</v>
      </c>
      <c r="L162" s="38">
        <v>1422807</v>
      </c>
      <c r="M162" s="38">
        <v>72393</v>
      </c>
      <c r="N162" s="38">
        <v>13931</v>
      </c>
      <c r="O162" s="38">
        <v>11487</v>
      </c>
      <c r="P162" s="38">
        <v>372795</v>
      </c>
      <c r="Q162" s="38">
        <v>22527179.81</v>
      </c>
      <c r="R162" s="38">
        <v>21355766.46</v>
      </c>
      <c r="S162" s="38">
        <v>35101</v>
      </c>
      <c r="T162" s="38">
        <v>2164</v>
      </c>
      <c r="U162" s="38">
        <v>119</v>
      </c>
      <c r="V162" s="38">
        <v>0</v>
      </c>
      <c r="W162" s="38">
        <v>0</v>
      </c>
      <c r="X162" s="38">
        <v>21318382.46</v>
      </c>
      <c r="Y162" s="38">
        <v>149228.68</v>
      </c>
      <c r="Z162" s="38">
        <v>125595.93</v>
      </c>
      <c r="AA162" s="38">
        <v>0</v>
      </c>
      <c r="AB162" s="38">
        <v>21043558</v>
      </c>
      <c r="AC162" s="26"/>
    </row>
    <row r="163" spans="1:29" ht="12.75">
      <c r="A163" s="48" t="s">
        <v>601</v>
      </c>
      <c r="B163" s="49" t="s">
        <v>602</v>
      </c>
      <c r="C163" s="24" t="s">
        <v>667</v>
      </c>
      <c r="D163" s="24" t="s">
        <v>668</v>
      </c>
      <c r="E163" s="38">
        <v>6052</v>
      </c>
      <c r="F163" s="38">
        <v>133811550</v>
      </c>
      <c r="G163" s="38">
        <v>57003720.3</v>
      </c>
      <c r="H163" s="38">
        <v>1162570</v>
      </c>
      <c r="I163" s="38">
        <v>1019127</v>
      </c>
      <c r="J163" s="38">
        <v>834245.8</v>
      </c>
      <c r="K163" s="38">
        <v>2635461.74</v>
      </c>
      <c r="L163" s="38">
        <v>4043256.71</v>
      </c>
      <c r="M163" s="38">
        <v>0</v>
      </c>
      <c r="N163" s="38">
        <v>0</v>
      </c>
      <c r="O163" s="38">
        <v>0</v>
      </c>
      <c r="P163" s="38">
        <v>1885635.97</v>
      </c>
      <c r="Q163" s="38">
        <v>49130168.68</v>
      </c>
      <c r="R163" s="38">
        <v>46575399.91</v>
      </c>
      <c r="S163" s="38">
        <v>53618.45</v>
      </c>
      <c r="T163" s="38">
        <v>23690.51</v>
      </c>
      <c r="U163" s="38">
        <v>0</v>
      </c>
      <c r="V163" s="38">
        <v>0</v>
      </c>
      <c r="W163" s="38">
        <v>0</v>
      </c>
      <c r="X163" s="38">
        <v>46498090.95</v>
      </c>
      <c r="Y163" s="38">
        <v>557977.09</v>
      </c>
      <c r="Z163" s="38">
        <v>315971.83</v>
      </c>
      <c r="AA163" s="38">
        <v>0</v>
      </c>
      <c r="AB163" s="38">
        <v>45624142</v>
      </c>
      <c r="AC163" s="26"/>
    </row>
    <row r="164" spans="1:29" ht="12.75">
      <c r="A164" s="48" t="s">
        <v>435</v>
      </c>
      <c r="B164" s="49" t="s">
        <v>436</v>
      </c>
      <c r="C164" s="24" t="s">
        <v>660</v>
      </c>
      <c r="D164" s="24" t="s">
        <v>664</v>
      </c>
      <c r="E164" s="38">
        <v>2810</v>
      </c>
      <c r="F164" s="38">
        <v>80949088</v>
      </c>
      <c r="G164" s="38">
        <v>34484311.49</v>
      </c>
      <c r="H164" s="38">
        <v>418668.99</v>
      </c>
      <c r="I164" s="38">
        <v>387105.72</v>
      </c>
      <c r="J164" s="38">
        <v>530308.61</v>
      </c>
      <c r="K164" s="38">
        <v>839388.75</v>
      </c>
      <c r="L164" s="38">
        <v>661482.41</v>
      </c>
      <c r="M164" s="38">
        <v>46883.53</v>
      </c>
      <c r="N164" s="38">
        <v>5988</v>
      </c>
      <c r="O164" s="38">
        <v>95000</v>
      </c>
      <c r="P164" s="38">
        <v>1359853.17</v>
      </c>
      <c r="Q164" s="38">
        <v>31974460.97</v>
      </c>
      <c r="R164" s="38">
        <v>30311789</v>
      </c>
      <c r="S164" s="38">
        <v>7281.42</v>
      </c>
      <c r="T164" s="38">
        <v>27325.11</v>
      </c>
      <c r="U164" s="38">
        <v>0</v>
      </c>
      <c r="V164" s="38">
        <v>2559.05</v>
      </c>
      <c r="W164" s="38">
        <v>0</v>
      </c>
      <c r="X164" s="38">
        <v>30274623.42</v>
      </c>
      <c r="Y164" s="38">
        <v>211922.36</v>
      </c>
      <c r="Z164" s="38">
        <v>125887.74</v>
      </c>
      <c r="AA164" s="38">
        <v>0</v>
      </c>
      <c r="AB164" s="38">
        <v>29936813</v>
      </c>
      <c r="AC164" s="26"/>
    </row>
    <row r="165" spans="1:29" ht="12.75">
      <c r="A165" s="48" t="s">
        <v>333</v>
      </c>
      <c r="B165" s="49" t="s">
        <v>334</v>
      </c>
      <c r="C165" s="24" t="s">
        <v>660</v>
      </c>
      <c r="D165" s="24" t="s">
        <v>663</v>
      </c>
      <c r="E165" s="38">
        <v>3345</v>
      </c>
      <c r="F165" s="38">
        <v>102058832</v>
      </c>
      <c r="G165" s="38">
        <v>43477062.43</v>
      </c>
      <c r="H165" s="38">
        <v>327676.05</v>
      </c>
      <c r="I165" s="38">
        <v>363547.7</v>
      </c>
      <c r="J165" s="38">
        <v>674135.61</v>
      </c>
      <c r="K165" s="38">
        <v>990457.93</v>
      </c>
      <c r="L165" s="38">
        <v>2819335.71</v>
      </c>
      <c r="M165" s="38">
        <v>70982.81</v>
      </c>
      <c r="N165" s="38">
        <v>0</v>
      </c>
      <c r="O165" s="38">
        <v>0</v>
      </c>
      <c r="P165" s="38">
        <v>1277732.78</v>
      </c>
      <c r="Q165" s="38">
        <v>39028560.46</v>
      </c>
      <c r="R165" s="38">
        <v>36999075.32</v>
      </c>
      <c r="S165" s="38">
        <v>6675.74</v>
      </c>
      <c r="T165" s="38">
        <v>1394.54</v>
      </c>
      <c r="U165" s="38">
        <v>835.04</v>
      </c>
      <c r="V165" s="38">
        <v>0</v>
      </c>
      <c r="W165" s="38">
        <v>0</v>
      </c>
      <c r="X165" s="38">
        <v>36990170</v>
      </c>
      <c r="Y165" s="38">
        <v>258931.19</v>
      </c>
      <c r="Z165" s="38">
        <v>151736.9</v>
      </c>
      <c r="AA165" s="38">
        <v>0</v>
      </c>
      <c r="AB165" s="38">
        <v>36579502</v>
      </c>
      <c r="AC165" s="26"/>
    </row>
    <row r="166" spans="1:29" ht="12.75">
      <c r="A166" s="48" t="s">
        <v>535</v>
      </c>
      <c r="B166" s="49" t="s">
        <v>536</v>
      </c>
      <c r="C166" s="24" t="s">
        <v>666</v>
      </c>
      <c r="D166" s="24" t="s">
        <v>661</v>
      </c>
      <c r="E166" s="38">
        <v>16295</v>
      </c>
      <c r="F166" s="38">
        <v>507921032</v>
      </c>
      <c r="G166" s="38">
        <v>216374359.63</v>
      </c>
      <c r="H166" s="38">
        <v>5381249.06</v>
      </c>
      <c r="I166" s="38">
        <v>1042385.35</v>
      </c>
      <c r="J166" s="38">
        <v>3417663.49</v>
      </c>
      <c r="K166" s="38">
        <v>3713385.9</v>
      </c>
      <c r="L166" s="38">
        <v>12011822.36</v>
      </c>
      <c r="M166" s="38">
        <v>0</v>
      </c>
      <c r="N166" s="38">
        <v>0</v>
      </c>
      <c r="O166" s="38">
        <v>0</v>
      </c>
      <c r="P166" s="38">
        <v>13029568.49</v>
      </c>
      <c r="Q166" s="38">
        <v>186698382.66</v>
      </c>
      <c r="R166" s="38">
        <v>176990066.76</v>
      </c>
      <c r="S166" s="38">
        <v>168799.62</v>
      </c>
      <c r="T166" s="38">
        <v>240742.36</v>
      </c>
      <c r="U166" s="38">
        <v>0</v>
      </c>
      <c r="V166" s="38">
        <v>0</v>
      </c>
      <c r="W166" s="38">
        <v>0</v>
      </c>
      <c r="X166" s="38">
        <v>176580524.78</v>
      </c>
      <c r="Y166" s="38">
        <v>2295546.82</v>
      </c>
      <c r="Z166" s="38">
        <v>747628.88</v>
      </c>
      <c r="AA166" s="38">
        <v>0</v>
      </c>
      <c r="AB166" s="38">
        <v>173537349</v>
      </c>
      <c r="AC166" s="26"/>
    </row>
    <row r="167" spans="1:29" ht="12.75">
      <c r="A167" s="48" t="s">
        <v>9</v>
      </c>
      <c r="B167" s="49" t="s">
        <v>10</v>
      </c>
      <c r="C167" s="24" t="s">
        <v>656</v>
      </c>
      <c r="D167" s="24" t="s">
        <v>658</v>
      </c>
      <c r="E167" s="38">
        <v>5429</v>
      </c>
      <c r="F167" s="38">
        <v>174251349</v>
      </c>
      <c r="G167" s="38">
        <v>74231074.67</v>
      </c>
      <c r="H167" s="38">
        <v>3535776.76</v>
      </c>
      <c r="I167" s="38">
        <v>1807444.46</v>
      </c>
      <c r="J167" s="38">
        <v>1132579.79</v>
      </c>
      <c r="K167" s="38">
        <v>1281233.38</v>
      </c>
      <c r="L167" s="38">
        <v>3081107.95</v>
      </c>
      <c r="M167" s="38">
        <v>36327.4</v>
      </c>
      <c r="N167" s="38">
        <v>0</v>
      </c>
      <c r="O167" s="38">
        <v>112142.79</v>
      </c>
      <c r="P167" s="38">
        <v>3639837.62</v>
      </c>
      <c r="Q167" s="38">
        <v>65484673.02</v>
      </c>
      <c r="R167" s="38">
        <v>62079470.02</v>
      </c>
      <c r="S167" s="38">
        <v>80000</v>
      </c>
      <c r="T167" s="38">
        <v>40000</v>
      </c>
      <c r="U167" s="38">
        <v>33.38</v>
      </c>
      <c r="V167" s="38">
        <v>0</v>
      </c>
      <c r="W167" s="38">
        <v>0</v>
      </c>
      <c r="X167" s="38">
        <v>61959436.64</v>
      </c>
      <c r="Y167" s="38">
        <v>681553.8</v>
      </c>
      <c r="Z167" s="38">
        <v>257210.2</v>
      </c>
      <c r="AA167" s="38">
        <v>0</v>
      </c>
      <c r="AB167" s="38">
        <v>61020673</v>
      </c>
      <c r="AC167" s="26"/>
    </row>
    <row r="168" spans="1:29" ht="12.75">
      <c r="A168" s="48" t="s">
        <v>269</v>
      </c>
      <c r="B168" s="49" t="s">
        <v>270</v>
      </c>
      <c r="C168" s="24" t="s">
        <v>660</v>
      </c>
      <c r="D168" s="24" t="s">
        <v>659</v>
      </c>
      <c r="E168" s="38">
        <v>4434</v>
      </c>
      <c r="F168" s="38">
        <v>139690401</v>
      </c>
      <c r="G168" s="38">
        <v>59508110.83</v>
      </c>
      <c r="H168" s="38">
        <v>497707.2</v>
      </c>
      <c r="I168" s="38">
        <v>809583.85</v>
      </c>
      <c r="J168" s="38">
        <v>933214</v>
      </c>
      <c r="K168" s="38">
        <v>1104389.35</v>
      </c>
      <c r="L168" s="38">
        <v>2770943.78</v>
      </c>
      <c r="M168" s="38">
        <v>69577.74</v>
      </c>
      <c r="N168" s="38">
        <v>1856.48</v>
      </c>
      <c r="O168" s="38">
        <v>0</v>
      </c>
      <c r="P168" s="38">
        <v>1173769.96</v>
      </c>
      <c r="Q168" s="38">
        <v>55632664.17</v>
      </c>
      <c r="R168" s="38">
        <v>52739765.64</v>
      </c>
      <c r="S168" s="38">
        <v>23907.91</v>
      </c>
      <c r="T168" s="38">
        <v>3281.84</v>
      </c>
      <c r="U168" s="38">
        <v>681.98</v>
      </c>
      <c r="V168" s="38">
        <v>0</v>
      </c>
      <c r="W168" s="38">
        <v>0</v>
      </c>
      <c r="X168" s="38">
        <v>52711893.92</v>
      </c>
      <c r="Y168" s="38">
        <v>368983.26</v>
      </c>
      <c r="Z168" s="38">
        <v>204556.05</v>
      </c>
      <c r="AA168" s="38">
        <v>0</v>
      </c>
      <c r="AB168" s="38">
        <v>52138355</v>
      </c>
      <c r="AC168" s="26"/>
    </row>
    <row r="169" spans="1:29" ht="12.75">
      <c r="A169" s="48" t="s">
        <v>168</v>
      </c>
      <c r="B169" s="49" t="s">
        <v>169</v>
      </c>
      <c r="C169" s="24" t="s">
        <v>660</v>
      </c>
      <c r="D169" s="24" t="s">
        <v>658</v>
      </c>
      <c r="E169" s="38">
        <v>2234</v>
      </c>
      <c r="F169" s="38">
        <v>34530401</v>
      </c>
      <c r="G169" s="38">
        <v>14709950.83</v>
      </c>
      <c r="H169" s="38">
        <v>110539</v>
      </c>
      <c r="I169" s="38">
        <v>240812</v>
      </c>
      <c r="J169" s="38">
        <v>205125.22</v>
      </c>
      <c r="K169" s="38">
        <v>897833.31</v>
      </c>
      <c r="L169" s="38">
        <v>607253</v>
      </c>
      <c r="M169" s="38">
        <v>11786.26</v>
      </c>
      <c r="N169" s="38">
        <v>6969.78</v>
      </c>
      <c r="O169" s="38">
        <v>0</v>
      </c>
      <c r="P169" s="38">
        <v>292511.49</v>
      </c>
      <c r="Q169" s="38">
        <v>13228995.21</v>
      </c>
      <c r="R169" s="38">
        <v>12541087.46</v>
      </c>
      <c r="S169" s="38">
        <v>7786.11</v>
      </c>
      <c r="T169" s="38">
        <v>9453.22</v>
      </c>
      <c r="U169" s="38">
        <v>31.39</v>
      </c>
      <c r="V169" s="38">
        <v>1940.11</v>
      </c>
      <c r="W169" s="38">
        <v>0</v>
      </c>
      <c r="X169" s="38">
        <v>12521876.63</v>
      </c>
      <c r="Y169" s="38">
        <v>87653.14</v>
      </c>
      <c r="Z169" s="38">
        <v>91273.24</v>
      </c>
      <c r="AA169" s="38">
        <v>0</v>
      </c>
      <c r="AB169" s="38">
        <v>12342950</v>
      </c>
      <c r="AC169" s="26"/>
    </row>
    <row r="170" spans="1:29" ht="12.75">
      <c r="A170" s="48" t="s">
        <v>226</v>
      </c>
      <c r="B170" s="49" t="s">
        <v>651</v>
      </c>
      <c r="C170" s="24" t="s">
        <v>660</v>
      </c>
      <c r="D170" s="24" t="s">
        <v>664</v>
      </c>
      <c r="E170" s="38">
        <v>2645</v>
      </c>
      <c r="F170" s="38">
        <v>43292975</v>
      </c>
      <c r="G170" s="38">
        <v>18442807.35</v>
      </c>
      <c r="H170" s="38">
        <v>57063.77</v>
      </c>
      <c r="I170" s="38">
        <v>266366.81</v>
      </c>
      <c r="J170" s="38">
        <v>265843.17</v>
      </c>
      <c r="K170" s="38">
        <v>1061826.94</v>
      </c>
      <c r="L170" s="38">
        <v>1273265.4</v>
      </c>
      <c r="M170" s="38">
        <v>35656.4</v>
      </c>
      <c r="N170" s="38">
        <v>48023.09</v>
      </c>
      <c r="O170" s="38">
        <v>0</v>
      </c>
      <c r="P170" s="38">
        <v>333622.26</v>
      </c>
      <c r="Q170" s="38">
        <v>16165559.47</v>
      </c>
      <c r="R170" s="38">
        <v>15324950.38</v>
      </c>
      <c r="S170" s="38">
        <v>17249.31</v>
      </c>
      <c r="T170" s="38">
        <v>46413.51</v>
      </c>
      <c r="U170" s="38">
        <v>2210.94</v>
      </c>
      <c r="V170" s="38">
        <v>25739.77</v>
      </c>
      <c r="W170" s="38">
        <v>7499.51</v>
      </c>
      <c r="X170" s="38">
        <v>15225837.34</v>
      </c>
      <c r="Y170" s="38">
        <v>106580.86</v>
      </c>
      <c r="Z170" s="38">
        <v>107632.26</v>
      </c>
      <c r="AA170" s="38">
        <v>0</v>
      </c>
      <c r="AB170" s="38">
        <v>15011624</v>
      </c>
      <c r="AC170" s="26"/>
    </row>
    <row r="171" spans="1:29" ht="12.75">
      <c r="A171" s="48" t="s">
        <v>517</v>
      </c>
      <c r="B171" s="49" t="s">
        <v>518</v>
      </c>
      <c r="C171" s="24" t="s">
        <v>666</v>
      </c>
      <c r="D171" s="24" t="s">
        <v>661</v>
      </c>
      <c r="E171" s="38">
        <v>22685</v>
      </c>
      <c r="F171" s="38">
        <v>839926387</v>
      </c>
      <c r="G171" s="38">
        <v>357808640.86</v>
      </c>
      <c r="H171" s="38">
        <v>6299506.06</v>
      </c>
      <c r="I171" s="38">
        <v>4468236.04</v>
      </c>
      <c r="J171" s="38">
        <v>5705789.48</v>
      </c>
      <c r="K171" s="38">
        <v>4165096.68</v>
      </c>
      <c r="L171" s="38">
        <v>21685247.64</v>
      </c>
      <c r="M171" s="38">
        <v>96102.45</v>
      </c>
      <c r="N171" s="38">
        <v>0</v>
      </c>
      <c r="O171" s="38">
        <v>100000</v>
      </c>
      <c r="P171" s="38">
        <v>26969403.4</v>
      </c>
      <c r="Q171" s="38">
        <v>308667310.15</v>
      </c>
      <c r="R171" s="38">
        <v>292616610.02</v>
      </c>
      <c r="S171" s="38">
        <v>240239.58</v>
      </c>
      <c r="T171" s="38">
        <v>491747.43</v>
      </c>
      <c r="U171" s="38">
        <v>0</v>
      </c>
      <c r="V171" s="38">
        <v>0</v>
      </c>
      <c r="W171" s="38">
        <v>0</v>
      </c>
      <c r="X171" s="38">
        <v>291884623.01</v>
      </c>
      <c r="Y171" s="38">
        <v>3794500.1</v>
      </c>
      <c r="Z171" s="38">
        <v>1098209.75</v>
      </c>
      <c r="AA171" s="38">
        <v>0</v>
      </c>
      <c r="AB171" s="38">
        <v>286991913</v>
      </c>
      <c r="AC171" s="26"/>
    </row>
    <row r="172" spans="1:29" ht="12.75">
      <c r="A172" s="48" t="s">
        <v>399</v>
      </c>
      <c r="B172" s="49" t="s">
        <v>400</v>
      </c>
      <c r="C172" s="24" t="s">
        <v>660</v>
      </c>
      <c r="D172" s="24" t="s">
        <v>663</v>
      </c>
      <c r="E172" s="38">
        <v>2995</v>
      </c>
      <c r="F172" s="38">
        <v>68386391</v>
      </c>
      <c r="G172" s="38">
        <v>29132602.57</v>
      </c>
      <c r="H172" s="38">
        <v>219665.38</v>
      </c>
      <c r="I172" s="38">
        <v>1479587.6</v>
      </c>
      <c r="J172" s="38">
        <v>453550.26</v>
      </c>
      <c r="K172" s="38">
        <v>842636.92</v>
      </c>
      <c r="L172" s="38">
        <v>946127.12</v>
      </c>
      <c r="M172" s="38">
        <v>10201.48</v>
      </c>
      <c r="N172" s="38">
        <v>421.1</v>
      </c>
      <c r="O172" s="38">
        <v>1991.37</v>
      </c>
      <c r="P172" s="38">
        <v>837983.21</v>
      </c>
      <c r="Q172" s="38">
        <v>28206713.85</v>
      </c>
      <c r="R172" s="38">
        <v>26739964.73</v>
      </c>
      <c r="S172" s="38">
        <v>1275.22</v>
      </c>
      <c r="T172" s="38">
        <v>16056.02</v>
      </c>
      <c r="U172" s="38">
        <v>0</v>
      </c>
      <c r="V172" s="38">
        <v>0</v>
      </c>
      <c r="W172" s="38">
        <v>0</v>
      </c>
      <c r="X172" s="38">
        <v>26722633.49</v>
      </c>
      <c r="Y172" s="38">
        <v>187058.43</v>
      </c>
      <c r="Z172" s="38">
        <v>129397.08</v>
      </c>
      <c r="AA172" s="38">
        <v>0</v>
      </c>
      <c r="AB172" s="38">
        <v>26406178</v>
      </c>
      <c r="AC172" s="26"/>
    </row>
    <row r="173" spans="1:29" ht="12.75">
      <c r="A173" s="48" t="s">
        <v>257</v>
      </c>
      <c r="B173" s="49" t="s">
        <v>258</v>
      </c>
      <c r="C173" s="24" t="s">
        <v>656</v>
      </c>
      <c r="D173" s="24" t="s">
        <v>659</v>
      </c>
      <c r="E173" s="38">
        <v>6131</v>
      </c>
      <c r="F173" s="38">
        <v>215170685</v>
      </c>
      <c r="G173" s="38">
        <v>91662711.81</v>
      </c>
      <c r="H173" s="38">
        <v>4164360.8</v>
      </c>
      <c r="I173" s="38">
        <v>529514.41</v>
      </c>
      <c r="J173" s="38">
        <v>1426680.71</v>
      </c>
      <c r="K173" s="38">
        <v>1886837.22</v>
      </c>
      <c r="L173" s="38">
        <v>3039674.77</v>
      </c>
      <c r="M173" s="38">
        <v>85565.09</v>
      </c>
      <c r="N173" s="38">
        <v>7713.81</v>
      </c>
      <c r="O173" s="38">
        <v>1000000</v>
      </c>
      <c r="P173" s="38">
        <v>3500592.21</v>
      </c>
      <c r="Q173" s="38">
        <v>79934163.03</v>
      </c>
      <c r="R173" s="38">
        <v>75777586.55</v>
      </c>
      <c r="S173" s="38">
        <v>40983.21</v>
      </c>
      <c r="T173" s="38">
        <v>130714.59</v>
      </c>
      <c r="U173" s="38">
        <v>5023.07</v>
      </c>
      <c r="V173" s="38">
        <v>1623.75</v>
      </c>
      <c r="W173" s="38">
        <v>0</v>
      </c>
      <c r="X173" s="38">
        <v>75599241.94</v>
      </c>
      <c r="Y173" s="38">
        <v>831591.66</v>
      </c>
      <c r="Z173" s="38">
        <v>290184.6</v>
      </c>
      <c r="AA173" s="38">
        <v>0</v>
      </c>
      <c r="AB173" s="38">
        <v>74477466</v>
      </c>
      <c r="AC173" s="26"/>
    </row>
    <row r="174" spans="1:29" ht="12.75">
      <c r="A174" s="48" t="s">
        <v>323</v>
      </c>
      <c r="B174" s="49" t="s">
        <v>324</v>
      </c>
      <c r="C174" s="24" t="s">
        <v>660</v>
      </c>
      <c r="D174" s="24" t="s">
        <v>663</v>
      </c>
      <c r="E174" s="38">
        <v>1482</v>
      </c>
      <c r="F174" s="38">
        <v>31869826</v>
      </c>
      <c r="G174" s="38">
        <v>13576545.88</v>
      </c>
      <c r="H174" s="38">
        <v>196465</v>
      </c>
      <c r="I174" s="38">
        <v>318107</v>
      </c>
      <c r="J174" s="38">
        <v>126892</v>
      </c>
      <c r="K174" s="38">
        <v>568902</v>
      </c>
      <c r="L174" s="38">
        <v>421166.45</v>
      </c>
      <c r="M174" s="38">
        <v>31494.23</v>
      </c>
      <c r="N174" s="38">
        <v>19421.25</v>
      </c>
      <c r="O174" s="38">
        <v>0</v>
      </c>
      <c r="P174" s="38">
        <v>518995.15</v>
      </c>
      <c r="Q174" s="38">
        <v>12265100.8</v>
      </c>
      <c r="R174" s="38">
        <v>11627315.56</v>
      </c>
      <c r="S174" s="38">
        <v>3663.54</v>
      </c>
      <c r="T174" s="38">
        <v>16345.3</v>
      </c>
      <c r="U174" s="38">
        <v>86.96</v>
      </c>
      <c r="V174" s="38">
        <v>4747.19</v>
      </c>
      <c r="W174" s="38">
        <v>2344.43</v>
      </c>
      <c r="X174" s="38">
        <v>11600128.14</v>
      </c>
      <c r="Y174" s="38">
        <v>81200.9</v>
      </c>
      <c r="Z174" s="38">
        <v>62820.08</v>
      </c>
      <c r="AA174" s="38">
        <v>0</v>
      </c>
      <c r="AB174" s="38">
        <v>11456107</v>
      </c>
      <c r="AC174" s="26"/>
    </row>
    <row r="175" spans="1:29" ht="12.75">
      <c r="A175" s="48" t="s">
        <v>419</v>
      </c>
      <c r="B175" s="49" t="s">
        <v>420</v>
      </c>
      <c r="C175" s="24" t="s">
        <v>660</v>
      </c>
      <c r="D175" s="24" t="s">
        <v>657</v>
      </c>
      <c r="E175" s="38">
        <v>3876</v>
      </c>
      <c r="F175" s="38">
        <v>82147557</v>
      </c>
      <c r="G175" s="38">
        <v>34994859.28</v>
      </c>
      <c r="H175" s="38">
        <v>1268334.58</v>
      </c>
      <c r="I175" s="38">
        <v>265093.43</v>
      </c>
      <c r="J175" s="38">
        <v>518345.39</v>
      </c>
      <c r="K175" s="38">
        <v>1470713.35</v>
      </c>
      <c r="L175" s="38">
        <v>2124659.05</v>
      </c>
      <c r="M175" s="38">
        <v>69132.86</v>
      </c>
      <c r="N175" s="38">
        <v>28586.96</v>
      </c>
      <c r="O175" s="38">
        <v>0</v>
      </c>
      <c r="P175" s="38">
        <v>1329735</v>
      </c>
      <c r="Q175" s="38">
        <v>29487136.3</v>
      </c>
      <c r="R175" s="38">
        <v>27953805.21</v>
      </c>
      <c r="S175" s="38">
        <v>11259.5</v>
      </c>
      <c r="T175" s="38">
        <v>49378.82</v>
      </c>
      <c r="U175" s="38">
        <v>471.69</v>
      </c>
      <c r="V175" s="38">
        <v>10158.06</v>
      </c>
      <c r="W175" s="38">
        <v>9375.5</v>
      </c>
      <c r="X175" s="38">
        <v>27873161.64</v>
      </c>
      <c r="Y175" s="38">
        <v>195112.13</v>
      </c>
      <c r="Z175" s="38">
        <v>163901.06</v>
      </c>
      <c r="AA175" s="38">
        <v>0</v>
      </c>
      <c r="AB175" s="38">
        <v>27514148</v>
      </c>
      <c r="AC175" s="26"/>
    </row>
    <row r="176" spans="1:29" ht="12.75">
      <c r="A176" s="48" t="s">
        <v>639</v>
      </c>
      <c r="B176" s="49" t="s">
        <v>640</v>
      </c>
      <c r="C176" s="24" t="s">
        <v>667</v>
      </c>
      <c r="D176" s="24" t="s">
        <v>668</v>
      </c>
      <c r="E176" s="38">
        <v>5365</v>
      </c>
      <c r="F176" s="38">
        <v>205482431</v>
      </c>
      <c r="G176" s="38">
        <v>87535515.61</v>
      </c>
      <c r="H176" s="38">
        <v>950435</v>
      </c>
      <c r="I176" s="38">
        <v>921788</v>
      </c>
      <c r="J176" s="38">
        <v>1355629.13</v>
      </c>
      <c r="K176" s="38">
        <v>1966827.53</v>
      </c>
      <c r="L176" s="38">
        <v>4095847.3</v>
      </c>
      <c r="M176" s="38">
        <v>81189.02</v>
      </c>
      <c r="N176" s="38">
        <v>0</v>
      </c>
      <c r="O176" s="38">
        <v>0</v>
      </c>
      <c r="P176" s="38">
        <v>1190800.53</v>
      </c>
      <c r="Q176" s="38">
        <v>81527833.36</v>
      </c>
      <c r="R176" s="38">
        <v>77288386.03</v>
      </c>
      <c r="S176" s="38">
        <v>96413.33</v>
      </c>
      <c r="T176" s="38">
        <v>67540.98</v>
      </c>
      <c r="U176" s="38">
        <v>42.22</v>
      </c>
      <c r="V176" s="38">
        <v>0</v>
      </c>
      <c r="W176" s="38">
        <v>0</v>
      </c>
      <c r="X176" s="38">
        <v>77124389.5</v>
      </c>
      <c r="Y176" s="38">
        <v>1002617.06</v>
      </c>
      <c r="Z176" s="38">
        <v>285866.88</v>
      </c>
      <c r="AA176" s="38">
        <v>0</v>
      </c>
      <c r="AB176" s="38">
        <v>75835906</v>
      </c>
      <c r="AC176" s="26"/>
    </row>
    <row r="177" spans="1:29" ht="12.75">
      <c r="A177" s="48" t="s">
        <v>104</v>
      </c>
      <c r="B177" s="49" t="s">
        <v>105</v>
      </c>
      <c r="C177" s="24" t="s">
        <v>660</v>
      </c>
      <c r="D177" s="24" t="s">
        <v>657</v>
      </c>
      <c r="E177" s="38">
        <v>2569</v>
      </c>
      <c r="F177" s="38">
        <v>39421595</v>
      </c>
      <c r="G177" s="38">
        <v>16793599.47</v>
      </c>
      <c r="H177" s="38">
        <v>657244.76</v>
      </c>
      <c r="I177" s="38">
        <v>22820.98</v>
      </c>
      <c r="J177" s="38">
        <v>226882.25</v>
      </c>
      <c r="K177" s="38">
        <v>999319.29</v>
      </c>
      <c r="L177" s="38">
        <v>816795.15</v>
      </c>
      <c r="M177" s="38">
        <v>29627.88</v>
      </c>
      <c r="N177" s="38">
        <v>19938.69</v>
      </c>
      <c r="O177" s="38">
        <v>0</v>
      </c>
      <c r="P177" s="38">
        <v>690321.49</v>
      </c>
      <c r="Q177" s="38">
        <v>13830055.44</v>
      </c>
      <c r="R177" s="38">
        <v>13110892.56</v>
      </c>
      <c r="S177" s="38">
        <v>10741.47</v>
      </c>
      <c r="T177" s="38">
        <v>17614.46</v>
      </c>
      <c r="U177" s="38">
        <v>0</v>
      </c>
      <c r="V177" s="38">
        <v>5637.74</v>
      </c>
      <c r="W177" s="38">
        <v>424.36</v>
      </c>
      <c r="X177" s="38">
        <v>13076474.53</v>
      </c>
      <c r="Y177" s="38">
        <v>91535.32</v>
      </c>
      <c r="Z177" s="38">
        <v>103672.12</v>
      </c>
      <c r="AA177" s="38">
        <v>0</v>
      </c>
      <c r="AB177" s="38">
        <v>12881267</v>
      </c>
      <c r="AC177" s="26"/>
    </row>
    <row r="178" spans="1:29" ht="12.75">
      <c r="A178" s="48" t="s">
        <v>453</v>
      </c>
      <c r="B178" s="49" t="s">
        <v>454</v>
      </c>
      <c r="C178" s="24" t="s">
        <v>660</v>
      </c>
      <c r="D178" s="24" t="s">
        <v>658</v>
      </c>
      <c r="E178" s="38">
        <v>3132</v>
      </c>
      <c r="F178" s="38">
        <v>52280635</v>
      </c>
      <c r="G178" s="38">
        <v>22271550.51</v>
      </c>
      <c r="H178" s="38">
        <v>419534.76</v>
      </c>
      <c r="I178" s="38">
        <v>161014.4</v>
      </c>
      <c r="J178" s="38">
        <v>335335.21</v>
      </c>
      <c r="K178" s="38">
        <v>832119.11</v>
      </c>
      <c r="L178" s="38">
        <v>617018.35</v>
      </c>
      <c r="M178" s="38">
        <v>32315.62</v>
      </c>
      <c r="N178" s="38">
        <v>86472.3</v>
      </c>
      <c r="O178" s="38">
        <v>8256.85</v>
      </c>
      <c r="P178" s="38">
        <v>243542.24</v>
      </c>
      <c r="Q178" s="38">
        <v>20528640.89</v>
      </c>
      <c r="R178" s="38">
        <v>19461151.56</v>
      </c>
      <c r="S178" s="38">
        <v>35985.83</v>
      </c>
      <c r="T178" s="38">
        <v>31032.84</v>
      </c>
      <c r="U178" s="38">
        <v>1509.01</v>
      </c>
      <c r="V178" s="38">
        <v>64854</v>
      </c>
      <c r="W178" s="38">
        <v>68597.58</v>
      </c>
      <c r="X178" s="38">
        <v>19259172.3</v>
      </c>
      <c r="Y178" s="38">
        <v>134814.21</v>
      </c>
      <c r="Z178" s="38">
        <v>127785.24</v>
      </c>
      <c r="AA178" s="38">
        <v>0</v>
      </c>
      <c r="AB178" s="38">
        <v>18996573</v>
      </c>
      <c r="AC178" s="26"/>
    </row>
    <row r="179" spans="1:29" ht="12.75">
      <c r="A179" s="48" t="s">
        <v>503</v>
      </c>
      <c r="B179" s="49" t="s">
        <v>504</v>
      </c>
      <c r="C179" s="24" t="s">
        <v>660</v>
      </c>
      <c r="D179" s="24" t="s">
        <v>659</v>
      </c>
      <c r="E179" s="38">
        <v>3871</v>
      </c>
      <c r="F179" s="38">
        <v>106116516</v>
      </c>
      <c r="G179" s="38">
        <v>45205635.82</v>
      </c>
      <c r="H179" s="38">
        <v>336197</v>
      </c>
      <c r="I179" s="38">
        <v>855318</v>
      </c>
      <c r="J179" s="38">
        <v>687632.42</v>
      </c>
      <c r="K179" s="38">
        <v>1225412.82</v>
      </c>
      <c r="L179" s="38">
        <v>3402296.39</v>
      </c>
      <c r="M179" s="38">
        <v>41504.63</v>
      </c>
      <c r="N179" s="38">
        <v>7593.72</v>
      </c>
      <c r="O179" s="38">
        <v>0</v>
      </c>
      <c r="P179" s="38">
        <v>1024147.58</v>
      </c>
      <c r="Q179" s="38">
        <v>40711434.1</v>
      </c>
      <c r="R179" s="38">
        <v>38594439.53</v>
      </c>
      <c r="S179" s="38">
        <v>18674.19</v>
      </c>
      <c r="T179" s="38">
        <v>68583.3</v>
      </c>
      <c r="U179" s="38">
        <v>232.74</v>
      </c>
      <c r="V179" s="38">
        <v>4623.61</v>
      </c>
      <c r="W179" s="38">
        <v>0</v>
      </c>
      <c r="X179" s="38">
        <v>38502325.69</v>
      </c>
      <c r="Y179" s="38">
        <v>269516.28</v>
      </c>
      <c r="Z179" s="38">
        <v>171638.41</v>
      </c>
      <c r="AA179" s="38">
        <v>0</v>
      </c>
      <c r="AB179" s="38">
        <v>38061171</v>
      </c>
      <c r="AC179" s="26"/>
    </row>
    <row r="180" spans="1:29" ht="12.75">
      <c r="A180" s="48" t="s">
        <v>58</v>
      </c>
      <c r="B180" s="49" t="s">
        <v>59</v>
      </c>
      <c r="C180" s="24" t="s">
        <v>656</v>
      </c>
      <c r="D180" s="24" t="s">
        <v>662</v>
      </c>
      <c r="E180" s="38">
        <v>4088</v>
      </c>
      <c r="F180" s="38">
        <v>111150007</v>
      </c>
      <c r="G180" s="38">
        <v>47349902.98</v>
      </c>
      <c r="H180" s="38">
        <v>584909.82</v>
      </c>
      <c r="I180" s="38">
        <v>721953.6</v>
      </c>
      <c r="J180" s="38">
        <v>743421.29</v>
      </c>
      <c r="K180" s="38">
        <v>1148567.35</v>
      </c>
      <c r="L180" s="38">
        <v>3274016.45</v>
      </c>
      <c r="M180" s="38">
        <v>29062.96</v>
      </c>
      <c r="N180" s="38">
        <v>0</v>
      </c>
      <c r="O180" s="38">
        <v>0</v>
      </c>
      <c r="P180" s="38">
        <v>1832578.07</v>
      </c>
      <c r="Q180" s="38">
        <v>41946143.22</v>
      </c>
      <c r="R180" s="38">
        <v>39764943.77</v>
      </c>
      <c r="S180" s="38">
        <v>514.18</v>
      </c>
      <c r="T180" s="38">
        <v>26028.71</v>
      </c>
      <c r="U180" s="38">
        <v>368.05</v>
      </c>
      <c r="V180" s="38">
        <v>0</v>
      </c>
      <c r="W180" s="38">
        <v>0</v>
      </c>
      <c r="X180" s="38">
        <v>39738032.83</v>
      </c>
      <c r="Y180" s="38">
        <v>437118.36</v>
      </c>
      <c r="Z180" s="38">
        <v>180957.93</v>
      </c>
      <c r="AA180" s="38">
        <v>0</v>
      </c>
      <c r="AB180" s="38">
        <v>39119957</v>
      </c>
      <c r="AC180" s="26"/>
    </row>
    <row r="181" spans="1:29" ht="12.75">
      <c r="A181" s="48" t="s">
        <v>27</v>
      </c>
      <c r="B181" s="49" t="s">
        <v>28</v>
      </c>
      <c r="C181" s="24" t="s">
        <v>656</v>
      </c>
      <c r="D181" s="24" t="s">
        <v>659</v>
      </c>
      <c r="E181" s="38">
        <v>6571</v>
      </c>
      <c r="F181" s="38">
        <v>343663323</v>
      </c>
      <c r="G181" s="38">
        <v>146400575.6</v>
      </c>
      <c r="H181" s="38">
        <v>1033679.75</v>
      </c>
      <c r="I181" s="38">
        <v>7819461.95</v>
      </c>
      <c r="J181" s="38">
        <v>2336281.65</v>
      </c>
      <c r="K181" s="38">
        <v>1637379.75</v>
      </c>
      <c r="L181" s="38">
        <v>6020091.77</v>
      </c>
      <c r="M181" s="38">
        <v>35113.8</v>
      </c>
      <c r="N181" s="38">
        <v>13451.64</v>
      </c>
      <c r="O181" s="38">
        <v>260098.39</v>
      </c>
      <c r="P181" s="38">
        <v>5514764.69</v>
      </c>
      <c r="Q181" s="38">
        <v>142041739.4</v>
      </c>
      <c r="R181" s="38">
        <v>134655568.96</v>
      </c>
      <c r="S181" s="38">
        <v>116103.79</v>
      </c>
      <c r="T181" s="38">
        <v>142190.99</v>
      </c>
      <c r="U181" s="38">
        <v>0</v>
      </c>
      <c r="V181" s="38">
        <v>0</v>
      </c>
      <c r="W181" s="38">
        <v>0</v>
      </c>
      <c r="X181" s="38">
        <v>134397274.18</v>
      </c>
      <c r="Y181" s="38">
        <v>1478370.02</v>
      </c>
      <c r="Z181" s="38">
        <v>372423.33</v>
      </c>
      <c r="AA181" s="38">
        <v>0</v>
      </c>
      <c r="AB181" s="38">
        <v>132546481</v>
      </c>
      <c r="AC181" s="26"/>
    </row>
    <row r="182" spans="1:29" ht="12.75">
      <c r="A182" s="48" t="s">
        <v>467</v>
      </c>
      <c r="B182" s="49" t="s">
        <v>468</v>
      </c>
      <c r="C182" s="24" t="s">
        <v>660</v>
      </c>
      <c r="D182" s="24" t="s">
        <v>659</v>
      </c>
      <c r="E182" s="38">
        <v>3002</v>
      </c>
      <c r="F182" s="38">
        <v>90494717</v>
      </c>
      <c r="G182" s="38">
        <v>38550749.44</v>
      </c>
      <c r="H182" s="38">
        <v>174471.49</v>
      </c>
      <c r="I182" s="38">
        <v>1069669.44</v>
      </c>
      <c r="J182" s="38">
        <v>595913.25</v>
      </c>
      <c r="K182" s="38">
        <v>918826.57</v>
      </c>
      <c r="L182" s="38">
        <v>1391221.04</v>
      </c>
      <c r="M182" s="38">
        <v>23761.31</v>
      </c>
      <c r="N182" s="38">
        <v>8714.12</v>
      </c>
      <c r="O182" s="38">
        <v>0</v>
      </c>
      <c r="P182" s="38">
        <v>403932.64</v>
      </c>
      <c r="Q182" s="38">
        <v>37295404.96</v>
      </c>
      <c r="R182" s="38">
        <v>35356043.9</v>
      </c>
      <c r="S182" s="38">
        <v>12650.21</v>
      </c>
      <c r="T182" s="38">
        <v>39761.15</v>
      </c>
      <c r="U182" s="38">
        <v>476.35</v>
      </c>
      <c r="V182" s="38">
        <v>5593.82</v>
      </c>
      <c r="W182" s="38">
        <v>14954.74</v>
      </c>
      <c r="X182" s="38">
        <v>35282607.63</v>
      </c>
      <c r="Y182" s="38">
        <v>246978.25</v>
      </c>
      <c r="Z182" s="38">
        <v>150577.88</v>
      </c>
      <c r="AA182" s="38">
        <v>0</v>
      </c>
      <c r="AB182" s="38">
        <v>34885052</v>
      </c>
      <c r="AC182" s="26"/>
    </row>
    <row r="183" spans="1:29" ht="12.75">
      <c r="A183" s="48" t="s">
        <v>206</v>
      </c>
      <c r="B183" s="49" t="s">
        <v>207</v>
      </c>
      <c r="C183" s="24" t="s">
        <v>660</v>
      </c>
      <c r="D183" s="24" t="s">
        <v>659</v>
      </c>
      <c r="E183" s="38">
        <v>6360</v>
      </c>
      <c r="F183" s="38">
        <v>157506058</v>
      </c>
      <c r="G183" s="38">
        <v>67097580.71</v>
      </c>
      <c r="H183" s="38">
        <v>3745951.41</v>
      </c>
      <c r="I183" s="38">
        <v>269742.57</v>
      </c>
      <c r="J183" s="38">
        <v>1005983.05</v>
      </c>
      <c r="K183" s="38">
        <v>2211262.54</v>
      </c>
      <c r="L183" s="38">
        <v>2404313.94</v>
      </c>
      <c r="M183" s="38">
        <v>110430.21</v>
      </c>
      <c r="N183" s="38">
        <v>15983.84</v>
      </c>
      <c r="O183" s="38">
        <v>0</v>
      </c>
      <c r="P183" s="38">
        <v>1508407.42</v>
      </c>
      <c r="Q183" s="38">
        <v>58376956.97</v>
      </c>
      <c r="R183" s="38">
        <v>55341355.21</v>
      </c>
      <c r="S183" s="38">
        <v>20404.27</v>
      </c>
      <c r="T183" s="38">
        <v>53789.85</v>
      </c>
      <c r="U183" s="38">
        <v>0</v>
      </c>
      <c r="V183" s="38">
        <v>5919.15</v>
      </c>
      <c r="W183" s="38">
        <v>0</v>
      </c>
      <c r="X183" s="38">
        <v>55261241.94</v>
      </c>
      <c r="Y183" s="38">
        <v>386828.69</v>
      </c>
      <c r="Z183" s="38">
        <v>286943.57</v>
      </c>
      <c r="AA183" s="38">
        <v>0</v>
      </c>
      <c r="AB183" s="38">
        <v>54587470</v>
      </c>
      <c r="AC183" s="26"/>
    </row>
    <row r="184" spans="1:29" ht="12.75">
      <c r="A184" s="48" t="s">
        <v>401</v>
      </c>
      <c r="B184" s="49" t="s">
        <v>402</v>
      </c>
      <c r="C184" s="24" t="s">
        <v>660</v>
      </c>
      <c r="D184" s="24" t="s">
        <v>663</v>
      </c>
      <c r="E184" s="38">
        <v>3636</v>
      </c>
      <c r="F184" s="38">
        <v>79853928</v>
      </c>
      <c r="G184" s="38">
        <v>34017773.33</v>
      </c>
      <c r="H184" s="38">
        <v>474601</v>
      </c>
      <c r="I184" s="38">
        <v>960908</v>
      </c>
      <c r="J184" s="38">
        <v>517370.71</v>
      </c>
      <c r="K184" s="38">
        <v>1252363.94</v>
      </c>
      <c r="L184" s="38">
        <v>1048343.36</v>
      </c>
      <c r="M184" s="38">
        <v>65795.32</v>
      </c>
      <c r="N184" s="38">
        <v>21504.43</v>
      </c>
      <c r="O184" s="38">
        <v>6120.26</v>
      </c>
      <c r="P184" s="38">
        <v>469683.52</v>
      </c>
      <c r="Q184" s="38">
        <v>32157640.21</v>
      </c>
      <c r="R184" s="38">
        <v>30485442.92</v>
      </c>
      <c r="S184" s="38">
        <v>12912.42</v>
      </c>
      <c r="T184" s="38">
        <v>34332.56</v>
      </c>
      <c r="U184" s="38">
        <v>0</v>
      </c>
      <c r="V184" s="38">
        <v>2481.49</v>
      </c>
      <c r="W184" s="38">
        <v>0</v>
      </c>
      <c r="X184" s="38">
        <v>30435716.45</v>
      </c>
      <c r="Y184" s="38">
        <v>213050.02</v>
      </c>
      <c r="Z184" s="38">
        <v>156035.65</v>
      </c>
      <c r="AA184" s="38">
        <v>0</v>
      </c>
      <c r="AB184" s="38">
        <v>30066631</v>
      </c>
      <c r="AC184" s="26"/>
    </row>
    <row r="185" spans="1:29" ht="12.75">
      <c r="A185" s="48" t="s">
        <v>553</v>
      </c>
      <c r="B185" s="49" t="s">
        <v>554</v>
      </c>
      <c r="C185" s="24" t="s">
        <v>666</v>
      </c>
      <c r="D185" s="24" t="s">
        <v>662</v>
      </c>
      <c r="E185" s="38">
        <v>9369</v>
      </c>
      <c r="F185" s="38">
        <v>366488401</v>
      </c>
      <c r="G185" s="38">
        <v>156124058.83</v>
      </c>
      <c r="H185" s="38">
        <v>1827481.59</v>
      </c>
      <c r="I185" s="38">
        <v>1821064.16</v>
      </c>
      <c r="J185" s="38">
        <v>2480733.54</v>
      </c>
      <c r="K185" s="38">
        <v>2353783.36</v>
      </c>
      <c r="L185" s="38">
        <v>9483900.14</v>
      </c>
      <c r="M185" s="38">
        <v>101823.35</v>
      </c>
      <c r="N185" s="38">
        <v>1937.68</v>
      </c>
      <c r="O185" s="38">
        <v>0</v>
      </c>
      <c r="P185" s="38">
        <v>5146658</v>
      </c>
      <c r="Q185" s="38">
        <v>141510272.41</v>
      </c>
      <c r="R185" s="38">
        <v>134151738.24</v>
      </c>
      <c r="S185" s="38">
        <v>208123.79</v>
      </c>
      <c r="T185" s="38">
        <v>8270.3</v>
      </c>
      <c r="U185" s="38">
        <v>0</v>
      </c>
      <c r="V185" s="38">
        <v>0</v>
      </c>
      <c r="W185" s="38">
        <v>0</v>
      </c>
      <c r="X185" s="38">
        <v>133935344.15</v>
      </c>
      <c r="Y185" s="38">
        <v>1741159.47</v>
      </c>
      <c r="Z185" s="38">
        <v>451621.6</v>
      </c>
      <c r="AA185" s="38">
        <v>0</v>
      </c>
      <c r="AB185" s="38">
        <v>131742563</v>
      </c>
      <c r="AC185" s="26"/>
    </row>
    <row r="186" spans="1:29" ht="12.75">
      <c r="A186" s="48" t="s">
        <v>437</v>
      </c>
      <c r="B186" s="49" t="s">
        <v>438</v>
      </c>
      <c r="C186" s="24" t="s">
        <v>660</v>
      </c>
      <c r="D186" s="24" t="s">
        <v>664</v>
      </c>
      <c r="E186" s="38">
        <v>3276</v>
      </c>
      <c r="F186" s="38">
        <v>81325036</v>
      </c>
      <c r="G186" s="38">
        <v>34644465.34</v>
      </c>
      <c r="H186" s="38">
        <v>251107.99</v>
      </c>
      <c r="I186" s="38">
        <v>569092.52</v>
      </c>
      <c r="J186" s="38">
        <v>569275.24</v>
      </c>
      <c r="K186" s="38">
        <v>1076392.04</v>
      </c>
      <c r="L186" s="38">
        <v>1744073.3</v>
      </c>
      <c r="M186" s="38">
        <v>13380</v>
      </c>
      <c r="N186" s="38">
        <v>16315.15</v>
      </c>
      <c r="O186" s="38">
        <v>90000</v>
      </c>
      <c r="P186" s="38">
        <v>1178382.54</v>
      </c>
      <c r="Q186" s="38">
        <v>31413182.08</v>
      </c>
      <c r="R186" s="38">
        <v>29779696.61</v>
      </c>
      <c r="S186" s="38">
        <v>4235.05</v>
      </c>
      <c r="T186" s="38">
        <v>54635.83</v>
      </c>
      <c r="U186" s="38">
        <v>0</v>
      </c>
      <c r="V186" s="38">
        <v>0</v>
      </c>
      <c r="W186" s="38">
        <v>0</v>
      </c>
      <c r="X186" s="38">
        <v>29720825.73</v>
      </c>
      <c r="Y186" s="38">
        <v>208045.78</v>
      </c>
      <c r="Z186" s="38">
        <v>142456.34</v>
      </c>
      <c r="AA186" s="38">
        <v>0</v>
      </c>
      <c r="AB186" s="38">
        <v>29370324</v>
      </c>
      <c r="AC186" s="26"/>
    </row>
    <row r="187" spans="1:29" ht="12.75">
      <c r="A187" s="48" t="s">
        <v>641</v>
      </c>
      <c r="B187" s="49" t="s">
        <v>642</v>
      </c>
      <c r="C187" s="24" t="s">
        <v>667</v>
      </c>
      <c r="D187" s="24" t="s">
        <v>668</v>
      </c>
      <c r="E187" s="38">
        <v>6544</v>
      </c>
      <c r="F187" s="38">
        <v>246930628</v>
      </c>
      <c r="G187" s="38">
        <v>105192447.53</v>
      </c>
      <c r="H187" s="38">
        <v>6534902.1</v>
      </c>
      <c r="I187" s="38">
        <v>1075480.96</v>
      </c>
      <c r="J187" s="38">
        <v>1617864.96</v>
      </c>
      <c r="K187" s="38">
        <v>1834067.79</v>
      </c>
      <c r="L187" s="38">
        <v>6079835.94</v>
      </c>
      <c r="M187" s="38">
        <v>0</v>
      </c>
      <c r="N187" s="38">
        <v>0</v>
      </c>
      <c r="O187" s="38">
        <v>0</v>
      </c>
      <c r="P187" s="38">
        <v>5904771.32</v>
      </c>
      <c r="Q187" s="38">
        <v>87532216.3</v>
      </c>
      <c r="R187" s="38">
        <v>82980541.05</v>
      </c>
      <c r="S187" s="38">
        <v>0</v>
      </c>
      <c r="T187" s="38">
        <v>0</v>
      </c>
      <c r="U187" s="38">
        <v>0</v>
      </c>
      <c r="V187" s="38">
        <v>0</v>
      </c>
      <c r="W187" s="38">
        <v>0</v>
      </c>
      <c r="X187" s="38">
        <v>82980541.05</v>
      </c>
      <c r="Y187" s="38">
        <v>1078747.03</v>
      </c>
      <c r="Z187" s="38">
        <v>335641.48</v>
      </c>
      <c r="AA187" s="38">
        <v>0</v>
      </c>
      <c r="AB187" s="38">
        <v>81566153</v>
      </c>
      <c r="AC187" s="26"/>
    </row>
    <row r="188" spans="1:29" ht="12.75">
      <c r="A188" s="48" t="s">
        <v>106</v>
      </c>
      <c r="B188" s="49" t="s">
        <v>107</v>
      </c>
      <c r="C188" s="24" t="s">
        <v>660</v>
      </c>
      <c r="D188" s="24" t="s">
        <v>657</v>
      </c>
      <c r="E188" s="38">
        <v>4874</v>
      </c>
      <c r="F188" s="38">
        <v>80793957</v>
      </c>
      <c r="G188" s="38">
        <v>34418225.68</v>
      </c>
      <c r="H188" s="38">
        <v>1098372.38</v>
      </c>
      <c r="I188" s="38">
        <v>71979.66</v>
      </c>
      <c r="J188" s="38">
        <v>494990.75</v>
      </c>
      <c r="K188" s="38">
        <v>1970722.12</v>
      </c>
      <c r="L188" s="38">
        <v>1182946.4</v>
      </c>
      <c r="M188" s="38">
        <v>91647.69</v>
      </c>
      <c r="N188" s="38">
        <v>39713.22</v>
      </c>
      <c r="O188" s="38">
        <v>0</v>
      </c>
      <c r="P188" s="38">
        <v>562548.62</v>
      </c>
      <c r="Q188" s="38">
        <v>30039245.66</v>
      </c>
      <c r="R188" s="38">
        <v>28477204.89</v>
      </c>
      <c r="S188" s="38">
        <v>23386.46</v>
      </c>
      <c r="T188" s="38">
        <v>56238.76</v>
      </c>
      <c r="U188" s="38">
        <v>2529.85</v>
      </c>
      <c r="V188" s="38">
        <v>11248.44</v>
      </c>
      <c r="W188" s="38">
        <v>7239.23</v>
      </c>
      <c r="X188" s="38">
        <v>28376562.15</v>
      </c>
      <c r="Y188" s="38">
        <v>198635.94</v>
      </c>
      <c r="Z188" s="38">
        <v>198672.14</v>
      </c>
      <c r="AA188" s="38">
        <v>0</v>
      </c>
      <c r="AB188" s="38">
        <v>27979254</v>
      </c>
      <c r="AC188" s="26"/>
    </row>
    <row r="189" spans="1:29" ht="12.75">
      <c r="A189" s="48" t="s">
        <v>124</v>
      </c>
      <c r="B189" s="49" t="s">
        <v>125</v>
      </c>
      <c r="C189" s="24" t="s">
        <v>660</v>
      </c>
      <c r="D189" s="24" t="s">
        <v>657</v>
      </c>
      <c r="E189" s="38">
        <v>2208</v>
      </c>
      <c r="F189" s="38">
        <v>38453740</v>
      </c>
      <c r="G189" s="38">
        <v>16381293.24</v>
      </c>
      <c r="H189" s="38">
        <v>332986.06</v>
      </c>
      <c r="I189" s="38">
        <v>128113</v>
      </c>
      <c r="J189" s="38">
        <v>238693.88</v>
      </c>
      <c r="K189" s="38">
        <v>900843.6</v>
      </c>
      <c r="L189" s="38">
        <v>1000454.99</v>
      </c>
      <c r="M189" s="38">
        <v>0</v>
      </c>
      <c r="N189" s="38">
        <v>38877.83</v>
      </c>
      <c r="O189" s="38">
        <v>0</v>
      </c>
      <c r="P189" s="38">
        <v>92672.85</v>
      </c>
      <c r="Q189" s="38">
        <v>14382264.79</v>
      </c>
      <c r="R189" s="38">
        <v>13634387.02</v>
      </c>
      <c r="S189" s="38">
        <v>2463.66</v>
      </c>
      <c r="T189" s="38">
        <v>1688.7</v>
      </c>
      <c r="U189" s="38">
        <v>0</v>
      </c>
      <c r="V189" s="38">
        <v>3095.09</v>
      </c>
      <c r="W189" s="38">
        <v>3242.12</v>
      </c>
      <c r="X189" s="38">
        <v>13623897.45</v>
      </c>
      <c r="Y189" s="38">
        <v>95367.28</v>
      </c>
      <c r="Z189" s="38">
        <v>91483.28</v>
      </c>
      <c r="AA189" s="38">
        <v>0</v>
      </c>
      <c r="AB189" s="38">
        <v>13437047</v>
      </c>
      <c r="AC189" s="26"/>
    </row>
    <row r="190" spans="1:29" ht="12.75">
      <c r="A190" s="48" t="s">
        <v>92</v>
      </c>
      <c r="B190" s="49" t="s">
        <v>93</v>
      </c>
      <c r="C190" s="24" t="s">
        <v>660</v>
      </c>
      <c r="D190" s="24" t="s">
        <v>663</v>
      </c>
      <c r="E190" s="38">
        <v>2425</v>
      </c>
      <c r="F190" s="38">
        <v>37490966</v>
      </c>
      <c r="G190" s="38">
        <v>15971151.52</v>
      </c>
      <c r="H190" s="38">
        <v>313382.08</v>
      </c>
      <c r="I190" s="38">
        <v>313123.03</v>
      </c>
      <c r="J190" s="38">
        <v>233908.59</v>
      </c>
      <c r="K190" s="38">
        <v>848276.86</v>
      </c>
      <c r="L190" s="38">
        <v>361240.67</v>
      </c>
      <c r="M190" s="38">
        <v>9603.88</v>
      </c>
      <c r="N190" s="38">
        <v>8535.48</v>
      </c>
      <c r="O190" s="38">
        <v>7602.8</v>
      </c>
      <c r="P190" s="38">
        <v>727219.66</v>
      </c>
      <c r="Q190" s="38">
        <v>14242321.71</v>
      </c>
      <c r="R190" s="38">
        <v>13501720.98</v>
      </c>
      <c r="S190" s="38">
        <v>4806.69</v>
      </c>
      <c r="T190" s="38">
        <v>10311.05</v>
      </c>
      <c r="U190" s="38">
        <v>49.79</v>
      </c>
      <c r="V190" s="38">
        <v>832.16</v>
      </c>
      <c r="W190" s="38">
        <v>0</v>
      </c>
      <c r="X190" s="38">
        <v>13485721.29</v>
      </c>
      <c r="Y190" s="38">
        <v>94400.05</v>
      </c>
      <c r="Z190" s="38">
        <v>97953.14</v>
      </c>
      <c r="AA190" s="38">
        <v>0</v>
      </c>
      <c r="AB190" s="38">
        <v>13293368</v>
      </c>
      <c r="AC190" s="26"/>
    </row>
    <row r="191" spans="1:29" ht="12.75">
      <c r="A191" s="48" t="s">
        <v>251</v>
      </c>
      <c r="B191" s="49" t="s">
        <v>252</v>
      </c>
      <c r="C191" s="24" t="s">
        <v>656</v>
      </c>
      <c r="D191" s="24" t="s">
        <v>665</v>
      </c>
      <c r="E191" s="38">
        <v>5166</v>
      </c>
      <c r="F191" s="38">
        <v>164495716</v>
      </c>
      <c r="G191" s="38">
        <v>70075175.02</v>
      </c>
      <c r="H191" s="38">
        <v>2392951.74</v>
      </c>
      <c r="I191" s="38">
        <v>2347369.9</v>
      </c>
      <c r="J191" s="38">
        <v>1103082.44</v>
      </c>
      <c r="K191" s="38">
        <v>1570359.23</v>
      </c>
      <c r="L191" s="38">
        <v>1941985.91</v>
      </c>
      <c r="M191" s="38">
        <v>84667.49</v>
      </c>
      <c r="N191" s="38">
        <v>519.61</v>
      </c>
      <c r="O191" s="38">
        <v>0</v>
      </c>
      <c r="P191" s="38">
        <v>1983833.75</v>
      </c>
      <c r="Q191" s="38">
        <v>65551309.63</v>
      </c>
      <c r="R191" s="38">
        <v>62142641.53</v>
      </c>
      <c r="S191" s="38">
        <v>107824.95</v>
      </c>
      <c r="T191" s="38">
        <v>32846.77</v>
      </c>
      <c r="U191" s="38">
        <v>1396.12</v>
      </c>
      <c r="V191" s="38">
        <v>97.42</v>
      </c>
      <c r="W191" s="38">
        <v>0</v>
      </c>
      <c r="X191" s="38">
        <v>62000476.27</v>
      </c>
      <c r="Y191" s="38">
        <v>682005.24</v>
      </c>
      <c r="Z191" s="38">
        <v>236612.09</v>
      </c>
      <c r="AA191" s="38">
        <v>0</v>
      </c>
      <c r="AB191" s="38">
        <v>61081859</v>
      </c>
      <c r="AC191" s="26"/>
    </row>
    <row r="192" spans="1:29" ht="12.75">
      <c r="A192" s="48" t="s">
        <v>235</v>
      </c>
      <c r="B192" s="49" t="s">
        <v>236</v>
      </c>
      <c r="C192" s="24" t="s">
        <v>660</v>
      </c>
      <c r="D192" s="24" t="s">
        <v>658</v>
      </c>
      <c r="E192" s="38">
        <v>4117</v>
      </c>
      <c r="F192" s="38">
        <v>99688081</v>
      </c>
      <c r="G192" s="38">
        <v>42467122.51</v>
      </c>
      <c r="H192" s="38">
        <v>930147</v>
      </c>
      <c r="I192" s="38">
        <v>518746</v>
      </c>
      <c r="J192" s="38">
        <v>644717.57</v>
      </c>
      <c r="K192" s="38">
        <v>1161476.69</v>
      </c>
      <c r="L192" s="38">
        <v>1492858.63</v>
      </c>
      <c r="M192" s="38">
        <v>112891.76</v>
      </c>
      <c r="N192" s="38">
        <v>27782.79</v>
      </c>
      <c r="O192" s="38">
        <v>0</v>
      </c>
      <c r="P192" s="38">
        <v>458536.17</v>
      </c>
      <c r="Q192" s="38">
        <v>39446893.04</v>
      </c>
      <c r="R192" s="38">
        <v>37395654.6</v>
      </c>
      <c r="S192" s="38">
        <v>17407.65</v>
      </c>
      <c r="T192" s="38">
        <v>389941.02</v>
      </c>
      <c r="U192" s="38">
        <v>3254.27</v>
      </c>
      <c r="V192" s="38">
        <v>8172.59</v>
      </c>
      <c r="W192" s="38">
        <v>1918.81</v>
      </c>
      <c r="X192" s="38">
        <v>36974960.26</v>
      </c>
      <c r="Y192" s="38">
        <v>258824.72</v>
      </c>
      <c r="Z192" s="38">
        <v>183988.34</v>
      </c>
      <c r="AA192" s="38">
        <v>0</v>
      </c>
      <c r="AB192" s="38">
        <v>36532147</v>
      </c>
      <c r="AC192" s="26"/>
    </row>
    <row r="193" spans="1:29" ht="12.75">
      <c r="A193" s="48" t="s">
        <v>335</v>
      </c>
      <c r="B193" s="49" t="s">
        <v>336</v>
      </c>
      <c r="C193" s="24" t="s">
        <v>660</v>
      </c>
      <c r="D193" s="24" t="s">
        <v>663</v>
      </c>
      <c r="E193" s="38">
        <v>2939</v>
      </c>
      <c r="F193" s="38">
        <v>57800923</v>
      </c>
      <c r="G193" s="38">
        <v>24623193.2</v>
      </c>
      <c r="H193" s="38">
        <v>316405.46</v>
      </c>
      <c r="I193" s="38">
        <v>221016.06</v>
      </c>
      <c r="J193" s="38">
        <v>362955.8</v>
      </c>
      <c r="K193" s="38">
        <v>1177441.22</v>
      </c>
      <c r="L193" s="38">
        <v>1156024.45</v>
      </c>
      <c r="M193" s="38">
        <v>41518.63</v>
      </c>
      <c r="N193" s="38">
        <v>42180.64</v>
      </c>
      <c r="O193" s="38">
        <v>30000</v>
      </c>
      <c r="P193" s="38">
        <v>447654.81</v>
      </c>
      <c r="Q193" s="38">
        <v>21995939.85</v>
      </c>
      <c r="R193" s="38">
        <v>20852150.98</v>
      </c>
      <c r="S193" s="38">
        <v>13291.13</v>
      </c>
      <c r="T193" s="38">
        <v>16980.08</v>
      </c>
      <c r="U193" s="38">
        <v>0</v>
      </c>
      <c r="V193" s="38">
        <v>5720.96</v>
      </c>
      <c r="W193" s="38">
        <v>86.87</v>
      </c>
      <c r="X193" s="38">
        <v>20816071.94</v>
      </c>
      <c r="Y193" s="38">
        <v>145712.5</v>
      </c>
      <c r="Z193" s="38">
        <v>122797.17</v>
      </c>
      <c r="AA193" s="38">
        <v>0</v>
      </c>
      <c r="AB193" s="38">
        <v>20547562</v>
      </c>
      <c r="AC193" s="26"/>
    </row>
    <row r="194" spans="1:29" ht="12.75">
      <c r="A194" s="48" t="s">
        <v>253</v>
      </c>
      <c r="B194" s="49" t="s">
        <v>254</v>
      </c>
      <c r="C194" s="24" t="s">
        <v>656</v>
      </c>
      <c r="D194" s="24" t="s">
        <v>665</v>
      </c>
      <c r="E194" s="38">
        <v>5125</v>
      </c>
      <c r="F194" s="38">
        <v>211373143</v>
      </c>
      <c r="G194" s="38">
        <v>90044958.92</v>
      </c>
      <c r="H194" s="38">
        <v>6683786.5</v>
      </c>
      <c r="I194" s="38">
        <v>544607.53</v>
      </c>
      <c r="J194" s="38">
        <v>1422863.49</v>
      </c>
      <c r="K194" s="38">
        <v>1788866.83</v>
      </c>
      <c r="L194" s="38">
        <v>1096251.82</v>
      </c>
      <c r="M194" s="38">
        <v>11872.86</v>
      </c>
      <c r="N194" s="38">
        <v>38020.07</v>
      </c>
      <c r="O194" s="38">
        <v>450000</v>
      </c>
      <c r="P194" s="38">
        <v>3474645.52</v>
      </c>
      <c r="Q194" s="38">
        <v>78468986.34</v>
      </c>
      <c r="R194" s="38">
        <v>74388599.05</v>
      </c>
      <c r="S194" s="38">
        <v>14183.4</v>
      </c>
      <c r="T194" s="38">
        <v>73650.44</v>
      </c>
      <c r="U194" s="38">
        <v>417.31</v>
      </c>
      <c r="V194" s="38">
        <v>22629.23</v>
      </c>
      <c r="W194" s="38">
        <v>3410.22</v>
      </c>
      <c r="X194" s="38">
        <v>74274308.45</v>
      </c>
      <c r="Y194" s="38">
        <v>817017.39</v>
      </c>
      <c r="Z194" s="38">
        <v>250642.71</v>
      </c>
      <c r="AA194" s="38">
        <v>0</v>
      </c>
      <c r="AB194" s="38">
        <v>73206648</v>
      </c>
      <c r="AC194" s="26"/>
    </row>
    <row r="195" spans="1:29" ht="12.75">
      <c r="A195" s="48" t="s">
        <v>351</v>
      </c>
      <c r="B195" s="49" t="s">
        <v>352</v>
      </c>
      <c r="C195" s="24" t="s">
        <v>660</v>
      </c>
      <c r="D195" s="24" t="s">
        <v>658</v>
      </c>
      <c r="E195" s="38">
        <v>5872</v>
      </c>
      <c r="F195" s="38">
        <v>63894387</v>
      </c>
      <c r="G195" s="38">
        <v>27219008.86</v>
      </c>
      <c r="H195" s="38">
        <v>1187977.1</v>
      </c>
      <c r="I195" s="38">
        <v>214139.89</v>
      </c>
      <c r="J195" s="38">
        <v>379659.04</v>
      </c>
      <c r="K195" s="38">
        <v>1959867.83</v>
      </c>
      <c r="L195" s="38">
        <v>1038722.14</v>
      </c>
      <c r="M195" s="38">
        <v>23638.85</v>
      </c>
      <c r="N195" s="38">
        <v>81880.1</v>
      </c>
      <c r="O195" s="38">
        <v>142.39</v>
      </c>
      <c r="P195" s="38">
        <v>696191.67</v>
      </c>
      <c r="Q195" s="38">
        <v>22824387.71</v>
      </c>
      <c r="R195" s="38">
        <v>21637519.55</v>
      </c>
      <c r="S195" s="38">
        <v>3562.89</v>
      </c>
      <c r="T195" s="38">
        <v>146854.6</v>
      </c>
      <c r="U195" s="38">
        <v>0</v>
      </c>
      <c r="V195" s="38">
        <v>5931.81</v>
      </c>
      <c r="W195" s="38">
        <v>7530.85</v>
      </c>
      <c r="X195" s="38">
        <v>21473639.4</v>
      </c>
      <c r="Y195" s="38">
        <v>150315.48</v>
      </c>
      <c r="Z195" s="38">
        <v>228310.44</v>
      </c>
      <c r="AA195" s="38">
        <v>0</v>
      </c>
      <c r="AB195" s="38">
        <v>21095013</v>
      </c>
      <c r="AC195" s="26"/>
    </row>
    <row r="196" spans="1:29" ht="12.75">
      <c r="A196" s="48" t="s">
        <v>7</v>
      </c>
      <c r="B196" s="49" t="s">
        <v>8</v>
      </c>
      <c r="C196" s="24" t="s">
        <v>656</v>
      </c>
      <c r="D196" s="24" t="s">
        <v>657</v>
      </c>
      <c r="E196" s="38">
        <v>5696</v>
      </c>
      <c r="F196" s="38">
        <v>147450619</v>
      </c>
      <c r="G196" s="38">
        <v>62813963.69</v>
      </c>
      <c r="H196" s="38">
        <v>1045347.93</v>
      </c>
      <c r="I196" s="38">
        <v>275183.76</v>
      </c>
      <c r="J196" s="38">
        <v>950286.78</v>
      </c>
      <c r="K196" s="38">
        <v>1939490.77</v>
      </c>
      <c r="L196" s="38">
        <v>2608739.74</v>
      </c>
      <c r="M196" s="38">
        <v>80535.57</v>
      </c>
      <c r="N196" s="38">
        <v>20596.37</v>
      </c>
      <c r="O196" s="38">
        <v>25000</v>
      </c>
      <c r="P196" s="38">
        <v>1141051.87</v>
      </c>
      <c r="Q196" s="38">
        <v>57178671.98</v>
      </c>
      <c r="R196" s="38">
        <v>54205381.04</v>
      </c>
      <c r="S196" s="38">
        <v>13324.15</v>
      </c>
      <c r="T196" s="38">
        <v>143663.87</v>
      </c>
      <c r="U196" s="38">
        <v>0</v>
      </c>
      <c r="V196" s="38">
        <v>4281.83</v>
      </c>
      <c r="W196" s="38">
        <v>0</v>
      </c>
      <c r="X196" s="38">
        <v>54044111.19</v>
      </c>
      <c r="Y196" s="38">
        <v>594485.22</v>
      </c>
      <c r="Z196" s="38">
        <v>259075.53</v>
      </c>
      <c r="AA196" s="38">
        <v>0</v>
      </c>
      <c r="AB196" s="38">
        <v>53190550</v>
      </c>
      <c r="AC196" s="26"/>
    </row>
    <row r="197" spans="1:29" ht="12.75">
      <c r="A197" s="48" t="s">
        <v>555</v>
      </c>
      <c r="B197" s="49" t="s">
        <v>556</v>
      </c>
      <c r="C197" s="24" t="s">
        <v>666</v>
      </c>
      <c r="D197" s="24" t="s">
        <v>662</v>
      </c>
      <c r="E197" s="38">
        <v>5206</v>
      </c>
      <c r="F197" s="38">
        <v>146069892</v>
      </c>
      <c r="G197" s="38">
        <v>62225773.99</v>
      </c>
      <c r="H197" s="38">
        <v>1045322.61</v>
      </c>
      <c r="I197" s="38">
        <v>577766.73</v>
      </c>
      <c r="J197" s="38">
        <v>966090.99</v>
      </c>
      <c r="K197" s="38">
        <v>1776748.22</v>
      </c>
      <c r="L197" s="38">
        <v>2443078.91</v>
      </c>
      <c r="M197" s="38">
        <v>52634.59</v>
      </c>
      <c r="N197" s="38">
        <v>0</v>
      </c>
      <c r="O197" s="38">
        <v>325207.74</v>
      </c>
      <c r="P197" s="38">
        <v>375662.64</v>
      </c>
      <c r="Q197" s="38">
        <v>57750977</v>
      </c>
      <c r="R197" s="38">
        <v>54747926.2</v>
      </c>
      <c r="S197" s="38">
        <v>49891.52</v>
      </c>
      <c r="T197" s="38">
        <v>13176.53</v>
      </c>
      <c r="U197" s="38">
        <v>3289.66</v>
      </c>
      <c r="V197" s="38">
        <v>0</v>
      </c>
      <c r="W197" s="38">
        <v>0</v>
      </c>
      <c r="X197" s="38">
        <v>54681568.49</v>
      </c>
      <c r="Y197" s="38">
        <v>710860.39</v>
      </c>
      <c r="Z197" s="38">
        <v>231940.01</v>
      </c>
      <c r="AA197" s="38">
        <v>0</v>
      </c>
      <c r="AB197" s="38">
        <v>53738768</v>
      </c>
      <c r="AC197" s="26"/>
    </row>
    <row r="198" spans="1:29" ht="12.75">
      <c r="A198" s="48" t="s">
        <v>483</v>
      </c>
      <c r="B198" s="49" t="s">
        <v>484</v>
      </c>
      <c r="C198" s="24" t="s">
        <v>660</v>
      </c>
      <c r="D198" s="24" t="s">
        <v>664</v>
      </c>
      <c r="E198" s="38">
        <v>2144</v>
      </c>
      <c r="F198" s="38">
        <v>98910000</v>
      </c>
      <c r="G198" s="38">
        <v>42135660</v>
      </c>
      <c r="H198" s="38">
        <v>497742.64</v>
      </c>
      <c r="I198" s="38">
        <v>1898039.43</v>
      </c>
      <c r="J198" s="38">
        <v>656459.06</v>
      </c>
      <c r="K198" s="38">
        <v>663569.45</v>
      </c>
      <c r="L198" s="38">
        <v>462452.62</v>
      </c>
      <c r="M198" s="38">
        <v>25879</v>
      </c>
      <c r="N198" s="38">
        <v>22270.09</v>
      </c>
      <c r="O198" s="38">
        <v>7352.72</v>
      </c>
      <c r="P198" s="38">
        <v>660539.17</v>
      </c>
      <c r="Q198" s="38">
        <v>42350352.8</v>
      </c>
      <c r="R198" s="38">
        <v>40148134.45</v>
      </c>
      <c r="S198" s="38">
        <v>5671.64</v>
      </c>
      <c r="T198" s="38">
        <v>9379.35</v>
      </c>
      <c r="U198" s="38">
        <v>443.26</v>
      </c>
      <c r="V198" s="38">
        <v>4617.3</v>
      </c>
      <c r="W198" s="38">
        <v>0</v>
      </c>
      <c r="X198" s="38">
        <v>40128022.9</v>
      </c>
      <c r="Y198" s="38">
        <v>280896.16</v>
      </c>
      <c r="Z198" s="38">
        <v>110341.18</v>
      </c>
      <c r="AA198" s="38">
        <v>0</v>
      </c>
      <c r="AB198" s="38">
        <v>39736786</v>
      </c>
      <c r="AC198" s="26"/>
    </row>
    <row r="199" spans="1:29" ht="12.75">
      <c r="A199" s="48" t="s">
        <v>325</v>
      </c>
      <c r="B199" s="49" t="s">
        <v>326</v>
      </c>
      <c r="C199" s="24" t="s">
        <v>660</v>
      </c>
      <c r="D199" s="24" t="s">
        <v>663</v>
      </c>
      <c r="E199" s="38">
        <v>3150</v>
      </c>
      <c r="F199" s="38">
        <v>111969666</v>
      </c>
      <c r="G199" s="38">
        <v>47699077.72</v>
      </c>
      <c r="H199" s="38">
        <v>288910</v>
      </c>
      <c r="I199" s="38">
        <v>1342992</v>
      </c>
      <c r="J199" s="38">
        <v>747442.43</v>
      </c>
      <c r="K199" s="38">
        <v>1474043.96</v>
      </c>
      <c r="L199" s="38">
        <v>551521.82</v>
      </c>
      <c r="M199" s="38">
        <v>15221.99</v>
      </c>
      <c r="N199" s="38">
        <v>13239.47</v>
      </c>
      <c r="O199" s="38">
        <v>120671.74</v>
      </c>
      <c r="P199" s="38">
        <v>268249.2</v>
      </c>
      <c r="Q199" s="38">
        <v>47057653.97</v>
      </c>
      <c r="R199" s="38">
        <v>44610655.96</v>
      </c>
      <c r="S199" s="38">
        <v>9375.07</v>
      </c>
      <c r="T199" s="38">
        <v>49034.93</v>
      </c>
      <c r="U199" s="38">
        <v>354.18</v>
      </c>
      <c r="V199" s="38">
        <v>10087.7</v>
      </c>
      <c r="W199" s="38">
        <v>0</v>
      </c>
      <c r="X199" s="38">
        <v>44541804.08</v>
      </c>
      <c r="Y199" s="38">
        <v>311792.63</v>
      </c>
      <c r="Z199" s="38">
        <v>148127.87</v>
      </c>
      <c r="AA199" s="38">
        <v>0</v>
      </c>
      <c r="AB199" s="38">
        <v>44081884</v>
      </c>
      <c r="AC199" s="26"/>
    </row>
    <row r="200" spans="1:29" ht="12.75">
      <c r="A200" s="48" t="s">
        <v>381</v>
      </c>
      <c r="B200" s="49" t="s">
        <v>382</v>
      </c>
      <c r="C200" s="24" t="s">
        <v>660</v>
      </c>
      <c r="D200" s="24" t="s">
        <v>663</v>
      </c>
      <c r="E200" s="38">
        <v>6173</v>
      </c>
      <c r="F200" s="38">
        <v>247964378</v>
      </c>
      <c r="G200" s="38">
        <v>105632825.03</v>
      </c>
      <c r="H200" s="38">
        <v>1080727.65</v>
      </c>
      <c r="I200" s="38">
        <v>11437835</v>
      </c>
      <c r="J200" s="38">
        <v>1730892.4</v>
      </c>
      <c r="K200" s="38">
        <v>1074796.12</v>
      </c>
      <c r="L200" s="38">
        <v>3442368</v>
      </c>
      <c r="M200" s="38">
        <v>2001.01</v>
      </c>
      <c r="N200" s="38">
        <v>0</v>
      </c>
      <c r="O200" s="38">
        <v>0</v>
      </c>
      <c r="P200" s="38">
        <v>5097731.7</v>
      </c>
      <c r="Q200" s="38">
        <v>108103927.95</v>
      </c>
      <c r="R200" s="38">
        <v>102482523.7</v>
      </c>
      <c r="S200" s="38">
        <v>56324.46</v>
      </c>
      <c r="T200" s="38">
        <v>178380.61</v>
      </c>
      <c r="U200" s="38">
        <v>163.02</v>
      </c>
      <c r="V200" s="38">
        <v>0</v>
      </c>
      <c r="W200" s="38">
        <v>0</v>
      </c>
      <c r="X200" s="38">
        <v>102247655.61</v>
      </c>
      <c r="Y200" s="38">
        <v>715733.59</v>
      </c>
      <c r="Z200" s="38">
        <v>303602.6</v>
      </c>
      <c r="AA200" s="38">
        <v>0</v>
      </c>
      <c r="AB200" s="38">
        <v>101228319</v>
      </c>
      <c r="AC200" s="26"/>
    </row>
    <row r="201" spans="1:29" ht="12.75">
      <c r="A201" s="48" t="s">
        <v>387</v>
      </c>
      <c r="B201" s="49" t="s">
        <v>388</v>
      </c>
      <c r="C201" s="24" t="s">
        <v>656</v>
      </c>
      <c r="D201" s="24" t="s">
        <v>662</v>
      </c>
      <c r="E201" s="38">
        <v>11547</v>
      </c>
      <c r="F201" s="38">
        <v>198250901</v>
      </c>
      <c r="G201" s="38">
        <v>84454883.83</v>
      </c>
      <c r="H201" s="38">
        <v>2374151.78</v>
      </c>
      <c r="I201" s="38">
        <v>239506.97</v>
      </c>
      <c r="J201" s="38">
        <v>1261322.83</v>
      </c>
      <c r="K201" s="38">
        <v>3742329.35</v>
      </c>
      <c r="L201" s="38">
        <v>3762724.35</v>
      </c>
      <c r="M201" s="38">
        <v>169577</v>
      </c>
      <c r="N201" s="38">
        <v>81247.47</v>
      </c>
      <c r="O201" s="38">
        <v>42001.43</v>
      </c>
      <c r="P201" s="38">
        <v>2392322.11</v>
      </c>
      <c r="Q201" s="38">
        <v>73391360.14</v>
      </c>
      <c r="R201" s="38">
        <v>69575009.41</v>
      </c>
      <c r="S201" s="38">
        <v>135770.18</v>
      </c>
      <c r="T201" s="38">
        <v>100785.1</v>
      </c>
      <c r="U201" s="38">
        <v>3861.84</v>
      </c>
      <c r="V201" s="38">
        <v>5136.85</v>
      </c>
      <c r="W201" s="38">
        <v>5558.93</v>
      </c>
      <c r="X201" s="38">
        <v>69323896.51</v>
      </c>
      <c r="Y201" s="38">
        <v>762562.86</v>
      </c>
      <c r="Z201" s="38">
        <v>472933.4</v>
      </c>
      <c r="AA201" s="38">
        <v>0</v>
      </c>
      <c r="AB201" s="38">
        <v>68088400</v>
      </c>
      <c r="AC201" s="26"/>
    </row>
    <row r="202" spans="1:29" ht="12.75">
      <c r="A202" s="48" t="s">
        <v>353</v>
      </c>
      <c r="B202" s="49" t="s">
        <v>354</v>
      </c>
      <c r="C202" s="24" t="s">
        <v>660</v>
      </c>
      <c r="D202" s="24" t="s">
        <v>658</v>
      </c>
      <c r="E202" s="38">
        <v>5872</v>
      </c>
      <c r="F202" s="38">
        <v>197581025</v>
      </c>
      <c r="G202" s="38">
        <v>84169516.65</v>
      </c>
      <c r="H202" s="38">
        <v>846682.82</v>
      </c>
      <c r="I202" s="38">
        <v>1349530.7</v>
      </c>
      <c r="J202" s="38">
        <v>1315461.94</v>
      </c>
      <c r="K202" s="38">
        <v>1655307.53</v>
      </c>
      <c r="L202" s="38">
        <v>3988109.43</v>
      </c>
      <c r="M202" s="38">
        <v>22808.06</v>
      </c>
      <c r="N202" s="38">
        <v>0</v>
      </c>
      <c r="O202" s="38">
        <v>0</v>
      </c>
      <c r="P202" s="38">
        <v>4613153.98</v>
      </c>
      <c r="Q202" s="38">
        <v>75708447.47</v>
      </c>
      <c r="R202" s="38">
        <v>71771608.2</v>
      </c>
      <c r="S202" s="38">
        <v>15301.58</v>
      </c>
      <c r="T202" s="38">
        <v>15532.81</v>
      </c>
      <c r="U202" s="38">
        <v>0</v>
      </c>
      <c r="V202" s="38">
        <v>0</v>
      </c>
      <c r="W202" s="38">
        <v>0</v>
      </c>
      <c r="X202" s="38">
        <v>71740773.81</v>
      </c>
      <c r="Y202" s="38">
        <v>502185.42</v>
      </c>
      <c r="Z202" s="38">
        <v>272449.55</v>
      </c>
      <c r="AA202" s="38">
        <v>0</v>
      </c>
      <c r="AB202" s="38">
        <v>70966139</v>
      </c>
      <c r="AC202" s="26"/>
    </row>
    <row r="203" spans="1:29" ht="12.75">
      <c r="A203" s="48" t="s">
        <v>389</v>
      </c>
      <c r="B203" s="49" t="s">
        <v>390</v>
      </c>
      <c r="C203" s="24" t="s">
        <v>656</v>
      </c>
      <c r="D203" s="24" t="s">
        <v>663</v>
      </c>
      <c r="E203" s="38">
        <v>10855</v>
      </c>
      <c r="F203" s="38">
        <v>321243211</v>
      </c>
      <c r="G203" s="38">
        <v>136849607.89</v>
      </c>
      <c r="H203" s="38">
        <v>682350.48</v>
      </c>
      <c r="I203" s="38">
        <v>7401511.57</v>
      </c>
      <c r="J203" s="38">
        <v>2169000.34</v>
      </c>
      <c r="K203" s="38">
        <v>2598561.08</v>
      </c>
      <c r="L203" s="38">
        <v>9347260.34</v>
      </c>
      <c r="M203" s="38">
        <v>41308.2</v>
      </c>
      <c r="N203" s="38">
        <v>0</v>
      </c>
      <c r="O203" s="38">
        <v>413713.27</v>
      </c>
      <c r="P203" s="38">
        <v>7560458.17</v>
      </c>
      <c r="Q203" s="38">
        <v>125776468.26</v>
      </c>
      <c r="R203" s="38">
        <v>119236091.91</v>
      </c>
      <c r="S203" s="38">
        <v>34643.6</v>
      </c>
      <c r="T203" s="38">
        <v>323684.44</v>
      </c>
      <c r="U203" s="38">
        <v>736.1</v>
      </c>
      <c r="V203" s="38">
        <v>0</v>
      </c>
      <c r="W203" s="38">
        <v>0</v>
      </c>
      <c r="X203" s="38">
        <v>118877027.77</v>
      </c>
      <c r="Y203" s="38">
        <v>1307647.31</v>
      </c>
      <c r="Z203" s="38">
        <v>493426.16</v>
      </c>
      <c r="AA203" s="38">
        <v>0</v>
      </c>
      <c r="AB203" s="38">
        <v>117075954</v>
      </c>
      <c r="AC203" s="26"/>
    </row>
    <row r="204" spans="1:29" ht="12.75">
      <c r="A204" s="48" t="s">
        <v>485</v>
      </c>
      <c r="B204" s="49" t="s">
        <v>486</v>
      </c>
      <c r="C204" s="24" t="s">
        <v>660</v>
      </c>
      <c r="D204" s="24" t="s">
        <v>664</v>
      </c>
      <c r="E204" s="38">
        <v>3024</v>
      </c>
      <c r="F204" s="38">
        <v>84158457</v>
      </c>
      <c r="G204" s="38">
        <v>35851502.68</v>
      </c>
      <c r="H204" s="38">
        <v>202544.24</v>
      </c>
      <c r="I204" s="38">
        <v>819037.03</v>
      </c>
      <c r="J204" s="38">
        <v>551603.06</v>
      </c>
      <c r="K204" s="38">
        <v>1210762.4</v>
      </c>
      <c r="L204" s="38">
        <v>1180666.39</v>
      </c>
      <c r="M204" s="38">
        <v>6928</v>
      </c>
      <c r="N204" s="38">
        <v>0</v>
      </c>
      <c r="O204" s="38">
        <v>30000</v>
      </c>
      <c r="P204" s="38">
        <v>611684.47</v>
      </c>
      <c r="Q204" s="38">
        <v>33979557.27</v>
      </c>
      <c r="R204" s="38">
        <v>32212620.29</v>
      </c>
      <c r="S204" s="38">
        <v>25070.33</v>
      </c>
      <c r="T204" s="38">
        <v>48014.31</v>
      </c>
      <c r="U204" s="38">
        <v>0</v>
      </c>
      <c r="V204" s="38">
        <v>0</v>
      </c>
      <c r="W204" s="38">
        <v>0</v>
      </c>
      <c r="X204" s="38">
        <v>32139535.65</v>
      </c>
      <c r="Y204" s="38">
        <v>224976.75</v>
      </c>
      <c r="Z204" s="38">
        <v>137014.26</v>
      </c>
      <c r="AA204" s="38">
        <v>0</v>
      </c>
      <c r="AB204" s="38">
        <v>31777545</v>
      </c>
      <c r="AC204" s="26"/>
    </row>
    <row r="205" spans="1:29" ht="12.75">
      <c r="A205" s="48" t="s">
        <v>327</v>
      </c>
      <c r="B205" s="49" t="s">
        <v>328</v>
      </c>
      <c r="C205" s="24" t="s">
        <v>660</v>
      </c>
      <c r="D205" s="24" t="s">
        <v>663</v>
      </c>
      <c r="E205" s="38">
        <v>1306</v>
      </c>
      <c r="F205" s="38">
        <v>30506133</v>
      </c>
      <c r="G205" s="38">
        <v>12995612.66</v>
      </c>
      <c r="H205" s="38">
        <v>69492.66</v>
      </c>
      <c r="I205" s="38">
        <v>339215.61</v>
      </c>
      <c r="J205" s="38">
        <v>194830.06</v>
      </c>
      <c r="K205" s="38">
        <v>534952.8</v>
      </c>
      <c r="L205" s="38">
        <v>731906.87</v>
      </c>
      <c r="M205" s="38">
        <v>0</v>
      </c>
      <c r="N205" s="38">
        <v>0</v>
      </c>
      <c r="O205" s="38">
        <v>0</v>
      </c>
      <c r="P205" s="38">
        <v>391660.78</v>
      </c>
      <c r="Q205" s="38">
        <v>11801645.22</v>
      </c>
      <c r="R205" s="38">
        <v>11187959.67</v>
      </c>
      <c r="S205" s="38">
        <v>12428.69</v>
      </c>
      <c r="T205" s="38">
        <v>8431.47</v>
      </c>
      <c r="U205" s="38">
        <v>0</v>
      </c>
      <c r="V205" s="38">
        <v>0</v>
      </c>
      <c r="W205" s="38">
        <v>0</v>
      </c>
      <c r="X205" s="38">
        <v>11167099.51</v>
      </c>
      <c r="Y205" s="38">
        <v>78169.7</v>
      </c>
      <c r="Z205" s="38">
        <v>56159.05</v>
      </c>
      <c r="AA205" s="38">
        <v>0</v>
      </c>
      <c r="AB205" s="38">
        <v>11032771</v>
      </c>
      <c r="AC205" s="26"/>
    </row>
    <row r="206" spans="1:29" ht="12.75">
      <c r="A206" s="48" t="s">
        <v>519</v>
      </c>
      <c r="B206" s="49" t="s">
        <v>520</v>
      </c>
      <c r="C206" s="24" t="s">
        <v>666</v>
      </c>
      <c r="D206" s="24" t="s">
        <v>661</v>
      </c>
      <c r="E206" s="38">
        <v>7068</v>
      </c>
      <c r="F206" s="38">
        <v>156020800</v>
      </c>
      <c r="G206" s="38">
        <v>66464860.8</v>
      </c>
      <c r="H206" s="38">
        <v>578633.18</v>
      </c>
      <c r="I206" s="38">
        <v>722791.16</v>
      </c>
      <c r="J206" s="38">
        <v>996221.01</v>
      </c>
      <c r="K206" s="38">
        <v>2707288</v>
      </c>
      <c r="L206" s="38">
        <v>2732320.88</v>
      </c>
      <c r="M206" s="38">
        <v>76438.16</v>
      </c>
      <c r="N206" s="38">
        <v>14364.21</v>
      </c>
      <c r="O206" s="38">
        <v>0</v>
      </c>
      <c r="P206" s="38">
        <v>2784394.59</v>
      </c>
      <c r="Q206" s="38">
        <v>59290433.95</v>
      </c>
      <c r="R206" s="38">
        <v>56207331.38</v>
      </c>
      <c r="S206" s="38">
        <v>48395.01</v>
      </c>
      <c r="T206" s="38">
        <v>76322.89</v>
      </c>
      <c r="U206" s="38">
        <v>15578.33</v>
      </c>
      <c r="V206" s="38">
        <v>1120.39</v>
      </c>
      <c r="W206" s="38">
        <v>0</v>
      </c>
      <c r="X206" s="38">
        <v>56065914.76</v>
      </c>
      <c r="Y206" s="38">
        <v>728856.89</v>
      </c>
      <c r="Z206" s="38">
        <v>306620.45</v>
      </c>
      <c r="AA206" s="38">
        <v>0</v>
      </c>
      <c r="AB206" s="38">
        <v>55030437</v>
      </c>
      <c r="AC206" s="26"/>
    </row>
    <row r="207" spans="1:29" ht="12.75">
      <c r="A207" s="48" t="s">
        <v>407</v>
      </c>
      <c r="B207" s="49" t="s">
        <v>408</v>
      </c>
      <c r="C207" s="24" t="s">
        <v>660</v>
      </c>
      <c r="D207" s="24" t="s">
        <v>659</v>
      </c>
      <c r="E207" s="38">
        <v>3735</v>
      </c>
      <c r="F207" s="38">
        <v>227556916</v>
      </c>
      <c r="G207" s="38">
        <v>96939246.22</v>
      </c>
      <c r="H207" s="38">
        <v>1273065.5</v>
      </c>
      <c r="I207" s="38">
        <v>2934842.78</v>
      </c>
      <c r="J207" s="38">
        <v>1563261.06</v>
      </c>
      <c r="K207" s="38">
        <v>582485.32</v>
      </c>
      <c r="L207" s="38">
        <v>16338508.66</v>
      </c>
      <c r="M207" s="38">
        <v>32973.04</v>
      </c>
      <c r="N207" s="38">
        <v>0</v>
      </c>
      <c r="O207" s="38">
        <v>48834.62</v>
      </c>
      <c r="P207" s="38">
        <v>1916314.8</v>
      </c>
      <c r="Q207" s="38">
        <v>81245168.12</v>
      </c>
      <c r="R207" s="38">
        <v>77020419.38</v>
      </c>
      <c r="S207" s="38">
        <v>0</v>
      </c>
      <c r="T207" s="38">
        <v>59903.11</v>
      </c>
      <c r="U207" s="38">
        <v>0</v>
      </c>
      <c r="V207" s="38">
        <v>0</v>
      </c>
      <c r="W207" s="38">
        <v>0</v>
      </c>
      <c r="X207" s="38">
        <v>76960516.27</v>
      </c>
      <c r="Y207" s="38">
        <v>538723.61</v>
      </c>
      <c r="Z207" s="38">
        <v>217136.85</v>
      </c>
      <c r="AA207" s="38">
        <v>0</v>
      </c>
      <c r="AB207" s="38">
        <v>76204656</v>
      </c>
      <c r="AC207" s="26"/>
    </row>
    <row r="208" spans="1:29" ht="12.75">
      <c r="A208" s="48" t="s">
        <v>297</v>
      </c>
      <c r="B208" s="49" t="s">
        <v>298</v>
      </c>
      <c r="C208" s="24" t="s">
        <v>660</v>
      </c>
      <c r="D208" s="24" t="s">
        <v>661</v>
      </c>
      <c r="E208" s="38">
        <v>3379</v>
      </c>
      <c r="F208" s="38">
        <v>50579820</v>
      </c>
      <c r="G208" s="38">
        <v>21547003.32</v>
      </c>
      <c r="H208" s="38">
        <v>552411.89</v>
      </c>
      <c r="I208" s="38">
        <v>124315.94</v>
      </c>
      <c r="J208" s="38">
        <v>312056.14</v>
      </c>
      <c r="K208" s="38">
        <v>1315286.62</v>
      </c>
      <c r="L208" s="38">
        <v>737004.23</v>
      </c>
      <c r="M208" s="38">
        <v>0</v>
      </c>
      <c r="N208" s="38">
        <v>489.36</v>
      </c>
      <c r="O208" s="38">
        <v>0</v>
      </c>
      <c r="P208" s="38">
        <v>585263.73</v>
      </c>
      <c r="Q208" s="38">
        <v>18792919.57</v>
      </c>
      <c r="R208" s="38">
        <v>17815687.75</v>
      </c>
      <c r="S208" s="38">
        <v>21411.54</v>
      </c>
      <c r="T208" s="38">
        <v>88880.5</v>
      </c>
      <c r="U208" s="38">
        <v>0</v>
      </c>
      <c r="V208" s="38">
        <v>367.02</v>
      </c>
      <c r="W208" s="38">
        <v>0</v>
      </c>
      <c r="X208" s="38">
        <v>17705028.69</v>
      </c>
      <c r="Y208" s="38">
        <v>123935.2</v>
      </c>
      <c r="Z208" s="38">
        <v>135939.96</v>
      </c>
      <c r="AA208" s="38">
        <v>0</v>
      </c>
      <c r="AB208" s="38">
        <v>17445154</v>
      </c>
      <c r="AC208" s="26"/>
    </row>
    <row r="209" spans="1:29" ht="12.75">
      <c r="A209" s="48" t="s">
        <v>37</v>
      </c>
      <c r="B209" s="49" t="s">
        <v>38</v>
      </c>
      <c r="C209" s="24" t="s">
        <v>656</v>
      </c>
      <c r="D209" s="24" t="s">
        <v>658</v>
      </c>
      <c r="E209" s="38">
        <v>5271</v>
      </c>
      <c r="F209" s="38">
        <v>228771470</v>
      </c>
      <c r="G209" s="38">
        <v>97456646.22</v>
      </c>
      <c r="H209" s="38">
        <v>1867376.11</v>
      </c>
      <c r="I209" s="38">
        <v>1915706.55</v>
      </c>
      <c r="J209" s="38">
        <v>1541657.54</v>
      </c>
      <c r="K209" s="38">
        <v>1356479.69</v>
      </c>
      <c r="L209" s="38">
        <v>3976728.43</v>
      </c>
      <c r="M209" s="38">
        <v>49535.2</v>
      </c>
      <c r="N209" s="38">
        <v>11664.24</v>
      </c>
      <c r="O209" s="38">
        <v>0</v>
      </c>
      <c r="P209" s="38">
        <v>1425990.8</v>
      </c>
      <c r="Q209" s="38">
        <v>92226235.84</v>
      </c>
      <c r="R209" s="38">
        <v>87430471.58</v>
      </c>
      <c r="S209" s="38">
        <v>57949.89</v>
      </c>
      <c r="T209" s="38">
        <v>45768.6</v>
      </c>
      <c r="U209" s="38">
        <v>3491.06</v>
      </c>
      <c r="V209" s="38">
        <v>3288.32</v>
      </c>
      <c r="W209" s="38">
        <v>2211.08</v>
      </c>
      <c r="X209" s="38">
        <v>87317762.63</v>
      </c>
      <c r="Y209" s="38">
        <v>960495.39</v>
      </c>
      <c r="Z209" s="38">
        <v>270719.25</v>
      </c>
      <c r="AA209" s="38">
        <v>0</v>
      </c>
      <c r="AB209" s="38">
        <v>86086548</v>
      </c>
      <c r="AC209" s="26"/>
    </row>
    <row r="210" spans="1:29" ht="12.75">
      <c r="A210" s="48" t="s">
        <v>96</v>
      </c>
      <c r="B210" s="49" t="s">
        <v>97</v>
      </c>
      <c r="C210" s="24" t="s">
        <v>656</v>
      </c>
      <c r="D210" s="24" t="s">
        <v>657</v>
      </c>
      <c r="E210" s="38">
        <v>6678</v>
      </c>
      <c r="F210" s="38">
        <v>226441201</v>
      </c>
      <c r="G210" s="38">
        <v>96463951.63</v>
      </c>
      <c r="H210" s="38">
        <v>1914682.41</v>
      </c>
      <c r="I210" s="38">
        <v>652077.73</v>
      </c>
      <c r="J210" s="38">
        <v>1501174.25</v>
      </c>
      <c r="K210" s="38">
        <v>2070595.28</v>
      </c>
      <c r="L210" s="38">
        <v>5544209.42</v>
      </c>
      <c r="M210" s="38">
        <v>9571.02</v>
      </c>
      <c r="N210" s="38">
        <v>0</v>
      </c>
      <c r="O210" s="38">
        <v>100000</v>
      </c>
      <c r="P210" s="38">
        <v>1685427.83</v>
      </c>
      <c r="Q210" s="38">
        <v>87292717.65</v>
      </c>
      <c r="R210" s="38">
        <v>82753496.33</v>
      </c>
      <c r="S210" s="38">
        <v>42715.7</v>
      </c>
      <c r="T210" s="38">
        <v>159795.05</v>
      </c>
      <c r="U210" s="38">
        <v>0</v>
      </c>
      <c r="V210" s="38">
        <v>0</v>
      </c>
      <c r="W210" s="38">
        <v>0</v>
      </c>
      <c r="X210" s="38">
        <v>82550985.58</v>
      </c>
      <c r="Y210" s="38">
        <v>908060.84</v>
      </c>
      <c r="Z210" s="38">
        <v>310420.87</v>
      </c>
      <c r="AA210" s="38">
        <v>0</v>
      </c>
      <c r="AB210" s="38">
        <v>81332504</v>
      </c>
      <c r="AC210" s="26"/>
    </row>
    <row r="211" spans="1:29" ht="12.75">
      <c r="A211" s="48" t="s">
        <v>116</v>
      </c>
      <c r="B211" s="49" t="s">
        <v>117</v>
      </c>
      <c r="C211" s="24" t="s">
        <v>656</v>
      </c>
      <c r="D211" s="24" t="s">
        <v>657</v>
      </c>
      <c r="E211" s="38">
        <v>5396</v>
      </c>
      <c r="F211" s="38">
        <v>154978686</v>
      </c>
      <c r="G211" s="38">
        <v>66020920.24</v>
      </c>
      <c r="H211" s="38">
        <v>556081.99</v>
      </c>
      <c r="I211" s="38">
        <v>709714.06</v>
      </c>
      <c r="J211" s="38">
        <v>1020129.46</v>
      </c>
      <c r="K211" s="38">
        <v>1590970.62</v>
      </c>
      <c r="L211" s="38">
        <v>3541711.48</v>
      </c>
      <c r="M211" s="38">
        <v>32846.53</v>
      </c>
      <c r="N211" s="38">
        <v>0</v>
      </c>
      <c r="O211" s="38">
        <v>1848.91</v>
      </c>
      <c r="P211" s="38">
        <v>2657095.85</v>
      </c>
      <c r="Q211" s="38">
        <v>59370208.38</v>
      </c>
      <c r="R211" s="38">
        <v>56282957.54</v>
      </c>
      <c r="S211" s="38">
        <v>74217.18</v>
      </c>
      <c r="T211" s="38">
        <v>28043.79</v>
      </c>
      <c r="U211" s="38">
        <v>610.81</v>
      </c>
      <c r="V211" s="38">
        <v>0</v>
      </c>
      <c r="W211" s="38">
        <v>0</v>
      </c>
      <c r="X211" s="38">
        <v>56180085.76</v>
      </c>
      <c r="Y211" s="38">
        <v>617980.94</v>
      </c>
      <c r="Z211" s="38">
        <v>243905.47</v>
      </c>
      <c r="AA211" s="38">
        <v>0</v>
      </c>
      <c r="AB211" s="38">
        <v>55318199</v>
      </c>
      <c r="AC211" s="26"/>
    </row>
    <row r="212" spans="1:29" ht="12.75">
      <c r="A212" s="48" t="s">
        <v>188</v>
      </c>
      <c r="B212" s="49" t="s">
        <v>189</v>
      </c>
      <c r="C212" s="24" t="s">
        <v>656</v>
      </c>
      <c r="D212" s="24" t="s">
        <v>659</v>
      </c>
      <c r="E212" s="38">
        <v>5754</v>
      </c>
      <c r="F212" s="38">
        <v>209006824</v>
      </c>
      <c r="G212" s="38">
        <v>89036907.02</v>
      </c>
      <c r="H212" s="38">
        <v>2984167.73</v>
      </c>
      <c r="I212" s="38">
        <v>1359589.67</v>
      </c>
      <c r="J212" s="38">
        <v>1389025.64</v>
      </c>
      <c r="K212" s="38">
        <v>1801877.55</v>
      </c>
      <c r="L212" s="38">
        <v>5028092.24</v>
      </c>
      <c r="M212" s="38">
        <v>20489.56</v>
      </c>
      <c r="N212" s="38">
        <v>0</v>
      </c>
      <c r="O212" s="38">
        <v>40129.14</v>
      </c>
      <c r="P212" s="38">
        <v>1171081.43</v>
      </c>
      <c r="Q212" s="38">
        <v>80739684.68</v>
      </c>
      <c r="R212" s="38">
        <v>76541221.08</v>
      </c>
      <c r="S212" s="38">
        <v>60201.12</v>
      </c>
      <c r="T212" s="38">
        <v>5895.71</v>
      </c>
      <c r="U212" s="38">
        <v>151.02</v>
      </c>
      <c r="V212" s="38">
        <v>0</v>
      </c>
      <c r="W212" s="38">
        <v>0</v>
      </c>
      <c r="X212" s="38">
        <v>76474973.23</v>
      </c>
      <c r="Y212" s="38">
        <v>841224.71</v>
      </c>
      <c r="Z212" s="38">
        <v>282396.14</v>
      </c>
      <c r="AA212" s="38">
        <v>0</v>
      </c>
      <c r="AB212" s="38">
        <v>75351352</v>
      </c>
      <c r="AC212" s="26"/>
    </row>
    <row r="213" spans="1:29" ht="12.75">
      <c r="A213" s="48" t="s">
        <v>299</v>
      </c>
      <c r="B213" s="49" t="s">
        <v>300</v>
      </c>
      <c r="C213" s="24" t="s">
        <v>660</v>
      </c>
      <c r="D213" s="24" t="s">
        <v>661</v>
      </c>
      <c r="E213" s="38">
        <v>5096</v>
      </c>
      <c r="F213" s="38">
        <v>166634350</v>
      </c>
      <c r="G213" s="38">
        <v>70986233.1</v>
      </c>
      <c r="H213" s="38">
        <v>1513440.32</v>
      </c>
      <c r="I213" s="38">
        <v>421154.53</v>
      </c>
      <c r="J213" s="38">
        <v>1098333.43</v>
      </c>
      <c r="K213" s="38">
        <v>1704767.27</v>
      </c>
      <c r="L213" s="38">
        <v>3837248.51</v>
      </c>
      <c r="M213" s="38">
        <v>67415.82</v>
      </c>
      <c r="N213" s="38">
        <v>2401.12</v>
      </c>
      <c r="O213" s="38">
        <v>0</v>
      </c>
      <c r="P213" s="38">
        <v>1646328.59</v>
      </c>
      <c r="Q213" s="38">
        <v>63734119.43</v>
      </c>
      <c r="R213" s="38">
        <v>60419945.22</v>
      </c>
      <c r="S213" s="38">
        <v>13126.64</v>
      </c>
      <c r="T213" s="38">
        <v>9562.14</v>
      </c>
      <c r="U213" s="38">
        <v>67.12</v>
      </c>
      <c r="V213" s="38">
        <v>737.99</v>
      </c>
      <c r="W213" s="38">
        <v>0</v>
      </c>
      <c r="X213" s="38">
        <v>60396451.33</v>
      </c>
      <c r="Y213" s="38">
        <v>422775.16</v>
      </c>
      <c r="Z213" s="38">
        <v>234848</v>
      </c>
      <c r="AA213" s="38">
        <v>0</v>
      </c>
      <c r="AB213" s="38">
        <v>59738828</v>
      </c>
      <c r="AC213" s="26"/>
    </row>
    <row r="214" spans="1:29" ht="12.75">
      <c r="A214" s="48" t="s">
        <v>126</v>
      </c>
      <c r="B214" s="49" t="s">
        <v>127</v>
      </c>
      <c r="C214" s="24" t="s">
        <v>660</v>
      </c>
      <c r="D214" s="24" t="s">
        <v>657</v>
      </c>
      <c r="E214" s="38">
        <v>2232</v>
      </c>
      <c r="F214" s="38">
        <v>46191191</v>
      </c>
      <c r="G214" s="38">
        <v>19677447.37</v>
      </c>
      <c r="H214" s="38">
        <v>2398006.65</v>
      </c>
      <c r="I214" s="38">
        <v>92878</v>
      </c>
      <c r="J214" s="38">
        <v>295779</v>
      </c>
      <c r="K214" s="38">
        <v>849240</v>
      </c>
      <c r="L214" s="38">
        <v>523254.37</v>
      </c>
      <c r="M214" s="38">
        <v>45000.71</v>
      </c>
      <c r="N214" s="38">
        <v>13127.9</v>
      </c>
      <c r="O214" s="38">
        <v>0</v>
      </c>
      <c r="P214" s="38">
        <v>406920.25</v>
      </c>
      <c r="Q214" s="38">
        <v>15830554.49</v>
      </c>
      <c r="R214" s="38">
        <v>15007365.66</v>
      </c>
      <c r="S214" s="38">
        <v>3600.52</v>
      </c>
      <c r="T214" s="38">
        <v>5395.55</v>
      </c>
      <c r="U214" s="38">
        <v>300.84</v>
      </c>
      <c r="V214" s="38">
        <v>4390.54</v>
      </c>
      <c r="W214" s="38">
        <v>0</v>
      </c>
      <c r="X214" s="38">
        <v>14993678.21</v>
      </c>
      <c r="Y214" s="38">
        <v>104955.75</v>
      </c>
      <c r="Z214" s="38">
        <v>94917.52</v>
      </c>
      <c r="AA214" s="38">
        <v>0</v>
      </c>
      <c r="AB214" s="38">
        <v>14793805</v>
      </c>
      <c r="AC214" s="26"/>
    </row>
    <row r="215" spans="1:29" ht="12.75">
      <c r="A215" s="48" t="s">
        <v>19</v>
      </c>
      <c r="B215" s="49" t="s">
        <v>20</v>
      </c>
      <c r="C215" s="24" t="s">
        <v>656</v>
      </c>
      <c r="D215" s="24" t="s">
        <v>659</v>
      </c>
      <c r="E215" s="38">
        <v>4863</v>
      </c>
      <c r="F215" s="38">
        <v>248484543</v>
      </c>
      <c r="G215" s="38">
        <v>105854415.32</v>
      </c>
      <c r="H215" s="38">
        <v>2162884.37</v>
      </c>
      <c r="I215" s="38">
        <v>1458144.56</v>
      </c>
      <c r="J215" s="38">
        <v>1689306.84</v>
      </c>
      <c r="K215" s="38">
        <v>891278.02</v>
      </c>
      <c r="L215" s="38">
        <v>3035075.42</v>
      </c>
      <c r="M215" s="38">
        <v>4278.04</v>
      </c>
      <c r="N215" s="38">
        <v>0</v>
      </c>
      <c r="O215" s="38">
        <v>87735.3</v>
      </c>
      <c r="P215" s="38">
        <v>4109146.98</v>
      </c>
      <c r="Q215" s="38">
        <v>98711468.59</v>
      </c>
      <c r="R215" s="38">
        <v>93578472.22</v>
      </c>
      <c r="S215" s="38">
        <v>28757.76</v>
      </c>
      <c r="T215" s="38">
        <v>4221.75</v>
      </c>
      <c r="U215" s="38">
        <v>100.67</v>
      </c>
      <c r="V215" s="38">
        <v>0</v>
      </c>
      <c r="W215" s="38">
        <v>0</v>
      </c>
      <c r="X215" s="38">
        <v>93545392.04</v>
      </c>
      <c r="Y215" s="38">
        <v>1028999.31</v>
      </c>
      <c r="Z215" s="38">
        <v>274347.97</v>
      </c>
      <c r="AA215" s="38">
        <v>0</v>
      </c>
      <c r="AB215" s="38">
        <v>92242045</v>
      </c>
      <c r="AC215" s="26"/>
    </row>
    <row r="216" spans="1:29" ht="12.75">
      <c r="A216" s="48" t="s">
        <v>643</v>
      </c>
      <c r="B216" s="49" t="s">
        <v>644</v>
      </c>
      <c r="C216" s="24" t="s">
        <v>667</v>
      </c>
      <c r="D216" s="24" t="s">
        <v>668</v>
      </c>
      <c r="E216" s="38">
        <v>6063</v>
      </c>
      <c r="F216" s="38">
        <v>140780585</v>
      </c>
      <c r="G216" s="38">
        <v>59972529.21</v>
      </c>
      <c r="H216" s="38">
        <v>1923681.05</v>
      </c>
      <c r="I216" s="38">
        <v>299805.37</v>
      </c>
      <c r="J216" s="38">
        <v>897167.39</v>
      </c>
      <c r="K216" s="38">
        <v>1596715.04</v>
      </c>
      <c r="L216" s="38">
        <v>2450879.38</v>
      </c>
      <c r="M216" s="38">
        <v>30954.59</v>
      </c>
      <c r="N216" s="38">
        <v>0</v>
      </c>
      <c r="O216" s="38">
        <v>0</v>
      </c>
      <c r="P216" s="38">
        <v>1578688.72</v>
      </c>
      <c r="Q216" s="38">
        <v>53588583.19</v>
      </c>
      <c r="R216" s="38">
        <v>50801976.86</v>
      </c>
      <c r="S216" s="38">
        <v>0</v>
      </c>
      <c r="T216" s="38">
        <v>11278.02</v>
      </c>
      <c r="U216" s="38">
        <v>0</v>
      </c>
      <c r="V216" s="38">
        <v>0</v>
      </c>
      <c r="W216" s="38">
        <v>0</v>
      </c>
      <c r="X216" s="38">
        <v>50790698.84</v>
      </c>
      <c r="Y216" s="38">
        <v>660279.08</v>
      </c>
      <c r="Z216" s="38">
        <v>279760.3</v>
      </c>
      <c r="AA216" s="38">
        <v>0</v>
      </c>
      <c r="AB216" s="38">
        <v>49850659</v>
      </c>
      <c r="AC216" s="26"/>
    </row>
    <row r="217" spans="1:29" ht="12.75">
      <c r="A217" s="48" t="s">
        <v>60</v>
      </c>
      <c r="B217" s="49" t="s">
        <v>61</v>
      </c>
      <c r="C217" s="24" t="s">
        <v>656</v>
      </c>
      <c r="D217" s="24" t="s">
        <v>662</v>
      </c>
      <c r="E217" s="38">
        <v>3683</v>
      </c>
      <c r="F217" s="38">
        <v>127782645</v>
      </c>
      <c r="G217" s="38">
        <v>54435406.77</v>
      </c>
      <c r="H217" s="38">
        <v>2461782.84</v>
      </c>
      <c r="I217" s="38">
        <v>217191.61</v>
      </c>
      <c r="J217" s="38">
        <v>855712.27</v>
      </c>
      <c r="K217" s="38">
        <v>1250204.14</v>
      </c>
      <c r="L217" s="38">
        <v>1928457.4</v>
      </c>
      <c r="M217" s="38">
        <v>58088.95</v>
      </c>
      <c r="N217" s="38">
        <v>6610.67</v>
      </c>
      <c r="O217" s="38">
        <v>0</v>
      </c>
      <c r="P217" s="38">
        <v>609142.76</v>
      </c>
      <c r="Q217" s="38">
        <v>49194023.89</v>
      </c>
      <c r="R217" s="38">
        <v>46635934.65</v>
      </c>
      <c r="S217" s="38">
        <v>17436.56</v>
      </c>
      <c r="T217" s="38">
        <v>72619.95</v>
      </c>
      <c r="U217" s="38">
        <v>0</v>
      </c>
      <c r="V217" s="38">
        <v>3228.55</v>
      </c>
      <c r="W217" s="38">
        <v>1031.09</v>
      </c>
      <c r="X217" s="38">
        <v>46541618.51</v>
      </c>
      <c r="Y217" s="38">
        <v>511957.8</v>
      </c>
      <c r="Z217" s="38">
        <v>172157.63</v>
      </c>
      <c r="AA217" s="38">
        <v>0</v>
      </c>
      <c r="AB217" s="38">
        <v>45857503</v>
      </c>
      <c r="AC217" s="26"/>
    </row>
    <row r="218" spans="1:29" ht="12.75">
      <c r="A218" s="48" t="s">
        <v>218</v>
      </c>
      <c r="B218" s="49" t="s">
        <v>219</v>
      </c>
      <c r="C218" s="24" t="s">
        <v>660</v>
      </c>
      <c r="D218" s="24" t="s">
        <v>664</v>
      </c>
      <c r="E218" s="38">
        <v>2382</v>
      </c>
      <c r="F218" s="38">
        <v>86540964</v>
      </c>
      <c r="G218" s="38">
        <v>36866450.66</v>
      </c>
      <c r="H218" s="38">
        <v>158014.06</v>
      </c>
      <c r="I218" s="38">
        <v>601584.82</v>
      </c>
      <c r="J218" s="38">
        <v>576563.63</v>
      </c>
      <c r="K218" s="38">
        <v>696773.13</v>
      </c>
      <c r="L218" s="38">
        <v>672072.37</v>
      </c>
      <c r="M218" s="38">
        <v>11722.94</v>
      </c>
      <c r="N218" s="38">
        <v>1234.05</v>
      </c>
      <c r="O218" s="38">
        <v>0</v>
      </c>
      <c r="P218" s="38">
        <v>135616.26</v>
      </c>
      <c r="Q218" s="38">
        <v>36369166.3</v>
      </c>
      <c r="R218" s="38">
        <v>34477969.65</v>
      </c>
      <c r="S218" s="38">
        <v>9438.51</v>
      </c>
      <c r="T218" s="38">
        <v>28737.04</v>
      </c>
      <c r="U218" s="38">
        <v>732.68</v>
      </c>
      <c r="V218" s="38">
        <v>925.54</v>
      </c>
      <c r="W218" s="38">
        <v>0</v>
      </c>
      <c r="X218" s="38">
        <v>34438135.88</v>
      </c>
      <c r="Y218" s="38">
        <v>241066.95</v>
      </c>
      <c r="Z218" s="38">
        <v>112630.49</v>
      </c>
      <c r="AA218" s="38">
        <v>0</v>
      </c>
      <c r="AB218" s="38">
        <v>34084438</v>
      </c>
      <c r="AC218" s="26"/>
    </row>
    <row r="219" spans="1:29" ht="12.75">
      <c r="A219" s="48" t="s">
        <v>469</v>
      </c>
      <c r="B219" s="49" t="s">
        <v>470</v>
      </c>
      <c r="C219" s="24" t="s">
        <v>660</v>
      </c>
      <c r="D219" s="24" t="s">
        <v>659</v>
      </c>
      <c r="E219" s="38">
        <v>3451</v>
      </c>
      <c r="F219" s="38">
        <v>123415519</v>
      </c>
      <c r="G219" s="38">
        <v>52575011.09</v>
      </c>
      <c r="H219" s="38">
        <v>533636</v>
      </c>
      <c r="I219" s="38">
        <v>518490</v>
      </c>
      <c r="J219" s="38">
        <v>816623</v>
      </c>
      <c r="K219" s="38">
        <v>1051019.97</v>
      </c>
      <c r="L219" s="38">
        <v>2347882</v>
      </c>
      <c r="M219" s="38">
        <v>54705</v>
      </c>
      <c r="N219" s="38">
        <v>0</v>
      </c>
      <c r="O219" s="38">
        <v>0</v>
      </c>
      <c r="P219" s="38">
        <v>627498.81</v>
      </c>
      <c r="Q219" s="38">
        <v>49295382.31</v>
      </c>
      <c r="R219" s="38">
        <v>46732022.43</v>
      </c>
      <c r="S219" s="38">
        <v>4627.47</v>
      </c>
      <c r="T219" s="38">
        <v>7560.8</v>
      </c>
      <c r="U219" s="38">
        <v>0</v>
      </c>
      <c r="V219" s="38">
        <v>0</v>
      </c>
      <c r="W219" s="38">
        <v>0</v>
      </c>
      <c r="X219" s="38">
        <v>46719834.16</v>
      </c>
      <c r="Y219" s="38">
        <v>327038.84</v>
      </c>
      <c r="Z219" s="38">
        <v>180195.68</v>
      </c>
      <c r="AA219" s="38">
        <v>0</v>
      </c>
      <c r="AB219" s="38">
        <v>46212600</v>
      </c>
      <c r="AC219" s="26"/>
    </row>
    <row r="220" spans="1:29" ht="12.75">
      <c r="A220" s="48" t="s">
        <v>301</v>
      </c>
      <c r="B220" s="49" t="s">
        <v>302</v>
      </c>
      <c r="C220" s="24" t="s">
        <v>660</v>
      </c>
      <c r="D220" s="24" t="s">
        <v>661</v>
      </c>
      <c r="E220" s="38">
        <v>2075</v>
      </c>
      <c r="F220" s="38">
        <v>35852261</v>
      </c>
      <c r="G220" s="38">
        <v>15273063.19</v>
      </c>
      <c r="H220" s="38">
        <v>611494</v>
      </c>
      <c r="I220" s="38">
        <v>99960</v>
      </c>
      <c r="J220" s="38">
        <v>213867.99</v>
      </c>
      <c r="K220" s="38">
        <v>934904.06</v>
      </c>
      <c r="L220" s="38">
        <v>653072.71</v>
      </c>
      <c r="M220" s="38">
        <v>21658.66</v>
      </c>
      <c r="N220" s="38">
        <v>22492.47</v>
      </c>
      <c r="O220" s="38">
        <v>43694.45</v>
      </c>
      <c r="P220" s="38">
        <v>248400.63</v>
      </c>
      <c r="Q220" s="38">
        <v>13051174.2</v>
      </c>
      <c r="R220" s="38">
        <v>12372513.14</v>
      </c>
      <c r="S220" s="38">
        <v>6378.28</v>
      </c>
      <c r="T220" s="38">
        <v>10034.62</v>
      </c>
      <c r="U220" s="38">
        <v>0</v>
      </c>
      <c r="V220" s="38">
        <v>3104.54</v>
      </c>
      <c r="W220" s="38">
        <v>1078.31</v>
      </c>
      <c r="X220" s="38">
        <v>12351917.39</v>
      </c>
      <c r="Y220" s="38">
        <v>86463.42</v>
      </c>
      <c r="Z220" s="38">
        <v>85061.08</v>
      </c>
      <c r="AA220" s="38">
        <v>0</v>
      </c>
      <c r="AB220" s="38">
        <v>12180393</v>
      </c>
      <c r="AC220" s="26"/>
    </row>
    <row r="221" spans="1:29" ht="12.75">
      <c r="A221" s="48" t="s">
        <v>645</v>
      </c>
      <c r="B221" s="49" t="s">
        <v>646</v>
      </c>
      <c r="C221" s="24" t="s">
        <v>667</v>
      </c>
      <c r="D221" s="24" t="s">
        <v>668</v>
      </c>
      <c r="E221" s="38">
        <v>5921</v>
      </c>
      <c r="F221" s="38">
        <v>215519962</v>
      </c>
      <c r="G221" s="38">
        <v>91811503.81</v>
      </c>
      <c r="H221" s="38">
        <v>3316587.24</v>
      </c>
      <c r="I221" s="38">
        <v>419512.27</v>
      </c>
      <c r="J221" s="38">
        <v>1384223.04</v>
      </c>
      <c r="K221" s="38">
        <v>1087986.3</v>
      </c>
      <c r="L221" s="38">
        <v>5857889.07</v>
      </c>
      <c r="M221" s="38">
        <v>42763.08</v>
      </c>
      <c r="N221" s="38">
        <v>0</v>
      </c>
      <c r="O221" s="38">
        <v>0</v>
      </c>
      <c r="P221" s="38">
        <v>2788674.53</v>
      </c>
      <c r="Q221" s="38">
        <v>80521338.9</v>
      </c>
      <c r="R221" s="38">
        <v>76334229.28</v>
      </c>
      <c r="S221" s="38">
        <v>68248.52</v>
      </c>
      <c r="T221" s="38">
        <v>114266.61</v>
      </c>
      <c r="U221" s="38">
        <v>3528.95</v>
      </c>
      <c r="V221" s="38">
        <v>0</v>
      </c>
      <c r="W221" s="38">
        <v>0</v>
      </c>
      <c r="X221" s="38">
        <v>76148185.2</v>
      </c>
      <c r="Y221" s="38">
        <v>989926.41</v>
      </c>
      <c r="Z221" s="38">
        <v>311360.9</v>
      </c>
      <c r="AA221" s="38">
        <v>0</v>
      </c>
      <c r="AB221" s="38">
        <v>74846898</v>
      </c>
      <c r="AC221" s="26"/>
    </row>
    <row r="222" spans="1:29" ht="12.75">
      <c r="A222" s="48" t="s">
        <v>363</v>
      </c>
      <c r="B222" s="49" t="s">
        <v>364</v>
      </c>
      <c r="C222" s="24" t="s">
        <v>660</v>
      </c>
      <c r="D222" s="24" t="s">
        <v>665</v>
      </c>
      <c r="E222" s="38">
        <v>2483</v>
      </c>
      <c r="F222" s="38">
        <v>32630432</v>
      </c>
      <c r="G222" s="38">
        <v>13900564.03</v>
      </c>
      <c r="H222" s="38">
        <v>148802.95</v>
      </c>
      <c r="I222" s="38">
        <v>86008</v>
      </c>
      <c r="J222" s="38">
        <v>230649.87</v>
      </c>
      <c r="K222" s="38">
        <v>319549.87</v>
      </c>
      <c r="L222" s="38">
        <v>474190.03</v>
      </c>
      <c r="M222" s="38">
        <v>31193.9</v>
      </c>
      <c r="N222" s="38">
        <v>42101.76</v>
      </c>
      <c r="O222" s="38">
        <v>0</v>
      </c>
      <c r="P222" s="38">
        <v>251701</v>
      </c>
      <c r="Q222" s="38">
        <v>12949682.39</v>
      </c>
      <c r="R222" s="38">
        <v>12276298.91</v>
      </c>
      <c r="S222" s="38">
        <v>11125.78</v>
      </c>
      <c r="T222" s="38">
        <v>9609.63</v>
      </c>
      <c r="U222" s="38">
        <v>0</v>
      </c>
      <c r="V222" s="38">
        <v>14191.82</v>
      </c>
      <c r="W222" s="38">
        <v>6676.85</v>
      </c>
      <c r="X222" s="38">
        <v>12234694.83</v>
      </c>
      <c r="Y222" s="38">
        <v>85642.86</v>
      </c>
      <c r="Z222" s="38">
        <v>98395.08</v>
      </c>
      <c r="AA222" s="38">
        <v>0</v>
      </c>
      <c r="AB222" s="38">
        <v>12050657</v>
      </c>
      <c r="AC222" s="26"/>
    </row>
    <row r="223" spans="1:29" ht="12.75">
      <c r="A223" s="48" t="s">
        <v>521</v>
      </c>
      <c r="B223" s="49" t="s">
        <v>522</v>
      </c>
      <c r="C223" s="24" t="s">
        <v>666</v>
      </c>
      <c r="D223" s="24" t="s">
        <v>661</v>
      </c>
      <c r="E223" s="38">
        <v>6422</v>
      </c>
      <c r="F223" s="38">
        <v>165071388</v>
      </c>
      <c r="G223" s="38">
        <v>70320411.29</v>
      </c>
      <c r="H223" s="38">
        <v>1206336</v>
      </c>
      <c r="I223" s="38">
        <v>888080</v>
      </c>
      <c r="J223" s="38">
        <v>1061739</v>
      </c>
      <c r="K223" s="38">
        <v>2477134</v>
      </c>
      <c r="L223" s="38">
        <v>2161327</v>
      </c>
      <c r="M223" s="38">
        <v>54553</v>
      </c>
      <c r="N223" s="38">
        <v>0</v>
      </c>
      <c r="O223" s="38">
        <v>120000</v>
      </c>
      <c r="P223" s="38">
        <v>2871926</v>
      </c>
      <c r="Q223" s="38">
        <v>63378954.29</v>
      </c>
      <c r="R223" s="38">
        <v>60083248.67</v>
      </c>
      <c r="S223" s="38">
        <v>75158</v>
      </c>
      <c r="T223" s="38">
        <v>74569</v>
      </c>
      <c r="U223" s="38">
        <v>3409</v>
      </c>
      <c r="V223" s="38">
        <v>0</v>
      </c>
      <c r="W223" s="38">
        <v>0</v>
      </c>
      <c r="X223" s="38">
        <v>59930112.67</v>
      </c>
      <c r="Y223" s="38">
        <v>779091.46</v>
      </c>
      <c r="Z223" s="38">
        <v>286437.87</v>
      </c>
      <c r="AA223" s="38">
        <v>0</v>
      </c>
      <c r="AB223" s="38">
        <v>58864583</v>
      </c>
      <c r="AC223" s="26"/>
    </row>
    <row r="224" spans="1:29" ht="12.75">
      <c r="A224" s="48" t="s">
        <v>170</v>
      </c>
      <c r="B224" s="49" t="s">
        <v>171</v>
      </c>
      <c r="C224" s="24" t="s">
        <v>660</v>
      </c>
      <c r="D224" s="24" t="s">
        <v>658</v>
      </c>
      <c r="E224" s="38">
        <v>2040</v>
      </c>
      <c r="F224" s="38">
        <v>40887060</v>
      </c>
      <c r="G224" s="38">
        <v>17417887.56</v>
      </c>
      <c r="H224" s="38">
        <v>226590.55</v>
      </c>
      <c r="I224" s="38">
        <v>97595.42</v>
      </c>
      <c r="J224" s="38">
        <v>252779.92</v>
      </c>
      <c r="K224" s="38">
        <v>838177.24</v>
      </c>
      <c r="L224" s="38">
        <v>796098.43</v>
      </c>
      <c r="M224" s="38">
        <v>10564.82</v>
      </c>
      <c r="N224" s="38">
        <v>230.75</v>
      </c>
      <c r="O224" s="38">
        <v>0</v>
      </c>
      <c r="P224" s="38">
        <v>566229.86</v>
      </c>
      <c r="Q224" s="38">
        <v>15330371.25</v>
      </c>
      <c r="R224" s="38">
        <v>14533191.95</v>
      </c>
      <c r="S224" s="38">
        <v>7280.36</v>
      </c>
      <c r="T224" s="38">
        <v>1113.35</v>
      </c>
      <c r="U224" s="38">
        <v>45.47</v>
      </c>
      <c r="V224" s="38">
        <v>173.06</v>
      </c>
      <c r="W224" s="38">
        <v>0</v>
      </c>
      <c r="X224" s="38">
        <v>14524579.71</v>
      </c>
      <c r="Y224" s="38">
        <v>101672.06</v>
      </c>
      <c r="Z224" s="38">
        <v>86471.43</v>
      </c>
      <c r="AA224" s="38">
        <v>0</v>
      </c>
      <c r="AB224" s="38">
        <v>14336436</v>
      </c>
      <c r="AC224" s="26"/>
    </row>
    <row r="225" spans="1:29" ht="12.75">
      <c r="A225" s="48" t="s">
        <v>303</v>
      </c>
      <c r="B225" s="49" t="s">
        <v>304</v>
      </c>
      <c r="C225" s="24" t="s">
        <v>660</v>
      </c>
      <c r="D225" s="24" t="s">
        <v>661</v>
      </c>
      <c r="E225" s="38">
        <v>2586</v>
      </c>
      <c r="F225" s="38">
        <v>37473106</v>
      </c>
      <c r="G225" s="38">
        <v>15963543.16</v>
      </c>
      <c r="H225" s="38">
        <v>324221</v>
      </c>
      <c r="I225" s="38">
        <v>52780</v>
      </c>
      <c r="J225" s="38">
        <v>226869.41</v>
      </c>
      <c r="K225" s="38">
        <v>1051019.22</v>
      </c>
      <c r="L225" s="38">
        <v>392854.37</v>
      </c>
      <c r="M225" s="38">
        <v>42150.72</v>
      </c>
      <c r="N225" s="38">
        <v>400.53</v>
      </c>
      <c r="O225" s="38">
        <v>97961.81</v>
      </c>
      <c r="P225" s="38">
        <v>826821.81</v>
      </c>
      <c r="Q225" s="38">
        <v>13507763.11</v>
      </c>
      <c r="R225" s="38">
        <v>12805359.43</v>
      </c>
      <c r="S225" s="38">
        <v>9554.84</v>
      </c>
      <c r="T225" s="38">
        <v>22919.36</v>
      </c>
      <c r="U225" s="38">
        <v>687.03</v>
      </c>
      <c r="V225" s="38">
        <v>280.1</v>
      </c>
      <c r="W225" s="38">
        <v>0</v>
      </c>
      <c r="X225" s="38">
        <v>12771918.1</v>
      </c>
      <c r="Y225" s="38">
        <v>89403.43</v>
      </c>
      <c r="Z225" s="38">
        <v>103628.7</v>
      </c>
      <c r="AA225" s="38">
        <v>0</v>
      </c>
      <c r="AB225" s="38">
        <v>12578886</v>
      </c>
      <c r="AC225" s="26"/>
    </row>
    <row r="226" spans="1:29" ht="12.75">
      <c r="A226" s="48" t="s">
        <v>144</v>
      </c>
      <c r="B226" s="49" t="s">
        <v>145</v>
      </c>
      <c r="C226" s="24" t="s">
        <v>660</v>
      </c>
      <c r="D226" s="24" t="s">
        <v>659</v>
      </c>
      <c r="E226" s="38">
        <v>3383</v>
      </c>
      <c r="F226" s="38">
        <v>47561998</v>
      </c>
      <c r="G226" s="38">
        <v>20261411.15</v>
      </c>
      <c r="H226" s="38">
        <v>818073.45</v>
      </c>
      <c r="I226" s="38">
        <v>163936.19</v>
      </c>
      <c r="J226" s="38">
        <v>280271.23</v>
      </c>
      <c r="K226" s="38">
        <v>1394617.21</v>
      </c>
      <c r="L226" s="38">
        <v>1305367.89</v>
      </c>
      <c r="M226" s="38">
        <v>62820.99</v>
      </c>
      <c r="N226" s="38">
        <v>24237.54</v>
      </c>
      <c r="O226" s="38">
        <v>0</v>
      </c>
      <c r="P226" s="38">
        <v>544874.32</v>
      </c>
      <c r="Q226" s="38">
        <v>16555627.17</v>
      </c>
      <c r="R226" s="38">
        <v>15694734.56</v>
      </c>
      <c r="S226" s="38">
        <v>5568.21</v>
      </c>
      <c r="T226" s="38">
        <v>273.15</v>
      </c>
      <c r="U226" s="38">
        <v>1171.25</v>
      </c>
      <c r="V226" s="38">
        <v>4270.5</v>
      </c>
      <c r="W226" s="38">
        <v>0</v>
      </c>
      <c r="X226" s="38">
        <v>15683451.45</v>
      </c>
      <c r="Y226" s="38">
        <v>109784.16</v>
      </c>
      <c r="Z226" s="38">
        <v>135084.73</v>
      </c>
      <c r="AA226" s="38">
        <v>0</v>
      </c>
      <c r="AB226" s="38">
        <v>15438583</v>
      </c>
      <c r="AC226" s="26"/>
    </row>
    <row r="227" spans="1:29" ht="12.75">
      <c r="A227" s="48" t="s">
        <v>547</v>
      </c>
      <c r="B227" s="49" t="s">
        <v>548</v>
      </c>
      <c r="C227" s="24" t="s">
        <v>666</v>
      </c>
      <c r="D227" s="24" t="s">
        <v>665</v>
      </c>
      <c r="E227" s="38">
        <v>7032</v>
      </c>
      <c r="F227" s="38">
        <v>185148176</v>
      </c>
      <c r="G227" s="38">
        <v>78873122.98</v>
      </c>
      <c r="H227" s="38">
        <v>2436214.88</v>
      </c>
      <c r="I227" s="38">
        <v>160818.82</v>
      </c>
      <c r="J227" s="38">
        <v>1215802.99</v>
      </c>
      <c r="K227" s="38">
        <v>2541056.71</v>
      </c>
      <c r="L227" s="38">
        <v>2242124.67</v>
      </c>
      <c r="M227" s="38">
        <v>20249.33</v>
      </c>
      <c r="N227" s="38">
        <v>11472.45</v>
      </c>
      <c r="O227" s="38">
        <v>300000</v>
      </c>
      <c r="P227" s="38">
        <v>2902971.31</v>
      </c>
      <c r="Q227" s="38">
        <v>69795655.44</v>
      </c>
      <c r="R227" s="38">
        <v>66166281.36</v>
      </c>
      <c r="S227" s="38">
        <v>30537.26</v>
      </c>
      <c r="T227" s="38">
        <v>364822.24</v>
      </c>
      <c r="U227" s="38">
        <v>1265.59</v>
      </c>
      <c r="V227" s="38">
        <v>75.28</v>
      </c>
      <c r="W227" s="38">
        <v>0</v>
      </c>
      <c r="X227" s="38">
        <v>65769580.99</v>
      </c>
      <c r="Y227" s="38">
        <v>855004.55</v>
      </c>
      <c r="Z227" s="38">
        <v>309279.37</v>
      </c>
      <c r="AA227" s="38">
        <v>0</v>
      </c>
      <c r="AB227" s="38">
        <v>64605297</v>
      </c>
      <c r="AC227" s="26"/>
    </row>
    <row r="228" spans="1:29" ht="12.75">
      <c r="A228" s="48" t="s">
        <v>487</v>
      </c>
      <c r="B228" s="49" t="s">
        <v>488</v>
      </c>
      <c r="C228" s="24" t="s">
        <v>660</v>
      </c>
      <c r="D228" s="24" t="s">
        <v>664</v>
      </c>
      <c r="E228" s="38">
        <v>2790</v>
      </c>
      <c r="F228" s="38">
        <v>100354992</v>
      </c>
      <c r="G228" s="38">
        <v>42751226.59</v>
      </c>
      <c r="H228" s="38">
        <v>270523.47</v>
      </c>
      <c r="I228" s="38">
        <v>764956.33</v>
      </c>
      <c r="J228" s="38">
        <v>664507.52</v>
      </c>
      <c r="K228" s="38">
        <v>938517.57</v>
      </c>
      <c r="L228" s="38">
        <v>1566000.74</v>
      </c>
      <c r="M228" s="38">
        <v>63640.18</v>
      </c>
      <c r="N228" s="38">
        <v>9647.92</v>
      </c>
      <c r="O228" s="38">
        <v>220000</v>
      </c>
      <c r="P228" s="38">
        <v>250099.05</v>
      </c>
      <c r="Q228" s="38">
        <v>40862261.51</v>
      </c>
      <c r="R228" s="38">
        <v>38737423.91</v>
      </c>
      <c r="S228" s="38">
        <v>10966.99</v>
      </c>
      <c r="T228" s="38">
        <v>74043</v>
      </c>
      <c r="U228" s="38">
        <v>95.02</v>
      </c>
      <c r="V228" s="38">
        <v>570.44</v>
      </c>
      <c r="W228" s="38">
        <v>0</v>
      </c>
      <c r="X228" s="38">
        <v>38651748.46</v>
      </c>
      <c r="Y228" s="38">
        <v>270562.24</v>
      </c>
      <c r="Z228" s="38">
        <v>134049.9</v>
      </c>
      <c r="AA228" s="38">
        <v>0</v>
      </c>
      <c r="AB228" s="38">
        <v>38247136</v>
      </c>
      <c r="AC228" s="26"/>
    </row>
    <row r="229" spans="1:29" ht="12.75">
      <c r="A229" s="48" t="s">
        <v>471</v>
      </c>
      <c r="B229" s="49" t="s">
        <v>472</v>
      </c>
      <c r="C229" s="24" t="s">
        <v>660</v>
      </c>
      <c r="D229" s="24" t="s">
        <v>659</v>
      </c>
      <c r="E229" s="38">
        <v>2361</v>
      </c>
      <c r="F229" s="38">
        <v>108538155</v>
      </c>
      <c r="G229" s="38">
        <v>46237254.03</v>
      </c>
      <c r="H229" s="38">
        <v>320484.93</v>
      </c>
      <c r="I229" s="38">
        <v>1565009.49</v>
      </c>
      <c r="J229" s="38">
        <v>724508.33</v>
      </c>
      <c r="K229" s="38">
        <v>700201.66</v>
      </c>
      <c r="L229" s="38">
        <v>2170076.48</v>
      </c>
      <c r="M229" s="38">
        <v>33610.08</v>
      </c>
      <c r="N229" s="38">
        <v>1515.5</v>
      </c>
      <c r="O229" s="38">
        <v>0</v>
      </c>
      <c r="P229" s="38">
        <v>1575505.26</v>
      </c>
      <c r="Q229" s="38">
        <v>43725377.94</v>
      </c>
      <c r="R229" s="38">
        <v>41451658.29</v>
      </c>
      <c r="S229" s="38">
        <v>3851.95</v>
      </c>
      <c r="T229" s="38">
        <v>1451.54</v>
      </c>
      <c r="U229" s="38">
        <v>0</v>
      </c>
      <c r="V229" s="38">
        <v>0</v>
      </c>
      <c r="W229" s="38">
        <v>0</v>
      </c>
      <c r="X229" s="38">
        <v>41446354.8</v>
      </c>
      <c r="Y229" s="38">
        <v>290124.48</v>
      </c>
      <c r="Z229" s="38">
        <v>132104.06</v>
      </c>
      <c r="AA229" s="38">
        <v>0</v>
      </c>
      <c r="AB229" s="38">
        <v>41024126</v>
      </c>
      <c r="AC229" s="26"/>
    </row>
    <row r="230" spans="1:29" ht="12.75">
      <c r="A230" s="48" t="s">
        <v>403</v>
      </c>
      <c r="B230" s="49" t="s">
        <v>404</v>
      </c>
      <c r="C230" s="24" t="s">
        <v>660</v>
      </c>
      <c r="D230" s="24" t="s">
        <v>663</v>
      </c>
      <c r="E230" s="38">
        <v>2422</v>
      </c>
      <c r="F230" s="38">
        <v>70506953</v>
      </c>
      <c r="G230" s="38">
        <v>30035961.98</v>
      </c>
      <c r="H230" s="38">
        <v>4801260.85</v>
      </c>
      <c r="I230" s="38">
        <v>1930606.18</v>
      </c>
      <c r="J230" s="38">
        <v>461671.95</v>
      </c>
      <c r="K230" s="38">
        <v>993283.77</v>
      </c>
      <c r="L230" s="38">
        <v>1930010.53</v>
      </c>
      <c r="M230" s="38">
        <v>64788.33</v>
      </c>
      <c r="N230" s="38">
        <v>13139.72</v>
      </c>
      <c r="O230" s="38">
        <v>0</v>
      </c>
      <c r="P230" s="38">
        <v>252271.07</v>
      </c>
      <c r="Q230" s="38">
        <v>24373485.84</v>
      </c>
      <c r="R230" s="38">
        <v>23106064.58</v>
      </c>
      <c r="S230" s="38">
        <v>8168.89</v>
      </c>
      <c r="T230" s="38">
        <v>56467.3</v>
      </c>
      <c r="U230" s="38">
        <v>0</v>
      </c>
      <c r="V230" s="38">
        <v>2024.54</v>
      </c>
      <c r="W230" s="38">
        <v>2170.95</v>
      </c>
      <c r="X230" s="38">
        <v>23037232.9</v>
      </c>
      <c r="Y230" s="38">
        <v>161260.63</v>
      </c>
      <c r="Z230" s="38">
        <v>109705.09</v>
      </c>
      <c r="AA230" s="38">
        <v>0</v>
      </c>
      <c r="AB230" s="38">
        <v>22766267</v>
      </c>
      <c r="AC230" s="26"/>
    </row>
    <row r="231" spans="1:29" ht="12.75">
      <c r="A231" s="48" t="s">
        <v>208</v>
      </c>
      <c r="B231" s="49" t="s">
        <v>209</v>
      </c>
      <c r="C231" s="24" t="s">
        <v>660</v>
      </c>
      <c r="D231" s="24" t="s">
        <v>659</v>
      </c>
      <c r="E231" s="38">
        <v>2360</v>
      </c>
      <c r="F231" s="38">
        <v>106981825</v>
      </c>
      <c r="G231" s="38">
        <v>45574257.45</v>
      </c>
      <c r="H231" s="38">
        <v>745773.67</v>
      </c>
      <c r="I231" s="38">
        <v>1700114.19</v>
      </c>
      <c r="J231" s="38">
        <v>721124.64</v>
      </c>
      <c r="K231" s="38">
        <v>639558.56</v>
      </c>
      <c r="L231" s="38">
        <v>1148249.34</v>
      </c>
      <c r="M231" s="38">
        <v>8763.92</v>
      </c>
      <c r="N231" s="38">
        <v>0</v>
      </c>
      <c r="O231" s="38">
        <v>0</v>
      </c>
      <c r="P231" s="38">
        <v>1523869.32</v>
      </c>
      <c r="Q231" s="38">
        <v>43929281.47</v>
      </c>
      <c r="R231" s="38">
        <v>41644958.83</v>
      </c>
      <c r="S231" s="38">
        <v>9739.07</v>
      </c>
      <c r="T231" s="38">
        <v>191154.16</v>
      </c>
      <c r="U231" s="38">
        <v>547.75</v>
      </c>
      <c r="V231" s="38">
        <v>0</v>
      </c>
      <c r="W231" s="38">
        <v>0</v>
      </c>
      <c r="X231" s="38">
        <v>41443517.85</v>
      </c>
      <c r="Y231" s="38">
        <v>290104.62</v>
      </c>
      <c r="Z231" s="38">
        <v>123109.99</v>
      </c>
      <c r="AA231" s="38">
        <v>0</v>
      </c>
      <c r="AB231" s="38">
        <v>41030303</v>
      </c>
      <c r="AC231" s="26"/>
    </row>
    <row r="232" spans="1:29" ht="12.75">
      <c r="A232" s="48" t="s">
        <v>313</v>
      </c>
      <c r="B232" s="49" t="s">
        <v>314</v>
      </c>
      <c r="C232" s="24" t="s">
        <v>656</v>
      </c>
      <c r="D232" s="24" t="s">
        <v>663</v>
      </c>
      <c r="E232" s="38">
        <v>1276</v>
      </c>
      <c r="F232" s="38">
        <v>25251681</v>
      </c>
      <c r="G232" s="38">
        <v>10757216.11</v>
      </c>
      <c r="H232" s="38">
        <v>92243.85</v>
      </c>
      <c r="I232" s="38">
        <v>155533.13</v>
      </c>
      <c r="J232" s="38">
        <v>161115.88</v>
      </c>
      <c r="K232" s="38">
        <v>633736.95</v>
      </c>
      <c r="L232" s="38">
        <v>687519</v>
      </c>
      <c r="M232" s="38">
        <v>11064.02</v>
      </c>
      <c r="N232" s="38">
        <v>7571.76</v>
      </c>
      <c r="O232" s="38">
        <v>0</v>
      </c>
      <c r="P232" s="38">
        <v>130717.09</v>
      </c>
      <c r="Q232" s="38">
        <v>9511012.45</v>
      </c>
      <c r="R232" s="38">
        <v>9016439.8</v>
      </c>
      <c r="S232" s="38">
        <v>3689.81</v>
      </c>
      <c r="T232" s="38">
        <v>32424.6</v>
      </c>
      <c r="U232" s="38">
        <v>0</v>
      </c>
      <c r="V232" s="38">
        <v>5999.47</v>
      </c>
      <c r="W232" s="38">
        <v>1256.78</v>
      </c>
      <c r="X232" s="38">
        <v>8973069.14</v>
      </c>
      <c r="Y232" s="38">
        <v>98703.76</v>
      </c>
      <c r="Z232" s="38">
        <v>53365.53</v>
      </c>
      <c r="AA232" s="38">
        <v>0</v>
      </c>
      <c r="AB232" s="38">
        <v>8821000</v>
      </c>
      <c r="AC232" s="26"/>
    </row>
    <row r="233" spans="1:29" ht="12.75">
      <c r="A233" s="48" t="s">
        <v>369</v>
      </c>
      <c r="B233" s="49" t="s">
        <v>370</v>
      </c>
      <c r="C233" s="24" t="s">
        <v>660</v>
      </c>
      <c r="D233" s="24" t="s">
        <v>665</v>
      </c>
      <c r="E233" s="38">
        <v>2761</v>
      </c>
      <c r="F233" s="38">
        <v>43386234</v>
      </c>
      <c r="G233" s="38">
        <v>18482535.68</v>
      </c>
      <c r="H233" s="38">
        <v>818493.75</v>
      </c>
      <c r="I233" s="38">
        <v>65851.1</v>
      </c>
      <c r="J233" s="38">
        <v>264232</v>
      </c>
      <c r="K233" s="38">
        <v>1084619.12</v>
      </c>
      <c r="L233" s="38">
        <v>664464</v>
      </c>
      <c r="M233" s="38">
        <v>23147</v>
      </c>
      <c r="N233" s="38">
        <v>26195.27</v>
      </c>
      <c r="O233" s="38">
        <v>0</v>
      </c>
      <c r="P233" s="38">
        <v>321960.56</v>
      </c>
      <c r="Q233" s="38">
        <v>15873739.08</v>
      </c>
      <c r="R233" s="38">
        <v>15048304.65</v>
      </c>
      <c r="S233" s="38">
        <v>18985.16</v>
      </c>
      <c r="T233" s="38">
        <v>60372.72</v>
      </c>
      <c r="U233" s="38">
        <v>1410.63</v>
      </c>
      <c r="V233" s="38">
        <v>12203.95</v>
      </c>
      <c r="W233" s="38">
        <v>0</v>
      </c>
      <c r="X233" s="38">
        <v>14955332.19</v>
      </c>
      <c r="Y233" s="38">
        <v>104687.33</v>
      </c>
      <c r="Z233" s="38">
        <v>111756.53</v>
      </c>
      <c r="AA233" s="38">
        <v>0</v>
      </c>
      <c r="AB233" s="38">
        <v>14738888</v>
      </c>
      <c r="AC233" s="26"/>
    </row>
    <row r="234" spans="1:29" ht="12.75">
      <c r="A234" s="48" t="s">
        <v>523</v>
      </c>
      <c r="B234" s="49" t="s">
        <v>524</v>
      </c>
      <c r="C234" s="24" t="s">
        <v>666</v>
      </c>
      <c r="D234" s="24" t="s">
        <v>661</v>
      </c>
      <c r="E234" s="38">
        <v>10150</v>
      </c>
      <c r="F234" s="38">
        <v>227524582</v>
      </c>
      <c r="G234" s="38">
        <v>96925471.93</v>
      </c>
      <c r="H234" s="38">
        <v>1270688.85</v>
      </c>
      <c r="I234" s="38">
        <v>1694564.49</v>
      </c>
      <c r="J234" s="38">
        <v>1516397.62</v>
      </c>
      <c r="K234" s="38">
        <v>2223837.14</v>
      </c>
      <c r="L234" s="38">
        <v>4724386.04</v>
      </c>
      <c r="M234" s="38">
        <v>71454.33</v>
      </c>
      <c r="N234" s="38">
        <v>0</v>
      </c>
      <c r="O234" s="38">
        <v>39867.39</v>
      </c>
      <c r="P234" s="38">
        <v>8214261.53</v>
      </c>
      <c r="Q234" s="38">
        <v>83591938.76</v>
      </c>
      <c r="R234" s="38">
        <v>79245157.94</v>
      </c>
      <c r="S234" s="38">
        <v>100523.78</v>
      </c>
      <c r="T234" s="38">
        <v>160989.38</v>
      </c>
      <c r="U234" s="38">
        <v>1054.7</v>
      </c>
      <c r="V234" s="38">
        <v>0</v>
      </c>
      <c r="W234" s="38">
        <v>0</v>
      </c>
      <c r="X234" s="38">
        <v>78982590.08</v>
      </c>
      <c r="Y234" s="38">
        <v>1026773.67</v>
      </c>
      <c r="Z234" s="38">
        <v>441489.89</v>
      </c>
      <c r="AA234" s="38">
        <v>0</v>
      </c>
      <c r="AB234" s="38">
        <v>77514327</v>
      </c>
      <c r="AC234" s="26"/>
    </row>
    <row r="235" spans="1:29" ht="12.75">
      <c r="A235" s="48" t="s">
        <v>567</v>
      </c>
      <c r="B235" s="49" t="s">
        <v>568</v>
      </c>
      <c r="C235" s="24" t="s">
        <v>666</v>
      </c>
      <c r="D235" s="24" t="s">
        <v>664</v>
      </c>
      <c r="E235" s="38">
        <v>10054</v>
      </c>
      <c r="F235" s="38">
        <v>248790114</v>
      </c>
      <c r="G235" s="38">
        <v>105984588.56</v>
      </c>
      <c r="H235" s="38">
        <v>1245425</v>
      </c>
      <c r="I235" s="38">
        <v>1563155</v>
      </c>
      <c r="J235" s="38">
        <v>1619213.04</v>
      </c>
      <c r="K235" s="38">
        <v>3312209.8</v>
      </c>
      <c r="L235" s="38">
        <v>3340213.64</v>
      </c>
      <c r="M235" s="38">
        <v>88898.93</v>
      </c>
      <c r="N235" s="38">
        <v>0</v>
      </c>
      <c r="O235" s="38">
        <v>347894.93</v>
      </c>
      <c r="P235" s="38">
        <v>7263156</v>
      </c>
      <c r="Q235" s="38">
        <v>93569158.3</v>
      </c>
      <c r="R235" s="38">
        <v>88703562.07</v>
      </c>
      <c r="S235" s="38">
        <v>91770.81</v>
      </c>
      <c r="T235" s="38">
        <v>74619.52</v>
      </c>
      <c r="U235" s="38">
        <v>1800</v>
      </c>
      <c r="V235" s="38">
        <v>0</v>
      </c>
      <c r="W235" s="38">
        <v>0</v>
      </c>
      <c r="X235" s="38">
        <v>88535371.74</v>
      </c>
      <c r="Y235" s="38">
        <v>1150959.83</v>
      </c>
      <c r="Z235" s="38">
        <v>441915.06</v>
      </c>
      <c r="AA235" s="38">
        <v>0</v>
      </c>
      <c r="AB235" s="38">
        <v>86942497</v>
      </c>
      <c r="AC235" s="26"/>
    </row>
    <row r="236" spans="1:29" ht="12.75">
      <c r="A236" s="48" t="s">
        <v>365</v>
      </c>
      <c r="B236" s="49" t="s">
        <v>366</v>
      </c>
      <c r="C236" s="24" t="s">
        <v>660</v>
      </c>
      <c r="D236" s="24" t="s">
        <v>665</v>
      </c>
      <c r="E236" s="38">
        <v>6030</v>
      </c>
      <c r="F236" s="38">
        <v>84675219</v>
      </c>
      <c r="G236" s="38">
        <v>36071643.29</v>
      </c>
      <c r="H236" s="38">
        <v>1217908.5</v>
      </c>
      <c r="I236" s="38">
        <v>262559.05</v>
      </c>
      <c r="J236" s="38">
        <v>510084.13</v>
      </c>
      <c r="K236" s="38">
        <v>2526202</v>
      </c>
      <c r="L236" s="38">
        <v>1252727.75</v>
      </c>
      <c r="M236" s="38">
        <v>136121.29</v>
      </c>
      <c r="N236" s="38">
        <v>24169.1</v>
      </c>
      <c r="O236" s="38">
        <v>0</v>
      </c>
      <c r="P236" s="38">
        <v>485919.36</v>
      </c>
      <c r="Q236" s="38">
        <v>31201238.47</v>
      </c>
      <c r="R236" s="38">
        <v>29578774.07</v>
      </c>
      <c r="S236" s="38">
        <v>26705.38</v>
      </c>
      <c r="T236" s="38">
        <v>50783.32</v>
      </c>
      <c r="U236" s="38">
        <v>0</v>
      </c>
      <c r="V236" s="38">
        <v>610.33</v>
      </c>
      <c r="W236" s="38">
        <v>0</v>
      </c>
      <c r="X236" s="38">
        <v>29500675.04</v>
      </c>
      <c r="Y236" s="38">
        <v>206504.73</v>
      </c>
      <c r="Z236" s="38">
        <v>240747.21</v>
      </c>
      <c r="AA236" s="38">
        <v>0</v>
      </c>
      <c r="AB236" s="38">
        <v>29053423</v>
      </c>
      <c r="AC236" s="26"/>
    </row>
    <row r="237" spans="1:29" ht="12.75">
      <c r="A237" s="48" t="s">
        <v>421</v>
      </c>
      <c r="B237" s="49" t="s">
        <v>422</v>
      </c>
      <c r="C237" s="24" t="s">
        <v>660</v>
      </c>
      <c r="D237" s="24" t="s">
        <v>657</v>
      </c>
      <c r="E237" s="38">
        <v>3803</v>
      </c>
      <c r="F237" s="38">
        <v>87092491</v>
      </c>
      <c r="G237" s="38">
        <v>37101401.17</v>
      </c>
      <c r="H237" s="38">
        <v>950228</v>
      </c>
      <c r="I237" s="38">
        <v>213120</v>
      </c>
      <c r="J237" s="38">
        <v>555793</v>
      </c>
      <c r="K237" s="38">
        <v>1374201</v>
      </c>
      <c r="L237" s="38">
        <v>1444256</v>
      </c>
      <c r="M237" s="38">
        <v>20408.16</v>
      </c>
      <c r="N237" s="38">
        <v>66774.48</v>
      </c>
      <c r="O237" s="38">
        <v>0</v>
      </c>
      <c r="P237" s="38">
        <v>503286</v>
      </c>
      <c r="Q237" s="38">
        <v>33511160.53</v>
      </c>
      <c r="R237" s="38">
        <v>31768580.18</v>
      </c>
      <c r="S237" s="38">
        <v>9232.45</v>
      </c>
      <c r="T237" s="38">
        <v>10428.32</v>
      </c>
      <c r="U237" s="38">
        <v>0</v>
      </c>
      <c r="V237" s="38">
        <v>26211.92</v>
      </c>
      <c r="W237" s="38">
        <v>799.95</v>
      </c>
      <c r="X237" s="38">
        <v>31721907.54</v>
      </c>
      <c r="Y237" s="38">
        <v>222053.35</v>
      </c>
      <c r="Z237" s="38">
        <v>162957.66</v>
      </c>
      <c r="AA237" s="38">
        <v>0</v>
      </c>
      <c r="AB237" s="38">
        <v>31336897</v>
      </c>
      <c r="AC237" s="26"/>
    </row>
    <row r="238" spans="1:29" ht="12.75">
      <c r="A238" s="48" t="s">
        <v>539</v>
      </c>
      <c r="B238" s="49" t="s">
        <v>540</v>
      </c>
      <c r="C238" s="24" t="s">
        <v>666</v>
      </c>
      <c r="D238" s="24" t="s">
        <v>661</v>
      </c>
      <c r="E238" s="38">
        <v>7447</v>
      </c>
      <c r="F238" s="38">
        <v>184149916</v>
      </c>
      <c r="G238" s="38">
        <v>78447864.22</v>
      </c>
      <c r="H238" s="38">
        <v>901887</v>
      </c>
      <c r="I238" s="38">
        <v>1788778</v>
      </c>
      <c r="J238" s="38">
        <v>1190350.92</v>
      </c>
      <c r="K238" s="38">
        <v>2885233.53</v>
      </c>
      <c r="L238" s="38">
        <v>2878948.98</v>
      </c>
      <c r="M238" s="38">
        <v>31591.74</v>
      </c>
      <c r="N238" s="38">
        <v>1602.75</v>
      </c>
      <c r="O238" s="38">
        <v>0</v>
      </c>
      <c r="P238" s="38">
        <v>4143207.78</v>
      </c>
      <c r="Q238" s="38">
        <v>70584521.36</v>
      </c>
      <c r="R238" s="38">
        <v>66914126.25</v>
      </c>
      <c r="S238" s="38">
        <v>54642.14</v>
      </c>
      <c r="T238" s="38">
        <v>36762.08</v>
      </c>
      <c r="U238" s="38">
        <v>0</v>
      </c>
      <c r="V238" s="38">
        <v>0</v>
      </c>
      <c r="W238" s="38">
        <v>0</v>
      </c>
      <c r="X238" s="38">
        <v>66822722.03</v>
      </c>
      <c r="Y238" s="38">
        <v>868695.39</v>
      </c>
      <c r="Z238" s="38">
        <v>325730.26</v>
      </c>
      <c r="AA238" s="38">
        <v>0</v>
      </c>
      <c r="AB238" s="38">
        <v>65628296</v>
      </c>
      <c r="AC238" s="26"/>
    </row>
    <row r="239" spans="1:29" ht="12.75">
      <c r="A239" s="48" t="s">
        <v>371</v>
      </c>
      <c r="B239" s="49" t="s">
        <v>372</v>
      </c>
      <c r="C239" s="24" t="s">
        <v>660</v>
      </c>
      <c r="D239" s="24" t="s">
        <v>665</v>
      </c>
      <c r="E239" s="38">
        <v>2514</v>
      </c>
      <c r="F239" s="38">
        <v>100716648</v>
      </c>
      <c r="G239" s="38">
        <v>42905292.05</v>
      </c>
      <c r="H239" s="38">
        <v>9246413.67</v>
      </c>
      <c r="I239" s="38">
        <v>34663.25</v>
      </c>
      <c r="J239" s="38">
        <v>674993.75</v>
      </c>
      <c r="K239" s="38">
        <v>522749.2</v>
      </c>
      <c r="L239" s="38">
        <v>772531.49</v>
      </c>
      <c r="M239" s="38">
        <v>38183.63</v>
      </c>
      <c r="N239" s="38">
        <v>28901.59</v>
      </c>
      <c r="O239" s="38">
        <v>0</v>
      </c>
      <c r="P239" s="38">
        <v>1182480.11</v>
      </c>
      <c r="Q239" s="38">
        <v>31823689.36</v>
      </c>
      <c r="R239" s="38">
        <v>30168857.51</v>
      </c>
      <c r="S239" s="38">
        <v>43876.08</v>
      </c>
      <c r="T239" s="38">
        <v>17262.82</v>
      </c>
      <c r="U239" s="38">
        <v>963.43</v>
      </c>
      <c r="V239" s="38">
        <v>15160.51</v>
      </c>
      <c r="W239" s="38">
        <v>3402.86</v>
      </c>
      <c r="X239" s="38">
        <v>30088191.81</v>
      </c>
      <c r="Y239" s="38">
        <v>210617.34</v>
      </c>
      <c r="Z239" s="38">
        <v>121968.95</v>
      </c>
      <c r="AA239" s="38">
        <v>0</v>
      </c>
      <c r="AB239" s="38">
        <v>29755606</v>
      </c>
      <c r="AC239" s="26"/>
    </row>
    <row r="240" spans="1:29" ht="12.75">
      <c r="A240" s="48" t="s">
        <v>271</v>
      </c>
      <c r="B240" s="49" t="s">
        <v>272</v>
      </c>
      <c r="C240" s="24" t="s">
        <v>660</v>
      </c>
      <c r="D240" s="24" t="s">
        <v>659</v>
      </c>
      <c r="E240" s="38">
        <v>3755</v>
      </c>
      <c r="F240" s="38">
        <v>89225519</v>
      </c>
      <c r="G240" s="38">
        <v>38010071.09</v>
      </c>
      <c r="H240" s="38">
        <v>656285.2</v>
      </c>
      <c r="I240" s="38">
        <v>153552.93</v>
      </c>
      <c r="J240" s="38">
        <v>570907.11</v>
      </c>
      <c r="K240" s="38">
        <v>1232173.82</v>
      </c>
      <c r="L240" s="38">
        <v>2080362.45</v>
      </c>
      <c r="M240" s="38">
        <v>79831.16</v>
      </c>
      <c r="N240" s="38">
        <v>15695.2</v>
      </c>
      <c r="O240" s="38">
        <v>0</v>
      </c>
      <c r="P240" s="38">
        <v>1053427.48</v>
      </c>
      <c r="Q240" s="38">
        <v>33616755.82</v>
      </c>
      <c r="R240" s="38">
        <v>31868684.52</v>
      </c>
      <c r="S240" s="38">
        <v>26932.57</v>
      </c>
      <c r="T240" s="38">
        <v>28029.94</v>
      </c>
      <c r="U240" s="38">
        <v>0</v>
      </c>
      <c r="V240" s="38">
        <v>0</v>
      </c>
      <c r="W240" s="38">
        <v>6037.95</v>
      </c>
      <c r="X240" s="38">
        <v>31807684.06</v>
      </c>
      <c r="Y240" s="38">
        <v>222653.79</v>
      </c>
      <c r="Z240" s="38">
        <v>174520.59</v>
      </c>
      <c r="AA240" s="38">
        <v>0</v>
      </c>
      <c r="AB240" s="38">
        <v>31410510</v>
      </c>
      <c r="AC240" s="26"/>
    </row>
    <row r="241" spans="1:29" ht="12.75">
      <c r="A241" s="48" t="s">
        <v>549</v>
      </c>
      <c r="B241" s="49" t="s">
        <v>550</v>
      </c>
      <c r="C241" s="24" t="s">
        <v>666</v>
      </c>
      <c r="D241" s="24" t="s">
        <v>665</v>
      </c>
      <c r="E241" s="38">
        <v>16714</v>
      </c>
      <c r="F241" s="38">
        <v>530055973</v>
      </c>
      <c r="G241" s="38">
        <v>225803844.5</v>
      </c>
      <c r="H241" s="38">
        <v>5537483.93</v>
      </c>
      <c r="I241" s="38">
        <v>6721407.47</v>
      </c>
      <c r="J241" s="38">
        <v>3521320.82</v>
      </c>
      <c r="K241" s="38">
        <v>5229847</v>
      </c>
      <c r="L241" s="38">
        <v>12488324.66</v>
      </c>
      <c r="M241" s="38">
        <v>16949</v>
      </c>
      <c r="N241" s="38">
        <v>0</v>
      </c>
      <c r="O241" s="38">
        <v>409045</v>
      </c>
      <c r="P241" s="38">
        <v>7347557</v>
      </c>
      <c r="Q241" s="38">
        <v>205017366.2</v>
      </c>
      <c r="R241" s="38">
        <v>194356463.16</v>
      </c>
      <c r="S241" s="38">
        <v>1082.5</v>
      </c>
      <c r="T241" s="38">
        <v>482485.93</v>
      </c>
      <c r="U241" s="38">
        <v>0</v>
      </c>
      <c r="V241" s="38">
        <v>0</v>
      </c>
      <c r="W241" s="38">
        <v>0</v>
      </c>
      <c r="X241" s="38">
        <v>193872894.73</v>
      </c>
      <c r="Y241" s="38">
        <v>2520347.63</v>
      </c>
      <c r="Z241" s="38">
        <v>764821.06</v>
      </c>
      <c r="AA241" s="38">
        <v>0</v>
      </c>
      <c r="AB241" s="38">
        <v>190587726</v>
      </c>
      <c r="AC241" s="26"/>
    </row>
    <row r="242" spans="1:29" ht="12.75">
      <c r="A242" s="48" t="s">
        <v>273</v>
      </c>
      <c r="B242" s="49" t="s">
        <v>274</v>
      </c>
      <c r="C242" s="24" t="s">
        <v>660</v>
      </c>
      <c r="D242" s="24" t="s">
        <v>659</v>
      </c>
      <c r="E242" s="38">
        <v>3558</v>
      </c>
      <c r="F242" s="38">
        <v>74050937</v>
      </c>
      <c r="G242" s="38">
        <v>31545699.16</v>
      </c>
      <c r="H242" s="38">
        <v>516051.45</v>
      </c>
      <c r="I242" s="38">
        <v>718519.56</v>
      </c>
      <c r="J242" s="38">
        <v>477538.75</v>
      </c>
      <c r="K242" s="38">
        <v>1326056.68</v>
      </c>
      <c r="L242" s="38">
        <v>1730188.14</v>
      </c>
      <c r="M242" s="38">
        <v>87901.18</v>
      </c>
      <c r="N242" s="38">
        <v>16554.56</v>
      </c>
      <c r="O242" s="38">
        <v>0</v>
      </c>
      <c r="P242" s="38">
        <v>488412.01</v>
      </c>
      <c r="Q242" s="38">
        <v>28576593.45</v>
      </c>
      <c r="R242" s="38">
        <v>27090610.59</v>
      </c>
      <c r="S242" s="38">
        <v>3594.38</v>
      </c>
      <c r="T242" s="38">
        <v>0</v>
      </c>
      <c r="U242" s="38">
        <v>0</v>
      </c>
      <c r="V242" s="38">
        <v>0</v>
      </c>
      <c r="W242" s="38">
        <v>0</v>
      </c>
      <c r="X242" s="38">
        <v>27087016.21</v>
      </c>
      <c r="Y242" s="38">
        <v>189609.11</v>
      </c>
      <c r="Z242" s="38">
        <v>151461.1</v>
      </c>
      <c r="AA242" s="38">
        <v>0</v>
      </c>
      <c r="AB242" s="38">
        <v>26745946</v>
      </c>
      <c r="AC242" s="26"/>
    </row>
    <row r="243" spans="1:29" ht="12.75">
      <c r="A243" s="48" t="s">
        <v>417</v>
      </c>
      <c r="B243" s="49" t="s">
        <v>418</v>
      </c>
      <c r="C243" s="24" t="s">
        <v>656</v>
      </c>
      <c r="D243" s="24" t="s">
        <v>664</v>
      </c>
      <c r="E243" s="38">
        <v>11296</v>
      </c>
      <c r="F243" s="38">
        <v>196720969</v>
      </c>
      <c r="G243" s="38">
        <v>83803132.79</v>
      </c>
      <c r="H243" s="38">
        <v>1132476.19</v>
      </c>
      <c r="I243" s="38">
        <v>801355.45</v>
      </c>
      <c r="J243" s="38">
        <v>1243191.38</v>
      </c>
      <c r="K243" s="38">
        <v>4094358.63</v>
      </c>
      <c r="L243" s="38">
        <v>3832298.34</v>
      </c>
      <c r="M243" s="38">
        <v>88600.16</v>
      </c>
      <c r="N243" s="38">
        <v>113464.12</v>
      </c>
      <c r="O243" s="38">
        <v>0</v>
      </c>
      <c r="P243" s="38">
        <v>1565703.04</v>
      </c>
      <c r="Q243" s="38">
        <v>75020779.14</v>
      </c>
      <c r="R243" s="38">
        <v>71119698.62</v>
      </c>
      <c r="S243" s="38">
        <v>53608.66</v>
      </c>
      <c r="T243" s="38">
        <v>203067.27</v>
      </c>
      <c r="U243" s="38">
        <v>1378.95</v>
      </c>
      <c r="V243" s="38">
        <v>2407.22</v>
      </c>
      <c r="W243" s="38">
        <v>0</v>
      </c>
      <c r="X243" s="38">
        <v>70859236.52</v>
      </c>
      <c r="Y243" s="38">
        <v>779451.6</v>
      </c>
      <c r="Z243" s="38">
        <v>463570.83</v>
      </c>
      <c r="AA243" s="38">
        <v>0</v>
      </c>
      <c r="AB243" s="38">
        <v>69616214</v>
      </c>
      <c r="AC243" s="26"/>
    </row>
    <row r="244" spans="1:29" ht="12.75">
      <c r="A244" s="48" t="s">
        <v>21</v>
      </c>
      <c r="B244" s="49" t="s">
        <v>22</v>
      </c>
      <c r="C244" s="24" t="s">
        <v>656</v>
      </c>
      <c r="D244" s="24" t="s">
        <v>659</v>
      </c>
      <c r="E244" s="38">
        <v>3314</v>
      </c>
      <c r="F244" s="38">
        <v>218532656</v>
      </c>
      <c r="G244" s="38">
        <v>93094911.46</v>
      </c>
      <c r="H244" s="38">
        <v>799652.67</v>
      </c>
      <c r="I244" s="38">
        <v>2735469.34</v>
      </c>
      <c r="J244" s="38">
        <v>1504208.76</v>
      </c>
      <c r="K244" s="38">
        <v>490744.66</v>
      </c>
      <c r="L244" s="38">
        <v>2627432.52</v>
      </c>
      <c r="M244" s="38">
        <v>0</v>
      </c>
      <c r="N244" s="38">
        <v>0</v>
      </c>
      <c r="O244" s="38">
        <v>0</v>
      </c>
      <c r="P244" s="38">
        <v>1745601.14</v>
      </c>
      <c r="Q244" s="38">
        <v>91671158.57</v>
      </c>
      <c r="R244" s="38">
        <v>86904258.32</v>
      </c>
      <c r="S244" s="38">
        <v>71362.96</v>
      </c>
      <c r="T244" s="38">
        <v>53346.79</v>
      </c>
      <c r="U244" s="38">
        <v>0</v>
      </c>
      <c r="V244" s="38">
        <v>0</v>
      </c>
      <c r="W244" s="38">
        <v>0</v>
      </c>
      <c r="X244" s="38">
        <v>86779548.57</v>
      </c>
      <c r="Y244" s="38">
        <v>954575.03</v>
      </c>
      <c r="Z244" s="38">
        <v>209654</v>
      </c>
      <c r="AA244" s="38">
        <v>0</v>
      </c>
      <c r="AB244" s="38">
        <v>85615320</v>
      </c>
      <c r="AC244" s="26"/>
    </row>
    <row r="245" spans="1:29" ht="12.75">
      <c r="A245" s="48" t="s">
        <v>569</v>
      </c>
      <c r="B245" s="49" t="s">
        <v>570</v>
      </c>
      <c r="C245" s="24" t="s">
        <v>666</v>
      </c>
      <c r="D245" s="24" t="s">
        <v>664</v>
      </c>
      <c r="E245" s="38">
        <v>4316</v>
      </c>
      <c r="F245" s="38">
        <v>260461670</v>
      </c>
      <c r="G245" s="38">
        <v>110956671.42</v>
      </c>
      <c r="H245" s="38">
        <v>443358</v>
      </c>
      <c r="I245" s="38">
        <v>2497924</v>
      </c>
      <c r="J245" s="38">
        <v>1776745.6</v>
      </c>
      <c r="K245" s="38">
        <v>1116914</v>
      </c>
      <c r="L245" s="38">
        <v>2445580.9</v>
      </c>
      <c r="M245" s="38">
        <v>66532</v>
      </c>
      <c r="N245" s="38">
        <v>2462.67</v>
      </c>
      <c r="O245" s="38">
        <v>372392.72</v>
      </c>
      <c r="P245" s="38">
        <v>4256562.87</v>
      </c>
      <c r="Q245" s="38">
        <v>106527537.86</v>
      </c>
      <c r="R245" s="38">
        <v>100988105.89</v>
      </c>
      <c r="S245" s="38">
        <v>7987.1</v>
      </c>
      <c r="T245" s="38">
        <v>6218.21</v>
      </c>
      <c r="U245" s="38">
        <v>0</v>
      </c>
      <c r="V245" s="38">
        <v>0</v>
      </c>
      <c r="W245" s="38">
        <v>0</v>
      </c>
      <c r="X245" s="38">
        <v>100973900.58</v>
      </c>
      <c r="Y245" s="38">
        <v>1312660.71</v>
      </c>
      <c r="Z245" s="38">
        <v>241018.38</v>
      </c>
      <c r="AA245" s="38">
        <v>0</v>
      </c>
      <c r="AB245" s="38">
        <v>99420221</v>
      </c>
      <c r="AC245" s="26"/>
    </row>
    <row r="246" spans="1:29" ht="12.75">
      <c r="A246" s="48" t="s">
        <v>33</v>
      </c>
      <c r="B246" s="49" t="s">
        <v>34</v>
      </c>
      <c r="C246" s="24" t="s">
        <v>660</v>
      </c>
      <c r="D246" s="24" t="s">
        <v>659</v>
      </c>
      <c r="E246" s="38">
        <v>1947</v>
      </c>
      <c r="F246" s="38">
        <v>76809221</v>
      </c>
      <c r="G246" s="38">
        <v>32720728.15</v>
      </c>
      <c r="H246" s="38">
        <v>505414.64</v>
      </c>
      <c r="I246" s="38">
        <v>840160.85</v>
      </c>
      <c r="J246" s="38">
        <v>515093.1</v>
      </c>
      <c r="K246" s="38">
        <v>522580.95</v>
      </c>
      <c r="L246" s="38">
        <v>1462109</v>
      </c>
      <c r="M246" s="38">
        <v>53309.28</v>
      </c>
      <c r="N246" s="38">
        <v>2489.75</v>
      </c>
      <c r="O246" s="38">
        <v>0</v>
      </c>
      <c r="P246" s="38">
        <v>1849484.82</v>
      </c>
      <c r="Q246" s="38">
        <v>29680593.66</v>
      </c>
      <c r="R246" s="38">
        <v>28137202.79</v>
      </c>
      <c r="S246" s="38">
        <v>3265.52</v>
      </c>
      <c r="T246" s="38">
        <v>21956.1</v>
      </c>
      <c r="U246" s="38">
        <v>57.37</v>
      </c>
      <c r="V246" s="38">
        <v>0</v>
      </c>
      <c r="W246" s="38">
        <v>0</v>
      </c>
      <c r="X246" s="38">
        <v>28111923.8</v>
      </c>
      <c r="Y246" s="38">
        <v>196783.47</v>
      </c>
      <c r="Z246" s="38">
        <v>101479.31</v>
      </c>
      <c r="AA246" s="38">
        <v>0</v>
      </c>
      <c r="AB246" s="38">
        <v>27813661</v>
      </c>
      <c r="AC246" s="26"/>
    </row>
    <row r="247" spans="1:29" ht="12.75">
      <c r="A247" s="48" t="s">
        <v>45</v>
      </c>
      <c r="B247" s="49" t="s">
        <v>46</v>
      </c>
      <c r="C247" s="24" t="s">
        <v>660</v>
      </c>
      <c r="D247" s="24" t="s">
        <v>658</v>
      </c>
      <c r="E247" s="38">
        <v>4293</v>
      </c>
      <c r="F247" s="38">
        <v>174484810</v>
      </c>
      <c r="G247" s="38">
        <v>74330529.06</v>
      </c>
      <c r="H247" s="38">
        <v>747754.54</v>
      </c>
      <c r="I247" s="38">
        <v>842284.04</v>
      </c>
      <c r="J247" s="38">
        <v>1176076.48</v>
      </c>
      <c r="K247" s="38">
        <v>1147256.41</v>
      </c>
      <c r="L247" s="38">
        <v>7007947.98</v>
      </c>
      <c r="M247" s="38">
        <v>34059.13</v>
      </c>
      <c r="N247" s="38">
        <v>71370.41</v>
      </c>
      <c r="O247" s="38">
        <v>43920.18</v>
      </c>
      <c r="P247" s="38">
        <v>298530.31</v>
      </c>
      <c r="Q247" s="38">
        <v>66998050.62</v>
      </c>
      <c r="R247" s="38">
        <v>63514151.99</v>
      </c>
      <c r="S247" s="38">
        <v>21565.32</v>
      </c>
      <c r="T247" s="38">
        <v>28090.49</v>
      </c>
      <c r="U247" s="38">
        <v>0</v>
      </c>
      <c r="V247" s="38">
        <v>53591.71</v>
      </c>
      <c r="W247" s="38">
        <v>26621.7</v>
      </c>
      <c r="X247" s="38">
        <v>63384282.77</v>
      </c>
      <c r="Y247" s="38">
        <v>443689.98</v>
      </c>
      <c r="Z247" s="38">
        <v>216442.77</v>
      </c>
      <c r="AA247" s="38">
        <v>0</v>
      </c>
      <c r="AB247" s="38">
        <v>62724150</v>
      </c>
      <c r="AC247" s="26"/>
    </row>
    <row r="248" spans="1:29" ht="12.75">
      <c r="A248" s="48" t="s">
        <v>94</v>
      </c>
      <c r="B248" s="49" t="s">
        <v>95</v>
      </c>
      <c r="C248" s="24" t="s">
        <v>660</v>
      </c>
      <c r="D248" s="24" t="s">
        <v>663</v>
      </c>
      <c r="E248" s="38">
        <v>2066</v>
      </c>
      <c r="F248" s="38">
        <v>53620185</v>
      </c>
      <c r="G248" s="38">
        <v>22842198.81</v>
      </c>
      <c r="H248" s="38">
        <v>391648.88</v>
      </c>
      <c r="I248" s="38">
        <v>621745</v>
      </c>
      <c r="J248" s="38">
        <v>350249.75</v>
      </c>
      <c r="K248" s="38">
        <v>757265.99</v>
      </c>
      <c r="L248" s="38">
        <v>699560.58</v>
      </c>
      <c r="M248" s="38">
        <v>25708.78</v>
      </c>
      <c r="N248" s="38">
        <v>23050.46</v>
      </c>
      <c r="O248" s="38">
        <v>500117.42</v>
      </c>
      <c r="P248" s="38">
        <v>1007230.2</v>
      </c>
      <c r="Q248" s="38">
        <v>20409611.25</v>
      </c>
      <c r="R248" s="38">
        <v>19348311.47</v>
      </c>
      <c r="S248" s="38">
        <v>157.84</v>
      </c>
      <c r="T248" s="38">
        <v>7163.17</v>
      </c>
      <c r="U248" s="38">
        <v>0</v>
      </c>
      <c r="V248" s="38">
        <v>0</v>
      </c>
      <c r="W248" s="38">
        <v>0</v>
      </c>
      <c r="X248" s="38">
        <v>19340990.46</v>
      </c>
      <c r="Y248" s="38">
        <v>135386.93</v>
      </c>
      <c r="Z248" s="38">
        <v>90609.9</v>
      </c>
      <c r="AA248" s="38">
        <v>0</v>
      </c>
      <c r="AB248" s="38">
        <v>19114994</v>
      </c>
      <c r="AC248" s="26"/>
    </row>
    <row r="249" spans="1:29" ht="12.75">
      <c r="A249" s="48" t="s">
        <v>5</v>
      </c>
      <c r="B249" s="49" t="s">
        <v>6</v>
      </c>
      <c r="C249" s="24" t="s">
        <v>656</v>
      </c>
      <c r="D249" s="24" t="s">
        <v>657</v>
      </c>
      <c r="E249" s="38">
        <v>6076</v>
      </c>
      <c r="F249" s="38">
        <v>318027881</v>
      </c>
      <c r="G249" s="38">
        <v>135479877.31</v>
      </c>
      <c r="H249" s="38">
        <v>3020514.06</v>
      </c>
      <c r="I249" s="38">
        <v>771036.96</v>
      </c>
      <c r="J249" s="38">
        <v>2174619.91</v>
      </c>
      <c r="K249" s="38">
        <v>1761823</v>
      </c>
      <c r="L249" s="38">
        <v>3574315.26</v>
      </c>
      <c r="M249" s="38">
        <v>82457.29</v>
      </c>
      <c r="N249" s="38">
        <v>24802.28</v>
      </c>
      <c r="O249" s="38">
        <v>200685.11</v>
      </c>
      <c r="P249" s="38">
        <v>2133412.32</v>
      </c>
      <c r="Q249" s="38">
        <v>127627524.86</v>
      </c>
      <c r="R249" s="38">
        <v>120990893.57</v>
      </c>
      <c r="S249" s="38">
        <v>27366.81</v>
      </c>
      <c r="T249" s="38">
        <v>250609.17</v>
      </c>
      <c r="U249" s="38">
        <v>0</v>
      </c>
      <c r="V249" s="38">
        <v>18601.61</v>
      </c>
      <c r="W249" s="38">
        <v>14326.64</v>
      </c>
      <c r="X249" s="38">
        <v>120679989.34</v>
      </c>
      <c r="Y249" s="38">
        <v>1327479.88</v>
      </c>
      <c r="Z249" s="38">
        <v>331426.23</v>
      </c>
      <c r="AA249" s="38">
        <v>0</v>
      </c>
      <c r="AB249" s="38">
        <v>119021083</v>
      </c>
      <c r="AC249" s="26"/>
    </row>
    <row r="250" spans="1:29" ht="12.75">
      <c r="A250" s="48" t="s">
        <v>108</v>
      </c>
      <c r="B250" s="49" t="s">
        <v>109</v>
      </c>
      <c r="C250" s="24" t="s">
        <v>660</v>
      </c>
      <c r="D250" s="24" t="s">
        <v>657</v>
      </c>
      <c r="E250" s="38">
        <v>5002</v>
      </c>
      <c r="F250" s="38">
        <v>82376248</v>
      </c>
      <c r="G250" s="38">
        <v>35092281.65</v>
      </c>
      <c r="H250" s="38">
        <v>4114105</v>
      </c>
      <c r="I250" s="38">
        <v>69987</v>
      </c>
      <c r="J250" s="38">
        <v>505887.75</v>
      </c>
      <c r="K250" s="38">
        <v>1948770.43</v>
      </c>
      <c r="L250" s="38">
        <v>1118212.62</v>
      </c>
      <c r="M250" s="38">
        <v>82614.96</v>
      </c>
      <c r="N250" s="38">
        <v>51818.67</v>
      </c>
      <c r="O250" s="38">
        <v>0</v>
      </c>
      <c r="P250" s="38">
        <v>878530.23</v>
      </c>
      <c r="Q250" s="38">
        <v>27474104.49</v>
      </c>
      <c r="R250" s="38">
        <v>26045451.06</v>
      </c>
      <c r="S250" s="38">
        <v>42404.3</v>
      </c>
      <c r="T250" s="38">
        <v>63330.68</v>
      </c>
      <c r="U250" s="38">
        <v>0</v>
      </c>
      <c r="V250" s="38">
        <v>7365.34</v>
      </c>
      <c r="W250" s="38">
        <v>0</v>
      </c>
      <c r="X250" s="38">
        <v>25932350.74</v>
      </c>
      <c r="Y250" s="38">
        <v>181526.46</v>
      </c>
      <c r="Z250" s="38">
        <v>203711.5</v>
      </c>
      <c r="AA250" s="38">
        <v>0</v>
      </c>
      <c r="AB250" s="38">
        <v>25547113</v>
      </c>
      <c r="AC250" s="26"/>
    </row>
    <row r="251" spans="1:29" ht="12.75">
      <c r="A251" s="48" t="s">
        <v>337</v>
      </c>
      <c r="B251" s="49" t="s">
        <v>338</v>
      </c>
      <c r="C251" s="24" t="s">
        <v>660</v>
      </c>
      <c r="D251" s="24" t="s">
        <v>663</v>
      </c>
      <c r="E251" s="38">
        <v>2611</v>
      </c>
      <c r="F251" s="38">
        <v>63682542</v>
      </c>
      <c r="G251" s="38">
        <v>27128762.89</v>
      </c>
      <c r="H251" s="38">
        <v>3422766.78</v>
      </c>
      <c r="I251" s="38">
        <v>3027791.64</v>
      </c>
      <c r="J251" s="38">
        <v>412781.4</v>
      </c>
      <c r="K251" s="38">
        <v>972048.84</v>
      </c>
      <c r="L251" s="38">
        <v>735252.79</v>
      </c>
      <c r="M251" s="38">
        <v>35988.58</v>
      </c>
      <c r="N251" s="38">
        <v>40427.94</v>
      </c>
      <c r="O251" s="38">
        <v>0</v>
      </c>
      <c r="P251" s="38">
        <v>730326.53</v>
      </c>
      <c r="Q251" s="38">
        <v>24632524.47</v>
      </c>
      <c r="R251" s="38">
        <v>23351633.2</v>
      </c>
      <c r="S251" s="38">
        <v>16059.92</v>
      </c>
      <c r="T251" s="38">
        <v>37744.16</v>
      </c>
      <c r="U251" s="38">
        <v>1093.46</v>
      </c>
      <c r="V251" s="38">
        <v>30320.83</v>
      </c>
      <c r="W251" s="38">
        <v>494.58</v>
      </c>
      <c r="X251" s="38">
        <v>23265920.25</v>
      </c>
      <c r="Y251" s="38">
        <v>162861.44</v>
      </c>
      <c r="Z251" s="38">
        <v>113164.44</v>
      </c>
      <c r="AA251" s="38">
        <v>0</v>
      </c>
      <c r="AB251" s="38">
        <v>22989894</v>
      </c>
      <c r="AC251" s="26"/>
    </row>
    <row r="252" spans="1:29" ht="12.75">
      <c r="A252" s="48" t="s">
        <v>339</v>
      </c>
      <c r="B252" s="49" t="s">
        <v>340</v>
      </c>
      <c r="C252" s="24" t="s">
        <v>660</v>
      </c>
      <c r="D252" s="24" t="s">
        <v>663</v>
      </c>
      <c r="E252" s="38">
        <v>4213</v>
      </c>
      <c r="F252" s="38">
        <v>101327690</v>
      </c>
      <c r="G252" s="38">
        <v>43165595.94</v>
      </c>
      <c r="H252" s="38">
        <v>485078</v>
      </c>
      <c r="I252" s="38">
        <v>424700</v>
      </c>
      <c r="J252" s="38">
        <v>656752.55</v>
      </c>
      <c r="K252" s="38">
        <v>1331659</v>
      </c>
      <c r="L252" s="38">
        <v>1749984.56</v>
      </c>
      <c r="M252" s="38">
        <v>130591.23</v>
      </c>
      <c r="N252" s="38">
        <v>41055.21</v>
      </c>
      <c r="O252" s="38">
        <v>60000</v>
      </c>
      <c r="P252" s="38">
        <v>717008.44</v>
      </c>
      <c r="Q252" s="38">
        <v>39731672.05</v>
      </c>
      <c r="R252" s="38">
        <v>37665625.1</v>
      </c>
      <c r="S252" s="38">
        <v>3101.67</v>
      </c>
      <c r="T252" s="38">
        <v>16624.44</v>
      </c>
      <c r="U252" s="38">
        <v>0</v>
      </c>
      <c r="V252" s="38">
        <v>15395.66</v>
      </c>
      <c r="W252" s="38">
        <v>12468.33</v>
      </c>
      <c r="X252" s="38">
        <v>37618035</v>
      </c>
      <c r="Y252" s="38">
        <v>263326.25</v>
      </c>
      <c r="Z252" s="38">
        <v>182125.99</v>
      </c>
      <c r="AA252" s="38">
        <v>0</v>
      </c>
      <c r="AB252" s="38">
        <v>37172583</v>
      </c>
      <c r="AC252" s="26"/>
    </row>
    <row r="253" spans="1:29" ht="12.75">
      <c r="A253" s="48" t="s">
        <v>76</v>
      </c>
      <c r="B253" s="49" t="s">
        <v>77</v>
      </c>
      <c r="C253" s="24" t="s">
        <v>660</v>
      </c>
      <c r="D253" s="24" t="s">
        <v>661</v>
      </c>
      <c r="E253" s="38">
        <v>7339</v>
      </c>
      <c r="F253" s="38">
        <v>103969513</v>
      </c>
      <c r="G253" s="38">
        <v>44291012.54</v>
      </c>
      <c r="H253" s="38">
        <v>672442.53</v>
      </c>
      <c r="I253" s="38">
        <v>269995</v>
      </c>
      <c r="J253" s="38">
        <v>627649.72</v>
      </c>
      <c r="K253" s="38">
        <v>3104444.57</v>
      </c>
      <c r="L253" s="38">
        <v>2357612.82</v>
      </c>
      <c r="M253" s="38">
        <v>94615.8</v>
      </c>
      <c r="N253" s="38">
        <v>22943.25</v>
      </c>
      <c r="O253" s="38">
        <v>0</v>
      </c>
      <c r="P253" s="38">
        <v>177639.47</v>
      </c>
      <c r="Q253" s="38">
        <v>38758958.82</v>
      </c>
      <c r="R253" s="38">
        <v>36743492.96</v>
      </c>
      <c r="S253" s="38">
        <v>10800.42</v>
      </c>
      <c r="T253" s="38">
        <v>21862.87</v>
      </c>
      <c r="U253" s="38">
        <v>2437.27</v>
      </c>
      <c r="V253" s="38">
        <v>6142.72</v>
      </c>
      <c r="W253" s="38">
        <v>8496.06</v>
      </c>
      <c r="X253" s="38">
        <v>36693753.62</v>
      </c>
      <c r="Y253" s="38">
        <v>256856.28</v>
      </c>
      <c r="Z253" s="38">
        <v>294336.91</v>
      </c>
      <c r="AA253" s="38">
        <v>0</v>
      </c>
      <c r="AB253" s="38">
        <v>36142560</v>
      </c>
      <c r="AC253" s="26"/>
    </row>
    <row r="254" spans="1:29" ht="12.75">
      <c r="A254" s="48" t="s">
        <v>355</v>
      </c>
      <c r="B254" s="49" t="s">
        <v>356</v>
      </c>
      <c r="C254" s="24" t="s">
        <v>660</v>
      </c>
      <c r="D254" s="24" t="s">
        <v>658</v>
      </c>
      <c r="E254" s="38">
        <v>3519</v>
      </c>
      <c r="F254" s="38">
        <v>71015188</v>
      </c>
      <c r="G254" s="38">
        <v>30252470.09</v>
      </c>
      <c r="H254" s="38">
        <v>811459.63</v>
      </c>
      <c r="I254" s="38">
        <v>197066</v>
      </c>
      <c r="J254" s="38">
        <v>451164.36</v>
      </c>
      <c r="K254" s="38">
        <v>1184294.8</v>
      </c>
      <c r="L254" s="38">
        <v>2321376.36</v>
      </c>
      <c r="M254" s="38">
        <v>34033.8</v>
      </c>
      <c r="N254" s="38">
        <v>72696.38</v>
      </c>
      <c r="O254" s="38">
        <v>0</v>
      </c>
      <c r="P254" s="38">
        <v>1553048.98</v>
      </c>
      <c r="Q254" s="38">
        <v>24923790.5</v>
      </c>
      <c r="R254" s="38">
        <v>23627753.39</v>
      </c>
      <c r="S254" s="38">
        <v>18921.24</v>
      </c>
      <c r="T254" s="38">
        <v>71217.24</v>
      </c>
      <c r="U254" s="38">
        <v>1914.71</v>
      </c>
      <c r="V254" s="38">
        <v>22958.99</v>
      </c>
      <c r="W254" s="38">
        <v>14921.55</v>
      </c>
      <c r="X254" s="38">
        <v>23497819.66</v>
      </c>
      <c r="Y254" s="38">
        <v>164484.74</v>
      </c>
      <c r="Z254" s="38">
        <v>147627.48</v>
      </c>
      <c r="AA254" s="38">
        <v>0</v>
      </c>
      <c r="AB254" s="38">
        <v>23185707</v>
      </c>
      <c r="AC254" s="26"/>
    </row>
    <row r="255" spans="1:29" ht="12.75">
      <c r="A255" s="48" t="s">
        <v>383</v>
      </c>
      <c r="B255" s="49" t="s">
        <v>384</v>
      </c>
      <c r="C255" s="24" t="s">
        <v>660</v>
      </c>
      <c r="D255" s="24" t="s">
        <v>663</v>
      </c>
      <c r="E255" s="38">
        <v>2451</v>
      </c>
      <c r="F255" s="38">
        <v>52652426</v>
      </c>
      <c r="G255" s="38">
        <v>22429933.48</v>
      </c>
      <c r="H255" s="38">
        <v>509733.89</v>
      </c>
      <c r="I255" s="38">
        <v>729402.19</v>
      </c>
      <c r="J255" s="38">
        <v>341937.84</v>
      </c>
      <c r="K255" s="38">
        <v>841128.12</v>
      </c>
      <c r="L255" s="38">
        <v>744329.52</v>
      </c>
      <c r="M255" s="38">
        <v>5559.72</v>
      </c>
      <c r="N255" s="38">
        <v>42392.71</v>
      </c>
      <c r="O255" s="38">
        <v>0</v>
      </c>
      <c r="P255" s="38">
        <v>334828.5</v>
      </c>
      <c r="Q255" s="38">
        <v>21023301.05</v>
      </c>
      <c r="R255" s="38">
        <v>19930089.4</v>
      </c>
      <c r="S255" s="38">
        <v>24907.76</v>
      </c>
      <c r="T255" s="38">
        <v>86716.67</v>
      </c>
      <c r="U255" s="38">
        <v>347.48</v>
      </c>
      <c r="V255" s="38">
        <v>10407.84</v>
      </c>
      <c r="W255" s="38">
        <v>1147.45</v>
      </c>
      <c r="X255" s="38">
        <v>19806562.2</v>
      </c>
      <c r="Y255" s="38">
        <v>138645.94</v>
      </c>
      <c r="Z255" s="38">
        <v>105226.87</v>
      </c>
      <c r="AA255" s="38">
        <v>0</v>
      </c>
      <c r="AB255" s="38">
        <v>19562689</v>
      </c>
      <c r="AC255" s="26"/>
    </row>
    <row r="256" spans="1:29" ht="12.75">
      <c r="A256" s="48" t="s">
        <v>409</v>
      </c>
      <c r="B256" s="49" t="s">
        <v>410</v>
      </c>
      <c r="C256" s="24" t="s">
        <v>660</v>
      </c>
      <c r="D256" s="24" t="s">
        <v>659</v>
      </c>
      <c r="E256" s="38">
        <v>4063</v>
      </c>
      <c r="F256" s="38">
        <v>109594584</v>
      </c>
      <c r="G256" s="38">
        <v>46687292.78</v>
      </c>
      <c r="H256" s="38">
        <v>396028.29</v>
      </c>
      <c r="I256" s="38">
        <v>1234772.35</v>
      </c>
      <c r="J256" s="38">
        <v>709585.67</v>
      </c>
      <c r="K256" s="38">
        <v>1312871.98</v>
      </c>
      <c r="L256" s="38">
        <v>2557422.36</v>
      </c>
      <c r="M256" s="38">
        <v>68084.76</v>
      </c>
      <c r="N256" s="38">
        <v>40053.71</v>
      </c>
      <c r="O256" s="38">
        <v>0</v>
      </c>
      <c r="P256" s="38">
        <v>1662734.98</v>
      </c>
      <c r="Q256" s="38">
        <v>42594454.72</v>
      </c>
      <c r="R256" s="38">
        <v>40379543.07</v>
      </c>
      <c r="S256" s="38">
        <v>43675.98</v>
      </c>
      <c r="T256" s="38">
        <v>490.46</v>
      </c>
      <c r="U256" s="38">
        <v>2144.69</v>
      </c>
      <c r="V256" s="38">
        <v>16249.64</v>
      </c>
      <c r="W256" s="38">
        <v>0</v>
      </c>
      <c r="X256" s="38">
        <v>40316982.3</v>
      </c>
      <c r="Y256" s="38">
        <v>282218.88</v>
      </c>
      <c r="Z256" s="38">
        <v>188414.58</v>
      </c>
      <c r="AA256" s="38">
        <v>0</v>
      </c>
      <c r="AB256" s="38">
        <v>39846349</v>
      </c>
      <c r="AC256" s="26"/>
    </row>
    <row r="257" spans="1:29" ht="12.75">
      <c r="A257" s="48" t="s">
        <v>305</v>
      </c>
      <c r="B257" s="49" t="s">
        <v>306</v>
      </c>
      <c r="C257" s="24" t="s">
        <v>660</v>
      </c>
      <c r="D257" s="24" t="s">
        <v>661</v>
      </c>
      <c r="E257" s="38">
        <v>2735</v>
      </c>
      <c r="F257" s="38">
        <v>86016951</v>
      </c>
      <c r="G257" s="38">
        <v>36643220.62</v>
      </c>
      <c r="H257" s="38">
        <v>435535.43</v>
      </c>
      <c r="I257" s="38">
        <v>344372.39</v>
      </c>
      <c r="J257" s="38">
        <v>566727.78</v>
      </c>
      <c r="K257" s="38">
        <v>1028535.77</v>
      </c>
      <c r="L257" s="38">
        <v>1242395</v>
      </c>
      <c r="M257" s="38">
        <v>41000</v>
      </c>
      <c r="N257" s="38">
        <v>4459.6</v>
      </c>
      <c r="O257" s="38">
        <v>40000</v>
      </c>
      <c r="P257" s="38">
        <v>670355.43</v>
      </c>
      <c r="Q257" s="38">
        <v>34092039.56</v>
      </c>
      <c r="R257" s="38">
        <v>32319253.5</v>
      </c>
      <c r="S257" s="38">
        <v>22138.39</v>
      </c>
      <c r="T257" s="38">
        <v>7919.4</v>
      </c>
      <c r="U257" s="38">
        <v>0</v>
      </c>
      <c r="V257" s="38">
        <v>3344.93</v>
      </c>
      <c r="W257" s="38">
        <v>0</v>
      </c>
      <c r="X257" s="38">
        <v>32285850.78</v>
      </c>
      <c r="Y257" s="38">
        <v>226000.96</v>
      </c>
      <c r="Z257" s="38">
        <v>124914.35</v>
      </c>
      <c r="AA257" s="38">
        <v>0</v>
      </c>
      <c r="AB257" s="38">
        <v>31934935</v>
      </c>
      <c r="AC257" s="26"/>
    </row>
    <row r="258" spans="1:29" ht="12.75">
      <c r="A258" s="48" t="s">
        <v>425</v>
      </c>
      <c r="B258" s="49" t="s">
        <v>426</v>
      </c>
      <c r="C258" s="24" t="s">
        <v>660</v>
      </c>
      <c r="D258" s="24" t="s">
        <v>657</v>
      </c>
      <c r="E258" s="38">
        <v>5390</v>
      </c>
      <c r="F258" s="38">
        <v>111544507</v>
      </c>
      <c r="G258" s="38">
        <v>47517959.98</v>
      </c>
      <c r="H258" s="38">
        <v>1529069.87</v>
      </c>
      <c r="I258" s="38">
        <v>214118.7</v>
      </c>
      <c r="J258" s="38">
        <v>718262.54</v>
      </c>
      <c r="K258" s="38">
        <v>1762907.18</v>
      </c>
      <c r="L258" s="38">
        <v>2103814.33</v>
      </c>
      <c r="M258" s="38">
        <v>22386.56</v>
      </c>
      <c r="N258" s="38">
        <v>83582.46</v>
      </c>
      <c r="O258" s="38">
        <v>0</v>
      </c>
      <c r="P258" s="38">
        <v>1424256.11</v>
      </c>
      <c r="Q258" s="38">
        <v>41524324.71</v>
      </c>
      <c r="R258" s="38">
        <v>39365059.83</v>
      </c>
      <c r="S258" s="38">
        <v>25649.64</v>
      </c>
      <c r="T258" s="38">
        <v>105576.74</v>
      </c>
      <c r="U258" s="38">
        <v>868.74</v>
      </c>
      <c r="V258" s="38">
        <v>24045.05</v>
      </c>
      <c r="W258" s="38">
        <v>26106.63</v>
      </c>
      <c r="X258" s="38">
        <v>39182813.03</v>
      </c>
      <c r="Y258" s="38">
        <v>274279.69</v>
      </c>
      <c r="Z258" s="38">
        <v>227033.91</v>
      </c>
      <c r="AA258" s="38">
        <v>0</v>
      </c>
      <c r="AB258" s="38">
        <v>38681499</v>
      </c>
      <c r="AC258" s="26"/>
    </row>
    <row r="259" spans="1:29" ht="12.75">
      <c r="A259" s="48" t="s">
        <v>439</v>
      </c>
      <c r="B259" s="49" t="s">
        <v>440</v>
      </c>
      <c r="C259" s="24" t="s">
        <v>660</v>
      </c>
      <c r="D259" s="24" t="s">
        <v>664</v>
      </c>
      <c r="E259" s="38">
        <v>2496</v>
      </c>
      <c r="F259" s="38">
        <v>51599445</v>
      </c>
      <c r="G259" s="38">
        <v>21981363.57</v>
      </c>
      <c r="H259" s="38">
        <v>357862.96</v>
      </c>
      <c r="I259" s="38">
        <v>409922.73</v>
      </c>
      <c r="J259" s="38">
        <v>329505.61</v>
      </c>
      <c r="K259" s="38">
        <v>1013562</v>
      </c>
      <c r="L259" s="38">
        <v>384177.47</v>
      </c>
      <c r="M259" s="38">
        <v>15839.55</v>
      </c>
      <c r="N259" s="38">
        <v>4416.6</v>
      </c>
      <c r="O259" s="38">
        <v>0</v>
      </c>
      <c r="P259" s="38">
        <v>130355.5</v>
      </c>
      <c r="Q259" s="38">
        <v>20814577.83</v>
      </c>
      <c r="R259" s="38">
        <v>19732219.78</v>
      </c>
      <c r="S259" s="38">
        <v>1315.16</v>
      </c>
      <c r="T259" s="38">
        <v>151864.97</v>
      </c>
      <c r="U259" s="38">
        <v>762.27</v>
      </c>
      <c r="V259" s="38">
        <v>7482.21</v>
      </c>
      <c r="W259" s="38">
        <v>0</v>
      </c>
      <c r="X259" s="38">
        <v>19570795.17</v>
      </c>
      <c r="Y259" s="38">
        <v>136995.57</v>
      </c>
      <c r="Z259" s="38">
        <v>105116.8</v>
      </c>
      <c r="AA259" s="38">
        <v>0</v>
      </c>
      <c r="AB259" s="38">
        <v>19328683</v>
      </c>
      <c r="AC259" s="26"/>
    </row>
    <row r="260" spans="1:29" ht="12.75">
      <c r="A260" s="48" t="s">
        <v>557</v>
      </c>
      <c r="B260" s="49" t="s">
        <v>558</v>
      </c>
      <c r="C260" s="24" t="s">
        <v>666</v>
      </c>
      <c r="D260" s="24" t="s">
        <v>662</v>
      </c>
      <c r="E260" s="38">
        <v>3578</v>
      </c>
      <c r="F260" s="38">
        <v>78611260</v>
      </c>
      <c r="G260" s="38">
        <v>33488396.76</v>
      </c>
      <c r="H260" s="38">
        <v>409566.72</v>
      </c>
      <c r="I260" s="38">
        <v>329816.06</v>
      </c>
      <c r="J260" s="38">
        <v>504670.68</v>
      </c>
      <c r="K260" s="38">
        <v>1379047.04</v>
      </c>
      <c r="L260" s="38">
        <v>1346634.13</v>
      </c>
      <c r="M260" s="38">
        <v>44544.26</v>
      </c>
      <c r="N260" s="38">
        <v>0</v>
      </c>
      <c r="O260" s="38">
        <v>81793.22</v>
      </c>
      <c r="P260" s="38">
        <v>1700322.45</v>
      </c>
      <c r="Q260" s="38">
        <v>29360975.68</v>
      </c>
      <c r="R260" s="38">
        <v>27834204.94</v>
      </c>
      <c r="S260" s="38">
        <v>51824.82</v>
      </c>
      <c r="T260" s="38">
        <v>297570.64</v>
      </c>
      <c r="U260" s="38">
        <v>57.53</v>
      </c>
      <c r="V260" s="38">
        <v>0</v>
      </c>
      <c r="W260" s="38">
        <v>0</v>
      </c>
      <c r="X260" s="38">
        <v>27484751.95</v>
      </c>
      <c r="Y260" s="38">
        <v>357301.78</v>
      </c>
      <c r="Z260" s="38">
        <v>152217.49</v>
      </c>
      <c r="AA260" s="38">
        <v>0</v>
      </c>
      <c r="AB260" s="38">
        <v>26975233</v>
      </c>
      <c r="AC260" s="26"/>
    </row>
    <row r="261" spans="1:29" ht="12.75">
      <c r="A261" s="48" t="s">
        <v>190</v>
      </c>
      <c r="B261" s="49" t="s">
        <v>191</v>
      </c>
      <c r="C261" s="24" t="s">
        <v>656</v>
      </c>
      <c r="D261" s="24" t="s">
        <v>659</v>
      </c>
      <c r="E261" s="38">
        <v>6427</v>
      </c>
      <c r="F261" s="38">
        <v>265142043</v>
      </c>
      <c r="G261" s="38">
        <v>112950510.32</v>
      </c>
      <c r="H261" s="38">
        <v>2701840.5</v>
      </c>
      <c r="I261" s="38">
        <v>2992168.53</v>
      </c>
      <c r="J261" s="38">
        <v>1769761.68</v>
      </c>
      <c r="K261" s="38">
        <v>1809922.42</v>
      </c>
      <c r="L261" s="38">
        <v>7481768.13</v>
      </c>
      <c r="M261" s="38">
        <v>43904.24</v>
      </c>
      <c r="N261" s="38">
        <v>0</v>
      </c>
      <c r="O261" s="38">
        <v>71011.13</v>
      </c>
      <c r="P261" s="38">
        <v>3428728.09</v>
      </c>
      <c r="Q261" s="38">
        <v>102175266.02</v>
      </c>
      <c r="R261" s="38">
        <v>96862152.19</v>
      </c>
      <c r="S261" s="38">
        <v>0</v>
      </c>
      <c r="T261" s="38">
        <v>44264.18</v>
      </c>
      <c r="U261" s="38">
        <v>0</v>
      </c>
      <c r="V261" s="38">
        <v>0</v>
      </c>
      <c r="W261" s="38">
        <v>0</v>
      </c>
      <c r="X261" s="38">
        <v>96817888.01</v>
      </c>
      <c r="Y261" s="38">
        <v>1064996.77</v>
      </c>
      <c r="Z261" s="38">
        <v>326286.2</v>
      </c>
      <c r="AA261" s="38">
        <v>0</v>
      </c>
      <c r="AB261" s="38">
        <v>95426605</v>
      </c>
      <c r="AC261" s="26"/>
    </row>
    <row r="262" spans="1:29" ht="12.75">
      <c r="A262" s="48" t="s">
        <v>148</v>
      </c>
      <c r="B262" s="49" t="s">
        <v>149</v>
      </c>
      <c r="C262" s="24" t="s">
        <v>656</v>
      </c>
      <c r="D262" s="24" t="s">
        <v>658</v>
      </c>
      <c r="E262" s="38">
        <v>5718</v>
      </c>
      <c r="F262" s="38">
        <v>120742677</v>
      </c>
      <c r="G262" s="38">
        <v>51436380.4</v>
      </c>
      <c r="H262" s="38">
        <v>685716.08</v>
      </c>
      <c r="I262" s="38">
        <v>333856.57</v>
      </c>
      <c r="J262" s="38">
        <v>751888.84</v>
      </c>
      <c r="K262" s="38">
        <v>1551076.6</v>
      </c>
      <c r="L262" s="38">
        <v>2392006.57</v>
      </c>
      <c r="M262" s="38">
        <v>50352.53</v>
      </c>
      <c r="N262" s="38">
        <v>0</v>
      </c>
      <c r="O262" s="38">
        <v>15588</v>
      </c>
      <c r="P262" s="38">
        <v>404167.95</v>
      </c>
      <c r="Q262" s="38">
        <v>47423218.08</v>
      </c>
      <c r="R262" s="38">
        <v>44957210.74</v>
      </c>
      <c r="S262" s="38">
        <v>7549.91</v>
      </c>
      <c r="T262" s="38">
        <v>2113.63</v>
      </c>
      <c r="U262" s="38">
        <v>833.52</v>
      </c>
      <c r="V262" s="38">
        <v>0</v>
      </c>
      <c r="W262" s="38">
        <v>0</v>
      </c>
      <c r="X262" s="38">
        <v>44946713.68</v>
      </c>
      <c r="Y262" s="38">
        <v>494413.85</v>
      </c>
      <c r="Z262" s="38">
        <v>244424.44</v>
      </c>
      <c r="AA262" s="38">
        <v>0</v>
      </c>
      <c r="AB262" s="38">
        <v>44207875</v>
      </c>
      <c r="AC262" s="26"/>
    </row>
    <row r="263" spans="1:29" ht="12.75">
      <c r="A263" s="48" t="s">
        <v>603</v>
      </c>
      <c r="B263" s="49" t="s">
        <v>604</v>
      </c>
      <c r="C263" s="24" t="s">
        <v>667</v>
      </c>
      <c r="D263" s="24" t="s">
        <v>668</v>
      </c>
      <c r="E263" s="38">
        <v>10480</v>
      </c>
      <c r="F263" s="38">
        <v>520064430</v>
      </c>
      <c r="G263" s="38">
        <v>221547447.18</v>
      </c>
      <c r="H263" s="38">
        <v>4247594.2</v>
      </c>
      <c r="I263" s="38">
        <v>729443.72</v>
      </c>
      <c r="J263" s="38">
        <v>3488788.07</v>
      </c>
      <c r="K263" s="38">
        <v>1716772.16</v>
      </c>
      <c r="L263" s="38">
        <v>20646447.43</v>
      </c>
      <c r="M263" s="38">
        <v>47392.64</v>
      </c>
      <c r="N263" s="38">
        <v>0</v>
      </c>
      <c r="O263" s="38">
        <v>0</v>
      </c>
      <c r="P263" s="38">
        <v>4232484.94</v>
      </c>
      <c r="Q263" s="38">
        <v>194874987.6</v>
      </c>
      <c r="R263" s="38">
        <v>184741488.24</v>
      </c>
      <c r="S263" s="38">
        <v>287293.49</v>
      </c>
      <c r="T263" s="38">
        <v>33266.84</v>
      </c>
      <c r="U263" s="38">
        <v>0</v>
      </c>
      <c r="V263" s="38">
        <v>0</v>
      </c>
      <c r="W263" s="38">
        <v>0</v>
      </c>
      <c r="X263" s="38">
        <v>184420927.91</v>
      </c>
      <c r="Y263" s="38">
        <v>2213051.13</v>
      </c>
      <c r="Z263" s="38">
        <v>663865.52</v>
      </c>
      <c r="AA263" s="38">
        <v>0</v>
      </c>
      <c r="AB263" s="38">
        <v>181544011</v>
      </c>
      <c r="AC263" s="26"/>
    </row>
    <row r="264" spans="1:29" ht="12.75">
      <c r="A264" s="48" t="s">
        <v>473</v>
      </c>
      <c r="B264" s="49" t="s">
        <v>474</v>
      </c>
      <c r="C264" s="24" t="s">
        <v>660</v>
      </c>
      <c r="D264" s="24" t="s">
        <v>659</v>
      </c>
      <c r="E264" s="38">
        <v>2466</v>
      </c>
      <c r="F264" s="38">
        <v>101495490</v>
      </c>
      <c r="G264" s="38">
        <v>43237078.74</v>
      </c>
      <c r="H264" s="38">
        <v>145945.7</v>
      </c>
      <c r="I264" s="38">
        <v>2057744.07</v>
      </c>
      <c r="J264" s="38">
        <v>686089.11</v>
      </c>
      <c r="K264" s="38">
        <v>651488.43</v>
      </c>
      <c r="L264" s="38">
        <v>1303382.69</v>
      </c>
      <c r="M264" s="38">
        <v>7004.02</v>
      </c>
      <c r="N264" s="38">
        <v>0</v>
      </c>
      <c r="O264" s="38">
        <v>1377.65</v>
      </c>
      <c r="P264" s="38">
        <v>1314060.17</v>
      </c>
      <c r="Q264" s="38">
        <v>42557653.26</v>
      </c>
      <c r="R264" s="38">
        <v>40344655.29</v>
      </c>
      <c r="S264" s="38">
        <v>20320.42</v>
      </c>
      <c r="T264" s="38">
        <v>53653.28</v>
      </c>
      <c r="U264" s="38">
        <v>0</v>
      </c>
      <c r="V264" s="38">
        <v>0</v>
      </c>
      <c r="W264" s="38">
        <v>0</v>
      </c>
      <c r="X264" s="38">
        <v>40270681.59</v>
      </c>
      <c r="Y264" s="38">
        <v>281894.77</v>
      </c>
      <c r="Z264" s="38">
        <v>133634.1</v>
      </c>
      <c r="AA264" s="38">
        <v>0</v>
      </c>
      <c r="AB264" s="38">
        <v>39855153</v>
      </c>
      <c r="AC264" s="26"/>
    </row>
    <row r="265" spans="1:29" ht="12.75">
      <c r="A265" s="48" t="s">
        <v>237</v>
      </c>
      <c r="B265" s="49" t="s">
        <v>238</v>
      </c>
      <c r="C265" s="24" t="s">
        <v>660</v>
      </c>
      <c r="D265" s="24" t="s">
        <v>658</v>
      </c>
      <c r="E265" s="38">
        <v>3797</v>
      </c>
      <c r="F265" s="38">
        <v>158462268</v>
      </c>
      <c r="G265" s="38">
        <v>67504926.17</v>
      </c>
      <c r="H265" s="38">
        <v>1242399.22</v>
      </c>
      <c r="I265" s="38">
        <v>658862.36</v>
      </c>
      <c r="J265" s="38">
        <v>1054707</v>
      </c>
      <c r="K265" s="38">
        <v>777556</v>
      </c>
      <c r="L265" s="38">
        <v>3270519.36</v>
      </c>
      <c r="M265" s="38">
        <v>109150</v>
      </c>
      <c r="N265" s="38">
        <v>0</v>
      </c>
      <c r="O265" s="38">
        <v>0</v>
      </c>
      <c r="P265" s="38">
        <v>1122422.75</v>
      </c>
      <c r="Q265" s="38">
        <v>62696448.2</v>
      </c>
      <c r="R265" s="38">
        <v>59436232.89</v>
      </c>
      <c r="S265" s="38">
        <v>15000</v>
      </c>
      <c r="T265" s="38">
        <v>25000</v>
      </c>
      <c r="U265" s="38">
        <v>3485</v>
      </c>
      <c r="V265" s="38">
        <v>0</v>
      </c>
      <c r="W265" s="38">
        <v>0</v>
      </c>
      <c r="X265" s="38">
        <v>59392747.89</v>
      </c>
      <c r="Y265" s="38">
        <v>415749.24</v>
      </c>
      <c r="Z265" s="38">
        <v>200991.2</v>
      </c>
      <c r="AA265" s="38">
        <v>0</v>
      </c>
      <c r="AB265" s="38">
        <v>58776007</v>
      </c>
      <c r="AC265" s="26"/>
    </row>
    <row r="266" spans="1:29" ht="12.75">
      <c r="A266" s="48" t="s">
        <v>455</v>
      </c>
      <c r="B266" s="49" t="s">
        <v>456</v>
      </c>
      <c r="C266" s="24" t="s">
        <v>660</v>
      </c>
      <c r="D266" s="24" t="s">
        <v>658</v>
      </c>
      <c r="E266" s="38">
        <v>3612</v>
      </c>
      <c r="F266" s="38">
        <v>111916142</v>
      </c>
      <c r="G266" s="38">
        <v>47676276.49</v>
      </c>
      <c r="H266" s="38">
        <v>439649.9</v>
      </c>
      <c r="I266" s="38">
        <v>712635.4</v>
      </c>
      <c r="J266" s="38">
        <v>741957.15</v>
      </c>
      <c r="K266" s="38">
        <v>1023653.77</v>
      </c>
      <c r="L266" s="38">
        <v>1699100.29</v>
      </c>
      <c r="M266" s="38">
        <v>19744.81</v>
      </c>
      <c r="N266" s="38">
        <v>52595.06</v>
      </c>
      <c r="O266" s="38">
        <v>0</v>
      </c>
      <c r="P266" s="38">
        <v>1485675.15</v>
      </c>
      <c r="Q266" s="38">
        <v>44410450.06</v>
      </c>
      <c r="R266" s="38">
        <v>42101106.66</v>
      </c>
      <c r="S266" s="38">
        <v>28786.19</v>
      </c>
      <c r="T266" s="38">
        <v>51774.01</v>
      </c>
      <c r="U266" s="38">
        <v>0</v>
      </c>
      <c r="V266" s="38">
        <v>15048.98</v>
      </c>
      <c r="W266" s="38">
        <v>7504.03</v>
      </c>
      <c r="X266" s="38">
        <v>41997993.45</v>
      </c>
      <c r="Y266" s="38">
        <v>293985.95</v>
      </c>
      <c r="Z266" s="38">
        <v>164413.52</v>
      </c>
      <c r="AA266" s="38">
        <v>0</v>
      </c>
      <c r="AB266" s="38">
        <v>41539594</v>
      </c>
      <c r="AC266" s="26"/>
    </row>
    <row r="267" spans="1:29" ht="12.75">
      <c r="A267" s="48" t="s">
        <v>537</v>
      </c>
      <c r="B267" s="49" t="s">
        <v>538</v>
      </c>
      <c r="C267" s="24" t="s">
        <v>666</v>
      </c>
      <c r="D267" s="24" t="s">
        <v>661</v>
      </c>
      <c r="E267" s="38">
        <v>4266</v>
      </c>
      <c r="F267" s="38">
        <v>127272970</v>
      </c>
      <c r="G267" s="38">
        <v>54218285.22</v>
      </c>
      <c r="H267" s="38">
        <v>502887.26</v>
      </c>
      <c r="I267" s="38">
        <v>629485.76</v>
      </c>
      <c r="J267" s="38">
        <v>848354.61</v>
      </c>
      <c r="K267" s="38">
        <v>1565311.4</v>
      </c>
      <c r="L267" s="38">
        <v>2025005.63</v>
      </c>
      <c r="M267" s="38">
        <v>105773.74</v>
      </c>
      <c r="N267" s="38">
        <v>726.52</v>
      </c>
      <c r="O267" s="38">
        <v>0</v>
      </c>
      <c r="P267" s="38">
        <v>2365288.97</v>
      </c>
      <c r="Q267" s="38">
        <v>49131132.07</v>
      </c>
      <c r="R267" s="38">
        <v>46576313.2</v>
      </c>
      <c r="S267" s="38">
        <v>58506.74</v>
      </c>
      <c r="T267" s="38">
        <v>126595.26</v>
      </c>
      <c r="U267" s="38">
        <v>6610.86</v>
      </c>
      <c r="V267" s="38">
        <v>0</v>
      </c>
      <c r="W267" s="38">
        <v>0</v>
      </c>
      <c r="X267" s="38">
        <v>46384600.34</v>
      </c>
      <c r="Y267" s="38">
        <v>602999.8</v>
      </c>
      <c r="Z267" s="38">
        <v>193833.51</v>
      </c>
      <c r="AA267" s="38">
        <v>0</v>
      </c>
      <c r="AB267" s="38">
        <v>45587767</v>
      </c>
      <c r="AC267" s="26"/>
    </row>
    <row r="268" spans="1:29" ht="12.75">
      <c r="A268" s="48" t="s">
        <v>441</v>
      </c>
      <c r="B268" s="49" t="s">
        <v>442</v>
      </c>
      <c r="C268" s="24" t="s">
        <v>660</v>
      </c>
      <c r="D268" s="24" t="s">
        <v>664</v>
      </c>
      <c r="E268" s="38">
        <v>3919</v>
      </c>
      <c r="F268" s="38">
        <v>111065235</v>
      </c>
      <c r="G268" s="38">
        <v>47313790.11</v>
      </c>
      <c r="H268" s="38">
        <v>382300</v>
      </c>
      <c r="I268" s="38">
        <v>942413.69</v>
      </c>
      <c r="J268" s="38">
        <v>736078.82</v>
      </c>
      <c r="K268" s="38">
        <v>1212099.68</v>
      </c>
      <c r="L268" s="38">
        <v>1898212.19</v>
      </c>
      <c r="M268" s="38">
        <v>14155.88</v>
      </c>
      <c r="N268" s="38">
        <v>20195.98</v>
      </c>
      <c r="O268" s="38">
        <v>17327.55</v>
      </c>
      <c r="P268" s="38">
        <v>131786.01</v>
      </c>
      <c r="Q268" s="38">
        <v>45316205.33</v>
      </c>
      <c r="R268" s="38">
        <v>42959762.65</v>
      </c>
      <c r="S268" s="38">
        <v>44471.31</v>
      </c>
      <c r="T268" s="38">
        <v>52804.13</v>
      </c>
      <c r="U268" s="38">
        <v>922.63</v>
      </c>
      <c r="V268" s="38">
        <v>12544.86</v>
      </c>
      <c r="W268" s="38">
        <v>0</v>
      </c>
      <c r="X268" s="38">
        <v>42849019.72</v>
      </c>
      <c r="Y268" s="38">
        <v>299943.14</v>
      </c>
      <c r="Z268" s="38">
        <v>174966.18</v>
      </c>
      <c r="AA268" s="38">
        <v>0</v>
      </c>
      <c r="AB268" s="38">
        <v>42374110</v>
      </c>
      <c r="AC268" s="26"/>
    </row>
    <row r="269" spans="1:29" ht="12.75">
      <c r="A269" s="48" t="s">
        <v>443</v>
      </c>
      <c r="B269" s="49" t="s">
        <v>444</v>
      </c>
      <c r="C269" s="24" t="s">
        <v>660</v>
      </c>
      <c r="D269" s="24" t="s">
        <v>664</v>
      </c>
      <c r="E269" s="38">
        <v>2913</v>
      </c>
      <c r="F269" s="38">
        <v>46049266</v>
      </c>
      <c r="G269" s="38">
        <v>19616987.32</v>
      </c>
      <c r="H269" s="38">
        <v>367546.75</v>
      </c>
      <c r="I269" s="38">
        <v>232586.95</v>
      </c>
      <c r="J269" s="38">
        <v>282887.49</v>
      </c>
      <c r="K269" s="38">
        <v>1589423.24</v>
      </c>
      <c r="L269" s="38">
        <v>739296.06</v>
      </c>
      <c r="M269" s="38">
        <v>43644.42</v>
      </c>
      <c r="N269" s="38">
        <v>11591.42</v>
      </c>
      <c r="O269" s="38">
        <v>0</v>
      </c>
      <c r="P269" s="38">
        <v>145365.42</v>
      </c>
      <c r="Q269" s="38">
        <v>17235594.45</v>
      </c>
      <c r="R269" s="38">
        <v>16339343.54</v>
      </c>
      <c r="S269" s="38">
        <v>14791.03</v>
      </c>
      <c r="T269" s="38">
        <v>44279.64</v>
      </c>
      <c r="U269" s="38">
        <v>692.8</v>
      </c>
      <c r="V269" s="38">
        <v>4894.82</v>
      </c>
      <c r="W269" s="38">
        <v>0</v>
      </c>
      <c r="X269" s="38">
        <v>16274685.25</v>
      </c>
      <c r="Y269" s="38">
        <v>113922.8</v>
      </c>
      <c r="Z269" s="38">
        <v>117999.64</v>
      </c>
      <c r="AA269" s="38">
        <v>0</v>
      </c>
      <c r="AB269" s="38">
        <v>16042763</v>
      </c>
      <c r="AC269" s="26"/>
    </row>
    <row r="270" spans="1:29" ht="12.75">
      <c r="A270" s="48" t="s">
        <v>239</v>
      </c>
      <c r="B270" s="49" t="s">
        <v>240</v>
      </c>
      <c r="C270" s="24" t="s">
        <v>660</v>
      </c>
      <c r="D270" s="24" t="s">
        <v>658</v>
      </c>
      <c r="E270" s="38">
        <v>1888</v>
      </c>
      <c r="F270" s="38">
        <v>111465785</v>
      </c>
      <c r="G270" s="38">
        <v>47484424.41</v>
      </c>
      <c r="H270" s="38">
        <v>324201.16</v>
      </c>
      <c r="I270" s="38">
        <v>1189202.26</v>
      </c>
      <c r="J270" s="38">
        <v>463358.98</v>
      </c>
      <c r="K270" s="38">
        <v>393120.97</v>
      </c>
      <c r="L270" s="38">
        <v>1120894.49</v>
      </c>
      <c r="M270" s="38">
        <v>0</v>
      </c>
      <c r="N270" s="38">
        <v>0</v>
      </c>
      <c r="O270" s="38">
        <v>61828.5</v>
      </c>
      <c r="P270" s="38">
        <v>1027204.8</v>
      </c>
      <c r="Q270" s="38">
        <v>46209735.73</v>
      </c>
      <c r="R270" s="38">
        <v>43806829.47</v>
      </c>
      <c r="S270" s="38">
        <v>23177.97</v>
      </c>
      <c r="T270" s="38">
        <v>250236.11</v>
      </c>
      <c r="U270" s="38">
        <v>0</v>
      </c>
      <c r="V270" s="38">
        <v>0</v>
      </c>
      <c r="W270" s="38">
        <v>0</v>
      </c>
      <c r="X270" s="38">
        <v>43533415.39</v>
      </c>
      <c r="Y270" s="38">
        <v>304733.91</v>
      </c>
      <c r="Z270" s="38">
        <v>106788.71</v>
      </c>
      <c r="AA270" s="38">
        <v>0</v>
      </c>
      <c r="AB270" s="38">
        <v>43121893</v>
      </c>
      <c r="AC270" s="26"/>
    </row>
    <row r="271" spans="1:29" ht="12.75">
      <c r="A271" s="48" t="s">
        <v>525</v>
      </c>
      <c r="B271" s="49" t="s">
        <v>526</v>
      </c>
      <c r="C271" s="24" t="s">
        <v>666</v>
      </c>
      <c r="D271" s="24" t="s">
        <v>661</v>
      </c>
      <c r="E271" s="38">
        <v>9737</v>
      </c>
      <c r="F271" s="38">
        <v>237157564</v>
      </c>
      <c r="G271" s="38">
        <v>101029122.26</v>
      </c>
      <c r="H271" s="38">
        <v>747603</v>
      </c>
      <c r="I271" s="38">
        <v>1489427</v>
      </c>
      <c r="J271" s="38">
        <v>1523717.85</v>
      </c>
      <c r="K271" s="38">
        <v>3527951.06</v>
      </c>
      <c r="L271" s="38">
        <v>3351369.82</v>
      </c>
      <c r="M271" s="38">
        <v>167819.9</v>
      </c>
      <c r="N271" s="38">
        <v>0</v>
      </c>
      <c r="O271" s="38">
        <v>7990.24</v>
      </c>
      <c r="P271" s="38">
        <v>979531.85</v>
      </c>
      <c r="Q271" s="38">
        <v>95260001.24</v>
      </c>
      <c r="R271" s="38">
        <v>90306481.18</v>
      </c>
      <c r="S271" s="38">
        <v>0</v>
      </c>
      <c r="T271" s="38">
        <v>55223.92</v>
      </c>
      <c r="U271" s="38">
        <v>2062.4</v>
      </c>
      <c r="V271" s="38">
        <v>0</v>
      </c>
      <c r="W271" s="38">
        <v>0</v>
      </c>
      <c r="X271" s="38">
        <v>90249194.86</v>
      </c>
      <c r="Y271" s="38">
        <v>1173239.53</v>
      </c>
      <c r="Z271" s="38">
        <v>429880.87</v>
      </c>
      <c r="AA271" s="38">
        <v>0</v>
      </c>
      <c r="AB271" s="38">
        <v>88646074</v>
      </c>
      <c r="AC271" s="26"/>
    </row>
    <row r="272" spans="1:29" ht="12.75">
      <c r="A272" s="48" t="s">
        <v>62</v>
      </c>
      <c r="B272" s="49" t="s">
        <v>63</v>
      </c>
      <c r="C272" s="24" t="s">
        <v>656</v>
      </c>
      <c r="D272" s="24" t="s">
        <v>662</v>
      </c>
      <c r="E272" s="38">
        <v>4870</v>
      </c>
      <c r="F272" s="38">
        <v>190279252</v>
      </c>
      <c r="G272" s="38">
        <v>81058961.35</v>
      </c>
      <c r="H272" s="38">
        <v>1244195</v>
      </c>
      <c r="I272" s="38">
        <v>563931</v>
      </c>
      <c r="J272" s="38">
        <v>1294002.06</v>
      </c>
      <c r="K272" s="38">
        <v>1349532.98</v>
      </c>
      <c r="L272" s="38">
        <v>2515355.22</v>
      </c>
      <c r="M272" s="38">
        <v>28325.86</v>
      </c>
      <c r="N272" s="38">
        <v>4482.96</v>
      </c>
      <c r="O272" s="38">
        <v>180000</v>
      </c>
      <c r="P272" s="38">
        <v>3131289.74</v>
      </c>
      <c r="Q272" s="38">
        <v>74463712.65</v>
      </c>
      <c r="R272" s="38">
        <v>70591599.59</v>
      </c>
      <c r="S272" s="38">
        <v>41903</v>
      </c>
      <c r="T272" s="38">
        <v>85600</v>
      </c>
      <c r="U272" s="38">
        <v>1000</v>
      </c>
      <c r="V272" s="38">
        <v>6480</v>
      </c>
      <c r="W272" s="38">
        <v>0</v>
      </c>
      <c r="X272" s="38">
        <v>70456616.59</v>
      </c>
      <c r="Y272" s="38">
        <v>775022.78</v>
      </c>
      <c r="Z272" s="38">
        <v>234679.58</v>
      </c>
      <c r="AA272" s="38">
        <v>0</v>
      </c>
      <c r="AB272" s="38">
        <v>69446914</v>
      </c>
      <c r="AC272" s="26"/>
    </row>
    <row r="273" spans="1:29" ht="12.75">
      <c r="A273" s="48" t="s">
        <v>429</v>
      </c>
      <c r="B273" s="49" t="s">
        <v>430</v>
      </c>
      <c r="C273" s="24" t="s">
        <v>656</v>
      </c>
      <c r="D273" s="24" t="s">
        <v>664</v>
      </c>
      <c r="E273" s="38">
        <v>8357</v>
      </c>
      <c r="F273" s="38">
        <v>214265254</v>
      </c>
      <c r="G273" s="38">
        <v>91276998.2</v>
      </c>
      <c r="H273" s="38">
        <v>1365233.47</v>
      </c>
      <c r="I273" s="38">
        <v>1510554.58</v>
      </c>
      <c r="J273" s="38">
        <v>1383193.48</v>
      </c>
      <c r="K273" s="38">
        <v>3082114.12</v>
      </c>
      <c r="L273" s="38">
        <v>2935586.13</v>
      </c>
      <c r="M273" s="38">
        <v>37013.39</v>
      </c>
      <c r="N273" s="38">
        <v>0</v>
      </c>
      <c r="O273" s="38">
        <v>0</v>
      </c>
      <c r="P273" s="38">
        <v>1624361.64</v>
      </c>
      <c r="Q273" s="38">
        <v>85126437.51</v>
      </c>
      <c r="R273" s="38">
        <v>80699862.76</v>
      </c>
      <c r="S273" s="38">
        <v>35492.78</v>
      </c>
      <c r="T273" s="38">
        <v>76654.22</v>
      </c>
      <c r="U273" s="38">
        <v>1169.65</v>
      </c>
      <c r="V273" s="38">
        <v>0</v>
      </c>
      <c r="W273" s="38">
        <v>0</v>
      </c>
      <c r="X273" s="38">
        <v>80586546.11</v>
      </c>
      <c r="Y273" s="38">
        <v>886452.01</v>
      </c>
      <c r="Z273" s="38">
        <v>365650.28</v>
      </c>
      <c r="AA273" s="38">
        <v>0</v>
      </c>
      <c r="AB273" s="38">
        <v>79334444</v>
      </c>
      <c r="AC273" s="26"/>
    </row>
    <row r="274" spans="1:29" ht="12.75">
      <c r="A274" s="48" t="s">
        <v>489</v>
      </c>
      <c r="B274" s="49" t="s">
        <v>490</v>
      </c>
      <c r="C274" s="24" t="s">
        <v>660</v>
      </c>
      <c r="D274" s="24" t="s">
        <v>664</v>
      </c>
      <c r="E274" s="38">
        <v>4744</v>
      </c>
      <c r="F274" s="38">
        <v>132146587</v>
      </c>
      <c r="G274" s="38">
        <v>56294446.06</v>
      </c>
      <c r="H274" s="38">
        <v>621806.81</v>
      </c>
      <c r="I274" s="38">
        <v>810491.97</v>
      </c>
      <c r="J274" s="38">
        <v>847034.89</v>
      </c>
      <c r="K274" s="38">
        <v>1801125.9</v>
      </c>
      <c r="L274" s="38">
        <v>2865815.81</v>
      </c>
      <c r="M274" s="38">
        <v>36031.89</v>
      </c>
      <c r="N274" s="38">
        <v>32510.06</v>
      </c>
      <c r="O274" s="38">
        <v>0</v>
      </c>
      <c r="P274" s="38">
        <v>1775399.17</v>
      </c>
      <c r="Q274" s="38">
        <v>50819283.28</v>
      </c>
      <c r="R274" s="38">
        <v>48176680.55</v>
      </c>
      <c r="S274" s="38">
        <v>10775.99</v>
      </c>
      <c r="T274" s="38">
        <v>25964.28</v>
      </c>
      <c r="U274" s="38">
        <v>0</v>
      </c>
      <c r="V274" s="38">
        <v>14142.73</v>
      </c>
      <c r="W274" s="38">
        <v>0</v>
      </c>
      <c r="X274" s="38">
        <v>48125797.55</v>
      </c>
      <c r="Y274" s="38">
        <v>336880.58</v>
      </c>
      <c r="Z274" s="38">
        <v>214986.09</v>
      </c>
      <c r="AA274" s="38">
        <v>0</v>
      </c>
      <c r="AB274" s="38">
        <v>47573931</v>
      </c>
      <c r="AC274" s="26"/>
    </row>
    <row r="275" spans="1:29" ht="12.75">
      <c r="A275" s="48" t="s">
        <v>184</v>
      </c>
      <c r="B275" s="49" t="s">
        <v>185</v>
      </c>
      <c r="C275" s="24" t="s">
        <v>660</v>
      </c>
      <c r="D275" s="24" t="s">
        <v>657</v>
      </c>
      <c r="E275" s="38">
        <v>3766</v>
      </c>
      <c r="F275" s="38">
        <v>65993776</v>
      </c>
      <c r="G275" s="38">
        <v>28113348.58</v>
      </c>
      <c r="H275" s="38">
        <v>500269.11</v>
      </c>
      <c r="I275" s="38">
        <v>131644.69</v>
      </c>
      <c r="J275" s="38">
        <v>414896.13</v>
      </c>
      <c r="K275" s="38">
        <v>1407290.51</v>
      </c>
      <c r="L275" s="38">
        <v>1499690.43</v>
      </c>
      <c r="M275" s="38">
        <v>50478.78</v>
      </c>
      <c r="N275" s="38">
        <v>40878</v>
      </c>
      <c r="O275" s="38">
        <v>22145.46</v>
      </c>
      <c r="P275" s="38">
        <v>396991.61</v>
      </c>
      <c r="Q275" s="38">
        <v>24742145.5</v>
      </c>
      <c r="R275" s="38">
        <v>23455553.93</v>
      </c>
      <c r="S275" s="38">
        <v>12666.61</v>
      </c>
      <c r="T275" s="38">
        <v>3878.33</v>
      </c>
      <c r="U275" s="38">
        <v>0</v>
      </c>
      <c r="V275" s="38">
        <v>1049.75</v>
      </c>
      <c r="W275" s="38">
        <v>0</v>
      </c>
      <c r="X275" s="38">
        <v>23437959.24</v>
      </c>
      <c r="Y275" s="38">
        <v>164065.71</v>
      </c>
      <c r="Z275" s="38">
        <v>157315.51</v>
      </c>
      <c r="AA275" s="38">
        <v>0</v>
      </c>
      <c r="AB275" s="38">
        <v>23116578</v>
      </c>
      <c r="AC275" s="26"/>
    </row>
    <row r="276" spans="1:29" ht="12.75">
      <c r="A276" s="48" t="s">
        <v>457</v>
      </c>
      <c r="B276" s="49" t="s">
        <v>458</v>
      </c>
      <c r="C276" s="24" t="s">
        <v>660</v>
      </c>
      <c r="D276" s="24" t="s">
        <v>658</v>
      </c>
      <c r="E276" s="38">
        <v>6411</v>
      </c>
      <c r="F276" s="38">
        <v>155401024</v>
      </c>
      <c r="G276" s="38">
        <v>66200836.22</v>
      </c>
      <c r="H276" s="38">
        <v>20971055.37</v>
      </c>
      <c r="I276" s="38">
        <v>143365.35</v>
      </c>
      <c r="J276" s="38">
        <v>1095076.49</v>
      </c>
      <c r="K276" s="38">
        <v>1880309.76</v>
      </c>
      <c r="L276" s="38">
        <v>1531494.54</v>
      </c>
      <c r="M276" s="38">
        <v>29506.84</v>
      </c>
      <c r="N276" s="38">
        <v>59076.47</v>
      </c>
      <c r="O276" s="38">
        <v>0</v>
      </c>
      <c r="P276" s="38">
        <v>416361.21</v>
      </c>
      <c r="Q276" s="38">
        <v>42551473.87</v>
      </c>
      <c r="R276" s="38">
        <v>40338797.23</v>
      </c>
      <c r="S276" s="38">
        <v>19682.86</v>
      </c>
      <c r="T276" s="38">
        <v>221287.25</v>
      </c>
      <c r="U276" s="38">
        <v>0</v>
      </c>
      <c r="V276" s="38">
        <v>49896.38</v>
      </c>
      <c r="W276" s="38">
        <v>2989.32</v>
      </c>
      <c r="X276" s="38">
        <v>40044941.42</v>
      </c>
      <c r="Y276" s="38">
        <v>280314.59</v>
      </c>
      <c r="Z276" s="38">
        <v>277543.59</v>
      </c>
      <c r="AA276" s="38">
        <v>0</v>
      </c>
      <c r="AB276" s="38">
        <v>39487083</v>
      </c>
      <c r="AC276" s="26"/>
    </row>
    <row r="277" spans="1:29" ht="12.75">
      <c r="A277" s="48" t="s">
        <v>559</v>
      </c>
      <c r="B277" s="49" t="s">
        <v>560</v>
      </c>
      <c r="C277" s="24" t="s">
        <v>666</v>
      </c>
      <c r="D277" s="24" t="s">
        <v>662</v>
      </c>
      <c r="E277" s="38">
        <v>7340</v>
      </c>
      <c r="F277" s="38">
        <v>214901657</v>
      </c>
      <c r="G277" s="38">
        <v>91548105.88</v>
      </c>
      <c r="H277" s="38">
        <v>1233315.96</v>
      </c>
      <c r="I277" s="38">
        <v>825217</v>
      </c>
      <c r="J277" s="38">
        <v>1298788.63</v>
      </c>
      <c r="K277" s="38">
        <v>2481265.36</v>
      </c>
      <c r="L277" s="38">
        <v>3597610.57</v>
      </c>
      <c r="M277" s="38">
        <v>21695.68</v>
      </c>
      <c r="N277" s="38">
        <v>1475.57</v>
      </c>
      <c r="O277" s="38">
        <v>436282.31</v>
      </c>
      <c r="P277" s="38">
        <v>643739.69</v>
      </c>
      <c r="Q277" s="38">
        <v>85256726.37</v>
      </c>
      <c r="R277" s="38">
        <v>80823376.6</v>
      </c>
      <c r="S277" s="38">
        <v>61314.8</v>
      </c>
      <c r="T277" s="38">
        <v>68770.27</v>
      </c>
      <c r="U277" s="38">
        <v>129.9</v>
      </c>
      <c r="V277" s="38">
        <v>0</v>
      </c>
      <c r="W277" s="38">
        <v>0</v>
      </c>
      <c r="X277" s="38">
        <v>80693161.63</v>
      </c>
      <c r="Y277" s="38">
        <v>1049011.1</v>
      </c>
      <c r="Z277" s="38">
        <v>329971.91</v>
      </c>
      <c r="AA277" s="38">
        <v>0</v>
      </c>
      <c r="AB277" s="38">
        <v>79314179</v>
      </c>
      <c r="AC277" s="26"/>
    </row>
    <row r="278" spans="1:29" ht="12.75">
      <c r="A278" s="48" t="s">
        <v>475</v>
      </c>
      <c r="B278" s="49" t="s">
        <v>476</v>
      </c>
      <c r="C278" s="24" t="s">
        <v>660</v>
      </c>
      <c r="D278" s="24" t="s">
        <v>659</v>
      </c>
      <c r="E278" s="38">
        <v>2277</v>
      </c>
      <c r="F278" s="38">
        <v>85568230</v>
      </c>
      <c r="G278" s="38">
        <v>36452065.98</v>
      </c>
      <c r="H278" s="38">
        <v>206563</v>
      </c>
      <c r="I278" s="38">
        <v>3261405</v>
      </c>
      <c r="J278" s="38">
        <v>572662</v>
      </c>
      <c r="K278" s="38">
        <v>553921</v>
      </c>
      <c r="L278" s="38">
        <v>1100908</v>
      </c>
      <c r="M278" s="38">
        <v>4512</v>
      </c>
      <c r="N278" s="38">
        <v>0</v>
      </c>
      <c r="O278" s="38">
        <v>20000</v>
      </c>
      <c r="P278" s="38">
        <v>796783</v>
      </c>
      <c r="Q278" s="38">
        <v>37603445.98</v>
      </c>
      <c r="R278" s="38">
        <v>35648066.79</v>
      </c>
      <c r="S278" s="38">
        <v>14216</v>
      </c>
      <c r="T278" s="38">
        <v>163890</v>
      </c>
      <c r="U278" s="38">
        <v>4512</v>
      </c>
      <c r="V278" s="38">
        <v>0</v>
      </c>
      <c r="W278" s="38">
        <v>0</v>
      </c>
      <c r="X278" s="38">
        <v>35465448.79</v>
      </c>
      <c r="Y278" s="38">
        <v>248258.14</v>
      </c>
      <c r="Z278" s="38">
        <v>120409.28</v>
      </c>
      <c r="AA278" s="38">
        <v>0</v>
      </c>
      <c r="AB278" s="38">
        <v>35096781</v>
      </c>
      <c r="AC278" s="26"/>
    </row>
    <row r="279" spans="1:29" ht="12.75">
      <c r="A279" s="48" t="s">
        <v>647</v>
      </c>
      <c r="B279" s="49" t="s">
        <v>648</v>
      </c>
      <c r="C279" s="24" t="s">
        <v>667</v>
      </c>
      <c r="D279" s="24" t="s">
        <v>668</v>
      </c>
      <c r="E279" s="38">
        <v>4149</v>
      </c>
      <c r="F279" s="38">
        <v>132372615</v>
      </c>
      <c r="G279" s="38">
        <v>56390733.99</v>
      </c>
      <c r="H279" s="38">
        <v>593255.98</v>
      </c>
      <c r="I279" s="38">
        <v>1336553.97</v>
      </c>
      <c r="J279" s="38">
        <v>847189.08</v>
      </c>
      <c r="K279" s="38">
        <v>1626129.85</v>
      </c>
      <c r="L279" s="38">
        <v>3097816.73</v>
      </c>
      <c r="M279" s="38">
        <v>17177.1</v>
      </c>
      <c r="N279" s="38">
        <v>0</v>
      </c>
      <c r="O279" s="38">
        <v>50000</v>
      </c>
      <c r="P279" s="38">
        <v>1874313.71</v>
      </c>
      <c r="Q279" s="38">
        <v>51315783.67</v>
      </c>
      <c r="R279" s="38">
        <v>48647362.92</v>
      </c>
      <c r="S279" s="38">
        <v>0</v>
      </c>
      <c r="T279" s="38">
        <v>237922.05</v>
      </c>
      <c r="U279" s="38">
        <v>0</v>
      </c>
      <c r="V279" s="38">
        <v>0</v>
      </c>
      <c r="W279" s="38">
        <v>0</v>
      </c>
      <c r="X279" s="38">
        <v>48409440.87</v>
      </c>
      <c r="Y279" s="38">
        <v>629322.73</v>
      </c>
      <c r="Z279" s="38">
        <v>211334.69</v>
      </c>
      <c r="AA279" s="38">
        <v>0</v>
      </c>
      <c r="AB279" s="38">
        <v>47568783</v>
      </c>
      <c r="AC279" s="26"/>
    </row>
    <row r="280" spans="1:29" ht="12.75">
      <c r="A280" s="48" t="s">
        <v>275</v>
      </c>
      <c r="B280" s="49" t="s">
        <v>276</v>
      </c>
      <c r="C280" s="24" t="s">
        <v>660</v>
      </c>
      <c r="D280" s="24" t="s">
        <v>659</v>
      </c>
      <c r="E280" s="38">
        <v>3845</v>
      </c>
      <c r="F280" s="38">
        <v>100001755</v>
      </c>
      <c r="G280" s="38">
        <v>42600747.63</v>
      </c>
      <c r="H280" s="38">
        <v>485105</v>
      </c>
      <c r="I280" s="38">
        <v>776369</v>
      </c>
      <c r="J280" s="38">
        <v>785514.66</v>
      </c>
      <c r="K280" s="38">
        <v>1402793.66</v>
      </c>
      <c r="L280" s="38">
        <v>1453958.36</v>
      </c>
      <c r="M280" s="38">
        <v>78198.39</v>
      </c>
      <c r="N280" s="38">
        <v>29333.64</v>
      </c>
      <c r="O280" s="38">
        <v>330000</v>
      </c>
      <c r="P280" s="38">
        <v>1126697.43</v>
      </c>
      <c r="Q280" s="38">
        <v>39256544.81</v>
      </c>
      <c r="R280" s="38">
        <v>37215204.48</v>
      </c>
      <c r="S280" s="38">
        <v>36774.22</v>
      </c>
      <c r="T280" s="38">
        <v>278955.54</v>
      </c>
      <c r="U280" s="38">
        <v>4854.92</v>
      </c>
      <c r="V280" s="38">
        <v>22000.23</v>
      </c>
      <c r="W280" s="38">
        <v>3354.98</v>
      </c>
      <c r="X280" s="38">
        <v>36869264.59</v>
      </c>
      <c r="Y280" s="38">
        <v>258084.85</v>
      </c>
      <c r="Z280" s="38">
        <v>170338.42</v>
      </c>
      <c r="AA280" s="38">
        <v>0</v>
      </c>
      <c r="AB280" s="38">
        <v>36440841</v>
      </c>
      <c r="AC280" s="26"/>
    </row>
    <row r="281" spans="1:29" ht="12.75">
      <c r="A281" s="48" t="s">
        <v>507</v>
      </c>
      <c r="B281" s="49" t="s">
        <v>508</v>
      </c>
      <c r="C281" s="24" t="s">
        <v>656</v>
      </c>
      <c r="D281" s="24" t="s">
        <v>657</v>
      </c>
      <c r="E281" s="38">
        <v>5279</v>
      </c>
      <c r="F281" s="38">
        <v>254163991</v>
      </c>
      <c r="G281" s="38">
        <v>108273860.17</v>
      </c>
      <c r="H281" s="38">
        <v>713982.93</v>
      </c>
      <c r="I281" s="38">
        <v>3531614.61</v>
      </c>
      <c r="J281" s="38">
        <v>1727697.11</v>
      </c>
      <c r="K281" s="38">
        <v>1252993.61</v>
      </c>
      <c r="L281" s="38">
        <v>3866174.75</v>
      </c>
      <c r="M281" s="38">
        <v>42111.14</v>
      </c>
      <c r="N281" s="38">
        <v>4896.7</v>
      </c>
      <c r="O281" s="38">
        <v>664639.49</v>
      </c>
      <c r="P281" s="38">
        <v>1323388.94</v>
      </c>
      <c r="Q281" s="38">
        <v>105664984.33</v>
      </c>
      <c r="R281" s="38">
        <v>100170405.14</v>
      </c>
      <c r="S281" s="38">
        <v>39073.5</v>
      </c>
      <c r="T281" s="38">
        <v>35453.03</v>
      </c>
      <c r="U281" s="38">
        <v>2631.95</v>
      </c>
      <c r="V281" s="38">
        <v>3672.5</v>
      </c>
      <c r="W281" s="38">
        <v>0</v>
      </c>
      <c r="X281" s="38">
        <v>100089574.16</v>
      </c>
      <c r="Y281" s="38">
        <v>1100985.32</v>
      </c>
      <c r="Z281" s="38">
        <v>276528.15</v>
      </c>
      <c r="AA281" s="38">
        <v>0</v>
      </c>
      <c r="AB281" s="38">
        <v>98712061</v>
      </c>
      <c r="AC281" s="26"/>
    </row>
    <row r="282" spans="1:29" ht="12.75">
      <c r="A282" s="48" t="s">
        <v>527</v>
      </c>
      <c r="B282" s="49" t="s">
        <v>528</v>
      </c>
      <c r="C282" s="24" t="s">
        <v>666</v>
      </c>
      <c r="D282" s="24" t="s">
        <v>661</v>
      </c>
      <c r="E282" s="38">
        <v>6971</v>
      </c>
      <c r="F282" s="38">
        <v>149791328</v>
      </c>
      <c r="G282" s="38">
        <v>63811105.73</v>
      </c>
      <c r="H282" s="38">
        <v>835352.48</v>
      </c>
      <c r="I282" s="38">
        <v>446253.2</v>
      </c>
      <c r="J282" s="38">
        <v>1048539.29</v>
      </c>
      <c r="K282" s="38">
        <v>2865237.49</v>
      </c>
      <c r="L282" s="38">
        <v>2061021.67</v>
      </c>
      <c r="M282" s="38">
        <v>98257.52</v>
      </c>
      <c r="N282" s="38">
        <v>0</v>
      </c>
      <c r="O282" s="38">
        <v>0</v>
      </c>
      <c r="P282" s="38">
        <v>1235601.36</v>
      </c>
      <c r="Q282" s="38">
        <v>58210427.7</v>
      </c>
      <c r="R282" s="38">
        <v>55183485.46</v>
      </c>
      <c r="S282" s="38">
        <v>59170.15</v>
      </c>
      <c r="T282" s="38">
        <v>122964.98</v>
      </c>
      <c r="U282" s="38">
        <v>0</v>
      </c>
      <c r="V282" s="38">
        <v>0</v>
      </c>
      <c r="W282" s="38">
        <v>0</v>
      </c>
      <c r="X282" s="38">
        <v>55001350.33</v>
      </c>
      <c r="Y282" s="38">
        <v>715017.55</v>
      </c>
      <c r="Z282" s="38">
        <v>301037.11</v>
      </c>
      <c r="AA282" s="38">
        <v>0</v>
      </c>
      <c r="AB282" s="38">
        <v>53985296</v>
      </c>
      <c r="AC282" s="26"/>
    </row>
    <row r="283" spans="1:29" ht="12.75">
      <c r="A283" s="48" t="s">
        <v>445</v>
      </c>
      <c r="B283" s="49" t="s">
        <v>446</v>
      </c>
      <c r="C283" s="24" t="s">
        <v>660</v>
      </c>
      <c r="D283" s="24" t="s">
        <v>664</v>
      </c>
      <c r="E283" s="38">
        <v>1940</v>
      </c>
      <c r="F283" s="38">
        <v>75866986</v>
      </c>
      <c r="G283" s="38">
        <v>32319336.04</v>
      </c>
      <c r="H283" s="38">
        <v>134712.19</v>
      </c>
      <c r="I283" s="38">
        <v>634278.31</v>
      </c>
      <c r="J283" s="38">
        <v>512187.77</v>
      </c>
      <c r="K283" s="38">
        <v>563354.31</v>
      </c>
      <c r="L283" s="38">
        <v>361915.23</v>
      </c>
      <c r="M283" s="38">
        <v>29867.61</v>
      </c>
      <c r="N283" s="38">
        <v>0</v>
      </c>
      <c r="O283" s="38">
        <v>1449.94</v>
      </c>
      <c r="P283" s="38">
        <v>462277.51</v>
      </c>
      <c r="Q283" s="38">
        <v>31912225.33</v>
      </c>
      <c r="R283" s="38">
        <v>30252789.61</v>
      </c>
      <c r="S283" s="38">
        <v>4734.55</v>
      </c>
      <c r="T283" s="38">
        <v>2882.15</v>
      </c>
      <c r="U283" s="38">
        <v>575.41</v>
      </c>
      <c r="V283" s="38">
        <v>0</v>
      </c>
      <c r="W283" s="38">
        <v>0</v>
      </c>
      <c r="X283" s="38">
        <v>30244597.5</v>
      </c>
      <c r="Y283" s="38">
        <v>211712.18</v>
      </c>
      <c r="Z283" s="38">
        <v>93508.73</v>
      </c>
      <c r="AA283" s="38">
        <v>0</v>
      </c>
      <c r="AB283" s="38">
        <v>29939377</v>
      </c>
      <c r="AC283" s="26"/>
    </row>
    <row r="284" spans="1:29" ht="12.75">
      <c r="A284" s="48" t="s">
        <v>477</v>
      </c>
      <c r="B284" s="49" t="s">
        <v>478</v>
      </c>
      <c r="C284" s="24" t="s">
        <v>660</v>
      </c>
      <c r="D284" s="24" t="s">
        <v>659</v>
      </c>
      <c r="E284" s="38">
        <v>2806</v>
      </c>
      <c r="F284" s="38">
        <v>56334076</v>
      </c>
      <c r="G284" s="38">
        <v>23998316.38</v>
      </c>
      <c r="H284" s="38">
        <v>486284.46</v>
      </c>
      <c r="I284" s="38">
        <v>246973.77</v>
      </c>
      <c r="J284" s="38">
        <v>352034.35</v>
      </c>
      <c r="K284" s="38">
        <v>990622.66</v>
      </c>
      <c r="L284" s="38">
        <v>1855346.41</v>
      </c>
      <c r="M284" s="38">
        <v>27857.8</v>
      </c>
      <c r="N284" s="38">
        <v>11626.03</v>
      </c>
      <c r="O284" s="38">
        <v>0</v>
      </c>
      <c r="P284" s="38">
        <v>373149.68</v>
      </c>
      <c r="Q284" s="38">
        <v>20852437.46</v>
      </c>
      <c r="R284" s="38">
        <v>19768110.71</v>
      </c>
      <c r="S284" s="38">
        <v>8306.51</v>
      </c>
      <c r="T284" s="38">
        <v>3210.08</v>
      </c>
      <c r="U284" s="38">
        <v>0</v>
      </c>
      <c r="V284" s="38">
        <v>8719.52</v>
      </c>
      <c r="W284" s="38">
        <v>6040.35</v>
      </c>
      <c r="X284" s="38">
        <v>19741834.25</v>
      </c>
      <c r="Y284" s="38">
        <v>138192.84</v>
      </c>
      <c r="Z284" s="38">
        <v>130404.72</v>
      </c>
      <c r="AA284" s="38">
        <v>0</v>
      </c>
      <c r="AB284" s="38">
        <v>19473237</v>
      </c>
      <c r="AC284" s="26"/>
    </row>
    <row r="285" spans="1:29" ht="12.75">
      <c r="A285" s="48" t="s">
        <v>423</v>
      </c>
      <c r="B285" s="49" t="s">
        <v>424</v>
      </c>
      <c r="C285" s="24" t="s">
        <v>660</v>
      </c>
      <c r="D285" s="24" t="s">
        <v>657</v>
      </c>
      <c r="E285" s="38">
        <v>3619</v>
      </c>
      <c r="F285" s="38">
        <v>100770263</v>
      </c>
      <c r="G285" s="38">
        <v>42928132.04</v>
      </c>
      <c r="H285" s="38">
        <v>902854.82</v>
      </c>
      <c r="I285" s="38">
        <v>251150.69</v>
      </c>
      <c r="J285" s="38">
        <v>660194.24</v>
      </c>
      <c r="K285" s="38">
        <v>1160944.47</v>
      </c>
      <c r="L285" s="38">
        <v>2349677.84</v>
      </c>
      <c r="M285" s="38">
        <v>35131.4</v>
      </c>
      <c r="N285" s="38">
        <v>27640.11</v>
      </c>
      <c r="O285" s="38">
        <v>0</v>
      </c>
      <c r="P285" s="38">
        <v>983553.39</v>
      </c>
      <c r="Q285" s="38">
        <v>38379674.94</v>
      </c>
      <c r="R285" s="38">
        <v>36383931.84</v>
      </c>
      <c r="S285" s="38">
        <v>29598.14</v>
      </c>
      <c r="T285" s="38">
        <v>45562.01</v>
      </c>
      <c r="U285" s="38">
        <v>0</v>
      </c>
      <c r="V285" s="38">
        <v>9789.02</v>
      </c>
      <c r="W285" s="38">
        <v>10808.38</v>
      </c>
      <c r="X285" s="38">
        <v>36288174.29</v>
      </c>
      <c r="Y285" s="38">
        <v>254017.22</v>
      </c>
      <c r="Z285" s="38">
        <v>160980.53</v>
      </c>
      <c r="AA285" s="38">
        <v>0</v>
      </c>
      <c r="AB285" s="38">
        <v>35873177</v>
      </c>
      <c r="AC285" s="26"/>
    </row>
    <row r="286" spans="1:29" ht="12.75">
      <c r="A286" s="48" t="s">
        <v>110</v>
      </c>
      <c r="B286" s="49" t="s">
        <v>111</v>
      </c>
      <c r="C286" s="24" t="s">
        <v>660</v>
      </c>
      <c r="D286" s="24" t="s">
        <v>657</v>
      </c>
      <c r="E286" s="38">
        <v>4679</v>
      </c>
      <c r="F286" s="38">
        <v>79640299</v>
      </c>
      <c r="G286" s="38">
        <v>33926767.37</v>
      </c>
      <c r="H286" s="38">
        <v>1479039.12</v>
      </c>
      <c r="I286" s="38">
        <v>306517.46</v>
      </c>
      <c r="J286" s="38">
        <v>480497.95</v>
      </c>
      <c r="K286" s="38">
        <v>1876710.47</v>
      </c>
      <c r="L286" s="38">
        <v>1386153.78</v>
      </c>
      <c r="M286" s="38">
        <v>65495.12</v>
      </c>
      <c r="N286" s="38">
        <v>44566.93</v>
      </c>
      <c r="O286" s="38">
        <v>0</v>
      </c>
      <c r="P286" s="38">
        <v>909733.39</v>
      </c>
      <c r="Q286" s="38">
        <v>28952083.97</v>
      </c>
      <c r="R286" s="38">
        <v>27446575.6</v>
      </c>
      <c r="S286" s="38">
        <v>20909.73</v>
      </c>
      <c r="T286" s="38">
        <v>34375.71</v>
      </c>
      <c r="U286" s="38">
        <v>2599.6</v>
      </c>
      <c r="V286" s="38">
        <v>15886.79</v>
      </c>
      <c r="W286" s="38">
        <v>9843.72</v>
      </c>
      <c r="X286" s="38">
        <v>27362960.05</v>
      </c>
      <c r="Y286" s="38">
        <v>191540.72</v>
      </c>
      <c r="Z286" s="38">
        <v>191409.97</v>
      </c>
      <c r="AA286" s="38">
        <v>0</v>
      </c>
      <c r="AB286" s="38">
        <v>26980009</v>
      </c>
      <c r="AC286" s="26"/>
    </row>
    <row r="287" spans="1:29" ht="12.75">
      <c r="A287" s="48" t="s">
        <v>415</v>
      </c>
      <c r="B287" s="49" t="s">
        <v>416</v>
      </c>
      <c r="C287" s="24" t="s">
        <v>656</v>
      </c>
      <c r="D287" s="24" t="s">
        <v>664</v>
      </c>
      <c r="E287" s="38">
        <v>4587</v>
      </c>
      <c r="F287" s="38">
        <v>166107131</v>
      </c>
      <c r="G287" s="38">
        <v>70761637.81</v>
      </c>
      <c r="H287" s="38">
        <v>284957.61</v>
      </c>
      <c r="I287" s="38">
        <v>860834</v>
      </c>
      <c r="J287" s="38">
        <v>1107425.28</v>
      </c>
      <c r="K287" s="38">
        <v>1375989.96</v>
      </c>
      <c r="L287" s="38">
        <v>2789393.66</v>
      </c>
      <c r="M287" s="38">
        <v>30626.11</v>
      </c>
      <c r="N287" s="38">
        <v>4635.27</v>
      </c>
      <c r="O287" s="38">
        <v>44647.98</v>
      </c>
      <c r="P287" s="38">
        <v>808730.7</v>
      </c>
      <c r="Q287" s="38">
        <v>67390915.8</v>
      </c>
      <c r="R287" s="38">
        <v>63886588.18</v>
      </c>
      <c r="S287" s="38">
        <v>41056.34</v>
      </c>
      <c r="T287" s="38">
        <v>20076.5</v>
      </c>
      <c r="U287" s="38">
        <v>533.67</v>
      </c>
      <c r="V287" s="38">
        <v>1885.18</v>
      </c>
      <c r="W287" s="38">
        <v>0</v>
      </c>
      <c r="X287" s="38">
        <v>63823036.49</v>
      </c>
      <c r="Y287" s="38">
        <v>702053.4</v>
      </c>
      <c r="Z287" s="38">
        <v>216712.04</v>
      </c>
      <c r="AA287" s="38">
        <v>0</v>
      </c>
      <c r="AB287" s="38">
        <v>62904271</v>
      </c>
      <c r="AC287" s="26"/>
    </row>
    <row r="288" spans="1:29" ht="12.75">
      <c r="A288" s="48" t="s">
        <v>172</v>
      </c>
      <c r="B288" s="49" t="s">
        <v>173</v>
      </c>
      <c r="C288" s="24" t="s">
        <v>660</v>
      </c>
      <c r="D288" s="24" t="s">
        <v>658</v>
      </c>
      <c r="E288" s="38">
        <v>7561</v>
      </c>
      <c r="F288" s="38">
        <v>70148652</v>
      </c>
      <c r="G288" s="38">
        <v>29883325.75</v>
      </c>
      <c r="H288" s="38">
        <v>935258.35</v>
      </c>
      <c r="I288" s="38">
        <v>138166.59</v>
      </c>
      <c r="J288" s="38">
        <v>413582.84</v>
      </c>
      <c r="K288" s="38">
        <v>2223793.38</v>
      </c>
      <c r="L288" s="38">
        <v>1819453.82</v>
      </c>
      <c r="M288" s="38">
        <v>105068.59</v>
      </c>
      <c r="N288" s="38">
        <v>35529.85</v>
      </c>
      <c r="O288" s="38">
        <v>0</v>
      </c>
      <c r="P288" s="38">
        <v>273436.91</v>
      </c>
      <c r="Q288" s="38">
        <v>25042534.28</v>
      </c>
      <c r="R288" s="38">
        <v>23740322.5</v>
      </c>
      <c r="S288" s="38">
        <v>5496.62</v>
      </c>
      <c r="T288" s="38">
        <v>0</v>
      </c>
      <c r="U288" s="38">
        <v>0</v>
      </c>
      <c r="V288" s="38">
        <v>26647.29</v>
      </c>
      <c r="W288" s="38">
        <v>0</v>
      </c>
      <c r="X288" s="38">
        <v>23708178.59</v>
      </c>
      <c r="Y288" s="38">
        <v>165957.25</v>
      </c>
      <c r="Z288" s="38">
        <v>293312.55</v>
      </c>
      <c r="AA288" s="38">
        <v>0</v>
      </c>
      <c r="AB288" s="38">
        <v>23248909</v>
      </c>
      <c r="AC288" s="26"/>
    </row>
    <row r="289" spans="1:29" ht="12.75">
      <c r="A289" s="48" t="s">
        <v>210</v>
      </c>
      <c r="B289" s="49" t="s">
        <v>211</v>
      </c>
      <c r="C289" s="24" t="s">
        <v>660</v>
      </c>
      <c r="D289" s="24" t="s">
        <v>659</v>
      </c>
      <c r="E289" s="38">
        <v>3810</v>
      </c>
      <c r="F289" s="38">
        <v>116477163</v>
      </c>
      <c r="G289" s="38">
        <v>49619271.44</v>
      </c>
      <c r="H289" s="38">
        <v>743455.57</v>
      </c>
      <c r="I289" s="38">
        <v>303481.23</v>
      </c>
      <c r="J289" s="38">
        <v>764355.14</v>
      </c>
      <c r="K289" s="38">
        <v>1154837.93</v>
      </c>
      <c r="L289" s="38">
        <v>1984793.01</v>
      </c>
      <c r="M289" s="38">
        <v>54256.22</v>
      </c>
      <c r="N289" s="38">
        <v>23142.78</v>
      </c>
      <c r="O289" s="38">
        <v>141000</v>
      </c>
      <c r="P289" s="38">
        <v>885434.79</v>
      </c>
      <c r="Q289" s="38">
        <v>45700187.51</v>
      </c>
      <c r="R289" s="38">
        <v>43323777.76</v>
      </c>
      <c r="S289" s="38">
        <v>37384.37</v>
      </c>
      <c r="T289" s="38">
        <v>23782.55</v>
      </c>
      <c r="U289" s="38">
        <v>3391.02</v>
      </c>
      <c r="V289" s="38">
        <v>15870.29</v>
      </c>
      <c r="W289" s="38">
        <v>38510.13</v>
      </c>
      <c r="X289" s="38">
        <v>43204839.4</v>
      </c>
      <c r="Y289" s="38">
        <v>302433.88</v>
      </c>
      <c r="Z289" s="38">
        <v>179477.02</v>
      </c>
      <c r="AA289" s="38">
        <v>0</v>
      </c>
      <c r="AB289" s="38">
        <v>42722929</v>
      </c>
      <c r="AC289" s="26"/>
    </row>
    <row r="290" spans="1:29" ht="12.75">
      <c r="A290" s="48" t="s">
        <v>186</v>
      </c>
      <c r="B290" s="49" t="s">
        <v>187</v>
      </c>
      <c r="C290" s="24" t="s">
        <v>660</v>
      </c>
      <c r="D290" s="24" t="s">
        <v>657</v>
      </c>
      <c r="E290" s="38">
        <v>2735</v>
      </c>
      <c r="F290" s="38">
        <v>83972838</v>
      </c>
      <c r="G290" s="38">
        <v>35772428.99</v>
      </c>
      <c r="H290" s="38">
        <v>324472.43</v>
      </c>
      <c r="I290" s="38">
        <v>205619.19</v>
      </c>
      <c r="J290" s="38">
        <v>555200.66</v>
      </c>
      <c r="K290" s="38">
        <v>934599</v>
      </c>
      <c r="L290" s="38">
        <v>827338.14</v>
      </c>
      <c r="M290" s="38">
        <v>29284.8</v>
      </c>
      <c r="N290" s="38">
        <v>8774.68</v>
      </c>
      <c r="O290" s="38">
        <v>0</v>
      </c>
      <c r="P290" s="38">
        <v>1033400</v>
      </c>
      <c r="Q290" s="38">
        <v>33375379.79</v>
      </c>
      <c r="R290" s="38">
        <v>31639860.04</v>
      </c>
      <c r="S290" s="38">
        <v>8348.69</v>
      </c>
      <c r="T290" s="38">
        <v>5852.81</v>
      </c>
      <c r="U290" s="38">
        <v>0</v>
      </c>
      <c r="V290" s="38">
        <v>3625.76</v>
      </c>
      <c r="W290" s="38">
        <v>0</v>
      </c>
      <c r="X290" s="38">
        <v>31622032.78</v>
      </c>
      <c r="Y290" s="38">
        <v>221354.23</v>
      </c>
      <c r="Z290" s="38">
        <v>126351.51</v>
      </c>
      <c r="AA290" s="38">
        <v>0</v>
      </c>
      <c r="AB290" s="38">
        <v>31274327.04</v>
      </c>
      <c r="AC290" s="26"/>
    </row>
    <row r="291" spans="1:29" ht="12.75">
      <c r="A291" s="48" t="s">
        <v>277</v>
      </c>
      <c r="B291" s="49" t="s">
        <v>278</v>
      </c>
      <c r="C291" s="24" t="s">
        <v>660</v>
      </c>
      <c r="D291" s="24" t="s">
        <v>659</v>
      </c>
      <c r="E291" s="38">
        <v>4593</v>
      </c>
      <c r="F291" s="38">
        <v>86099043</v>
      </c>
      <c r="G291" s="38">
        <v>36678192.32</v>
      </c>
      <c r="H291" s="38">
        <v>471868.05</v>
      </c>
      <c r="I291" s="38">
        <v>161488.77</v>
      </c>
      <c r="J291" s="38">
        <v>546420.61</v>
      </c>
      <c r="K291" s="38">
        <v>1773112.77</v>
      </c>
      <c r="L291" s="38">
        <v>2324129.47</v>
      </c>
      <c r="M291" s="38">
        <v>36930.92</v>
      </c>
      <c r="N291" s="38">
        <v>4622.29</v>
      </c>
      <c r="O291" s="38">
        <v>0</v>
      </c>
      <c r="P291" s="38">
        <v>656251</v>
      </c>
      <c r="Q291" s="38">
        <v>32119187.2</v>
      </c>
      <c r="R291" s="38">
        <v>30448989.47</v>
      </c>
      <c r="S291" s="38">
        <v>23625.93</v>
      </c>
      <c r="T291" s="38">
        <v>22826.57</v>
      </c>
      <c r="U291" s="38">
        <v>0</v>
      </c>
      <c r="V291" s="38">
        <v>495.24</v>
      </c>
      <c r="W291" s="38">
        <v>0</v>
      </c>
      <c r="X291" s="38">
        <v>30402041.73</v>
      </c>
      <c r="Y291" s="38">
        <v>212814.29</v>
      </c>
      <c r="Z291" s="38">
        <v>192355.55</v>
      </c>
      <c r="AA291" s="38">
        <v>0</v>
      </c>
      <c r="AB291" s="38">
        <v>29996872</v>
      </c>
      <c r="AC291" s="26"/>
    </row>
    <row r="292" spans="1:29" ht="12.75">
      <c r="A292" s="48" t="s">
        <v>241</v>
      </c>
      <c r="B292" s="49" t="s">
        <v>242</v>
      </c>
      <c r="C292" s="24" t="s">
        <v>660</v>
      </c>
      <c r="D292" s="24" t="s">
        <v>658</v>
      </c>
      <c r="E292" s="38">
        <v>1871</v>
      </c>
      <c r="F292" s="38">
        <v>69067665</v>
      </c>
      <c r="G292" s="38">
        <v>29422825.29</v>
      </c>
      <c r="H292" s="38">
        <v>1365968.85</v>
      </c>
      <c r="I292" s="38">
        <v>524894.24</v>
      </c>
      <c r="J292" s="38">
        <v>452519.9</v>
      </c>
      <c r="K292" s="38">
        <v>306225.77</v>
      </c>
      <c r="L292" s="38">
        <v>1596224.04</v>
      </c>
      <c r="M292" s="38">
        <v>22000</v>
      </c>
      <c r="N292" s="38">
        <v>5000</v>
      </c>
      <c r="O292" s="38">
        <v>150000</v>
      </c>
      <c r="P292" s="38">
        <v>500000</v>
      </c>
      <c r="Q292" s="38">
        <v>26454820.77</v>
      </c>
      <c r="R292" s="38">
        <v>25079170.09</v>
      </c>
      <c r="S292" s="38">
        <v>12000</v>
      </c>
      <c r="T292" s="38">
        <v>75000</v>
      </c>
      <c r="U292" s="38">
        <v>1500</v>
      </c>
      <c r="V292" s="38">
        <v>10000</v>
      </c>
      <c r="W292" s="38">
        <v>0</v>
      </c>
      <c r="X292" s="38">
        <v>24980670.09</v>
      </c>
      <c r="Y292" s="38">
        <v>174864.69</v>
      </c>
      <c r="Z292" s="38">
        <v>95828.61</v>
      </c>
      <c r="AA292" s="38">
        <v>0</v>
      </c>
      <c r="AB292" s="38">
        <v>24709977</v>
      </c>
      <c r="AC292" s="26"/>
    </row>
    <row r="293" spans="1:29" ht="12.75">
      <c r="A293" s="48" t="s">
        <v>150</v>
      </c>
      <c r="B293" s="49" t="s">
        <v>151</v>
      </c>
      <c r="C293" s="24" t="s">
        <v>656</v>
      </c>
      <c r="D293" s="24" t="s">
        <v>658</v>
      </c>
      <c r="E293" s="38">
        <v>3691</v>
      </c>
      <c r="F293" s="38">
        <v>258165466</v>
      </c>
      <c r="G293" s="38">
        <v>109978488.52</v>
      </c>
      <c r="H293" s="38">
        <v>3232384.46</v>
      </c>
      <c r="I293" s="38">
        <v>1965261.81</v>
      </c>
      <c r="J293" s="38">
        <v>1773000</v>
      </c>
      <c r="K293" s="38">
        <v>878000</v>
      </c>
      <c r="L293" s="38">
        <v>2073000</v>
      </c>
      <c r="M293" s="38">
        <v>12000</v>
      </c>
      <c r="N293" s="38">
        <v>2000</v>
      </c>
      <c r="O293" s="38">
        <v>374000</v>
      </c>
      <c r="P293" s="38">
        <v>1526000</v>
      </c>
      <c r="Q293" s="38">
        <v>105619365.87</v>
      </c>
      <c r="R293" s="38">
        <v>100127158.84</v>
      </c>
      <c r="S293" s="38">
        <v>7000</v>
      </c>
      <c r="T293" s="38">
        <v>22000</v>
      </c>
      <c r="U293" s="38">
        <v>200</v>
      </c>
      <c r="V293" s="38">
        <v>0</v>
      </c>
      <c r="W293" s="38">
        <v>0</v>
      </c>
      <c r="X293" s="38">
        <v>100097958.84</v>
      </c>
      <c r="Y293" s="38">
        <v>1101077.55</v>
      </c>
      <c r="Z293" s="38">
        <v>232188.58</v>
      </c>
      <c r="AA293" s="38">
        <v>0</v>
      </c>
      <c r="AB293" s="38">
        <v>98764693</v>
      </c>
      <c r="AC293" s="26"/>
    </row>
    <row r="294" spans="1:29" ht="12.75">
      <c r="A294" s="48" t="s">
        <v>279</v>
      </c>
      <c r="B294" s="49" t="s">
        <v>280</v>
      </c>
      <c r="C294" s="24" t="s">
        <v>660</v>
      </c>
      <c r="D294" s="24" t="s">
        <v>659</v>
      </c>
      <c r="E294" s="38">
        <v>3414</v>
      </c>
      <c r="F294" s="38">
        <v>136534465</v>
      </c>
      <c r="G294" s="38">
        <v>58163682.09</v>
      </c>
      <c r="H294" s="38">
        <v>995514.43</v>
      </c>
      <c r="I294" s="38">
        <v>294563.43</v>
      </c>
      <c r="J294" s="38">
        <v>921224.85</v>
      </c>
      <c r="K294" s="38">
        <v>784871.73</v>
      </c>
      <c r="L294" s="38">
        <v>3441701.99</v>
      </c>
      <c r="M294" s="38">
        <v>73452.59</v>
      </c>
      <c r="N294" s="38">
        <v>11907.51</v>
      </c>
      <c r="O294" s="38">
        <v>0</v>
      </c>
      <c r="P294" s="38">
        <v>2190449.38</v>
      </c>
      <c r="Q294" s="38">
        <v>51881572.74</v>
      </c>
      <c r="R294" s="38">
        <v>49183730.96</v>
      </c>
      <c r="S294" s="38">
        <v>10150.41</v>
      </c>
      <c r="T294" s="38">
        <v>37.7</v>
      </c>
      <c r="U294" s="38">
        <v>3876.34</v>
      </c>
      <c r="V294" s="38">
        <v>3731.39</v>
      </c>
      <c r="W294" s="38">
        <v>6737.28</v>
      </c>
      <c r="X294" s="38">
        <v>49159197.84</v>
      </c>
      <c r="Y294" s="38">
        <v>344114.38</v>
      </c>
      <c r="Z294" s="38">
        <v>167160.46</v>
      </c>
      <c r="AA294" s="38">
        <v>0</v>
      </c>
      <c r="AB294" s="38">
        <v>48647923</v>
      </c>
      <c r="AC294" s="26"/>
    </row>
    <row r="295" spans="1:29" ht="12.75">
      <c r="A295" s="48" t="s">
        <v>98</v>
      </c>
      <c r="B295" s="49" t="s">
        <v>99</v>
      </c>
      <c r="C295" s="24" t="s">
        <v>656</v>
      </c>
      <c r="D295" s="24" t="s">
        <v>657</v>
      </c>
      <c r="E295" s="38">
        <v>4979</v>
      </c>
      <c r="F295" s="38">
        <v>100376659</v>
      </c>
      <c r="G295" s="38">
        <v>42760456.73</v>
      </c>
      <c r="H295" s="38">
        <v>1171899</v>
      </c>
      <c r="I295" s="38">
        <v>163433</v>
      </c>
      <c r="J295" s="38">
        <v>612575.84</v>
      </c>
      <c r="K295" s="38">
        <v>2220749.63</v>
      </c>
      <c r="L295" s="38">
        <v>2119908.62</v>
      </c>
      <c r="M295" s="38">
        <v>138833.06</v>
      </c>
      <c r="N295" s="38">
        <v>941.78</v>
      </c>
      <c r="O295" s="38">
        <v>0</v>
      </c>
      <c r="P295" s="38">
        <v>264963.37</v>
      </c>
      <c r="Q295" s="38">
        <v>37619170.11</v>
      </c>
      <c r="R295" s="38">
        <v>35662973.26</v>
      </c>
      <c r="S295" s="38">
        <v>17727.92</v>
      </c>
      <c r="T295" s="38">
        <v>260767.61</v>
      </c>
      <c r="U295" s="38">
        <v>1550.99</v>
      </c>
      <c r="V295" s="38">
        <v>706.33</v>
      </c>
      <c r="W295" s="38">
        <v>0</v>
      </c>
      <c r="X295" s="38">
        <v>35382220.41</v>
      </c>
      <c r="Y295" s="38">
        <v>389204.42</v>
      </c>
      <c r="Z295" s="38">
        <v>208843.04</v>
      </c>
      <c r="AA295" s="38">
        <v>0</v>
      </c>
      <c r="AB295" s="38">
        <v>34784173</v>
      </c>
      <c r="AC295" s="26"/>
    </row>
    <row r="296" spans="1:29" ht="12.75">
      <c r="A296" s="48" t="s">
        <v>112</v>
      </c>
      <c r="B296" s="49" t="s">
        <v>113</v>
      </c>
      <c r="C296" s="24" t="s">
        <v>660</v>
      </c>
      <c r="D296" s="24" t="s">
        <v>657</v>
      </c>
      <c r="E296" s="38">
        <v>2955</v>
      </c>
      <c r="F296" s="38">
        <v>29785984</v>
      </c>
      <c r="G296" s="38">
        <v>12688829.18</v>
      </c>
      <c r="H296" s="38">
        <v>528942.12</v>
      </c>
      <c r="I296" s="38">
        <v>64604.45</v>
      </c>
      <c r="J296" s="38">
        <v>166327.37</v>
      </c>
      <c r="K296" s="38">
        <v>1282536.78</v>
      </c>
      <c r="L296" s="38">
        <v>598906.36</v>
      </c>
      <c r="M296" s="38">
        <v>28030.98</v>
      </c>
      <c r="N296" s="38">
        <v>55743.87</v>
      </c>
      <c r="O296" s="38">
        <v>0</v>
      </c>
      <c r="P296" s="38">
        <v>218179.79</v>
      </c>
      <c r="Q296" s="38">
        <v>10207421.1</v>
      </c>
      <c r="R296" s="38">
        <v>9676635.2</v>
      </c>
      <c r="S296" s="38">
        <v>12401.65</v>
      </c>
      <c r="T296" s="38">
        <v>24348.79</v>
      </c>
      <c r="U296" s="38">
        <v>1579.28</v>
      </c>
      <c r="V296" s="38">
        <v>6377.73</v>
      </c>
      <c r="W296" s="38">
        <v>196.99</v>
      </c>
      <c r="X296" s="38">
        <v>9631730.76</v>
      </c>
      <c r="Y296" s="38">
        <v>67422.12</v>
      </c>
      <c r="Z296" s="38">
        <v>114112.14</v>
      </c>
      <c r="AA296" s="38">
        <v>0</v>
      </c>
      <c r="AB296" s="38">
        <v>9450197</v>
      </c>
      <c r="AC296" s="26"/>
    </row>
    <row r="297" spans="1:29" ht="12.75">
      <c r="A297" s="48" t="s">
        <v>605</v>
      </c>
      <c r="B297" s="49" t="s">
        <v>606</v>
      </c>
      <c r="C297" s="24" t="s">
        <v>667</v>
      </c>
      <c r="D297" s="24" t="s">
        <v>668</v>
      </c>
      <c r="E297" s="38">
        <v>14218</v>
      </c>
      <c r="F297" s="38">
        <v>816293379</v>
      </c>
      <c r="G297" s="38">
        <v>347740979.45</v>
      </c>
      <c r="H297" s="38">
        <v>5073147.59</v>
      </c>
      <c r="I297" s="38">
        <v>1269943.81</v>
      </c>
      <c r="J297" s="38">
        <v>5540818.07</v>
      </c>
      <c r="K297" s="38">
        <v>2557386.94</v>
      </c>
      <c r="L297" s="38">
        <v>12660876.27</v>
      </c>
      <c r="M297" s="38">
        <v>0</v>
      </c>
      <c r="N297" s="38">
        <v>0</v>
      </c>
      <c r="O297" s="38">
        <v>500000</v>
      </c>
      <c r="P297" s="38">
        <v>4771927.72</v>
      </c>
      <c r="Q297" s="38">
        <v>328988402.81</v>
      </c>
      <c r="R297" s="38">
        <v>311881005.86</v>
      </c>
      <c r="S297" s="38">
        <v>182704.24</v>
      </c>
      <c r="T297" s="38">
        <v>183407.96</v>
      </c>
      <c r="U297" s="38">
        <v>0</v>
      </c>
      <c r="V297" s="38">
        <v>0</v>
      </c>
      <c r="W297" s="38">
        <v>0</v>
      </c>
      <c r="X297" s="38">
        <v>311514893.67</v>
      </c>
      <c r="Y297" s="38">
        <v>3738178.72</v>
      </c>
      <c r="Z297" s="38">
        <v>945472.12</v>
      </c>
      <c r="AA297" s="38">
        <v>0</v>
      </c>
      <c r="AB297" s="38">
        <v>306831243</v>
      </c>
      <c r="AC297" s="26"/>
    </row>
    <row r="298" spans="1:29" ht="12.75">
      <c r="A298" s="48" t="s">
        <v>529</v>
      </c>
      <c r="B298" s="49" t="s">
        <v>530</v>
      </c>
      <c r="C298" s="24" t="s">
        <v>666</v>
      </c>
      <c r="D298" s="24" t="s">
        <v>661</v>
      </c>
      <c r="E298" s="38">
        <v>9130</v>
      </c>
      <c r="F298" s="38">
        <v>395554943</v>
      </c>
      <c r="G298" s="38">
        <v>168506405.72</v>
      </c>
      <c r="H298" s="38">
        <v>2302596.97</v>
      </c>
      <c r="I298" s="38">
        <v>1386709.74</v>
      </c>
      <c r="J298" s="38">
        <v>2671313.22</v>
      </c>
      <c r="K298" s="38">
        <v>2050946.85</v>
      </c>
      <c r="L298" s="38">
        <v>4056124.22</v>
      </c>
      <c r="M298" s="38">
        <v>55453.63</v>
      </c>
      <c r="N298" s="38">
        <v>443.83</v>
      </c>
      <c r="O298" s="38">
        <v>233627.77</v>
      </c>
      <c r="P298" s="38">
        <v>6784589.4</v>
      </c>
      <c r="Q298" s="38">
        <v>157080646.01</v>
      </c>
      <c r="R298" s="38">
        <v>148912452.42</v>
      </c>
      <c r="S298" s="38">
        <v>29974.5</v>
      </c>
      <c r="T298" s="38">
        <v>204161.91</v>
      </c>
      <c r="U298" s="38">
        <v>0</v>
      </c>
      <c r="V298" s="38">
        <v>332.87</v>
      </c>
      <c r="W298" s="38">
        <v>0</v>
      </c>
      <c r="X298" s="38">
        <v>148677983.14</v>
      </c>
      <c r="Y298" s="38">
        <v>1932813.78</v>
      </c>
      <c r="Z298" s="38">
        <v>461342.12</v>
      </c>
      <c r="AA298" s="38">
        <v>0</v>
      </c>
      <c r="AB298" s="38">
        <v>146283827</v>
      </c>
      <c r="AC298" s="26"/>
    </row>
    <row r="299" spans="1:29" ht="12.75">
      <c r="A299" s="48" t="s">
        <v>281</v>
      </c>
      <c r="B299" s="49" t="s">
        <v>282</v>
      </c>
      <c r="C299" s="24" t="s">
        <v>660</v>
      </c>
      <c r="D299" s="24" t="s">
        <v>659</v>
      </c>
      <c r="E299" s="38">
        <v>3920</v>
      </c>
      <c r="F299" s="38">
        <v>126117382</v>
      </c>
      <c r="G299" s="38">
        <v>53726004.73</v>
      </c>
      <c r="H299" s="38">
        <v>908281.81</v>
      </c>
      <c r="I299" s="38">
        <v>259987</v>
      </c>
      <c r="J299" s="38">
        <v>834989</v>
      </c>
      <c r="K299" s="38">
        <v>1057422</v>
      </c>
      <c r="L299" s="38">
        <v>3354192</v>
      </c>
      <c r="M299" s="38">
        <v>1729</v>
      </c>
      <c r="N299" s="38">
        <v>13731</v>
      </c>
      <c r="O299" s="38">
        <v>0</v>
      </c>
      <c r="P299" s="38">
        <v>1241576</v>
      </c>
      <c r="Q299" s="38">
        <v>48244048.92</v>
      </c>
      <c r="R299" s="38">
        <v>45735358.38</v>
      </c>
      <c r="S299" s="38">
        <v>5739</v>
      </c>
      <c r="T299" s="38">
        <v>28391</v>
      </c>
      <c r="U299" s="38">
        <v>100</v>
      </c>
      <c r="V299" s="38">
        <v>1836</v>
      </c>
      <c r="W299" s="38">
        <v>21677</v>
      </c>
      <c r="X299" s="38">
        <v>45677615.38</v>
      </c>
      <c r="Y299" s="38">
        <v>319743.31</v>
      </c>
      <c r="Z299" s="38">
        <v>181716.93</v>
      </c>
      <c r="AA299" s="38">
        <v>0</v>
      </c>
      <c r="AB299" s="38">
        <v>45176155</v>
      </c>
      <c r="AC299" s="26"/>
    </row>
    <row r="300" spans="1:29" ht="12.75">
      <c r="A300" s="48" t="s">
        <v>174</v>
      </c>
      <c r="B300" s="49" t="s">
        <v>175</v>
      </c>
      <c r="C300" s="24" t="s">
        <v>660</v>
      </c>
      <c r="D300" s="24" t="s">
        <v>658</v>
      </c>
      <c r="E300" s="38">
        <v>2880</v>
      </c>
      <c r="F300" s="38">
        <v>99108850</v>
      </c>
      <c r="G300" s="38">
        <v>42220370.1</v>
      </c>
      <c r="H300" s="38">
        <v>731560</v>
      </c>
      <c r="I300" s="38">
        <v>116701.29</v>
      </c>
      <c r="J300" s="38">
        <v>660779.14</v>
      </c>
      <c r="K300" s="38">
        <v>853574.58</v>
      </c>
      <c r="L300" s="38">
        <v>1374755.8</v>
      </c>
      <c r="M300" s="38">
        <v>46905.25</v>
      </c>
      <c r="N300" s="38">
        <v>47779.44</v>
      </c>
      <c r="O300" s="38">
        <v>8827.15</v>
      </c>
      <c r="P300" s="38">
        <v>976114.38</v>
      </c>
      <c r="Q300" s="38">
        <v>38958333.93</v>
      </c>
      <c r="R300" s="38">
        <v>36932500.57</v>
      </c>
      <c r="S300" s="38">
        <v>7312.66</v>
      </c>
      <c r="T300" s="38">
        <v>57595.86</v>
      </c>
      <c r="U300" s="38">
        <v>36.81</v>
      </c>
      <c r="V300" s="38">
        <v>22785.23</v>
      </c>
      <c r="W300" s="38">
        <v>32521.37</v>
      </c>
      <c r="X300" s="38">
        <v>36812248.64</v>
      </c>
      <c r="Y300" s="38">
        <v>257685.74</v>
      </c>
      <c r="Z300" s="38">
        <v>135898.79</v>
      </c>
      <c r="AA300" s="38">
        <v>0</v>
      </c>
      <c r="AB300" s="38">
        <v>36418664</v>
      </c>
      <c r="AC300" s="26"/>
    </row>
    <row r="301" spans="1:29" ht="12.75">
      <c r="A301" s="48" t="s">
        <v>411</v>
      </c>
      <c r="B301" s="49" t="s">
        <v>412</v>
      </c>
      <c r="C301" s="24" t="s">
        <v>660</v>
      </c>
      <c r="D301" s="24" t="s">
        <v>659</v>
      </c>
      <c r="E301" s="38">
        <v>3733</v>
      </c>
      <c r="F301" s="38">
        <v>150326199</v>
      </c>
      <c r="G301" s="38">
        <v>64038960.77</v>
      </c>
      <c r="H301" s="38">
        <v>3963569.04</v>
      </c>
      <c r="I301" s="38">
        <v>2576944.99</v>
      </c>
      <c r="J301" s="38">
        <v>1017970.88</v>
      </c>
      <c r="K301" s="38">
        <v>925381.01</v>
      </c>
      <c r="L301" s="38">
        <v>4316869.79</v>
      </c>
      <c r="M301" s="38">
        <v>43113.81</v>
      </c>
      <c r="N301" s="38">
        <v>26074.08</v>
      </c>
      <c r="O301" s="38">
        <v>0</v>
      </c>
      <c r="P301" s="38">
        <v>2007758.24</v>
      </c>
      <c r="Q301" s="38">
        <v>56351110.67</v>
      </c>
      <c r="R301" s="38">
        <v>53420852.92</v>
      </c>
      <c r="S301" s="38">
        <v>24979.49</v>
      </c>
      <c r="T301" s="38">
        <v>9012.62</v>
      </c>
      <c r="U301" s="38">
        <v>673.65</v>
      </c>
      <c r="V301" s="38">
        <v>7370.99</v>
      </c>
      <c r="W301" s="38">
        <v>4960.07</v>
      </c>
      <c r="X301" s="38">
        <v>53373856.1</v>
      </c>
      <c r="Y301" s="38">
        <v>373616.99</v>
      </c>
      <c r="Z301" s="38">
        <v>190306.54</v>
      </c>
      <c r="AA301" s="38">
        <v>0</v>
      </c>
      <c r="AB301" s="38">
        <v>52809933</v>
      </c>
      <c r="AC301" s="26"/>
    </row>
    <row r="302" spans="1:29" ht="12.75">
      <c r="A302" s="48" t="s">
        <v>583</v>
      </c>
      <c r="B302" s="49" t="s">
        <v>584</v>
      </c>
      <c r="C302" s="24" t="s">
        <v>666</v>
      </c>
      <c r="D302" s="24" t="s">
        <v>665</v>
      </c>
      <c r="E302" s="38">
        <v>10040</v>
      </c>
      <c r="F302" s="38">
        <v>301859425</v>
      </c>
      <c r="G302" s="38">
        <v>128592115.05</v>
      </c>
      <c r="H302" s="38">
        <v>1783236</v>
      </c>
      <c r="I302" s="38">
        <v>993337</v>
      </c>
      <c r="J302" s="38">
        <v>1985872.31</v>
      </c>
      <c r="K302" s="38">
        <v>3680410.82</v>
      </c>
      <c r="L302" s="38">
        <v>3504430.69</v>
      </c>
      <c r="M302" s="38">
        <v>59364.3</v>
      </c>
      <c r="N302" s="38">
        <v>10228.55</v>
      </c>
      <c r="O302" s="38">
        <v>311372.8</v>
      </c>
      <c r="P302" s="38">
        <v>2386404.22</v>
      </c>
      <c r="Q302" s="38">
        <v>119835876.98</v>
      </c>
      <c r="R302" s="38">
        <v>113604411.38</v>
      </c>
      <c r="S302" s="38">
        <v>127071.88</v>
      </c>
      <c r="T302" s="38">
        <v>218078.54</v>
      </c>
      <c r="U302" s="38">
        <v>2281.37</v>
      </c>
      <c r="V302" s="38">
        <v>0</v>
      </c>
      <c r="W302" s="38">
        <v>0</v>
      </c>
      <c r="X302" s="38">
        <v>113256979.59</v>
      </c>
      <c r="Y302" s="38">
        <v>1472340.73</v>
      </c>
      <c r="Z302" s="38">
        <v>455868.43</v>
      </c>
      <c r="AA302" s="38">
        <v>0</v>
      </c>
      <c r="AB302" s="38">
        <v>111328770</v>
      </c>
      <c r="AC302" s="26"/>
    </row>
    <row r="303" spans="1:29" ht="12.75">
      <c r="A303" s="48" t="s">
        <v>571</v>
      </c>
      <c r="B303" s="49" t="s">
        <v>572</v>
      </c>
      <c r="C303" s="24" t="s">
        <v>666</v>
      </c>
      <c r="D303" s="24" t="s">
        <v>664</v>
      </c>
      <c r="E303" s="38">
        <v>8052</v>
      </c>
      <c r="F303" s="38">
        <v>179601146</v>
      </c>
      <c r="G303" s="38">
        <v>76510088.2</v>
      </c>
      <c r="H303" s="38">
        <v>801018.2</v>
      </c>
      <c r="I303" s="38">
        <v>1348055.07</v>
      </c>
      <c r="J303" s="38">
        <v>1161442.2</v>
      </c>
      <c r="K303" s="38">
        <v>2735350.95</v>
      </c>
      <c r="L303" s="38">
        <v>3208474.94</v>
      </c>
      <c r="M303" s="38">
        <v>12279.88</v>
      </c>
      <c r="N303" s="38">
        <v>0</v>
      </c>
      <c r="O303" s="38">
        <v>186564.26</v>
      </c>
      <c r="P303" s="38">
        <v>2686742.21</v>
      </c>
      <c r="Q303" s="38">
        <v>69389155.03</v>
      </c>
      <c r="R303" s="38">
        <v>65780918.97</v>
      </c>
      <c r="S303" s="38">
        <v>36064.62</v>
      </c>
      <c r="T303" s="38">
        <v>78003.52</v>
      </c>
      <c r="U303" s="38">
        <v>177.26</v>
      </c>
      <c r="V303" s="38">
        <v>0</v>
      </c>
      <c r="W303" s="38">
        <v>0</v>
      </c>
      <c r="X303" s="38">
        <v>65666673.57</v>
      </c>
      <c r="Y303" s="38">
        <v>853666.76</v>
      </c>
      <c r="Z303" s="38">
        <v>347357.5</v>
      </c>
      <c r="AA303" s="38">
        <v>0</v>
      </c>
      <c r="AB303" s="38">
        <v>64465649</v>
      </c>
      <c r="AC303" s="26"/>
    </row>
    <row r="304" spans="1:29" ht="12.75">
      <c r="A304" s="48" t="s">
        <v>649</v>
      </c>
      <c r="B304" s="49" t="s">
        <v>650</v>
      </c>
      <c r="C304" s="24" t="s">
        <v>667</v>
      </c>
      <c r="D304" s="24" t="s">
        <v>668</v>
      </c>
      <c r="E304" s="38">
        <v>6350</v>
      </c>
      <c r="F304" s="38">
        <v>150511191</v>
      </c>
      <c r="G304" s="38">
        <v>64117767.37</v>
      </c>
      <c r="H304" s="38">
        <v>4209406</v>
      </c>
      <c r="I304" s="38">
        <v>1327246</v>
      </c>
      <c r="J304" s="38">
        <v>905742.35</v>
      </c>
      <c r="K304" s="38">
        <v>2694641.83</v>
      </c>
      <c r="L304" s="38">
        <v>2876640.61</v>
      </c>
      <c r="M304" s="38">
        <v>39811.19</v>
      </c>
      <c r="N304" s="38">
        <v>0</v>
      </c>
      <c r="O304" s="38">
        <v>1584.25</v>
      </c>
      <c r="P304" s="38">
        <v>2861742.26</v>
      </c>
      <c r="Q304" s="38">
        <v>53666929.58</v>
      </c>
      <c r="R304" s="38">
        <v>50876249.24</v>
      </c>
      <c r="S304" s="38">
        <v>6252.71</v>
      </c>
      <c r="T304" s="38">
        <v>50291.78</v>
      </c>
      <c r="U304" s="38">
        <v>833.96</v>
      </c>
      <c r="V304" s="38">
        <v>0</v>
      </c>
      <c r="W304" s="38">
        <v>0</v>
      </c>
      <c r="X304" s="38">
        <v>50818870.79</v>
      </c>
      <c r="Y304" s="38">
        <v>660645.32</v>
      </c>
      <c r="Z304" s="38">
        <v>303792.46</v>
      </c>
      <c r="AA304" s="38">
        <v>0</v>
      </c>
      <c r="AB304" s="38">
        <v>49854433</v>
      </c>
      <c r="AC304" s="26"/>
    </row>
    <row r="305" spans="1:29" ht="12.75">
      <c r="A305" s="48" t="s">
        <v>607</v>
      </c>
      <c r="B305" s="49" t="s">
        <v>608</v>
      </c>
      <c r="C305" s="24" t="s">
        <v>667</v>
      </c>
      <c r="D305" s="24" t="s">
        <v>668</v>
      </c>
      <c r="E305" s="38">
        <v>9254</v>
      </c>
      <c r="F305" s="38">
        <v>269903536</v>
      </c>
      <c r="G305" s="38">
        <v>114978906.34</v>
      </c>
      <c r="H305" s="38">
        <v>2911337.03</v>
      </c>
      <c r="I305" s="38">
        <v>877823.24</v>
      </c>
      <c r="J305" s="38">
        <v>1742691.48</v>
      </c>
      <c r="K305" s="38">
        <v>1762221.9</v>
      </c>
      <c r="L305" s="38">
        <v>7026169.66</v>
      </c>
      <c r="M305" s="38">
        <v>21301.64</v>
      </c>
      <c r="N305" s="38">
        <v>0</v>
      </c>
      <c r="O305" s="38">
        <v>6500</v>
      </c>
      <c r="P305" s="38">
        <v>1909230.63</v>
      </c>
      <c r="Q305" s="38">
        <v>103962660.2</v>
      </c>
      <c r="R305" s="38">
        <v>98556601.87</v>
      </c>
      <c r="S305" s="38">
        <v>24110.71</v>
      </c>
      <c r="T305" s="38">
        <v>473391.77</v>
      </c>
      <c r="U305" s="38">
        <v>3894.84</v>
      </c>
      <c r="V305" s="38">
        <v>0</v>
      </c>
      <c r="W305" s="38">
        <v>0</v>
      </c>
      <c r="X305" s="38">
        <v>98055204.55</v>
      </c>
      <c r="Y305" s="38">
        <v>1176662.45</v>
      </c>
      <c r="Z305" s="38">
        <v>509574.92</v>
      </c>
      <c r="AA305" s="38">
        <v>0</v>
      </c>
      <c r="AB305" s="38">
        <v>96368967</v>
      </c>
      <c r="AC305" s="26"/>
    </row>
    <row r="306" spans="1:29" ht="12.75">
      <c r="A306" s="48" t="s">
        <v>50</v>
      </c>
      <c r="B306" s="49" t="s">
        <v>51</v>
      </c>
      <c r="C306" s="24" t="s">
        <v>656</v>
      </c>
      <c r="D306" s="24" t="s">
        <v>661</v>
      </c>
      <c r="E306" s="38">
        <v>6135</v>
      </c>
      <c r="F306" s="38">
        <v>254472442</v>
      </c>
      <c r="G306" s="38">
        <v>108405260.29</v>
      </c>
      <c r="H306" s="38">
        <v>3503611.17</v>
      </c>
      <c r="I306" s="38">
        <v>1992538.39</v>
      </c>
      <c r="J306" s="38">
        <v>1733230.61</v>
      </c>
      <c r="K306" s="38">
        <v>1355551.15</v>
      </c>
      <c r="L306" s="38">
        <v>2041106.99</v>
      </c>
      <c r="M306" s="38">
        <v>42815.04</v>
      </c>
      <c r="N306" s="38">
        <v>1596.68</v>
      </c>
      <c r="O306" s="38">
        <v>0</v>
      </c>
      <c r="P306" s="38">
        <v>4479645.26</v>
      </c>
      <c r="Q306" s="38">
        <v>100706703</v>
      </c>
      <c r="R306" s="38">
        <v>95469954.44</v>
      </c>
      <c r="S306" s="38">
        <v>27146.51</v>
      </c>
      <c r="T306" s="38">
        <v>361197.14</v>
      </c>
      <c r="U306" s="38">
        <v>1147.45</v>
      </c>
      <c r="V306" s="38">
        <v>598.76</v>
      </c>
      <c r="W306" s="38">
        <v>2386.91</v>
      </c>
      <c r="X306" s="38">
        <v>95077477.67</v>
      </c>
      <c r="Y306" s="38">
        <v>1045852.25</v>
      </c>
      <c r="Z306" s="38">
        <v>305382.53</v>
      </c>
      <c r="AA306" s="38">
        <v>0</v>
      </c>
      <c r="AB306" s="38">
        <v>93726243</v>
      </c>
      <c r="AC306" s="26"/>
    </row>
    <row r="307" spans="1:29" ht="12.75">
      <c r="A307" s="48" t="s">
        <v>491</v>
      </c>
      <c r="B307" s="49" t="s">
        <v>492</v>
      </c>
      <c r="C307" s="24" t="s">
        <v>660</v>
      </c>
      <c r="D307" s="24" t="s">
        <v>664</v>
      </c>
      <c r="E307" s="38">
        <v>4432</v>
      </c>
      <c r="F307" s="38">
        <v>163940937</v>
      </c>
      <c r="G307" s="38">
        <v>69838839.16</v>
      </c>
      <c r="H307" s="38">
        <v>488560.58</v>
      </c>
      <c r="I307" s="38">
        <v>1134800</v>
      </c>
      <c r="J307" s="38">
        <v>1073740.02</v>
      </c>
      <c r="K307" s="38">
        <v>1541206.79</v>
      </c>
      <c r="L307" s="38">
        <v>3042049.35</v>
      </c>
      <c r="M307" s="38">
        <v>60839.7</v>
      </c>
      <c r="N307" s="38">
        <v>8521.73</v>
      </c>
      <c r="O307" s="38">
        <v>0</v>
      </c>
      <c r="P307" s="38">
        <v>2786094.39</v>
      </c>
      <c r="Q307" s="38">
        <v>64120106.64</v>
      </c>
      <c r="R307" s="38">
        <v>60785861.09</v>
      </c>
      <c r="S307" s="38">
        <v>23796.86</v>
      </c>
      <c r="T307" s="38">
        <v>128705.12</v>
      </c>
      <c r="U307" s="38">
        <v>3218.89</v>
      </c>
      <c r="V307" s="38">
        <v>7146.27</v>
      </c>
      <c r="W307" s="38">
        <v>0</v>
      </c>
      <c r="X307" s="38">
        <v>60622993.95</v>
      </c>
      <c r="Y307" s="38">
        <v>424360.96</v>
      </c>
      <c r="Z307" s="38">
        <v>214463.96</v>
      </c>
      <c r="AA307" s="38">
        <v>0</v>
      </c>
      <c r="AB307" s="38">
        <v>59984169</v>
      </c>
      <c r="AC307" s="26"/>
    </row>
    <row r="308" spans="1:29" ht="12.75">
      <c r="A308" s="48" t="s">
        <v>243</v>
      </c>
      <c r="B308" s="49" t="s">
        <v>244</v>
      </c>
      <c r="C308" s="24" t="s">
        <v>660</v>
      </c>
      <c r="D308" s="24" t="s">
        <v>658</v>
      </c>
      <c r="E308" s="38">
        <v>2865</v>
      </c>
      <c r="F308" s="38">
        <v>164327950</v>
      </c>
      <c r="G308" s="38">
        <v>70003706.7</v>
      </c>
      <c r="H308" s="38">
        <v>760049.99</v>
      </c>
      <c r="I308" s="38">
        <v>1168824.05</v>
      </c>
      <c r="J308" s="38">
        <v>1121791.37</v>
      </c>
      <c r="K308" s="38">
        <v>415357.77</v>
      </c>
      <c r="L308" s="38">
        <v>1680202.49</v>
      </c>
      <c r="M308" s="38">
        <v>0</v>
      </c>
      <c r="N308" s="38">
        <v>0</v>
      </c>
      <c r="O308" s="38">
        <v>90000</v>
      </c>
      <c r="P308" s="38">
        <v>1774183.02</v>
      </c>
      <c r="Q308" s="38">
        <v>67574528.85</v>
      </c>
      <c r="R308" s="38">
        <v>64060653.35</v>
      </c>
      <c r="S308" s="38">
        <v>31700.82</v>
      </c>
      <c r="T308" s="38">
        <v>25000</v>
      </c>
      <c r="U308" s="38">
        <v>0</v>
      </c>
      <c r="V308" s="38">
        <v>0</v>
      </c>
      <c r="W308" s="38">
        <v>0</v>
      </c>
      <c r="X308" s="38">
        <v>64003952.53</v>
      </c>
      <c r="Y308" s="38">
        <v>448027.67</v>
      </c>
      <c r="Z308" s="38">
        <v>167599.87</v>
      </c>
      <c r="AA308" s="38">
        <v>0</v>
      </c>
      <c r="AB308" s="38">
        <v>63388325</v>
      </c>
      <c r="AC308" s="26"/>
    </row>
    <row r="309" spans="1:29" ht="12.75">
      <c r="A309" s="48" t="s">
        <v>459</v>
      </c>
      <c r="B309" s="49" t="s">
        <v>460</v>
      </c>
      <c r="C309" s="24" t="s">
        <v>660</v>
      </c>
      <c r="D309" s="24" t="s">
        <v>658</v>
      </c>
      <c r="E309" s="38">
        <v>5124</v>
      </c>
      <c r="F309" s="38">
        <v>69648058</v>
      </c>
      <c r="G309" s="38">
        <v>29670072.71</v>
      </c>
      <c r="H309" s="38">
        <v>639960.43</v>
      </c>
      <c r="I309" s="38">
        <v>274133.06</v>
      </c>
      <c r="J309" s="38">
        <v>432729.32</v>
      </c>
      <c r="K309" s="38">
        <v>2261353.12</v>
      </c>
      <c r="L309" s="38">
        <v>796792.18</v>
      </c>
      <c r="M309" s="38">
        <v>56935.67</v>
      </c>
      <c r="N309" s="38">
        <v>18622.85</v>
      </c>
      <c r="O309" s="38">
        <v>0</v>
      </c>
      <c r="P309" s="38">
        <v>388408.95</v>
      </c>
      <c r="Q309" s="38">
        <v>26214861.89</v>
      </c>
      <c r="R309" s="38">
        <v>24851689.07</v>
      </c>
      <c r="S309" s="38">
        <v>24033.7</v>
      </c>
      <c r="T309" s="38">
        <v>35160.35</v>
      </c>
      <c r="U309" s="38">
        <v>2622.17</v>
      </c>
      <c r="V309" s="38">
        <v>12059.21</v>
      </c>
      <c r="W309" s="38">
        <v>0</v>
      </c>
      <c r="X309" s="38">
        <v>24777813.64</v>
      </c>
      <c r="Y309" s="38">
        <v>173444.7</v>
      </c>
      <c r="Z309" s="38">
        <v>203814.26</v>
      </c>
      <c r="AA309" s="38">
        <v>0</v>
      </c>
      <c r="AB309" s="38">
        <v>24400555</v>
      </c>
      <c r="AC309" s="26"/>
    </row>
    <row r="310" spans="1:29" ht="12.75">
      <c r="A310" s="48" t="s">
        <v>479</v>
      </c>
      <c r="B310" s="49" t="s">
        <v>480</v>
      </c>
      <c r="C310" s="24" t="s">
        <v>660</v>
      </c>
      <c r="D310" s="24" t="s">
        <v>659</v>
      </c>
      <c r="E310" s="38">
        <v>3791</v>
      </c>
      <c r="F310" s="38">
        <v>97226859</v>
      </c>
      <c r="G310" s="38">
        <v>41418641.93</v>
      </c>
      <c r="H310" s="38">
        <v>509554.81</v>
      </c>
      <c r="I310" s="38">
        <v>454573.9</v>
      </c>
      <c r="J310" s="38">
        <v>633827.27</v>
      </c>
      <c r="K310" s="38">
        <v>1037663.18</v>
      </c>
      <c r="L310" s="38">
        <v>3742712.81</v>
      </c>
      <c r="M310" s="38">
        <v>28787.2</v>
      </c>
      <c r="N310" s="38">
        <v>7940.81</v>
      </c>
      <c r="O310" s="38">
        <v>22125.17</v>
      </c>
      <c r="P310" s="38">
        <v>674661.46</v>
      </c>
      <c r="Q310" s="38">
        <v>36483597.66</v>
      </c>
      <c r="R310" s="38">
        <v>34586450.58</v>
      </c>
      <c r="S310" s="38">
        <v>3217.18</v>
      </c>
      <c r="T310" s="38">
        <v>204098.63</v>
      </c>
      <c r="U310" s="38">
        <v>0</v>
      </c>
      <c r="V310" s="38">
        <v>2680.03</v>
      </c>
      <c r="W310" s="38">
        <v>3370.9</v>
      </c>
      <c r="X310" s="38">
        <v>34373083.84</v>
      </c>
      <c r="Y310" s="38">
        <v>240611.59</v>
      </c>
      <c r="Z310" s="38">
        <v>183911.42</v>
      </c>
      <c r="AA310" s="38">
        <v>0</v>
      </c>
      <c r="AB310" s="38">
        <v>33948561</v>
      </c>
      <c r="AC310" s="26"/>
    </row>
    <row r="311" spans="1:29" ht="12.75">
      <c r="A311" s="48" t="s">
        <v>146</v>
      </c>
      <c r="B311" s="49" t="s">
        <v>147</v>
      </c>
      <c r="C311" s="24" t="s">
        <v>660</v>
      </c>
      <c r="D311" s="24" t="s">
        <v>659</v>
      </c>
      <c r="E311" s="38">
        <v>5045</v>
      </c>
      <c r="F311" s="38">
        <v>82413184</v>
      </c>
      <c r="G311" s="38">
        <v>35108016.38</v>
      </c>
      <c r="H311" s="38">
        <v>888859.89</v>
      </c>
      <c r="I311" s="38">
        <v>217461.74</v>
      </c>
      <c r="J311" s="38">
        <v>488798.07</v>
      </c>
      <c r="K311" s="38">
        <v>2054640.13</v>
      </c>
      <c r="L311" s="38">
        <v>1826270.85</v>
      </c>
      <c r="M311" s="38">
        <v>110205.78</v>
      </c>
      <c r="N311" s="38">
        <v>76639.41</v>
      </c>
      <c r="O311" s="38">
        <v>60095.76</v>
      </c>
      <c r="P311" s="38">
        <v>1836070.05</v>
      </c>
      <c r="Q311" s="38">
        <v>28961494.32</v>
      </c>
      <c r="R311" s="38">
        <v>27455496.62</v>
      </c>
      <c r="S311" s="38">
        <v>15441.52</v>
      </c>
      <c r="T311" s="38">
        <v>18660.74</v>
      </c>
      <c r="U311" s="38">
        <v>0</v>
      </c>
      <c r="V311" s="38">
        <v>10684.88</v>
      </c>
      <c r="W311" s="38">
        <v>9801.35</v>
      </c>
      <c r="X311" s="38">
        <v>27400908.13</v>
      </c>
      <c r="Y311" s="38">
        <v>191806.36</v>
      </c>
      <c r="Z311" s="38">
        <v>205241.11</v>
      </c>
      <c r="AA311" s="38">
        <v>0</v>
      </c>
      <c r="AB311" s="38">
        <v>27003861</v>
      </c>
      <c r="AC311" s="26"/>
    </row>
    <row r="312" spans="1:29" ht="12.75">
      <c r="A312" s="48" t="s">
        <v>385</v>
      </c>
      <c r="B312" s="49" t="s">
        <v>386</v>
      </c>
      <c r="C312" s="24" t="s">
        <v>660</v>
      </c>
      <c r="D312" s="24" t="s">
        <v>663</v>
      </c>
      <c r="E312" s="38">
        <v>2519</v>
      </c>
      <c r="F312" s="38">
        <v>72235266</v>
      </c>
      <c r="G312" s="38">
        <v>30772223.32</v>
      </c>
      <c r="H312" s="38">
        <v>202715.61</v>
      </c>
      <c r="I312" s="38">
        <v>3615650.9</v>
      </c>
      <c r="J312" s="38">
        <v>465074.82</v>
      </c>
      <c r="K312" s="38">
        <v>904430.76</v>
      </c>
      <c r="L312" s="38">
        <v>1246061.2</v>
      </c>
      <c r="M312" s="38">
        <v>1891</v>
      </c>
      <c r="N312" s="38">
        <v>3969.22</v>
      </c>
      <c r="O312" s="38">
        <v>0</v>
      </c>
      <c r="P312" s="38">
        <v>1172155.3</v>
      </c>
      <c r="Q312" s="38">
        <v>31321725.95</v>
      </c>
      <c r="R312" s="38">
        <v>29692996.2</v>
      </c>
      <c r="S312" s="38">
        <v>20555.67</v>
      </c>
      <c r="T312" s="38">
        <v>27230.46</v>
      </c>
      <c r="U312" s="38">
        <v>0</v>
      </c>
      <c r="V312" s="38">
        <v>2976.92</v>
      </c>
      <c r="W312" s="38">
        <v>0</v>
      </c>
      <c r="X312" s="38">
        <v>29642233.15</v>
      </c>
      <c r="Y312" s="38">
        <v>207495.63</v>
      </c>
      <c r="Z312" s="38">
        <v>114207.38</v>
      </c>
      <c r="AA312" s="38">
        <v>0</v>
      </c>
      <c r="AB312" s="38">
        <v>29320530</v>
      </c>
      <c r="AC312" s="26"/>
    </row>
    <row r="313" spans="1:29" ht="12.75">
      <c r="A313" s="48" t="s">
        <v>245</v>
      </c>
      <c r="B313" s="49" t="s">
        <v>246</v>
      </c>
      <c r="C313" s="24" t="s">
        <v>660</v>
      </c>
      <c r="D313" s="24" t="s">
        <v>658</v>
      </c>
      <c r="E313" s="38">
        <v>2602</v>
      </c>
      <c r="F313" s="38">
        <v>141291550</v>
      </c>
      <c r="G313" s="38">
        <v>60190200.3</v>
      </c>
      <c r="H313" s="38">
        <v>304760.97</v>
      </c>
      <c r="I313" s="38">
        <v>3016255.84</v>
      </c>
      <c r="J313" s="38">
        <v>986330.76</v>
      </c>
      <c r="K313" s="38">
        <v>887093.88</v>
      </c>
      <c r="L313" s="38">
        <v>4546462.72</v>
      </c>
      <c r="M313" s="38">
        <v>35661.88</v>
      </c>
      <c r="N313" s="38">
        <v>768.58</v>
      </c>
      <c r="O313" s="38">
        <v>168934</v>
      </c>
      <c r="P313" s="38">
        <v>3039232</v>
      </c>
      <c r="Q313" s="38">
        <v>55209872.87</v>
      </c>
      <c r="R313" s="38">
        <v>52338959.48</v>
      </c>
      <c r="S313" s="38">
        <v>46633.29</v>
      </c>
      <c r="T313" s="38">
        <v>28092.52</v>
      </c>
      <c r="U313" s="38">
        <v>1130.13</v>
      </c>
      <c r="V313" s="38">
        <v>0</v>
      </c>
      <c r="W313" s="38">
        <v>0</v>
      </c>
      <c r="X313" s="38">
        <v>52263103.54</v>
      </c>
      <c r="Y313" s="38">
        <v>365841.72</v>
      </c>
      <c r="Z313" s="38">
        <v>149382.4</v>
      </c>
      <c r="AA313" s="38">
        <v>0</v>
      </c>
      <c r="AB313" s="38">
        <v>51747879</v>
      </c>
      <c r="AC313" s="26"/>
    </row>
    <row r="314" spans="1:29" ht="12.75">
      <c r="A314" s="48" t="s">
        <v>17</v>
      </c>
      <c r="B314" s="49" t="s">
        <v>18</v>
      </c>
      <c r="C314" s="24" t="s">
        <v>656</v>
      </c>
      <c r="D314" s="24" t="s">
        <v>659</v>
      </c>
      <c r="E314" s="38">
        <v>4819</v>
      </c>
      <c r="F314" s="38">
        <v>188185126</v>
      </c>
      <c r="G314" s="38">
        <v>80166863.68</v>
      </c>
      <c r="H314" s="38">
        <v>1127930</v>
      </c>
      <c r="I314" s="38">
        <v>1523183.61</v>
      </c>
      <c r="J314" s="38">
        <v>1268334.66</v>
      </c>
      <c r="K314" s="38">
        <v>713559.75</v>
      </c>
      <c r="L314" s="38">
        <v>2416638.41</v>
      </c>
      <c r="M314" s="38">
        <v>32050.09</v>
      </c>
      <c r="N314" s="38">
        <v>20604.61</v>
      </c>
      <c r="O314" s="38">
        <v>40000</v>
      </c>
      <c r="P314" s="38">
        <v>1465968.38</v>
      </c>
      <c r="Q314" s="38">
        <v>77141630.71</v>
      </c>
      <c r="R314" s="38">
        <v>73130265.91</v>
      </c>
      <c r="S314" s="38">
        <v>9006.76</v>
      </c>
      <c r="T314" s="38">
        <v>19628.93</v>
      </c>
      <c r="U314" s="38">
        <v>0</v>
      </c>
      <c r="V314" s="38">
        <v>18449.17</v>
      </c>
      <c r="W314" s="38">
        <v>10021.74</v>
      </c>
      <c r="X314" s="38">
        <v>73073159.31</v>
      </c>
      <c r="Y314" s="38">
        <v>803804.75</v>
      </c>
      <c r="Z314" s="38">
        <v>251135.03</v>
      </c>
      <c r="AA314" s="38">
        <v>0</v>
      </c>
      <c r="AB314" s="38">
        <v>72018220</v>
      </c>
      <c r="AC314" s="26"/>
    </row>
    <row r="315" spans="1:29" ht="12.75">
      <c r="A315" s="48" t="s">
        <v>114</v>
      </c>
      <c r="B315" s="49" t="s">
        <v>115</v>
      </c>
      <c r="C315" s="24" t="s">
        <v>660</v>
      </c>
      <c r="D315" s="24" t="s">
        <v>657</v>
      </c>
      <c r="E315" s="38">
        <v>2186</v>
      </c>
      <c r="F315" s="38">
        <v>29355398</v>
      </c>
      <c r="G315" s="38">
        <v>12505399.55</v>
      </c>
      <c r="H315" s="38">
        <v>810952.32</v>
      </c>
      <c r="I315" s="38">
        <v>39615.82</v>
      </c>
      <c r="J315" s="38">
        <v>180042.78</v>
      </c>
      <c r="K315" s="38">
        <v>640342</v>
      </c>
      <c r="L315" s="38">
        <v>515836.2</v>
      </c>
      <c r="M315" s="38">
        <v>51078.67</v>
      </c>
      <c r="N315" s="38">
        <v>27269.17</v>
      </c>
      <c r="O315" s="38">
        <v>0</v>
      </c>
      <c r="P315" s="38">
        <v>218025.27</v>
      </c>
      <c r="Q315" s="38">
        <v>10461554.52</v>
      </c>
      <c r="R315" s="38">
        <v>9917553.68</v>
      </c>
      <c r="S315" s="38">
        <v>10359.41</v>
      </c>
      <c r="T315" s="38">
        <v>8488.23</v>
      </c>
      <c r="U315" s="38">
        <v>425.12</v>
      </c>
      <c r="V315" s="38">
        <v>12991.54</v>
      </c>
      <c r="W315" s="38">
        <v>313.54</v>
      </c>
      <c r="X315" s="38">
        <v>9884975.84</v>
      </c>
      <c r="Y315" s="38">
        <v>69194.83</v>
      </c>
      <c r="Z315" s="38">
        <v>86833.06</v>
      </c>
      <c r="AA315" s="38">
        <v>0</v>
      </c>
      <c r="AB315" s="38">
        <v>9728948</v>
      </c>
      <c r="AC315" s="26"/>
    </row>
    <row r="316" spans="1:29" ht="12.75">
      <c r="A316" s="48" t="s">
        <v>128</v>
      </c>
      <c r="B316" s="49" t="s">
        <v>129</v>
      </c>
      <c r="C316" s="24" t="s">
        <v>660</v>
      </c>
      <c r="D316" s="24" t="s">
        <v>657</v>
      </c>
      <c r="E316" s="38">
        <v>5017</v>
      </c>
      <c r="F316" s="38">
        <v>78113329</v>
      </c>
      <c r="G316" s="38">
        <v>33276278.15</v>
      </c>
      <c r="H316" s="38">
        <v>588474.33</v>
      </c>
      <c r="I316" s="38">
        <v>543347</v>
      </c>
      <c r="J316" s="38">
        <v>470781</v>
      </c>
      <c r="K316" s="38">
        <v>2078457</v>
      </c>
      <c r="L316" s="38">
        <v>1892194.76</v>
      </c>
      <c r="M316" s="38">
        <v>88814.55</v>
      </c>
      <c r="N316" s="38">
        <v>68883.57</v>
      </c>
      <c r="O316" s="38">
        <v>0</v>
      </c>
      <c r="P316" s="38">
        <v>986785.75</v>
      </c>
      <c r="Q316" s="38">
        <v>28586796.19</v>
      </c>
      <c r="R316" s="38">
        <v>27100282.79</v>
      </c>
      <c r="S316" s="38">
        <v>28249.02</v>
      </c>
      <c r="T316" s="38">
        <v>8847.59</v>
      </c>
      <c r="U316" s="38">
        <v>287.4</v>
      </c>
      <c r="V316" s="38">
        <v>39238.62</v>
      </c>
      <c r="W316" s="38">
        <v>0</v>
      </c>
      <c r="X316" s="38">
        <v>27023660.16</v>
      </c>
      <c r="Y316" s="38">
        <v>189165.62</v>
      </c>
      <c r="Z316" s="38">
        <v>204780.55</v>
      </c>
      <c r="AA316" s="38">
        <v>0</v>
      </c>
      <c r="AB316" s="38">
        <v>26629714</v>
      </c>
      <c r="AC316" s="26"/>
    </row>
    <row r="317" spans="1:29" ht="12.75">
      <c r="A317" s="48" t="s">
        <v>307</v>
      </c>
      <c r="B317" s="49" t="s">
        <v>308</v>
      </c>
      <c r="C317" s="24" t="s">
        <v>660</v>
      </c>
      <c r="D317" s="24" t="s">
        <v>661</v>
      </c>
      <c r="E317" s="38">
        <v>3003</v>
      </c>
      <c r="F317" s="38">
        <v>80401953</v>
      </c>
      <c r="G317" s="38">
        <v>34251231.98</v>
      </c>
      <c r="H317" s="38">
        <v>453890.98</v>
      </c>
      <c r="I317" s="38">
        <v>414269.94</v>
      </c>
      <c r="J317" s="38">
        <v>528534.67</v>
      </c>
      <c r="K317" s="38">
        <v>1000896.16</v>
      </c>
      <c r="L317" s="38">
        <v>1791685.95</v>
      </c>
      <c r="M317" s="38">
        <v>0</v>
      </c>
      <c r="N317" s="38">
        <v>4496.04</v>
      </c>
      <c r="O317" s="38">
        <v>71404.9</v>
      </c>
      <c r="P317" s="38">
        <v>1665782.12</v>
      </c>
      <c r="Q317" s="38">
        <v>30205880.44</v>
      </c>
      <c r="R317" s="38">
        <v>28635174.66</v>
      </c>
      <c r="S317" s="38">
        <v>1578.29</v>
      </c>
      <c r="T317" s="38">
        <v>18491.21</v>
      </c>
      <c r="U317" s="38">
        <v>0</v>
      </c>
      <c r="V317" s="38">
        <v>2347.96</v>
      </c>
      <c r="W317" s="38">
        <v>0</v>
      </c>
      <c r="X317" s="38">
        <v>28612757.2</v>
      </c>
      <c r="Y317" s="38">
        <v>200289.3</v>
      </c>
      <c r="Z317" s="38">
        <v>132517.79</v>
      </c>
      <c r="AA317" s="38">
        <v>0</v>
      </c>
      <c r="AB317" s="38">
        <v>28279950</v>
      </c>
      <c r="AC317" s="26"/>
    </row>
    <row r="318" spans="1:29" ht="12.75">
      <c r="A318" s="48" t="s">
        <v>341</v>
      </c>
      <c r="B318" s="49" t="s">
        <v>342</v>
      </c>
      <c r="C318" s="24" t="s">
        <v>660</v>
      </c>
      <c r="D318" s="24" t="s">
        <v>663</v>
      </c>
      <c r="E318" s="38">
        <v>2640</v>
      </c>
      <c r="F318" s="38">
        <v>42144161</v>
      </c>
      <c r="G318" s="38">
        <v>17953412.59</v>
      </c>
      <c r="H318" s="38">
        <v>515035.07</v>
      </c>
      <c r="I318" s="38">
        <v>137676.91</v>
      </c>
      <c r="J318" s="38">
        <v>264666.35</v>
      </c>
      <c r="K318" s="38">
        <v>876332.5</v>
      </c>
      <c r="L318" s="38">
        <v>1079917.14</v>
      </c>
      <c r="M318" s="38">
        <v>22507.75</v>
      </c>
      <c r="N318" s="38">
        <v>27067.84</v>
      </c>
      <c r="O318" s="38">
        <v>15000</v>
      </c>
      <c r="P318" s="38">
        <v>522405.66</v>
      </c>
      <c r="Q318" s="38">
        <v>15297489.89</v>
      </c>
      <c r="R318" s="38">
        <v>14502020.42</v>
      </c>
      <c r="S318" s="38">
        <v>6452.38</v>
      </c>
      <c r="T318" s="38">
        <v>34516.29</v>
      </c>
      <c r="U318" s="38">
        <v>2211.77</v>
      </c>
      <c r="V318" s="38">
        <v>4590.94</v>
      </c>
      <c r="W318" s="38">
        <v>0</v>
      </c>
      <c r="X318" s="38">
        <v>14454249.04</v>
      </c>
      <c r="Y318" s="38">
        <v>101179.74</v>
      </c>
      <c r="Z318" s="38">
        <v>107076.52</v>
      </c>
      <c r="AA318" s="38">
        <v>0</v>
      </c>
      <c r="AB318" s="38">
        <v>14245993</v>
      </c>
      <c r="AC318" s="26"/>
    </row>
    <row r="319" spans="1:29" ht="12.75">
      <c r="A319" s="48" t="s">
        <v>413</v>
      </c>
      <c r="B319" s="49" t="s">
        <v>414</v>
      </c>
      <c r="C319" s="24" t="s">
        <v>660</v>
      </c>
      <c r="D319" s="24" t="s">
        <v>659</v>
      </c>
      <c r="E319" s="38">
        <v>3698</v>
      </c>
      <c r="F319" s="38">
        <v>77142921</v>
      </c>
      <c r="G319" s="38">
        <v>32862884.35</v>
      </c>
      <c r="H319" s="38">
        <v>369195</v>
      </c>
      <c r="I319" s="38">
        <v>519965</v>
      </c>
      <c r="J319" s="38">
        <v>492650</v>
      </c>
      <c r="K319" s="38">
        <v>1267060.06</v>
      </c>
      <c r="L319" s="38">
        <v>1251742.35</v>
      </c>
      <c r="M319" s="38">
        <v>78288.66</v>
      </c>
      <c r="N319" s="38">
        <v>40739.72</v>
      </c>
      <c r="O319" s="38">
        <v>0</v>
      </c>
      <c r="P319" s="38">
        <v>1229510.7</v>
      </c>
      <c r="Q319" s="38">
        <v>29638962.86</v>
      </c>
      <c r="R319" s="38">
        <v>28097736.79</v>
      </c>
      <c r="S319" s="38">
        <v>15667.76</v>
      </c>
      <c r="T319" s="38">
        <v>661.15</v>
      </c>
      <c r="U319" s="38">
        <v>363.72</v>
      </c>
      <c r="V319" s="38">
        <v>1106.59</v>
      </c>
      <c r="W319" s="38">
        <v>0</v>
      </c>
      <c r="X319" s="38">
        <v>28079937.57</v>
      </c>
      <c r="Y319" s="38">
        <v>196559.56</v>
      </c>
      <c r="Z319" s="38">
        <v>163656.51</v>
      </c>
      <c r="AA319" s="38">
        <v>0</v>
      </c>
      <c r="AB319" s="38">
        <v>27719722</v>
      </c>
      <c r="AC319" s="26"/>
    </row>
    <row r="320" spans="1:29" ht="12.75">
      <c r="A320" s="48" t="s">
        <v>427</v>
      </c>
      <c r="B320" s="49" t="s">
        <v>428</v>
      </c>
      <c r="C320" s="24" t="s">
        <v>660</v>
      </c>
      <c r="D320" s="24" t="s">
        <v>657</v>
      </c>
      <c r="E320" s="38">
        <v>1832</v>
      </c>
      <c r="F320" s="38">
        <v>31505561</v>
      </c>
      <c r="G320" s="38">
        <v>13421368.99</v>
      </c>
      <c r="H320" s="38">
        <v>2522963.39</v>
      </c>
      <c r="I320" s="38">
        <v>209149.13</v>
      </c>
      <c r="J320" s="38">
        <v>196400.41</v>
      </c>
      <c r="K320" s="38">
        <v>677980.44</v>
      </c>
      <c r="L320" s="38">
        <v>270755.97</v>
      </c>
      <c r="M320" s="38">
        <v>6841.4</v>
      </c>
      <c r="N320" s="38">
        <v>34758.07</v>
      </c>
      <c r="O320" s="38">
        <v>0</v>
      </c>
      <c r="P320" s="38">
        <v>149503</v>
      </c>
      <c r="Q320" s="38">
        <v>10164116.26</v>
      </c>
      <c r="R320" s="38">
        <v>9635582.21</v>
      </c>
      <c r="S320" s="38">
        <v>1477.92</v>
      </c>
      <c r="T320" s="38">
        <v>13206.88</v>
      </c>
      <c r="U320" s="38">
        <v>106.9</v>
      </c>
      <c r="V320" s="38">
        <v>26068.45</v>
      </c>
      <c r="W320" s="38">
        <v>32491.36</v>
      </c>
      <c r="X320" s="38">
        <v>9562230.7</v>
      </c>
      <c r="Y320" s="38">
        <v>66935.61</v>
      </c>
      <c r="Z320" s="38">
        <v>75050.82</v>
      </c>
      <c r="AA320" s="38">
        <v>0</v>
      </c>
      <c r="AB320" s="38">
        <v>9420244</v>
      </c>
      <c r="AC320" s="26"/>
    </row>
    <row r="321" spans="1:29" ht="12.75">
      <c r="A321" s="48" t="s">
        <v>609</v>
      </c>
      <c r="B321" s="49" t="s">
        <v>610</v>
      </c>
      <c r="C321" s="24" t="s">
        <v>667</v>
      </c>
      <c r="D321" s="24" t="s">
        <v>668</v>
      </c>
      <c r="E321" s="38">
        <v>34534</v>
      </c>
      <c r="F321" s="38">
        <v>4269145215</v>
      </c>
      <c r="G321" s="38">
        <v>1818655861.59</v>
      </c>
      <c r="H321" s="38">
        <v>228174239.08</v>
      </c>
      <c r="I321" s="38">
        <v>2001254.11</v>
      </c>
      <c r="J321" s="38">
        <v>29647210.61</v>
      </c>
      <c r="K321" s="38">
        <v>939038.15</v>
      </c>
      <c r="L321" s="38">
        <v>52113770.4</v>
      </c>
      <c r="M321" s="38">
        <v>21191.67</v>
      </c>
      <c r="N321" s="38">
        <v>0</v>
      </c>
      <c r="O321" s="38">
        <v>0</v>
      </c>
      <c r="P321" s="38">
        <v>88993773.96</v>
      </c>
      <c r="Q321" s="38">
        <v>1480062313.05</v>
      </c>
      <c r="R321" s="38">
        <v>1403099072.77</v>
      </c>
      <c r="S321" s="38">
        <v>185831.99</v>
      </c>
      <c r="T321" s="38">
        <v>16915.55</v>
      </c>
      <c r="U321" s="38">
        <v>1324.48</v>
      </c>
      <c r="V321" s="38">
        <v>0</v>
      </c>
      <c r="W321" s="38">
        <v>0</v>
      </c>
      <c r="X321" s="38">
        <v>1402895000.75</v>
      </c>
      <c r="Y321" s="38">
        <v>16834740.01</v>
      </c>
      <c r="Z321" s="38">
        <v>3221901.78</v>
      </c>
      <c r="AA321" s="38">
        <v>0</v>
      </c>
      <c r="AB321" s="38">
        <v>1382838359</v>
      </c>
      <c r="AC321" s="26"/>
    </row>
    <row r="322" spans="1:29" ht="12.75">
      <c r="A322" s="48" t="s">
        <v>130</v>
      </c>
      <c r="B322" s="49" t="s">
        <v>131</v>
      </c>
      <c r="C322" s="24" t="s">
        <v>660</v>
      </c>
      <c r="D322" s="24" t="s">
        <v>657</v>
      </c>
      <c r="E322" s="38">
        <v>2644</v>
      </c>
      <c r="F322" s="38">
        <v>41379817</v>
      </c>
      <c r="G322" s="38">
        <v>17627802.04</v>
      </c>
      <c r="H322" s="38">
        <v>735364.61</v>
      </c>
      <c r="I322" s="38">
        <v>369368.78</v>
      </c>
      <c r="J322" s="38">
        <v>259683</v>
      </c>
      <c r="K322" s="38">
        <v>884230</v>
      </c>
      <c r="L322" s="38">
        <v>739170.98</v>
      </c>
      <c r="M322" s="38">
        <v>63204.57</v>
      </c>
      <c r="N322" s="38">
        <v>0</v>
      </c>
      <c r="O322" s="38">
        <v>0</v>
      </c>
      <c r="P322" s="38">
        <v>539471.23</v>
      </c>
      <c r="Q322" s="38">
        <v>15295412.43</v>
      </c>
      <c r="R322" s="38">
        <v>14500050.98</v>
      </c>
      <c r="S322" s="38">
        <v>5102</v>
      </c>
      <c r="T322" s="38">
        <v>51251.71</v>
      </c>
      <c r="U322" s="38">
        <v>0</v>
      </c>
      <c r="V322" s="38">
        <v>0</v>
      </c>
      <c r="W322" s="38">
        <v>0</v>
      </c>
      <c r="X322" s="38">
        <v>14443697.27</v>
      </c>
      <c r="Y322" s="38">
        <v>101105.88</v>
      </c>
      <c r="Z322" s="38">
        <v>107992.18</v>
      </c>
      <c r="AA322" s="38">
        <v>0</v>
      </c>
      <c r="AB322" s="38">
        <v>14234599</v>
      </c>
      <c r="AC322" s="26"/>
    </row>
    <row r="323" spans="1:29" ht="12.75">
      <c r="A323" s="48" t="s">
        <v>531</v>
      </c>
      <c r="B323" s="49" t="s">
        <v>532</v>
      </c>
      <c r="C323" s="24" t="s">
        <v>666</v>
      </c>
      <c r="D323" s="24" t="s">
        <v>661</v>
      </c>
      <c r="E323" s="38">
        <v>8799</v>
      </c>
      <c r="F323" s="38">
        <v>207666284</v>
      </c>
      <c r="G323" s="38">
        <v>88465836.98</v>
      </c>
      <c r="H323" s="38">
        <v>1871204.52</v>
      </c>
      <c r="I323" s="38">
        <v>888309.55</v>
      </c>
      <c r="J323" s="38">
        <v>1327552.62</v>
      </c>
      <c r="K323" s="38">
        <v>3451429.73</v>
      </c>
      <c r="L323" s="38">
        <v>3724585.97</v>
      </c>
      <c r="M323" s="38">
        <v>143556.27</v>
      </c>
      <c r="N323" s="38">
        <v>0</v>
      </c>
      <c r="O323" s="38">
        <v>13023.89</v>
      </c>
      <c r="P323" s="38">
        <v>2157638.57</v>
      </c>
      <c r="Q323" s="38">
        <v>79320260.2</v>
      </c>
      <c r="R323" s="38">
        <v>75195606.67</v>
      </c>
      <c r="S323" s="38">
        <v>178686.91</v>
      </c>
      <c r="T323" s="38">
        <v>193524.41</v>
      </c>
      <c r="U323" s="38">
        <v>6268.17</v>
      </c>
      <c r="V323" s="38">
        <v>0</v>
      </c>
      <c r="W323" s="38">
        <v>0</v>
      </c>
      <c r="X323" s="38">
        <v>74817127.18</v>
      </c>
      <c r="Y323" s="38">
        <v>972622.65</v>
      </c>
      <c r="Z323" s="38">
        <v>386233.46</v>
      </c>
      <c r="AA323" s="38">
        <v>0</v>
      </c>
      <c r="AB323" s="38">
        <v>73458271</v>
      </c>
      <c r="AC323" s="26"/>
    </row>
    <row r="324" spans="1:29" ht="12.75">
      <c r="A324" s="48" t="s">
        <v>509</v>
      </c>
      <c r="B324" s="49" t="s">
        <v>510</v>
      </c>
      <c r="C324" s="24" t="s">
        <v>656</v>
      </c>
      <c r="D324" s="24" t="s">
        <v>657</v>
      </c>
      <c r="E324" s="38">
        <v>13893</v>
      </c>
      <c r="F324" s="38">
        <v>356769489</v>
      </c>
      <c r="G324" s="38">
        <v>151983802.31</v>
      </c>
      <c r="H324" s="38">
        <v>3694244</v>
      </c>
      <c r="I324" s="38">
        <v>1604973.29</v>
      </c>
      <c r="J324" s="38">
        <v>2324743.48</v>
      </c>
      <c r="K324" s="38">
        <v>3819352.15</v>
      </c>
      <c r="L324" s="38">
        <v>7013315</v>
      </c>
      <c r="M324" s="38">
        <v>110394.92</v>
      </c>
      <c r="N324" s="38">
        <v>183961.61</v>
      </c>
      <c r="O324" s="38">
        <v>6636.59</v>
      </c>
      <c r="P324" s="38">
        <v>2704185.36</v>
      </c>
      <c r="Q324" s="38">
        <v>138381429.45</v>
      </c>
      <c r="R324" s="38">
        <v>131185595.12</v>
      </c>
      <c r="S324" s="38">
        <v>60137.03</v>
      </c>
      <c r="T324" s="38">
        <v>598720.73</v>
      </c>
      <c r="U324" s="38">
        <v>241</v>
      </c>
      <c r="V324" s="38">
        <v>106599.85</v>
      </c>
      <c r="W324" s="38">
        <v>4974</v>
      </c>
      <c r="X324" s="38">
        <v>130414922.51</v>
      </c>
      <c r="Y324" s="38">
        <v>1434564.15</v>
      </c>
      <c r="Z324" s="38">
        <v>622286.81</v>
      </c>
      <c r="AA324" s="38">
        <v>0</v>
      </c>
      <c r="AB324" s="38">
        <v>128358072</v>
      </c>
      <c r="AC324" s="26"/>
    </row>
    <row r="325" spans="1:29" ht="12.75">
      <c r="A325" s="48" t="s">
        <v>212</v>
      </c>
      <c r="B325" s="49" t="s">
        <v>213</v>
      </c>
      <c r="C325" s="24" t="s">
        <v>660</v>
      </c>
      <c r="D325" s="24" t="s">
        <v>659</v>
      </c>
      <c r="E325" s="38">
        <v>4041</v>
      </c>
      <c r="F325" s="38">
        <v>129485918</v>
      </c>
      <c r="G325" s="38">
        <v>55161001.07</v>
      </c>
      <c r="H325" s="38">
        <v>1285795.87</v>
      </c>
      <c r="I325" s="38">
        <v>403365.4</v>
      </c>
      <c r="J325" s="38">
        <v>858520.8</v>
      </c>
      <c r="K325" s="38">
        <v>1038120.43</v>
      </c>
      <c r="L325" s="38">
        <v>2732298.28</v>
      </c>
      <c r="M325" s="38">
        <v>39194.22</v>
      </c>
      <c r="N325" s="38">
        <v>17349</v>
      </c>
      <c r="O325" s="38">
        <v>31922.66</v>
      </c>
      <c r="P325" s="38">
        <v>717495.58</v>
      </c>
      <c r="Q325" s="38">
        <v>50560711.23</v>
      </c>
      <c r="R325" s="38">
        <v>47931554.25</v>
      </c>
      <c r="S325" s="38">
        <v>16340.09</v>
      </c>
      <c r="T325" s="38">
        <v>123278.17</v>
      </c>
      <c r="U325" s="38">
        <v>877.2</v>
      </c>
      <c r="V325" s="38">
        <v>7759.23</v>
      </c>
      <c r="W325" s="38">
        <v>1664.35</v>
      </c>
      <c r="X325" s="38">
        <v>47781635.21</v>
      </c>
      <c r="Y325" s="38">
        <v>334471.45</v>
      </c>
      <c r="Z325" s="38">
        <v>192396.74</v>
      </c>
      <c r="AA325" s="38">
        <v>0</v>
      </c>
      <c r="AB325" s="38">
        <v>47254767</v>
      </c>
      <c r="AC325" s="26"/>
    </row>
    <row r="326" spans="1:29" ht="12.75">
      <c r="A326" s="48" t="s">
        <v>23</v>
      </c>
      <c r="B326" s="49" t="s">
        <v>24</v>
      </c>
      <c r="C326" s="24" t="s">
        <v>656</v>
      </c>
      <c r="D326" s="24" t="s">
        <v>659</v>
      </c>
      <c r="E326" s="38">
        <v>4621</v>
      </c>
      <c r="F326" s="38">
        <v>193378885</v>
      </c>
      <c r="G326" s="38">
        <v>82379405.01</v>
      </c>
      <c r="H326" s="38">
        <v>1818416.54</v>
      </c>
      <c r="I326" s="38">
        <v>3614312.95</v>
      </c>
      <c r="J326" s="38">
        <v>1360847.77</v>
      </c>
      <c r="K326" s="38">
        <v>537665.24</v>
      </c>
      <c r="L326" s="38">
        <v>3881957.51</v>
      </c>
      <c r="M326" s="38">
        <v>0</v>
      </c>
      <c r="N326" s="38">
        <v>9506.78</v>
      </c>
      <c r="O326" s="38">
        <v>25982.36</v>
      </c>
      <c r="P326" s="38">
        <v>3637334.89</v>
      </c>
      <c r="Q326" s="38">
        <v>77443702.41</v>
      </c>
      <c r="R326" s="38">
        <v>73416629.88</v>
      </c>
      <c r="S326" s="38">
        <v>42623.08</v>
      </c>
      <c r="T326" s="38">
        <v>117321.46</v>
      </c>
      <c r="U326" s="38">
        <v>0</v>
      </c>
      <c r="V326" s="38">
        <v>0</v>
      </c>
      <c r="W326" s="38">
        <v>14132.68</v>
      </c>
      <c r="X326" s="38">
        <v>73242552.66</v>
      </c>
      <c r="Y326" s="38">
        <v>805668.08</v>
      </c>
      <c r="Z326" s="38">
        <v>251581.91</v>
      </c>
      <c r="AA326" s="38">
        <v>0</v>
      </c>
      <c r="AB326" s="38">
        <v>72185303</v>
      </c>
      <c r="AC326" s="26"/>
    </row>
    <row r="327" spans="1:29" ht="12.75">
      <c r="A327" s="48" t="s">
        <v>541</v>
      </c>
      <c r="B327" s="49" t="s">
        <v>542</v>
      </c>
      <c r="C327" s="24" t="s">
        <v>666</v>
      </c>
      <c r="D327" s="24" t="s">
        <v>661</v>
      </c>
      <c r="E327" s="38">
        <v>7930</v>
      </c>
      <c r="F327" s="38">
        <v>179346143</v>
      </c>
      <c r="G327" s="38">
        <v>76401456.92</v>
      </c>
      <c r="H327" s="38">
        <v>1165431.11</v>
      </c>
      <c r="I327" s="38">
        <v>803137.23</v>
      </c>
      <c r="J327" s="38">
        <v>1147556.88</v>
      </c>
      <c r="K327" s="38">
        <v>3180565.78</v>
      </c>
      <c r="L327" s="38">
        <v>3648818.04</v>
      </c>
      <c r="M327" s="38">
        <v>28491.4</v>
      </c>
      <c r="N327" s="38">
        <v>512.84</v>
      </c>
      <c r="O327" s="38">
        <v>150000</v>
      </c>
      <c r="P327" s="38">
        <v>1471630.22</v>
      </c>
      <c r="Q327" s="38">
        <v>68706701.64</v>
      </c>
      <c r="R327" s="38">
        <v>65133953.15</v>
      </c>
      <c r="S327" s="38">
        <v>177375.8</v>
      </c>
      <c r="T327" s="38">
        <v>160598.97</v>
      </c>
      <c r="U327" s="38">
        <v>1780.71</v>
      </c>
      <c r="V327" s="38">
        <v>384.63</v>
      </c>
      <c r="W327" s="38">
        <v>0</v>
      </c>
      <c r="X327" s="38">
        <v>64793813.04</v>
      </c>
      <c r="Y327" s="38">
        <v>842319.57</v>
      </c>
      <c r="Z327" s="38">
        <v>341290.61</v>
      </c>
      <c r="AA327" s="38">
        <v>0</v>
      </c>
      <c r="AB327" s="38">
        <v>63610203</v>
      </c>
      <c r="AC327" s="26"/>
    </row>
    <row r="328" spans="1:29" ht="12.75">
      <c r="A328" s="48" t="s">
        <v>481</v>
      </c>
      <c r="B328" s="49" t="s">
        <v>482</v>
      </c>
      <c r="C328" s="24" t="s">
        <v>660</v>
      </c>
      <c r="D328" s="24" t="s">
        <v>659</v>
      </c>
      <c r="E328" s="38">
        <v>2522</v>
      </c>
      <c r="F328" s="38">
        <v>105141036</v>
      </c>
      <c r="G328" s="38">
        <v>44790081.34</v>
      </c>
      <c r="H328" s="38">
        <v>544533.91</v>
      </c>
      <c r="I328" s="38">
        <v>3207122.49</v>
      </c>
      <c r="J328" s="38">
        <v>705789.71</v>
      </c>
      <c r="K328" s="38">
        <v>562848.81</v>
      </c>
      <c r="L328" s="38">
        <v>1609890.42</v>
      </c>
      <c r="M328" s="38">
        <v>0</v>
      </c>
      <c r="N328" s="38">
        <v>600.3</v>
      </c>
      <c r="O328" s="38">
        <v>0</v>
      </c>
      <c r="P328" s="38">
        <v>1494158.31</v>
      </c>
      <c r="Q328" s="38">
        <v>44490961.79</v>
      </c>
      <c r="R328" s="38">
        <v>42177431.78</v>
      </c>
      <c r="S328" s="38">
        <v>47497.65</v>
      </c>
      <c r="T328" s="38">
        <v>44651.98</v>
      </c>
      <c r="U328" s="38">
        <v>0</v>
      </c>
      <c r="V328" s="38">
        <v>0</v>
      </c>
      <c r="W328" s="38">
        <v>0</v>
      </c>
      <c r="X328" s="38">
        <v>42085282.15</v>
      </c>
      <c r="Y328" s="38">
        <v>294596.98</v>
      </c>
      <c r="Z328" s="38">
        <v>137159.55</v>
      </c>
      <c r="AA328" s="38">
        <v>0</v>
      </c>
      <c r="AB328" s="38">
        <v>41653526</v>
      </c>
      <c r="AC328" s="26"/>
    </row>
    <row r="329" spans="1:29" ht="12.75">
      <c r="A329" s="48" t="s">
        <v>25</v>
      </c>
      <c r="B329" s="49" t="s">
        <v>26</v>
      </c>
      <c r="C329" s="24" t="s">
        <v>656</v>
      </c>
      <c r="D329" s="24" t="s">
        <v>659</v>
      </c>
      <c r="E329" s="38">
        <v>3411</v>
      </c>
      <c r="F329" s="38">
        <v>135893922</v>
      </c>
      <c r="G329" s="38">
        <v>57890810.77</v>
      </c>
      <c r="H329" s="38">
        <v>416780.91</v>
      </c>
      <c r="I329" s="38">
        <v>1470992.6</v>
      </c>
      <c r="J329" s="38">
        <v>911014.31</v>
      </c>
      <c r="K329" s="38">
        <v>845673.54</v>
      </c>
      <c r="L329" s="38">
        <v>3554484.23</v>
      </c>
      <c r="M329" s="38">
        <v>1350.96</v>
      </c>
      <c r="N329" s="38">
        <v>7226.48</v>
      </c>
      <c r="O329" s="38">
        <v>69185.87</v>
      </c>
      <c r="P329" s="38">
        <v>750707.55</v>
      </c>
      <c r="Q329" s="38">
        <v>54627408.14</v>
      </c>
      <c r="R329" s="38">
        <v>51786782.92</v>
      </c>
      <c r="S329" s="38">
        <v>607.95</v>
      </c>
      <c r="T329" s="38">
        <v>21604.02</v>
      </c>
      <c r="U329" s="38">
        <v>1940.04</v>
      </c>
      <c r="V329" s="38">
        <v>1752.02</v>
      </c>
      <c r="W329" s="38">
        <v>23.72</v>
      </c>
      <c r="X329" s="38">
        <v>51760855.17</v>
      </c>
      <c r="Y329" s="38">
        <v>569369.41</v>
      </c>
      <c r="Z329" s="38">
        <v>178720.59</v>
      </c>
      <c r="AA329" s="38">
        <v>0</v>
      </c>
      <c r="AB329" s="38">
        <v>51012765</v>
      </c>
      <c r="AC329" s="26"/>
    </row>
    <row r="330" spans="1:29" ht="12.75">
      <c r="A330" s="48" t="s">
        <v>573</v>
      </c>
      <c r="B330" s="49" t="s">
        <v>574</v>
      </c>
      <c r="C330" s="24" t="s">
        <v>666</v>
      </c>
      <c r="D330" s="24" t="s">
        <v>664</v>
      </c>
      <c r="E330" s="38">
        <v>8029</v>
      </c>
      <c r="F330" s="38">
        <v>192088713</v>
      </c>
      <c r="G330" s="38">
        <v>81829791.74</v>
      </c>
      <c r="H330" s="38">
        <v>982370.8</v>
      </c>
      <c r="I330" s="38">
        <v>1106740.63</v>
      </c>
      <c r="J330" s="38">
        <v>1261449.69</v>
      </c>
      <c r="K330" s="38">
        <v>2379974.57</v>
      </c>
      <c r="L330" s="38">
        <v>3701380.09</v>
      </c>
      <c r="M330" s="38">
        <v>12277.07</v>
      </c>
      <c r="N330" s="38">
        <v>0</v>
      </c>
      <c r="O330" s="38">
        <v>100000</v>
      </c>
      <c r="P330" s="38">
        <v>4747520.68</v>
      </c>
      <c r="Q330" s="38">
        <v>72274458.84</v>
      </c>
      <c r="R330" s="38">
        <v>68516186.98</v>
      </c>
      <c r="S330" s="38">
        <v>97573.24</v>
      </c>
      <c r="T330" s="38">
        <v>241252.49</v>
      </c>
      <c r="U330" s="38">
        <v>0</v>
      </c>
      <c r="V330" s="38">
        <v>0</v>
      </c>
      <c r="W330" s="38">
        <v>0</v>
      </c>
      <c r="X330" s="38">
        <v>68177361.25</v>
      </c>
      <c r="Y330" s="38">
        <v>886305.7</v>
      </c>
      <c r="Z330" s="38">
        <v>350706.62</v>
      </c>
      <c r="AA330" s="38">
        <v>0</v>
      </c>
      <c r="AB330" s="38">
        <v>66940349</v>
      </c>
      <c r="AC330" s="26"/>
    </row>
    <row r="331" spans="1:29" ht="12.75">
      <c r="A331" s="48" t="s">
        <v>220</v>
      </c>
      <c r="B331" s="49" t="s">
        <v>221</v>
      </c>
      <c r="C331" s="24" t="s">
        <v>660</v>
      </c>
      <c r="D331" s="24" t="s">
        <v>664</v>
      </c>
      <c r="E331" s="38">
        <v>3075</v>
      </c>
      <c r="F331" s="38">
        <v>99692819</v>
      </c>
      <c r="G331" s="38">
        <v>42469140.89</v>
      </c>
      <c r="H331" s="38">
        <v>296629.77</v>
      </c>
      <c r="I331" s="38">
        <v>345063.31</v>
      </c>
      <c r="J331" s="38">
        <v>663234.86</v>
      </c>
      <c r="K331" s="38">
        <v>893759.89</v>
      </c>
      <c r="L331" s="38">
        <v>2507066.57</v>
      </c>
      <c r="M331" s="38">
        <v>15471.59</v>
      </c>
      <c r="N331" s="38">
        <v>0</v>
      </c>
      <c r="O331" s="38">
        <v>5350.62</v>
      </c>
      <c r="P331" s="38">
        <v>733383.45</v>
      </c>
      <c r="Q331" s="38">
        <v>39025777.17</v>
      </c>
      <c r="R331" s="38">
        <v>36996436.76</v>
      </c>
      <c r="S331" s="38">
        <v>38109.47</v>
      </c>
      <c r="T331" s="38">
        <v>11725.64</v>
      </c>
      <c r="U331" s="38">
        <v>881.46</v>
      </c>
      <c r="V331" s="38">
        <v>0</v>
      </c>
      <c r="W331" s="38">
        <v>0</v>
      </c>
      <c r="X331" s="38">
        <v>36945720.19</v>
      </c>
      <c r="Y331" s="38">
        <v>258620.04</v>
      </c>
      <c r="Z331" s="38">
        <v>141427.8</v>
      </c>
      <c r="AA331" s="38">
        <v>0</v>
      </c>
      <c r="AB331" s="38">
        <v>36545672</v>
      </c>
      <c r="AC331" s="26"/>
    </row>
    <row r="332" spans="1:29" ht="12.75">
      <c r="A332" s="48" t="s">
        <v>505</v>
      </c>
      <c r="B332" s="49" t="s">
        <v>506</v>
      </c>
      <c r="C332" s="24" t="s">
        <v>660</v>
      </c>
      <c r="D332" s="24" t="s">
        <v>659</v>
      </c>
      <c r="E332" s="38">
        <v>3123</v>
      </c>
      <c r="F332" s="38">
        <v>78374047</v>
      </c>
      <c r="G332" s="38">
        <v>33387344.02</v>
      </c>
      <c r="H332" s="38">
        <v>256526</v>
      </c>
      <c r="I332" s="38">
        <v>393811</v>
      </c>
      <c r="J332" s="38">
        <v>501766</v>
      </c>
      <c r="K332" s="38">
        <v>1189591</v>
      </c>
      <c r="L332" s="38">
        <v>1219672</v>
      </c>
      <c r="M332" s="38">
        <v>10097</v>
      </c>
      <c r="N332" s="38">
        <v>0</v>
      </c>
      <c r="O332" s="38">
        <v>0</v>
      </c>
      <c r="P332" s="38">
        <v>509214</v>
      </c>
      <c r="Q332" s="38">
        <v>31097821.02</v>
      </c>
      <c r="R332" s="38">
        <v>29480734.33</v>
      </c>
      <c r="S332" s="38">
        <v>9315</v>
      </c>
      <c r="T332" s="38">
        <v>2130</v>
      </c>
      <c r="U332" s="38">
        <v>0</v>
      </c>
      <c r="V332" s="38">
        <v>0</v>
      </c>
      <c r="W332" s="38">
        <v>0</v>
      </c>
      <c r="X332" s="38">
        <v>29469289.33</v>
      </c>
      <c r="Y332" s="38">
        <v>206285.03</v>
      </c>
      <c r="Z332" s="38">
        <v>136082.87</v>
      </c>
      <c r="AA332" s="38">
        <v>0</v>
      </c>
      <c r="AB332" s="38">
        <v>29126921</v>
      </c>
      <c r="AC332" s="26"/>
    </row>
    <row r="333" spans="1:29" ht="12.75">
      <c r="A333" s="48" t="s">
        <v>222</v>
      </c>
      <c r="B333" s="49" t="s">
        <v>223</v>
      </c>
      <c r="C333" s="24" t="s">
        <v>660</v>
      </c>
      <c r="D333" s="24" t="s">
        <v>664</v>
      </c>
      <c r="E333" s="38">
        <v>4436</v>
      </c>
      <c r="F333" s="38">
        <v>99147698</v>
      </c>
      <c r="G333" s="38">
        <v>42236919.35</v>
      </c>
      <c r="H333" s="38">
        <v>147330.34</v>
      </c>
      <c r="I333" s="38">
        <v>557593.36</v>
      </c>
      <c r="J333" s="38">
        <v>633711.01</v>
      </c>
      <c r="K333" s="38">
        <v>1560280.93</v>
      </c>
      <c r="L333" s="38">
        <v>1364781.42</v>
      </c>
      <c r="M333" s="38">
        <v>17498.46</v>
      </c>
      <c r="N333" s="38">
        <v>54961.42</v>
      </c>
      <c r="O333" s="38">
        <v>5767.99</v>
      </c>
      <c r="P333" s="38">
        <v>772861.16</v>
      </c>
      <c r="Q333" s="38">
        <v>39504742</v>
      </c>
      <c r="R333" s="38">
        <v>37450495.42</v>
      </c>
      <c r="S333" s="38">
        <v>43770.37</v>
      </c>
      <c r="T333" s="38">
        <v>57571.17</v>
      </c>
      <c r="U333" s="38">
        <v>1011.12</v>
      </c>
      <c r="V333" s="38">
        <v>31400.17</v>
      </c>
      <c r="W333" s="38">
        <v>5321.31</v>
      </c>
      <c r="X333" s="38">
        <v>37311421.28</v>
      </c>
      <c r="Y333" s="38">
        <v>261179.95</v>
      </c>
      <c r="Z333" s="38">
        <v>189275.57</v>
      </c>
      <c r="AA333" s="38">
        <v>0</v>
      </c>
      <c r="AB333" s="38">
        <v>36860966</v>
      </c>
      <c r="AC333" s="26"/>
    </row>
    <row r="334" spans="1:29" ht="12.75">
      <c r="A334" s="48" t="s">
        <v>35</v>
      </c>
      <c r="B334" s="49" t="s">
        <v>36</v>
      </c>
      <c r="C334" s="24" t="s">
        <v>660</v>
      </c>
      <c r="D334" s="24" t="s">
        <v>659</v>
      </c>
      <c r="E334" s="38">
        <v>4937</v>
      </c>
      <c r="F334" s="38">
        <v>175367227</v>
      </c>
      <c r="G334" s="38">
        <v>74706438.7</v>
      </c>
      <c r="H334" s="38">
        <v>399493.97</v>
      </c>
      <c r="I334" s="38">
        <v>3398592.21</v>
      </c>
      <c r="J334" s="38">
        <v>1186452.27</v>
      </c>
      <c r="K334" s="38">
        <v>1048775.48</v>
      </c>
      <c r="L334" s="38">
        <v>2802381.1</v>
      </c>
      <c r="M334" s="38">
        <v>29536.63</v>
      </c>
      <c r="N334" s="38">
        <v>15119.74</v>
      </c>
      <c r="O334" s="38">
        <v>0</v>
      </c>
      <c r="P334" s="38">
        <v>3540937.93</v>
      </c>
      <c r="Q334" s="38">
        <v>71455238.33</v>
      </c>
      <c r="R334" s="38">
        <v>67739565.94</v>
      </c>
      <c r="S334" s="38">
        <v>31608.5</v>
      </c>
      <c r="T334" s="38">
        <v>293997.42</v>
      </c>
      <c r="U334" s="38">
        <v>502.82</v>
      </c>
      <c r="V334" s="38">
        <v>11339.77</v>
      </c>
      <c r="W334" s="38">
        <v>11794.12</v>
      </c>
      <c r="X334" s="38">
        <v>67390323.31</v>
      </c>
      <c r="Y334" s="38">
        <v>471732.26</v>
      </c>
      <c r="Z334" s="38">
        <v>250318.68</v>
      </c>
      <c r="AA334" s="38">
        <v>0</v>
      </c>
      <c r="AB334" s="38">
        <v>66668272</v>
      </c>
      <c r="AC334" s="26"/>
    </row>
    <row r="335" spans="1:29" ht="12.75">
      <c r="A335" s="48" t="s">
        <v>309</v>
      </c>
      <c r="B335" s="49" t="s">
        <v>310</v>
      </c>
      <c r="C335" s="24" t="s">
        <v>660</v>
      </c>
      <c r="D335" s="24" t="s">
        <v>661</v>
      </c>
      <c r="E335" s="38">
        <v>3655</v>
      </c>
      <c r="F335" s="38">
        <v>66355896</v>
      </c>
      <c r="G335" s="38">
        <v>28267611.7</v>
      </c>
      <c r="H335" s="38">
        <v>1438769.03</v>
      </c>
      <c r="I335" s="38">
        <v>126016.87</v>
      </c>
      <c r="J335" s="38">
        <v>411406.11</v>
      </c>
      <c r="K335" s="38">
        <v>1481015.64</v>
      </c>
      <c r="L335" s="38">
        <v>1257282.85</v>
      </c>
      <c r="M335" s="38">
        <v>0</v>
      </c>
      <c r="N335" s="38">
        <v>4353.3</v>
      </c>
      <c r="O335" s="38">
        <v>0</v>
      </c>
      <c r="P335" s="38">
        <v>554807.56</v>
      </c>
      <c r="Q335" s="38">
        <v>24068806.3</v>
      </c>
      <c r="R335" s="38">
        <v>22817228.37</v>
      </c>
      <c r="S335" s="38">
        <v>1020.14</v>
      </c>
      <c r="T335" s="38">
        <v>53313.77</v>
      </c>
      <c r="U335" s="38">
        <v>0</v>
      </c>
      <c r="V335" s="38">
        <v>41.06</v>
      </c>
      <c r="W335" s="38">
        <v>0</v>
      </c>
      <c r="X335" s="38">
        <v>22762853.41</v>
      </c>
      <c r="Y335" s="38">
        <v>159339.97</v>
      </c>
      <c r="Z335" s="38">
        <v>150888.38</v>
      </c>
      <c r="AA335" s="38">
        <v>0</v>
      </c>
      <c r="AB335" s="38">
        <v>22452625</v>
      </c>
      <c r="AC335" s="26"/>
    </row>
    <row r="336" spans="1:29" ht="12.75">
      <c r="A336" s="48" t="s">
        <v>224</v>
      </c>
      <c r="B336" s="49" t="s">
        <v>225</v>
      </c>
      <c r="C336" s="24" t="s">
        <v>660</v>
      </c>
      <c r="D336" s="24" t="s">
        <v>664</v>
      </c>
      <c r="E336" s="38">
        <v>3202</v>
      </c>
      <c r="F336" s="38">
        <v>73305410</v>
      </c>
      <c r="G336" s="38">
        <v>31228104.66</v>
      </c>
      <c r="H336" s="38">
        <v>411193.13</v>
      </c>
      <c r="I336" s="38">
        <v>374937.4</v>
      </c>
      <c r="J336" s="38">
        <v>473873.54</v>
      </c>
      <c r="K336" s="38">
        <v>1204327.92</v>
      </c>
      <c r="L336" s="38">
        <v>1177438.17</v>
      </c>
      <c r="M336" s="38">
        <v>35826.42</v>
      </c>
      <c r="N336" s="38">
        <v>9469.78</v>
      </c>
      <c r="O336" s="38">
        <v>13273.55</v>
      </c>
      <c r="P336" s="38">
        <v>793342.59</v>
      </c>
      <c r="Q336" s="38">
        <v>28432044.04</v>
      </c>
      <c r="R336" s="38">
        <v>26953577.75</v>
      </c>
      <c r="S336" s="38">
        <v>23794.16</v>
      </c>
      <c r="T336" s="38">
        <v>185244.51</v>
      </c>
      <c r="U336" s="38">
        <v>0</v>
      </c>
      <c r="V336" s="38">
        <v>1077.27</v>
      </c>
      <c r="W336" s="38">
        <v>0</v>
      </c>
      <c r="X336" s="38">
        <v>26743461.81</v>
      </c>
      <c r="Y336" s="38">
        <v>187204.23</v>
      </c>
      <c r="Z336" s="38">
        <v>137197.16</v>
      </c>
      <c r="AA336" s="38">
        <v>0</v>
      </c>
      <c r="AB336" s="38">
        <v>26419060</v>
      </c>
      <c r="AC336" s="26"/>
    </row>
    <row r="337" spans="1:29" ht="12.75">
      <c r="A337" s="48" t="s">
        <v>357</v>
      </c>
      <c r="B337" s="49" t="s">
        <v>358</v>
      </c>
      <c r="C337" s="24" t="s">
        <v>656</v>
      </c>
      <c r="D337" s="24" t="s">
        <v>665</v>
      </c>
      <c r="E337" s="38">
        <v>6071</v>
      </c>
      <c r="F337" s="38">
        <v>242299579</v>
      </c>
      <c r="G337" s="38">
        <v>103219620.65</v>
      </c>
      <c r="H337" s="38">
        <v>1409123.82</v>
      </c>
      <c r="I337" s="38">
        <v>570000</v>
      </c>
      <c r="J337" s="38">
        <v>1600000</v>
      </c>
      <c r="K337" s="38">
        <v>1630000</v>
      </c>
      <c r="L337" s="38">
        <v>6980000</v>
      </c>
      <c r="M337" s="38">
        <v>137000</v>
      </c>
      <c r="N337" s="38">
        <v>12500</v>
      </c>
      <c r="O337" s="38">
        <v>500000</v>
      </c>
      <c r="P337" s="38">
        <v>4280000</v>
      </c>
      <c r="Q337" s="38">
        <v>90440996.83</v>
      </c>
      <c r="R337" s="38">
        <v>85738064.99</v>
      </c>
      <c r="S337" s="38">
        <v>45500</v>
      </c>
      <c r="T337" s="38">
        <v>18800</v>
      </c>
      <c r="U337" s="38">
        <v>5400</v>
      </c>
      <c r="V337" s="38">
        <v>5000</v>
      </c>
      <c r="W337" s="38">
        <v>29000</v>
      </c>
      <c r="X337" s="38">
        <v>85634364.99</v>
      </c>
      <c r="Y337" s="38">
        <v>941978.01</v>
      </c>
      <c r="Z337" s="38">
        <v>294236.64</v>
      </c>
      <c r="AA337" s="38">
        <v>0</v>
      </c>
      <c r="AB337" s="38">
        <v>84398150</v>
      </c>
      <c r="AC337" s="26"/>
    </row>
    <row r="338" spans="1:29" ht="12.75">
      <c r="A338" s="48"/>
      <c r="B338" s="49"/>
      <c r="C338" s="24"/>
      <c r="D338" s="24"/>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26"/>
    </row>
    <row r="339" spans="1:30" ht="12.75">
      <c r="A339" s="48" t="s">
        <v>689</v>
      </c>
      <c r="B339" s="49" t="s">
        <v>703</v>
      </c>
      <c r="C339" s="64" t="s">
        <v>737</v>
      </c>
      <c r="D339" s="64" t="s">
        <v>737</v>
      </c>
      <c r="E339" s="38">
        <v>1734529</v>
      </c>
      <c r="F339" s="38">
        <v>56846202941</v>
      </c>
      <c r="G339" s="38">
        <v>24216482452.47001</v>
      </c>
      <c r="H339" s="38">
        <v>779520626.0500002</v>
      </c>
      <c r="I339" s="38">
        <v>330364052.5699999</v>
      </c>
      <c r="J339" s="38">
        <v>377785584.89000005</v>
      </c>
      <c r="K339" s="38">
        <v>523367107.16000026</v>
      </c>
      <c r="L339" s="38">
        <v>1054626201.61</v>
      </c>
      <c r="M339" s="38">
        <v>15111514.720000008</v>
      </c>
      <c r="N339" s="38">
        <v>5504144.37</v>
      </c>
      <c r="O339" s="38">
        <v>18745699.44000001</v>
      </c>
      <c r="P339" s="38">
        <v>757346439.75</v>
      </c>
      <c r="Q339" s="38">
        <v>21770410356.80998</v>
      </c>
      <c r="R339" s="38">
        <v>20638349018.239986</v>
      </c>
      <c r="S339" s="38">
        <v>10987051.209999995</v>
      </c>
      <c r="T339" s="38">
        <v>27887309.890000004</v>
      </c>
      <c r="U339" s="38">
        <v>276521.89</v>
      </c>
      <c r="V339" s="38">
        <v>2085260.36</v>
      </c>
      <c r="W339" s="38">
        <v>1206063.73</v>
      </c>
      <c r="X339" s="38">
        <v>20595906811.23001</v>
      </c>
      <c r="Y339" s="38">
        <v>214600007.5899998</v>
      </c>
      <c r="Z339" s="38">
        <v>84008343.47000004</v>
      </c>
      <c r="AA339" s="38">
        <v>10200000</v>
      </c>
      <c r="AB339" s="38">
        <v>20287098456.63</v>
      </c>
      <c r="AC339" s="27"/>
      <c r="AD339" s="3"/>
    </row>
    <row r="340" spans="1:29" ht="12.75">
      <c r="A340" s="48"/>
      <c r="B340" s="49"/>
      <c r="C340" s="24"/>
      <c r="D340" s="24"/>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26"/>
    </row>
    <row r="341" spans="1:29" ht="12.75">
      <c r="A341" s="48"/>
      <c r="B341" s="53" t="s">
        <v>705</v>
      </c>
      <c r="C341" s="24"/>
      <c r="D341" s="2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26"/>
    </row>
    <row r="342" spans="1:29" ht="12.75">
      <c r="A342" s="48" t="s">
        <v>662</v>
      </c>
      <c r="B342" s="49" t="s">
        <v>690</v>
      </c>
      <c r="C342" s="64" t="s">
        <v>737</v>
      </c>
      <c r="D342" s="28" t="s">
        <v>662</v>
      </c>
      <c r="E342" s="38">
        <v>76261</v>
      </c>
      <c r="F342" s="38">
        <v>2119246174</v>
      </c>
      <c r="G342" s="38">
        <v>902798870.1300001</v>
      </c>
      <c r="H342" s="38">
        <v>26366272.27</v>
      </c>
      <c r="I342" s="38">
        <v>8277536.8</v>
      </c>
      <c r="J342" s="38">
        <v>13992495.620000001</v>
      </c>
      <c r="K342" s="38">
        <v>24505744.2</v>
      </c>
      <c r="L342" s="38">
        <v>40332296.16</v>
      </c>
      <c r="M342" s="38">
        <v>840693.68</v>
      </c>
      <c r="N342" s="38">
        <v>210921.79</v>
      </c>
      <c r="O342" s="38">
        <v>1328157.54</v>
      </c>
      <c r="P342" s="38">
        <v>22062898.48</v>
      </c>
      <c r="Q342" s="38">
        <v>809421918.4299998</v>
      </c>
      <c r="R342" s="38">
        <v>767331978.6600001</v>
      </c>
      <c r="S342" s="38">
        <v>710989.11</v>
      </c>
      <c r="T342" s="38">
        <v>756205.88</v>
      </c>
      <c r="U342" s="38">
        <v>13481.93</v>
      </c>
      <c r="V342" s="38">
        <v>37329.05</v>
      </c>
      <c r="W342" s="38">
        <v>18225.66</v>
      </c>
      <c r="X342" s="38">
        <v>765795747.0400001</v>
      </c>
      <c r="Y342" s="38">
        <v>9180476.08</v>
      </c>
      <c r="Z342" s="38">
        <v>3390850.49</v>
      </c>
      <c r="AA342" s="38">
        <v>0</v>
      </c>
      <c r="AB342" s="38">
        <v>753224420</v>
      </c>
      <c r="AC342" s="26"/>
    </row>
    <row r="343" spans="1:29" ht="12.75">
      <c r="A343" s="48" t="s">
        <v>661</v>
      </c>
      <c r="B343" s="49" t="s">
        <v>691</v>
      </c>
      <c r="C343" s="64" t="s">
        <v>737</v>
      </c>
      <c r="D343" s="28" t="s">
        <v>661</v>
      </c>
      <c r="E343" s="38">
        <v>242743</v>
      </c>
      <c r="F343" s="38">
        <v>6618002976</v>
      </c>
      <c r="G343" s="38">
        <v>2819269267.2799997</v>
      </c>
      <c r="H343" s="38">
        <v>76207921.14</v>
      </c>
      <c r="I343" s="38">
        <v>30789995.040000003</v>
      </c>
      <c r="J343" s="38">
        <v>43502700.300000004</v>
      </c>
      <c r="K343" s="38">
        <v>79111726.03000002</v>
      </c>
      <c r="L343" s="38">
        <v>115007735.33</v>
      </c>
      <c r="M343" s="38">
        <v>1965599.34</v>
      </c>
      <c r="N343" s="38">
        <v>335401.67</v>
      </c>
      <c r="O343" s="38">
        <v>1637237.63</v>
      </c>
      <c r="P343" s="38">
        <v>117347518.26000004</v>
      </c>
      <c r="Q343" s="38">
        <v>2501948823.2199993</v>
      </c>
      <c r="R343" s="38">
        <v>2371847484.4100003</v>
      </c>
      <c r="S343" s="38">
        <v>1948137.98</v>
      </c>
      <c r="T343" s="38">
        <v>3808099.84</v>
      </c>
      <c r="U343" s="38">
        <v>53863.68</v>
      </c>
      <c r="V343" s="38">
        <v>81678.92</v>
      </c>
      <c r="W343" s="38">
        <v>51332.14</v>
      </c>
      <c r="X343" s="38">
        <v>2365904371.869999</v>
      </c>
      <c r="Y343" s="38">
        <v>26895923.510000005</v>
      </c>
      <c r="Z343" s="38">
        <v>10871133.799999997</v>
      </c>
      <c r="AA343" s="38">
        <v>0</v>
      </c>
      <c r="AB343" s="38">
        <v>2328137312.59</v>
      </c>
      <c r="AC343" s="26"/>
    </row>
    <row r="344" spans="1:29" ht="12.75">
      <c r="A344" s="48" t="s">
        <v>665</v>
      </c>
      <c r="B344" s="49" t="s">
        <v>692</v>
      </c>
      <c r="C344" s="64" t="s">
        <v>737</v>
      </c>
      <c r="D344" s="28" t="s">
        <v>665</v>
      </c>
      <c r="E344" s="38">
        <v>176988</v>
      </c>
      <c r="F344" s="38">
        <v>4725701864</v>
      </c>
      <c r="G344" s="38">
        <v>2013148994.0500002</v>
      </c>
      <c r="H344" s="38">
        <v>54933006.57</v>
      </c>
      <c r="I344" s="38">
        <v>21149727.490000002</v>
      </c>
      <c r="J344" s="38">
        <v>30885093.4</v>
      </c>
      <c r="K344" s="38">
        <v>61818211.15</v>
      </c>
      <c r="L344" s="38">
        <v>79073034.28</v>
      </c>
      <c r="M344" s="38">
        <v>1442614.13</v>
      </c>
      <c r="N344" s="38">
        <v>502474.46</v>
      </c>
      <c r="O344" s="38">
        <v>3033339.62</v>
      </c>
      <c r="P344" s="38">
        <v>64696505.480000004</v>
      </c>
      <c r="Q344" s="38">
        <v>1799684629.2500002</v>
      </c>
      <c r="R344" s="38">
        <v>1706101028.53</v>
      </c>
      <c r="S344" s="38">
        <v>707269.48</v>
      </c>
      <c r="T344" s="38">
        <v>3456735.23</v>
      </c>
      <c r="U344" s="38">
        <v>22733.34</v>
      </c>
      <c r="V344" s="38">
        <v>154787.3</v>
      </c>
      <c r="W344" s="38">
        <v>337343.43</v>
      </c>
      <c r="X344" s="38">
        <v>1701422159.7499998</v>
      </c>
      <c r="Y344" s="38">
        <v>20241961.360000003</v>
      </c>
      <c r="Z344" s="38">
        <v>7820116.189999999</v>
      </c>
      <c r="AA344" s="38">
        <v>0</v>
      </c>
      <c r="AB344" s="38">
        <v>1673360083</v>
      </c>
      <c r="AC344" s="26"/>
    </row>
    <row r="345" spans="1:29" ht="12.75">
      <c r="A345" s="48" t="s">
        <v>663</v>
      </c>
      <c r="B345" s="49" t="s">
        <v>693</v>
      </c>
      <c r="C345" s="64" t="s">
        <v>737</v>
      </c>
      <c r="D345" s="28" t="s">
        <v>663</v>
      </c>
      <c r="E345" s="38">
        <v>138146</v>
      </c>
      <c r="F345" s="38">
        <v>3542469476</v>
      </c>
      <c r="G345" s="38">
        <v>1509091996.8300002</v>
      </c>
      <c r="H345" s="38">
        <v>29691983.98</v>
      </c>
      <c r="I345" s="38">
        <v>60407151.41</v>
      </c>
      <c r="J345" s="38">
        <v>23250656.06</v>
      </c>
      <c r="K345" s="38">
        <v>46609744.13</v>
      </c>
      <c r="L345" s="38">
        <v>60445873.39000001</v>
      </c>
      <c r="M345" s="38">
        <v>1243148.81</v>
      </c>
      <c r="N345" s="38">
        <v>678369.59</v>
      </c>
      <c r="O345" s="38">
        <v>2022737.73</v>
      </c>
      <c r="P345" s="38">
        <v>36836876.05999999</v>
      </c>
      <c r="Q345" s="38">
        <v>1415221070.6100001</v>
      </c>
      <c r="R345" s="38">
        <v>1341629574.9600003</v>
      </c>
      <c r="S345" s="38">
        <v>553058.32</v>
      </c>
      <c r="T345" s="38">
        <v>2418805.01</v>
      </c>
      <c r="U345" s="38">
        <v>21565.42</v>
      </c>
      <c r="V345" s="38">
        <v>240008.09</v>
      </c>
      <c r="W345" s="38">
        <v>82241.64</v>
      </c>
      <c r="X345" s="38">
        <v>1338313896.4800003</v>
      </c>
      <c r="Y345" s="38">
        <v>10608023.43</v>
      </c>
      <c r="Z345" s="38">
        <v>6068706.21</v>
      </c>
      <c r="AA345" s="38">
        <v>0</v>
      </c>
      <c r="AB345" s="38">
        <v>1321637166</v>
      </c>
      <c r="AC345" s="26"/>
    </row>
    <row r="346" spans="1:29" ht="12.75">
      <c r="A346" s="48" t="s">
        <v>664</v>
      </c>
      <c r="B346" s="49" t="s">
        <v>694</v>
      </c>
      <c r="C346" s="64" t="s">
        <v>737</v>
      </c>
      <c r="D346" s="28" t="s">
        <v>664</v>
      </c>
      <c r="E346" s="38">
        <v>184306</v>
      </c>
      <c r="F346" s="38">
        <v>4877348748</v>
      </c>
      <c r="G346" s="38">
        <v>2077750566.6499999</v>
      </c>
      <c r="H346" s="38">
        <v>22316893.849999998</v>
      </c>
      <c r="I346" s="38">
        <v>36104996.92</v>
      </c>
      <c r="J346" s="38">
        <v>32124086.110000003</v>
      </c>
      <c r="K346" s="38">
        <v>58135805.730000004</v>
      </c>
      <c r="L346" s="38">
        <v>82783831.82999998</v>
      </c>
      <c r="M346" s="38">
        <v>1073079.45</v>
      </c>
      <c r="N346" s="38">
        <v>468089.65</v>
      </c>
      <c r="O346" s="38">
        <v>2039857.87</v>
      </c>
      <c r="P346" s="38">
        <v>64791884.580000006</v>
      </c>
      <c r="Q346" s="38">
        <v>1914370206.7099996</v>
      </c>
      <c r="R346" s="38">
        <v>1814822955.9600003</v>
      </c>
      <c r="S346" s="38">
        <v>1096748.08</v>
      </c>
      <c r="T346" s="38">
        <v>2850982.27</v>
      </c>
      <c r="U346" s="38">
        <v>25140.63</v>
      </c>
      <c r="V346" s="38">
        <v>171398.67</v>
      </c>
      <c r="W346" s="38">
        <v>18046.22</v>
      </c>
      <c r="X346" s="38">
        <v>1810660640.09</v>
      </c>
      <c r="Y346" s="38">
        <v>19154946.299999997</v>
      </c>
      <c r="Z346" s="38">
        <v>8175598.96</v>
      </c>
      <c r="AA346" s="38">
        <v>0</v>
      </c>
      <c r="AB346" s="38">
        <v>1783330094</v>
      </c>
      <c r="AC346" s="26"/>
    </row>
    <row r="347" spans="1:29" ht="12.75">
      <c r="A347" s="48" t="s">
        <v>658</v>
      </c>
      <c r="B347" s="49" t="s">
        <v>695</v>
      </c>
      <c r="C347" s="64" t="s">
        <v>737</v>
      </c>
      <c r="D347" s="28" t="s">
        <v>658</v>
      </c>
      <c r="E347" s="38">
        <v>183500</v>
      </c>
      <c r="F347" s="38">
        <v>5549022440</v>
      </c>
      <c r="G347" s="38">
        <v>2363883559.44</v>
      </c>
      <c r="H347" s="38">
        <v>67038142.54999999</v>
      </c>
      <c r="I347" s="38">
        <v>34625745.489999995</v>
      </c>
      <c r="J347" s="38">
        <v>37630773.03999999</v>
      </c>
      <c r="K347" s="38">
        <v>54842890.95000001</v>
      </c>
      <c r="L347" s="38">
        <v>112881116.19</v>
      </c>
      <c r="M347" s="38">
        <v>2127192.35</v>
      </c>
      <c r="N347" s="38">
        <v>1174958.73</v>
      </c>
      <c r="O347" s="38">
        <v>2122338.19</v>
      </c>
      <c r="P347" s="38">
        <v>56526221.290000014</v>
      </c>
      <c r="Q347" s="38">
        <v>2139427217.7199998</v>
      </c>
      <c r="R347" s="38">
        <v>2028177002.39</v>
      </c>
      <c r="S347" s="38">
        <v>979742.01</v>
      </c>
      <c r="T347" s="38">
        <v>3040879.39</v>
      </c>
      <c r="U347" s="38">
        <v>31276.42</v>
      </c>
      <c r="V347" s="38">
        <v>574219.38</v>
      </c>
      <c r="W347" s="38">
        <v>281206.01</v>
      </c>
      <c r="X347" s="38">
        <v>2023269679.1900008</v>
      </c>
      <c r="Y347" s="38">
        <v>15870529.900000004</v>
      </c>
      <c r="Z347" s="38">
        <v>8557011.030000001</v>
      </c>
      <c r="AA347" s="38">
        <v>0</v>
      </c>
      <c r="AB347" s="38">
        <v>1998842134</v>
      </c>
      <c r="AC347" s="26"/>
    </row>
    <row r="348" spans="1:29" ht="12.75">
      <c r="A348" s="48" t="s">
        <v>668</v>
      </c>
      <c r="B348" s="49" t="s">
        <v>696</v>
      </c>
      <c r="C348" s="64" t="s">
        <v>737</v>
      </c>
      <c r="D348" s="28" t="s">
        <v>668</v>
      </c>
      <c r="E348" s="38">
        <v>286326</v>
      </c>
      <c r="F348" s="38">
        <v>16245655090</v>
      </c>
      <c r="G348" s="38">
        <v>6920649068.33</v>
      </c>
      <c r="H348" s="38">
        <v>382970345.04</v>
      </c>
      <c r="I348" s="38">
        <v>44047553.18000001</v>
      </c>
      <c r="J348" s="38">
        <v>109806308.08999997</v>
      </c>
      <c r="K348" s="38">
        <v>57526558.68999999</v>
      </c>
      <c r="L348" s="38">
        <v>299194742.93</v>
      </c>
      <c r="M348" s="38">
        <v>1640641.47</v>
      </c>
      <c r="N348" s="38">
        <v>0</v>
      </c>
      <c r="O348" s="38">
        <v>1606005</v>
      </c>
      <c r="P348" s="38">
        <v>241686154.19</v>
      </c>
      <c r="Q348" s="38">
        <v>6089878482.28</v>
      </c>
      <c r="R348" s="38">
        <v>5773204801.18</v>
      </c>
      <c r="S348" s="38">
        <v>2484465.22</v>
      </c>
      <c r="T348" s="38">
        <v>4197144.48</v>
      </c>
      <c r="U348" s="38">
        <v>22544.14</v>
      </c>
      <c r="V348" s="38">
        <v>0</v>
      </c>
      <c r="W348" s="38">
        <v>0</v>
      </c>
      <c r="X348" s="38">
        <v>5766500647.35</v>
      </c>
      <c r="Y348" s="38">
        <v>71009743.22</v>
      </c>
      <c r="Z348" s="38">
        <v>18352249.57</v>
      </c>
      <c r="AA348" s="38">
        <v>10200000</v>
      </c>
      <c r="AB348" s="38">
        <v>5666938654</v>
      </c>
      <c r="AC348" s="26"/>
    </row>
    <row r="349" spans="1:29" ht="12.75">
      <c r="A349" s="48" t="s">
        <v>659</v>
      </c>
      <c r="B349" s="49" t="s">
        <v>697</v>
      </c>
      <c r="C349" s="64" t="s">
        <v>737</v>
      </c>
      <c r="D349" s="28" t="s">
        <v>659</v>
      </c>
      <c r="E349" s="38">
        <v>253833</v>
      </c>
      <c r="F349" s="38">
        <v>8480397838</v>
      </c>
      <c r="G349" s="38">
        <v>3612649479.040001</v>
      </c>
      <c r="H349" s="38">
        <v>61715632.46</v>
      </c>
      <c r="I349" s="38">
        <v>79182864.4</v>
      </c>
      <c r="J349" s="38">
        <v>56382304.21000001</v>
      </c>
      <c r="K349" s="38">
        <v>74723592.31</v>
      </c>
      <c r="L349" s="38">
        <v>174126224.16999993</v>
      </c>
      <c r="M349" s="38">
        <v>2640643.96</v>
      </c>
      <c r="N349" s="38">
        <v>842752.56</v>
      </c>
      <c r="O349" s="38">
        <v>3263952.26</v>
      </c>
      <c r="P349" s="38">
        <v>103257343.64000002</v>
      </c>
      <c r="Q349" s="38">
        <v>3327644506.2799997</v>
      </c>
      <c r="R349" s="38">
        <v>3154606991.98</v>
      </c>
      <c r="S349" s="38">
        <v>1548243.1</v>
      </c>
      <c r="T349" s="38">
        <v>4321036.99</v>
      </c>
      <c r="U349" s="38">
        <v>53569.61</v>
      </c>
      <c r="V349" s="38">
        <v>326905.17</v>
      </c>
      <c r="W349" s="38">
        <v>246157.13</v>
      </c>
      <c r="X349" s="38">
        <v>3148111080.000002</v>
      </c>
      <c r="Y349" s="38">
        <v>25812059.07999999</v>
      </c>
      <c r="Z349" s="38">
        <v>12320705.749999994</v>
      </c>
      <c r="AA349" s="38">
        <v>0</v>
      </c>
      <c r="AB349" s="38">
        <v>3109978320</v>
      </c>
      <c r="AC349" s="26"/>
    </row>
    <row r="350" spans="1:29" ht="12.75">
      <c r="A350" s="48" t="s">
        <v>657</v>
      </c>
      <c r="B350" s="49" t="s">
        <v>698</v>
      </c>
      <c r="C350" s="64" t="s">
        <v>737</v>
      </c>
      <c r="D350" s="28" t="s">
        <v>657</v>
      </c>
      <c r="E350" s="38">
        <v>192426</v>
      </c>
      <c r="F350" s="38">
        <v>4688358335</v>
      </c>
      <c r="G350" s="38">
        <v>1997240650.72</v>
      </c>
      <c r="H350" s="38">
        <v>58280428.18999999</v>
      </c>
      <c r="I350" s="38">
        <v>15778481.84</v>
      </c>
      <c r="J350" s="38">
        <v>30211168.06</v>
      </c>
      <c r="K350" s="38">
        <v>66092833.96999999</v>
      </c>
      <c r="L350" s="38">
        <v>90781347.33000001</v>
      </c>
      <c r="M350" s="38">
        <v>2137901.53</v>
      </c>
      <c r="N350" s="38">
        <v>1291175.92</v>
      </c>
      <c r="O350" s="38">
        <v>1692073.6</v>
      </c>
      <c r="P350" s="38">
        <v>50141037.769999996</v>
      </c>
      <c r="Q350" s="38">
        <v>1772813502.31</v>
      </c>
      <c r="R350" s="38">
        <v>1680627200.1699996</v>
      </c>
      <c r="S350" s="38">
        <v>958397.91</v>
      </c>
      <c r="T350" s="38">
        <v>3037420.8</v>
      </c>
      <c r="U350" s="38">
        <v>32346.72</v>
      </c>
      <c r="V350" s="38">
        <v>498933.78</v>
      </c>
      <c r="W350" s="38">
        <v>171511.5</v>
      </c>
      <c r="X350" s="38">
        <v>1675928589.46</v>
      </c>
      <c r="Y350" s="38">
        <v>15826344.710000003</v>
      </c>
      <c r="Z350" s="38">
        <v>8451971.47</v>
      </c>
      <c r="AA350" s="38">
        <v>0</v>
      </c>
      <c r="AB350" s="38">
        <v>1651650273.04</v>
      </c>
      <c r="AC350" s="26"/>
    </row>
    <row r="351" spans="1:29" ht="12.75">
      <c r="A351" s="62" t="s">
        <v>737</v>
      </c>
      <c r="B351" s="63" t="s">
        <v>737</v>
      </c>
      <c r="C351" s="28"/>
      <c r="D351" s="28"/>
      <c r="E351" s="40">
        <v>1734529</v>
      </c>
      <c r="F351" s="40">
        <v>56846202941</v>
      </c>
      <c r="G351" s="40">
        <v>24216482452.47</v>
      </c>
      <c r="H351" s="40">
        <v>779520626.05</v>
      </c>
      <c r="I351" s="40">
        <v>330364052.57</v>
      </c>
      <c r="J351" s="40">
        <v>377785584.89000005</v>
      </c>
      <c r="K351" s="40">
        <v>523367107.15999997</v>
      </c>
      <c r="L351" s="40">
        <v>1054626201.61</v>
      </c>
      <c r="M351" s="40">
        <v>15111514.720000003</v>
      </c>
      <c r="N351" s="40">
        <v>5504144.369999999</v>
      </c>
      <c r="O351" s="40">
        <v>18745699.44</v>
      </c>
      <c r="P351" s="40">
        <v>757346439.75</v>
      </c>
      <c r="Q351" s="40">
        <v>21770410356.809998</v>
      </c>
      <c r="R351" s="40">
        <v>20638349018.239998</v>
      </c>
      <c r="S351" s="40">
        <v>10987051.209999999</v>
      </c>
      <c r="T351" s="40">
        <v>27887309.890000004</v>
      </c>
      <c r="U351" s="40">
        <v>276521.89</v>
      </c>
      <c r="V351" s="40">
        <v>2085260.36</v>
      </c>
      <c r="W351" s="40">
        <v>1206063.73</v>
      </c>
      <c r="X351" s="40">
        <v>20595906811.230003</v>
      </c>
      <c r="Y351" s="40">
        <v>214600007.59</v>
      </c>
      <c r="Z351" s="40">
        <v>84008343.47</v>
      </c>
      <c r="AA351" s="40">
        <v>10200000</v>
      </c>
      <c r="AB351" s="40">
        <v>20287098456.63</v>
      </c>
      <c r="AC351" s="26"/>
    </row>
    <row r="352" spans="1:29" ht="12.75">
      <c r="A352" s="48"/>
      <c r="B352" s="50"/>
      <c r="C352" s="28"/>
      <c r="D352" s="28"/>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40">
        <v>0</v>
      </c>
      <c r="Y352" s="40">
        <v>0</v>
      </c>
      <c r="Z352" s="40">
        <v>0</v>
      </c>
      <c r="AA352" s="40">
        <v>0</v>
      </c>
      <c r="AB352" s="40">
        <v>0</v>
      </c>
      <c r="AC352" s="26"/>
    </row>
    <row r="353" spans="1:29" ht="12.75">
      <c r="A353" s="48"/>
      <c r="B353" s="53" t="s">
        <v>704</v>
      </c>
      <c r="C353" s="61"/>
      <c r="D353" s="61"/>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26"/>
    </row>
    <row r="354" spans="1:29" ht="12.75">
      <c r="A354" s="48" t="s">
        <v>667</v>
      </c>
      <c r="B354" s="49" t="s">
        <v>699</v>
      </c>
      <c r="C354" s="28" t="s">
        <v>667</v>
      </c>
      <c r="D354" s="64" t="s">
        <v>737</v>
      </c>
      <c r="E354" s="38">
        <v>286326</v>
      </c>
      <c r="F354" s="38">
        <v>16245655090</v>
      </c>
      <c r="G354" s="38">
        <v>6920649068.33</v>
      </c>
      <c r="H354" s="38">
        <v>382970345.04</v>
      </c>
      <c r="I354" s="38">
        <v>44047553.18000001</v>
      </c>
      <c r="J354" s="38">
        <v>109806308.08999997</v>
      </c>
      <c r="K354" s="38">
        <v>57526558.68999999</v>
      </c>
      <c r="L354" s="38">
        <v>299194742.93</v>
      </c>
      <c r="M354" s="38">
        <v>1640641.47</v>
      </c>
      <c r="N354" s="38">
        <v>0</v>
      </c>
      <c r="O354" s="38">
        <v>1606005</v>
      </c>
      <c r="P354" s="38">
        <v>241686154.19</v>
      </c>
      <c r="Q354" s="38">
        <v>6089878482.28</v>
      </c>
      <c r="R354" s="38">
        <v>5773204801.18</v>
      </c>
      <c r="S354" s="38">
        <v>2484465.22</v>
      </c>
      <c r="T354" s="38">
        <v>4197144.48</v>
      </c>
      <c r="U354" s="38">
        <v>22544.14</v>
      </c>
      <c r="V354" s="38">
        <v>0</v>
      </c>
      <c r="W354" s="38">
        <v>0</v>
      </c>
      <c r="X354" s="38">
        <v>5766500647.35</v>
      </c>
      <c r="Y354" s="38">
        <v>71009743.22</v>
      </c>
      <c r="Z354" s="38">
        <v>18352249.57</v>
      </c>
      <c r="AA354" s="38">
        <v>10200000</v>
      </c>
      <c r="AB354" s="38">
        <v>5666938654</v>
      </c>
      <c r="AC354" s="26"/>
    </row>
    <row r="355" spans="1:29" ht="12.75">
      <c r="A355" s="48" t="s">
        <v>666</v>
      </c>
      <c r="B355" s="49" t="s">
        <v>700</v>
      </c>
      <c r="C355" s="28" t="s">
        <v>666</v>
      </c>
      <c r="D355" s="64" t="s">
        <v>737</v>
      </c>
      <c r="E355" s="38">
        <v>372879</v>
      </c>
      <c r="F355" s="38">
        <v>10452435011</v>
      </c>
      <c r="G355" s="38">
        <v>4452737314.69</v>
      </c>
      <c r="H355" s="38">
        <v>66133848.45</v>
      </c>
      <c r="I355" s="38">
        <v>59086396.35</v>
      </c>
      <c r="J355" s="38">
        <v>68838028.25</v>
      </c>
      <c r="K355" s="38">
        <v>117949337.75999998</v>
      </c>
      <c r="L355" s="38">
        <v>192503887.60999992</v>
      </c>
      <c r="M355" s="38">
        <v>2383286.35</v>
      </c>
      <c r="N355" s="38">
        <v>123641.74</v>
      </c>
      <c r="O355" s="38">
        <v>5527916.149999999</v>
      </c>
      <c r="P355" s="38">
        <v>181907451.73</v>
      </c>
      <c r="Q355" s="38">
        <v>4014132369.4899993</v>
      </c>
      <c r="R355" s="38">
        <v>3805397486.2799997</v>
      </c>
      <c r="S355" s="38">
        <v>2780912.21</v>
      </c>
      <c r="T355" s="38">
        <v>6841118.039999998</v>
      </c>
      <c r="U355" s="38">
        <v>61985.5</v>
      </c>
      <c r="V355" s="38">
        <v>24532.91</v>
      </c>
      <c r="W355" s="38">
        <v>110668.34</v>
      </c>
      <c r="X355" s="38">
        <v>3795578269.29</v>
      </c>
      <c r="Y355" s="38">
        <v>49342517.470000006</v>
      </c>
      <c r="Z355" s="38">
        <v>16762157.539999995</v>
      </c>
      <c r="AA355" s="38">
        <v>0</v>
      </c>
      <c r="AB355" s="38">
        <v>3729473593</v>
      </c>
      <c r="AC355" s="26"/>
    </row>
    <row r="356" spans="1:29" ht="12.75">
      <c r="A356" s="48" t="s">
        <v>660</v>
      </c>
      <c r="B356" s="49" t="s">
        <v>701</v>
      </c>
      <c r="C356" s="28" t="s">
        <v>660</v>
      </c>
      <c r="D356" s="64" t="s">
        <v>737</v>
      </c>
      <c r="E356" s="38">
        <v>689823</v>
      </c>
      <c r="F356" s="38">
        <v>18597153976</v>
      </c>
      <c r="G356" s="38">
        <v>7922387593.379996</v>
      </c>
      <c r="H356" s="38">
        <v>207190278.96999994</v>
      </c>
      <c r="I356" s="38">
        <v>147711601.75000003</v>
      </c>
      <c r="J356" s="38">
        <v>122880870.80999999</v>
      </c>
      <c r="K356" s="38">
        <v>227395028.23000008</v>
      </c>
      <c r="L356" s="38">
        <v>354480214.88000035</v>
      </c>
      <c r="M356" s="38">
        <v>7950098.679999998</v>
      </c>
      <c r="N356" s="38">
        <v>4075305.33</v>
      </c>
      <c r="O356" s="38">
        <v>5571415.9300000025</v>
      </c>
      <c r="P356" s="38">
        <v>196363952.7199999</v>
      </c>
      <c r="Q356" s="38">
        <v>7189953771.200003</v>
      </c>
      <c r="R356" s="38">
        <v>6816076175.129999</v>
      </c>
      <c r="S356" s="38">
        <v>3386796.17</v>
      </c>
      <c r="T356" s="38">
        <v>10759873.069999998</v>
      </c>
      <c r="U356" s="38">
        <v>131607.22</v>
      </c>
      <c r="V356" s="38">
        <v>1570912.76</v>
      </c>
      <c r="W356" s="38">
        <v>759557.33</v>
      </c>
      <c r="X356" s="38">
        <v>6799467428.6100025</v>
      </c>
      <c r="Y356" s="38">
        <v>47596272.01000002</v>
      </c>
      <c r="Z356" s="38">
        <v>31128720.410000023</v>
      </c>
      <c r="AA356" s="38">
        <v>0</v>
      </c>
      <c r="AB356" s="38">
        <v>6720742435.63</v>
      </c>
      <c r="AC356" s="26"/>
    </row>
    <row r="357" spans="1:29" ht="12.75">
      <c r="A357" s="48" t="s">
        <v>656</v>
      </c>
      <c r="B357" s="49" t="s">
        <v>702</v>
      </c>
      <c r="C357" s="28" t="s">
        <v>656</v>
      </c>
      <c r="D357" s="64" t="s">
        <v>737</v>
      </c>
      <c r="E357" s="38">
        <v>385501</v>
      </c>
      <c r="F357" s="38">
        <v>11550958864</v>
      </c>
      <c r="G357" s="38">
        <v>4920708476.070001</v>
      </c>
      <c r="H357" s="38">
        <v>123226153.58999999</v>
      </c>
      <c r="I357" s="38">
        <v>79518501.29</v>
      </c>
      <c r="J357" s="38">
        <v>76260377.74</v>
      </c>
      <c r="K357" s="38">
        <v>120496182.47999997</v>
      </c>
      <c r="L357" s="38">
        <v>208447356.18999997</v>
      </c>
      <c r="M357" s="38">
        <v>3137488.22</v>
      </c>
      <c r="N357" s="38">
        <v>1305197.3</v>
      </c>
      <c r="O357" s="38">
        <v>6040362.360000001</v>
      </c>
      <c r="P357" s="38">
        <v>137388881.11</v>
      </c>
      <c r="Q357" s="38">
        <v>4476445733.840001</v>
      </c>
      <c r="R357" s="38">
        <v>4243670555.65</v>
      </c>
      <c r="S357" s="38">
        <v>2334877.61</v>
      </c>
      <c r="T357" s="38">
        <v>6089174.3</v>
      </c>
      <c r="U357" s="38">
        <v>60385.03</v>
      </c>
      <c r="V357" s="38">
        <v>489814.69</v>
      </c>
      <c r="W357" s="38">
        <v>335838.06</v>
      </c>
      <c r="X357" s="38">
        <v>4234360465.9800005</v>
      </c>
      <c r="Y357" s="38">
        <v>46651474.88999999</v>
      </c>
      <c r="Z357" s="38">
        <v>17765215.949999996</v>
      </c>
      <c r="AA357" s="38">
        <v>0</v>
      </c>
      <c r="AB357" s="38">
        <v>4169943774</v>
      </c>
      <c r="AC357" s="26"/>
    </row>
    <row r="358" spans="1:29" ht="12.75">
      <c r="A358" s="62" t="s">
        <v>737</v>
      </c>
      <c r="B358" s="63" t="s">
        <v>737</v>
      </c>
      <c r="C358" s="28"/>
      <c r="D358" s="28"/>
      <c r="E358" s="28">
        <v>1734529</v>
      </c>
      <c r="F358" s="28">
        <v>56846202941</v>
      </c>
      <c r="G358" s="28">
        <v>24216482452.469997</v>
      </c>
      <c r="H358" s="28">
        <v>779520626.05</v>
      </c>
      <c r="I358" s="28">
        <v>330364052.57000005</v>
      </c>
      <c r="J358" s="28">
        <v>377785584.89</v>
      </c>
      <c r="K358" s="28">
        <v>523367107.16</v>
      </c>
      <c r="L358" s="28">
        <v>1054626201.6100003</v>
      </c>
      <c r="M358" s="28">
        <v>15111514.719999997</v>
      </c>
      <c r="N358" s="28">
        <v>5504144.369999999</v>
      </c>
      <c r="O358" s="28">
        <v>18745699.440000005</v>
      </c>
      <c r="P358" s="28">
        <v>757346439.7499999</v>
      </c>
      <c r="Q358" s="28">
        <v>21770410356.81</v>
      </c>
      <c r="R358" s="28">
        <v>20638349018.239998</v>
      </c>
      <c r="S358" s="28">
        <v>10987051.21</v>
      </c>
      <c r="T358" s="28">
        <v>27887309.889999997</v>
      </c>
      <c r="U358" s="28">
        <v>276521.89</v>
      </c>
      <c r="V358" s="28">
        <v>2085260.36</v>
      </c>
      <c r="W358" s="28">
        <v>1206063.73</v>
      </c>
      <c r="X358" s="28">
        <v>20595906811.230003</v>
      </c>
      <c r="Y358" s="28">
        <v>214600007.59</v>
      </c>
      <c r="Z358" s="28">
        <v>84008343.47000003</v>
      </c>
      <c r="AA358" s="28">
        <v>10200000</v>
      </c>
      <c r="AB358" s="28">
        <v>20287098456.63</v>
      </c>
      <c r="AC358" s="26"/>
    </row>
    <row r="359" spans="1:29" ht="12.75">
      <c r="A359" s="48"/>
      <c r="B359" s="50"/>
      <c r="C359" s="28"/>
      <c r="D359" s="28"/>
      <c r="E359" s="28">
        <v>0</v>
      </c>
      <c r="F359" s="28">
        <v>0</v>
      </c>
      <c r="G359" s="28">
        <v>0</v>
      </c>
      <c r="H359" s="28">
        <v>0</v>
      </c>
      <c r="I359" s="28">
        <v>0</v>
      </c>
      <c r="J359" s="28">
        <v>0</v>
      </c>
      <c r="K359" s="28">
        <v>0</v>
      </c>
      <c r="L359" s="28">
        <v>0</v>
      </c>
      <c r="M359" s="28">
        <v>0</v>
      </c>
      <c r="N359" s="28">
        <v>0</v>
      </c>
      <c r="O359" s="28">
        <v>0</v>
      </c>
      <c r="P359" s="28">
        <v>0</v>
      </c>
      <c r="Q359" s="28">
        <v>0</v>
      </c>
      <c r="R359" s="28"/>
      <c r="S359" s="28">
        <v>0</v>
      </c>
      <c r="T359" s="28">
        <v>0</v>
      </c>
      <c r="U359" s="28">
        <v>0</v>
      </c>
      <c r="V359" s="28">
        <v>0</v>
      </c>
      <c r="W359" s="28">
        <v>0</v>
      </c>
      <c r="X359" s="28">
        <v>0</v>
      </c>
      <c r="Y359" s="28">
        <v>0</v>
      </c>
      <c r="Z359" s="28">
        <v>0</v>
      </c>
      <c r="AA359" s="28">
        <v>0</v>
      </c>
      <c r="AB359" s="28">
        <v>0</v>
      </c>
      <c r="AC359" s="26"/>
    </row>
    <row r="360" spans="1:29" ht="12.75">
      <c r="A360" s="48"/>
      <c r="B360" s="51" t="s">
        <v>707</v>
      </c>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6"/>
    </row>
    <row r="361" spans="1:29" ht="12.75">
      <c r="A361" s="48"/>
      <c r="B361" s="51" t="s">
        <v>713</v>
      </c>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6"/>
    </row>
    <row r="362" spans="1:29" ht="12.75">
      <c r="A362" s="48"/>
      <c r="B362" s="51" t="s">
        <v>714</v>
      </c>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6"/>
    </row>
    <row r="363" spans="1:29" ht="12.75">
      <c r="A363" s="48"/>
      <c r="B363" s="52" t="s">
        <v>715</v>
      </c>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6"/>
    </row>
    <row r="364" spans="1:29" ht="12.75">
      <c r="A364" s="48"/>
      <c r="B364" s="52" t="s">
        <v>717</v>
      </c>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6"/>
    </row>
    <row r="365" spans="1:29" ht="12.75">
      <c r="A365" s="48"/>
      <c r="B365" s="52" t="s">
        <v>719</v>
      </c>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6"/>
    </row>
    <row r="366" spans="1:29" ht="13.5" thickBot="1">
      <c r="A366" s="29"/>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2"/>
    </row>
  </sheetData>
  <sheetProtection sheet="1" objects="1" scenarios="1"/>
  <printOptions/>
  <pageMargins left="0.75" right="0.75" top="1" bottom="1" header="0.5" footer="0.5"/>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eharrand</cp:lastModifiedBy>
  <cp:lastPrinted>2011-05-24T13:31:22Z</cp:lastPrinted>
  <dcterms:created xsi:type="dcterms:W3CDTF">2011-05-23T15:09:11Z</dcterms:created>
  <dcterms:modified xsi:type="dcterms:W3CDTF">2011-05-24T16:27:20Z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