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285" windowHeight="5910" tabRatio="943" activeTab="0"/>
  </bookViews>
  <sheets>
    <sheet name="INDEX" sheetId="1" r:id="rId1"/>
    <sheet name="F2.1" sheetId="2" r:id="rId2"/>
    <sheet name="F2.2" sheetId="3" r:id="rId3"/>
    <sheet name="F2.3" sheetId="4" r:id="rId4"/>
    <sheet name="F2.4" sheetId="5" r:id="rId5"/>
    <sheet name="F2.5" sheetId="6" r:id="rId6"/>
    <sheet name="F2.6" sheetId="7" r:id="rId7"/>
    <sheet name="F2.7" sheetId="8" r:id="rId8"/>
    <sheet name="F2.8" sheetId="9" r:id="rId9"/>
    <sheet name="F2.9" sheetId="10" r:id="rId10"/>
    <sheet name="F2.10" sheetId="11" r:id="rId11"/>
    <sheet name="F2.11" sheetId="12" r:id="rId12"/>
    <sheet name="F2.12" sheetId="13" r:id="rId13"/>
    <sheet name="AT2.1" sheetId="14" r:id="rId14"/>
    <sheet name="AT2.2" sheetId="15" r:id="rId15"/>
    <sheet name="AT2.3" sheetId="16" r:id="rId16"/>
    <sheet name="AT2.4" sheetId="17" r:id="rId17"/>
    <sheet name="AT2.5" sheetId="18" r:id="rId18"/>
    <sheet name="AT2.6" sheetId="19" r:id="rId19"/>
    <sheet name="AT2.7" sheetId="20" r:id="rId20"/>
    <sheet name="AT2.8" sheetId="21" r:id="rId21"/>
    <sheet name="AT2.9" sheetId="22" r:id="rId22"/>
    <sheet name="AT2.10" sheetId="23" r:id="rId23"/>
    <sheet name="AT2.11" sheetId="24" r:id="rId24"/>
  </sheets>
  <definedNames/>
  <calcPr fullCalcOnLoad="1"/>
</workbook>
</file>

<file path=xl/sharedStrings.xml><?xml version="1.0" encoding="utf-8"?>
<sst xmlns="http://schemas.openxmlformats.org/spreadsheetml/2006/main" count="681" uniqueCount="155">
  <si>
    <t xml:space="preserve"> </t>
  </si>
  <si>
    <t>Total</t>
  </si>
  <si>
    <t>owner occupied</t>
  </si>
  <si>
    <t>private rented</t>
  </si>
  <si>
    <t>local authority</t>
  </si>
  <si>
    <t>pre 1919</t>
  </si>
  <si>
    <t>1919-44</t>
  </si>
  <si>
    <t>1945-64</t>
  </si>
  <si>
    <t>1965-80</t>
  </si>
  <si>
    <t>1981-90</t>
  </si>
  <si>
    <t>post 1990</t>
  </si>
  <si>
    <t>all tenures</t>
  </si>
  <si>
    <t>all ages</t>
  </si>
  <si>
    <t>terraced house</t>
  </si>
  <si>
    <t>semi-detached house</t>
  </si>
  <si>
    <t>detached house</t>
  </si>
  <si>
    <t>bungalow</t>
  </si>
  <si>
    <t>converted flat</t>
  </si>
  <si>
    <t>purpose built flat</t>
  </si>
  <si>
    <t>Dwelling type * Any under 5s in household? * tenure3x Crosstabulation</t>
  </si>
  <si>
    <t>% within Any under 5s in household?</t>
  </si>
  <si>
    <t>small terraced house</t>
  </si>
  <si>
    <t>medium/large terraced house</t>
  </si>
  <si>
    <t>purpose built flat, low rise</t>
  </si>
  <si>
    <t>purpose built flat, high rise</t>
  </si>
  <si>
    <t>% flats</t>
  </si>
  <si>
    <t>Dwelling age * Any under 5s in household? * tenure3x Crosstabulation</t>
  </si>
  <si>
    <t>total</t>
  </si>
  <si>
    <t>EHS 2008+2009 - all dwellings</t>
  </si>
  <si>
    <t>% in each tenure that are in following categories</t>
  </si>
  <si>
    <t>built before 1919</t>
  </si>
  <si>
    <t>built after 1990</t>
  </si>
  <si>
    <t>detached houses</t>
  </si>
  <si>
    <t>purpose built flats</t>
  </si>
  <si>
    <t>converted flats</t>
  </si>
  <si>
    <t>housing association</t>
  </si>
  <si>
    <t>EHS 2008+2009 paired sample - all households</t>
  </si>
  <si>
    <t>Dwelling type by tenure by under5's</t>
  </si>
  <si>
    <t>EHS 2008+2009 - households</t>
  </si>
  <si>
    <t>no 60+</t>
  </si>
  <si>
    <t>with 60+</t>
  </si>
  <si>
    <t>% bungalows</t>
  </si>
  <si>
    <t>% detached or semi</t>
  </si>
  <si>
    <t>not in poverty</t>
  </si>
  <si>
    <t>in poverty</t>
  </si>
  <si>
    <t>% terraced</t>
  </si>
  <si>
    <t>pre 1945</t>
  </si>
  <si>
    <t>white</t>
  </si>
  <si>
    <t>ethnic minority</t>
  </si>
  <si>
    <t>all households</t>
  </si>
  <si>
    <t>Source: English Housing Survey 2009, dwelling sample</t>
  </si>
  <si>
    <t>Base: all dwellings</t>
  </si>
  <si>
    <t>social rented</t>
  </si>
  <si>
    <t>with under 5s</t>
  </si>
  <si>
    <t>no under 5s</t>
  </si>
  <si>
    <t>Base: all households</t>
  </si>
  <si>
    <t>Source: English Housing Survey 2009, household sub-sample</t>
  </si>
  <si>
    <t>Figure 2.5: Percentage of households with and without under 5s in different dwelling types by tenure,  2009</t>
  </si>
  <si>
    <t>Figure 2.6: Percentage of households with and without under 5s by dwelling age by tenure,  2009</t>
  </si>
  <si>
    <t>Dwelling age by tenure by under5s</t>
  </si>
  <si>
    <t>no disabled/ill</t>
  </si>
  <si>
    <t>with disabled/ill</t>
  </si>
  <si>
    <t>Figure 2.8: Percentage of households with and without long-term sick or disabled by dwelling type by tenure,  2009</t>
  </si>
  <si>
    <t>Figure 2.9: Percentage of households by whether in poverty by dwelling type by tenure,  2009</t>
  </si>
  <si>
    <t>Figure 2.10: Percentage of households by whether in poverty by dwelling age by tenure,  2009</t>
  </si>
  <si>
    <t>Figure 2.11: Percentage of households by ethnicity of HRP by dwelling type by tenure,  2009</t>
  </si>
  <si>
    <t>Figure 2.12: Percentage of households by ethnicity of HRP by dwelling age by tenure,  2009</t>
  </si>
  <si>
    <t>all dwellings</t>
  </si>
  <si>
    <t>thousands of dwellings</t>
  </si>
  <si>
    <t>percentage of dwellings</t>
  </si>
  <si>
    <t>thousands of households</t>
  </si>
  <si>
    <t>percentage of households</t>
  </si>
  <si>
    <t>Source: English Housing Survey 2009 paired household sample</t>
  </si>
  <si>
    <t>Note: underpinning data are presented in Annex Table 2.1</t>
  </si>
  <si>
    <t>Source: English House Condition Survey 2001; English Housing Survey 2009, dwelling sample</t>
  </si>
  <si>
    <t>Figure 2.1: Number of dwellings by tenure, 2009</t>
  </si>
  <si>
    <t>Figure 2.2: Percentage of dwellings in each tenure group with selected characteristics, 2009</t>
  </si>
  <si>
    <t>Note: underpinning data are presented in Annex Table 2.2</t>
  </si>
  <si>
    <t>Note: underpinning data are presented in Annex Table 2.3</t>
  </si>
  <si>
    <t>Note: underpinning data are presented in Annex Table 2.4</t>
  </si>
  <si>
    <t>Source: English Housing Survey 2009 household sub-sample</t>
  </si>
  <si>
    <t>Note: underpinning data are presented in Annex Table 2.5</t>
  </si>
  <si>
    <t>Figure 2.7: Percentage of households with and without people aged 60 or over by dwelling type by tenure,  2009</t>
  </si>
  <si>
    <t>Note: underpinning data are presented in Annex Table 2.6</t>
  </si>
  <si>
    <t>Note: underpinning data are presented in Annex Table 2.7</t>
  </si>
  <si>
    <t>Note: underpinning data are presented in Annex Table 2.8</t>
  </si>
  <si>
    <t>Note: underpinning data are presented in Annex Table 2.9</t>
  </si>
  <si>
    <t>Note: underpinning data are presented in Annex Table 2.10</t>
  </si>
  <si>
    <t>Note: underpinning data are presented in Annex Table 2.11</t>
  </si>
  <si>
    <t>percentage of dwellings within tenure</t>
  </si>
  <si>
    <t>selected age bands</t>
  </si>
  <si>
    <t>selected dwelling types</t>
  </si>
  <si>
    <t>Note: small cell counts should be treated with caution</t>
  </si>
  <si>
    <t>Annex Table 2.1: Dwellings with selected characteristics by tenure, 2009</t>
  </si>
  <si>
    <t>Source:  English Housing Survey 2009, dwelling sample</t>
  </si>
  <si>
    <t>all dwelling types</t>
  </si>
  <si>
    <t>Source:  English Housing Survey 2009, household sub-sample</t>
  </si>
  <si>
    <t>Annex Table 2.4: Households with and without children aged under 5 in different dwelling types by tenure 2009</t>
  </si>
  <si>
    <t xml:space="preserve">Annex Table 2.5: Households with and without under 5s by dwelling age by tenure 2009 </t>
  </si>
  <si>
    <t>all dwelling ages</t>
  </si>
  <si>
    <t>Annex Table 2.6: Households with and without people aged 60 or over in different dwelling types by tenure 2009</t>
  </si>
  <si>
    <t>Annex Table 2.7: Households with and without people with a disability or long-term illness  in different dwelling types by tenure 2009</t>
  </si>
  <si>
    <t>in 
poverty</t>
  </si>
  <si>
    <t>Annex Table 2.8: Households in and not in poverty in different dwelling types by tenure, 2009</t>
  </si>
  <si>
    <t>Note: there was a small number of non-responses which have been redistributed pro-rata.</t>
  </si>
  <si>
    <t>not in 
poverty</t>
  </si>
  <si>
    <t xml:space="preserve">Annex Table 2.9: Households in and not in poverty by dwelling age by tenure, 2009 </t>
  </si>
  <si>
    <r>
      <t>1</t>
    </r>
    <r>
      <rPr>
        <b/>
        <sz val="9"/>
        <color indexed="8"/>
        <rFont val="Arial"/>
        <family val="2"/>
      </rPr>
      <t xml:space="preserve"> ethnicity of the household reference person</t>
    </r>
  </si>
  <si>
    <t xml:space="preserve">Annex Table 2.11: Households by ethnicity by dwelling age by tenure, 2009 </t>
  </si>
  <si>
    <t>all
tenures</t>
  </si>
  <si>
    <t>owner
occupied</t>
  </si>
  <si>
    <t>private
rented</t>
  </si>
  <si>
    <t>local
authority</t>
  </si>
  <si>
    <t>social
rented</t>
  </si>
  <si>
    <t>selected age groups</t>
  </si>
  <si>
    <t>selected types</t>
  </si>
  <si>
    <t>English Housing Survey Housing Stock Report 2009: Tables, Figures and Annex Tables</t>
  </si>
  <si>
    <t xml:space="preserve">Tables: </t>
  </si>
  <si>
    <t>There are no tables in this chapter</t>
  </si>
  <si>
    <t>Figures</t>
  </si>
  <si>
    <t>F2.1</t>
  </si>
  <si>
    <t>F2.2</t>
  </si>
  <si>
    <t>F2.3</t>
  </si>
  <si>
    <t>F2.4</t>
  </si>
  <si>
    <t>F2.5</t>
  </si>
  <si>
    <t>F2.6</t>
  </si>
  <si>
    <t>F2.7</t>
  </si>
  <si>
    <t>F2.8</t>
  </si>
  <si>
    <t>F2.9</t>
  </si>
  <si>
    <t>F2.10</t>
  </si>
  <si>
    <t>F2.11</t>
  </si>
  <si>
    <t>F2.12</t>
  </si>
  <si>
    <t>Dwelling age x tenure  2009 - dwelling grossing</t>
  </si>
  <si>
    <t>housing
association</t>
  </si>
  <si>
    <t>Figure 2.3: Percentage of dwellings by age band by tenure, 2009</t>
  </si>
  <si>
    <t>Figure 2.4: Percentage of dwellings by type by tenure, 2009</t>
  </si>
  <si>
    <t>Dwelling type x tenure  2009 - dwelling grossing</t>
  </si>
  <si>
    <t>Source: English Housing Survey 2009 dwelling sample</t>
  </si>
  <si>
    <t>Annex Table 2.2:Dwelling age by tenure,  2009</t>
  </si>
  <si>
    <t>Sources: English Housing Survey 2009, dwelling sample</t>
  </si>
  <si>
    <t>Annex Table 2.3: Dwelling type by tenure, 2009</t>
  </si>
  <si>
    <t>Annex Tables</t>
  </si>
  <si>
    <t>AT2.1</t>
  </si>
  <si>
    <t>AT2.2</t>
  </si>
  <si>
    <t>AT2.3</t>
  </si>
  <si>
    <t>AT2.4</t>
  </si>
  <si>
    <t>AT2.5</t>
  </si>
  <si>
    <t>AT2.6</t>
  </si>
  <si>
    <t>AT2.7</t>
  </si>
  <si>
    <t>AT2.8</t>
  </si>
  <si>
    <t>AT2.9</t>
  </si>
  <si>
    <t>AT2.10</t>
  </si>
  <si>
    <t>AT2.11</t>
  </si>
  <si>
    <r>
      <t>Annex Table 2.10: Households by ethnicity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by dwelling type by tenure, 2009</t>
    </r>
  </si>
  <si>
    <r>
      <t>Annex Table 2.10: Households by ethnicity</t>
    </r>
    <r>
      <rPr>
        <b/>
        <vertAlign val="superscript"/>
        <sz val="11"/>
        <color indexed="21"/>
        <rFont val="Arial"/>
        <family val="2"/>
      </rPr>
      <t>1</t>
    </r>
    <r>
      <rPr>
        <b/>
        <sz val="11"/>
        <color indexed="21"/>
        <rFont val="Arial"/>
        <family val="2"/>
      </rPr>
      <t xml:space="preserve"> by dwelling type by tenure, 2009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</si>
</sst>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#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####.0000"/>
    <numFmt numFmtId="184" formatCode="####.00"/>
    <numFmt numFmtId="185" formatCode="_-* #,##0.0_-;\-* #,##0.0_-;_-* &quot;-&quot;??_-;_-@_-"/>
    <numFmt numFmtId="186" formatCode="_-* #,##0_-;\-* #,##0_-;_-* &quot;-&quot;??_-;_-@_-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21"/>
      <name val="Arial"/>
      <family val="2"/>
    </font>
    <font>
      <sz val="9.2"/>
      <name val="Arial"/>
      <family val="2"/>
    </font>
    <font>
      <b/>
      <sz val="12"/>
      <color indexed="1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2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14"/>
      <color indexed="8"/>
      <name val="Arial"/>
      <family val="2"/>
    </font>
    <font>
      <sz val="10.75"/>
      <name val="Arial"/>
      <family val="0"/>
    </font>
    <font>
      <sz val="11.25"/>
      <name val="Arial"/>
      <family val="0"/>
    </font>
    <font>
      <sz val="9.75"/>
      <name val="Arial"/>
      <family val="2"/>
    </font>
    <font>
      <b/>
      <sz val="11"/>
      <color indexed="21"/>
      <name val="Arial"/>
      <family val="2"/>
    </font>
    <font>
      <b/>
      <vertAlign val="superscript"/>
      <sz val="11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7" fillId="24" borderId="10" xfId="0" applyFont="1" applyFill="1" applyBorder="1" applyAlignment="1">
      <alignment vertical="top" wrapText="1"/>
    </xf>
    <xf numFmtId="0" fontId="17" fillId="24" borderId="11" xfId="0" applyFont="1" applyFill="1" applyBorder="1" applyAlignment="1">
      <alignment vertical="top" wrapText="1"/>
    </xf>
    <xf numFmtId="0" fontId="17" fillId="24" borderId="12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25" fillId="0" borderId="0" xfId="0" applyFont="1" applyAlignment="1">
      <alignment/>
    </xf>
    <xf numFmtId="175" fontId="17" fillId="24" borderId="0" xfId="0" applyNumberFormat="1" applyFont="1" applyFill="1" applyAlignment="1">
      <alignment/>
    </xf>
    <xf numFmtId="164" fontId="17" fillId="24" borderId="0" xfId="61" applyNumberFormat="1" applyFont="1" applyFill="1" applyAlignment="1">
      <alignment/>
    </xf>
    <xf numFmtId="175" fontId="17" fillId="24" borderId="0" xfId="0" applyNumberFormat="1" applyFont="1" applyFill="1" applyAlignment="1">
      <alignment horizontal="right"/>
    </xf>
    <xf numFmtId="175" fontId="17" fillId="24" borderId="0" xfId="61" applyNumberFormat="1" applyFont="1" applyFill="1" applyAlignment="1">
      <alignment/>
    </xf>
    <xf numFmtId="175" fontId="25" fillId="24" borderId="0" xfId="61" applyNumberFormat="1" applyFont="1" applyFill="1" applyAlignment="1">
      <alignment/>
    </xf>
    <xf numFmtId="164" fontId="17" fillId="24" borderId="0" xfId="0" applyNumberFormat="1" applyFont="1" applyFill="1" applyAlignment="1">
      <alignment/>
    </xf>
    <xf numFmtId="0" fontId="17" fillId="24" borderId="0" xfId="0" applyFont="1" applyFill="1" applyAlignment="1">
      <alignment wrapText="1"/>
    </xf>
    <xf numFmtId="0" fontId="17" fillId="24" borderId="0" xfId="0" applyFont="1" applyFill="1" applyAlignment="1">
      <alignment horizontal="right" wrapText="1"/>
    </xf>
    <xf numFmtId="10" fontId="17" fillId="24" borderId="0" xfId="0" applyNumberFormat="1" applyFont="1" applyFill="1" applyAlignment="1">
      <alignment/>
    </xf>
    <xf numFmtId="0" fontId="15" fillId="24" borderId="0" xfId="0" applyFont="1" applyFill="1" applyAlignment="1">
      <alignment/>
    </xf>
    <xf numFmtId="10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4" fontId="0" fillId="24" borderId="0" xfId="61" applyNumberFormat="1" applyFont="1" applyFill="1" applyAlignment="1">
      <alignment/>
    </xf>
    <xf numFmtId="0" fontId="0" fillId="24" borderId="0" xfId="0" applyFill="1" applyAlignment="1">
      <alignment horizontal="right" wrapText="1"/>
    </xf>
    <xf numFmtId="0" fontId="17" fillId="24" borderId="0" xfId="0" applyFont="1" applyFill="1" applyAlignment="1">
      <alignment horizontal="center"/>
    </xf>
    <xf numFmtId="0" fontId="27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17" fillId="24" borderId="14" xfId="0" applyFont="1" applyFill="1" applyBorder="1" applyAlignment="1">
      <alignment/>
    </xf>
    <xf numFmtId="0" fontId="31" fillId="24" borderId="14" xfId="0" applyFont="1" applyFill="1" applyBorder="1" applyAlignment="1">
      <alignment horizontal="right"/>
    </xf>
    <xf numFmtId="0" fontId="17" fillId="24" borderId="0" xfId="0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3" fontId="17" fillId="24" borderId="14" xfId="0" applyNumberFormat="1" applyFont="1" applyFill="1" applyBorder="1" applyAlignment="1">
      <alignment/>
    </xf>
    <xf numFmtId="175" fontId="17" fillId="24" borderId="0" xfId="61" applyNumberFormat="1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17" fillId="24" borderId="14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right"/>
    </xf>
    <xf numFmtId="3" fontId="32" fillId="24" borderId="14" xfId="0" applyNumberFormat="1" applyFont="1" applyFill="1" applyBorder="1" applyAlignment="1">
      <alignment horizontal="right"/>
    </xf>
    <xf numFmtId="0" fontId="17" fillId="24" borderId="15" xfId="0" applyFont="1" applyFill="1" applyBorder="1" applyAlignment="1">
      <alignment horizontal="right"/>
    </xf>
    <xf numFmtId="3" fontId="17" fillId="24" borderId="0" xfId="61" applyNumberFormat="1" applyFont="1" applyFill="1" applyBorder="1" applyAlignment="1">
      <alignment/>
    </xf>
    <xf numFmtId="164" fontId="17" fillId="24" borderId="14" xfId="61" applyNumberFormat="1" applyFont="1" applyFill="1" applyBorder="1" applyAlignment="1">
      <alignment/>
    </xf>
    <xf numFmtId="164" fontId="31" fillId="24" borderId="14" xfId="61" applyNumberFormat="1" applyFont="1" applyFill="1" applyBorder="1" applyAlignment="1">
      <alignment horizontal="right"/>
    </xf>
    <xf numFmtId="0" fontId="34" fillId="24" borderId="0" xfId="0" applyFont="1" applyFill="1" applyAlignment="1">
      <alignment/>
    </xf>
    <xf numFmtId="0" fontId="34" fillId="24" borderId="14" xfId="0" applyFont="1" applyFill="1" applyBorder="1" applyAlignment="1">
      <alignment/>
    </xf>
    <xf numFmtId="0" fontId="34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4" fillId="24" borderId="16" xfId="0" applyFont="1" applyFill="1" applyBorder="1" applyAlignment="1">
      <alignment horizontal="right" wrapText="1"/>
    </xf>
    <xf numFmtId="0" fontId="34" fillId="24" borderId="0" xfId="0" applyFont="1" applyFill="1" applyBorder="1" applyAlignment="1">
      <alignment/>
    </xf>
    <xf numFmtId="3" fontId="34" fillId="24" borderId="0" xfId="0" applyNumberFormat="1" applyFont="1" applyFill="1" applyBorder="1" applyAlignment="1">
      <alignment/>
    </xf>
    <xf numFmtId="175" fontId="34" fillId="24" borderId="0" xfId="61" applyNumberFormat="1" applyFont="1" applyFill="1" applyBorder="1" applyAlignment="1">
      <alignment/>
    </xf>
    <xf numFmtId="0" fontId="34" fillId="24" borderId="15" xfId="0" applyFont="1" applyFill="1" applyBorder="1" applyAlignment="1">
      <alignment/>
    </xf>
    <xf numFmtId="175" fontId="34" fillId="24" borderId="15" xfId="61" applyNumberFormat="1" applyFont="1" applyFill="1" applyBorder="1" applyAlignment="1">
      <alignment/>
    </xf>
    <xf numFmtId="0" fontId="32" fillId="24" borderId="0" xfId="0" applyFont="1" applyFill="1" applyBorder="1" applyAlignment="1">
      <alignment horizontal="right"/>
    </xf>
    <xf numFmtId="0" fontId="36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34" fillId="24" borderId="15" xfId="0" applyFont="1" applyFill="1" applyBorder="1" applyAlignment="1">
      <alignment horizontal="right"/>
    </xf>
    <xf numFmtId="178" fontId="34" fillId="24" borderId="0" xfId="61" applyNumberFormat="1" applyFont="1" applyFill="1" applyBorder="1" applyAlignment="1">
      <alignment/>
    </xf>
    <xf numFmtId="0" fontId="40" fillId="24" borderId="0" xfId="0" applyFont="1" applyFill="1" applyAlignment="1">
      <alignment/>
    </xf>
    <xf numFmtId="0" fontId="40" fillId="24" borderId="14" xfId="0" applyFont="1" applyFill="1" applyBorder="1" applyAlignment="1">
      <alignment horizontal="right"/>
    </xf>
    <xf numFmtId="3" fontId="34" fillId="24" borderId="0" xfId="61" applyNumberFormat="1" applyFont="1" applyFill="1" applyBorder="1" applyAlignment="1">
      <alignment/>
    </xf>
    <xf numFmtId="164" fontId="34" fillId="24" borderId="14" xfId="61" applyNumberFormat="1" applyFont="1" applyFill="1" applyBorder="1" applyAlignment="1">
      <alignment/>
    </xf>
    <xf numFmtId="164" fontId="40" fillId="24" borderId="14" xfId="61" applyNumberFormat="1" applyFont="1" applyFill="1" applyBorder="1" applyAlignment="1">
      <alignment horizontal="right"/>
    </xf>
    <xf numFmtId="0" fontId="36" fillId="24" borderId="15" xfId="0" applyFont="1" applyFill="1" applyBorder="1" applyAlignment="1">
      <alignment/>
    </xf>
    <xf numFmtId="3" fontId="36" fillId="24" borderId="15" xfId="61" applyNumberFormat="1" applyFont="1" applyFill="1" applyBorder="1" applyAlignment="1">
      <alignment/>
    </xf>
    <xf numFmtId="0" fontId="36" fillId="24" borderId="0" xfId="0" applyFont="1" applyFill="1" applyAlignment="1">
      <alignment/>
    </xf>
    <xf numFmtId="175" fontId="36" fillId="24" borderId="15" xfId="61" applyNumberFormat="1" applyFont="1" applyFill="1" applyBorder="1" applyAlignment="1">
      <alignment/>
    </xf>
    <xf numFmtId="0" fontId="32" fillId="24" borderId="0" xfId="0" applyFont="1" applyFill="1" applyAlignment="1">
      <alignment/>
    </xf>
    <xf numFmtId="164" fontId="32" fillId="24" borderId="14" xfId="61" applyNumberFormat="1" applyFont="1" applyFill="1" applyBorder="1" applyAlignment="1">
      <alignment horizontal="right"/>
    </xf>
    <xf numFmtId="3" fontId="17" fillId="24" borderId="0" xfId="0" applyNumberFormat="1" applyFont="1" applyFill="1" applyAlignment="1">
      <alignment/>
    </xf>
    <xf numFmtId="0" fontId="24" fillId="24" borderId="15" xfId="0" applyFont="1" applyFill="1" applyBorder="1" applyAlignment="1">
      <alignment/>
    </xf>
    <xf numFmtId="3" fontId="24" fillId="24" borderId="15" xfId="61" applyNumberFormat="1" applyFont="1" applyFill="1" applyBorder="1" applyAlignment="1">
      <alignment/>
    </xf>
    <xf numFmtId="175" fontId="24" fillId="24" borderId="15" xfId="61" applyNumberFormat="1" applyFont="1" applyFill="1" applyBorder="1" applyAlignment="1">
      <alignment/>
    </xf>
    <xf numFmtId="3" fontId="36" fillId="24" borderId="15" xfId="0" applyNumberFormat="1" applyFont="1" applyFill="1" applyBorder="1" applyAlignment="1">
      <alignment/>
    </xf>
    <xf numFmtId="178" fontId="36" fillId="24" borderId="15" xfId="61" applyNumberFormat="1" applyFont="1" applyFill="1" applyBorder="1" applyAlignment="1">
      <alignment/>
    </xf>
    <xf numFmtId="3" fontId="24" fillId="24" borderId="0" xfId="0" applyNumberFormat="1" applyFont="1" applyFill="1" applyAlignment="1">
      <alignment/>
    </xf>
    <xf numFmtId="3" fontId="36" fillId="24" borderId="0" xfId="0" applyNumberFormat="1" applyFont="1" applyFill="1" applyAlignment="1">
      <alignment/>
    </xf>
    <xf numFmtId="0" fontId="41" fillId="24" borderId="0" xfId="0" applyFont="1" applyFill="1" applyAlignment="1">
      <alignment/>
    </xf>
    <xf numFmtId="0" fontId="17" fillId="24" borderId="15" xfId="0" applyFont="1" applyFill="1" applyBorder="1" applyAlignment="1">
      <alignment horizontal="right" wrapText="1"/>
    </xf>
    <xf numFmtId="0" fontId="17" fillId="24" borderId="0" xfId="61" applyNumberFormat="1" applyFont="1" applyFill="1" applyBorder="1" applyAlignment="1">
      <alignment/>
    </xf>
    <xf numFmtId="0" fontId="34" fillId="24" borderId="15" xfId="0" applyFont="1" applyFill="1" applyBorder="1" applyAlignment="1">
      <alignment horizontal="right" wrapText="1"/>
    </xf>
    <xf numFmtId="0" fontId="34" fillId="24" borderId="0" xfId="61" applyNumberFormat="1" applyFont="1" applyFill="1" applyBorder="1" applyAlignment="1">
      <alignment/>
    </xf>
    <xf numFmtId="0" fontId="17" fillId="24" borderId="15" xfId="0" applyFont="1" applyFill="1" applyBorder="1" applyAlignment="1">
      <alignment wrapText="1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right" wrapText="1"/>
    </xf>
    <xf numFmtId="0" fontId="43" fillId="24" borderId="0" xfId="0" applyFont="1" applyFill="1" applyAlignment="1">
      <alignment/>
    </xf>
    <xf numFmtId="0" fontId="34" fillId="24" borderId="0" xfId="0" applyFont="1" applyFill="1" applyAlignment="1">
      <alignment horizontal="right" wrapText="1"/>
    </xf>
    <xf numFmtId="0" fontId="34" fillId="24" borderId="17" xfId="0" applyFont="1" applyFill="1" applyBorder="1" applyAlignment="1">
      <alignment horizontal="right" wrapText="1"/>
    </xf>
    <xf numFmtId="0" fontId="32" fillId="24" borderId="0" xfId="0" applyFont="1" applyFill="1" applyAlignment="1">
      <alignment horizontal="left"/>
    </xf>
    <xf numFmtId="0" fontId="0" fillId="24" borderId="0" xfId="0" applyFill="1" applyAlignment="1">
      <alignment wrapText="1"/>
    </xf>
    <xf numFmtId="0" fontId="17" fillId="24" borderId="0" xfId="0" applyFont="1" applyFill="1" applyAlignment="1">
      <alignment/>
    </xf>
    <xf numFmtId="1" fontId="17" fillId="24" borderId="0" xfId="0" applyNumberFormat="1" applyFont="1" applyFill="1" applyAlignment="1">
      <alignment/>
    </xf>
    <xf numFmtId="0" fontId="34" fillId="24" borderId="14" xfId="0" applyFont="1" applyFill="1" applyBorder="1" applyAlignment="1">
      <alignment horizontal="right" wrapText="1"/>
    </xf>
    <xf numFmtId="175" fontId="48" fillId="24" borderId="0" xfId="61" applyNumberFormat="1" applyFont="1" applyFill="1" applyAlignment="1">
      <alignment/>
    </xf>
    <xf numFmtId="0" fontId="25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17" fillId="24" borderId="18" xfId="0" applyFont="1" applyFill="1" applyBorder="1" applyAlignment="1">
      <alignment horizontal="center" wrapText="1"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/>
    </xf>
    <xf numFmtId="0" fontId="42" fillId="24" borderId="14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'F2.1'!#REF!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'F2.1'!#REF!</c:f>
              <c:numCache>
                <c:ptCount val="1"/>
                <c:pt idx="0">
                  <c:v>1</c:v>
                </c:pt>
              </c:numCache>
            </c:numRef>
          </c:val>
        </c:ser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millions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1"/>
          <c:h val="0.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'F2.9'!$A$5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'F2.9'!$B$5:$I$5</c:f>
              <c:numCache/>
            </c:numRef>
          </c:val>
        </c:ser>
        <c:ser>
          <c:idx val="1"/>
          <c:order val="1"/>
          <c:tx>
            <c:strRef>
              <c:f>'F2.9'!$A$6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'F2.9'!$B$6:$I$6</c:f>
              <c:numCache/>
            </c:numRef>
          </c:val>
        </c:ser>
        <c:ser>
          <c:idx val="2"/>
          <c:order val="2"/>
          <c:tx>
            <c:strRef>
              <c:f>'F2.9'!$A$7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'F2.9'!$B$7:$I$7</c:f>
              <c:numCache/>
            </c:numRef>
          </c:val>
        </c:ser>
        <c:ser>
          <c:idx val="3"/>
          <c:order val="3"/>
          <c:tx>
            <c:strRef>
              <c:f>'F2.9'!$A$8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'F2.9'!$B$8:$I$8</c:f>
              <c:numCache/>
            </c:numRef>
          </c:val>
        </c:ser>
        <c:ser>
          <c:idx val="4"/>
          <c:order val="4"/>
          <c:tx>
            <c:strRef>
              <c:f>'F2.9'!$A$9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'F2.9'!$B$9:$I$9</c:f>
              <c:numCache/>
            </c:numRef>
          </c:val>
        </c:ser>
        <c:ser>
          <c:idx val="5"/>
          <c:order val="5"/>
          <c:tx>
            <c:strRef>
              <c:f>'F2.9'!$A$10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'F2.9'!$B$10:$I$10</c:f>
              <c:numCache/>
            </c:numRef>
          </c:val>
        </c:ser>
        <c:ser>
          <c:idx val="6"/>
          <c:order val="6"/>
          <c:tx>
            <c:strRef>
              <c:f>'F2.9'!$A$11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'F2.9'!$B$11:$I$11</c:f>
              <c:numCache/>
            </c:numRef>
          </c:val>
        </c:ser>
        <c:ser>
          <c:idx val="7"/>
          <c:order val="7"/>
          <c:tx>
            <c:strRef>
              <c:f>'F2.9'!$A$12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'F2.9'!$B$12:$I$12</c:f>
              <c:numCache/>
            </c:numRef>
          </c:val>
        </c:ser>
        <c:overlap val="100"/>
        <c:axId val="30211935"/>
        <c:axId val="3471960"/>
      </c:barChart>
      <c:catAx>
        <c:axId val="30211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119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35"/>
          <c:y val="0.87625"/>
          <c:w val="0.7125"/>
          <c:h val="0.1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9575"/>
          <c:h val="0.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'F2.10'!$A$5</c:f>
              <c:strCache>
                <c:ptCount val="1"/>
                <c:pt idx="0">
                  <c:v>pre 1919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'F2.10'!$B$5:$I$5</c:f>
              <c:numCache>
                <c:ptCount val="8"/>
                <c:pt idx="0">
                  <c:v>0.204</c:v>
                </c:pt>
                <c:pt idx="1">
                  <c:v>0.223</c:v>
                </c:pt>
                <c:pt idx="2">
                  <c:v>0.367</c:v>
                </c:pt>
                <c:pt idx="3">
                  <c:v>0.417</c:v>
                </c:pt>
                <c:pt idx="4">
                  <c:v>0.059</c:v>
                </c:pt>
                <c:pt idx="5">
                  <c:v>0.073</c:v>
                </c:pt>
                <c:pt idx="6">
                  <c:v>0.205</c:v>
                </c:pt>
                <c:pt idx="7">
                  <c:v>0.227</c:v>
                </c:pt>
              </c:numCache>
            </c:numRef>
          </c:val>
        </c:ser>
        <c:ser>
          <c:idx val="1"/>
          <c:order val="1"/>
          <c:tx>
            <c:strRef>
              <c:f>'F2.10'!$A$6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'F2.10'!$B$6:$I$6</c:f>
              <c:numCache>
                <c:ptCount val="8"/>
                <c:pt idx="0">
                  <c:v>0.183</c:v>
                </c:pt>
                <c:pt idx="1">
                  <c:v>0.211</c:v>
                </c:pt>
                <c:pt idx="2">
                  <c:v>0.128</c:v>
                </c:pt>
                <c:pt idx="3">
                  <c:v>0.149</c:v>
                </c:pt>
                <c:pt idx="4">
                  <c:v>0.112</c:v>
                </c:pt>
                <c:pt idx="5">
                  <c:v>0.131</c:v>
                </c:pt>
                <c:pt idx="6">
                  <c:v>0.168</c:v>
                </c:pt>
                <c:pt idx="7">
                  <c:v>0.167</c:v>
                </c:pt>
              </c:numCache>
            </c:numRef>
          </c:val>
        </c:ser>
        <c:ser>
          <c:idx val="2"/>
          <c:order val="2"/>
          <c:tx>
            <c:strRef>
              <c:f>'F2.10'!$A$7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'F2.10'!$B$7:$I$7</c:f>
              <c:numCache>
                <c:ptCount val="8"/>
                <c:pt idx="0">
                  <c:v>0.194</c:v>
                </c:pt>
                <c:pt idx="1">
                  <c:v>0.183</c:v>
                </c:pt>
                <c:pt idx="2">
                  <c:v>0.123</c:v>
                </c:pt>
                <c:pt idx="3">
                  <c:v>0.106</c:v>
                </c:pt>
                <c:pt idx="4">
                  <c:v>0.322</c:v>
                </c:pt>
                <c:pt idx="5">
                  <c:v>0.329</c:v>
                </c:pt>
                <c:pt idx="6">
                  <c:v>0.202</c:v>
                </c:pt>
                <c:pt idx="7">
                  <c:v>0.21</c:v>
                </c:pt>
              </c:numCache>
            </c:numRef>
          </c:val>
        </c:ser>
        <c:ser>
          <c:idx val="3"/>
          <c:order val="3"/>
          <c:tx>
            <c:strRef>
              <c:f>'F2.10'!$A$8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'F2.10'!$B$8:$I$8</c:f>
              <c:numCache>
                <c:ptCount val="8"/>
                <c:pt idx="0">
                  <c:v>0.2</c:v>
                </c:pt>
                <c:pt idx="1">
                  <c:v>0.214</c:v>
                </c:pt>
                <c:pt idx="2">
                  <c:v>0.14</c:v>
                </c:pt>
                <c:pt idx="3">
                  <c:v>0.146</c:v>
                </c:pt>
                <c:pt idx="4">
                  <c:v>0.306</c:v>
                </c:pt>
                <c:pt idx="5">
                  <c:v>0.286</c:v>
                </c:pt>
                <c:pt idx="6">
                  <c:v>0.206</c:v>
                </c:pt>
                <c:pt idx="7">
                  <c:v>0.219</c:v>
                </c:pt>
              </c:numCache>
            </c:numRef>
          </c:val>
        </c:ser>
        <c:ser>
          <c:idx val="4"/>
          <c:order val="4"/>
          <c:tx>
            <c:strRef>
              <c:f>'F2.10'!$A$9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'F2.10'!$B$9:$I$9</c:f>
              <c:numCache>
                <c:ptCount val="8"/>
                <c:pt idx="0">
                  <c:v>0.094</c:v>
                </c:pt>
                <c:pt idx="1">
                  <c:v>0.078</c:v>
                </c:pt>
                <c:pt idx="2">
                  <c:v>0.079</c:v>
                </c:pt>
                <c:pt idx="3">
                  <c:v>0.068</c:v>
                </c:pt>
                <c:pt idx="4">
                  <c:v>0.101</c:v>
                </c:pt>
                <c:pt idx="5">
                  <c:v>0.071</c:v>
                </c:pt>
                <c:pt idx="6">
                  <c:v>0.093</c:v>
                </c:pt>
                <c:pt idx="7">
                  <c:v>0.073</c:v>
                </c:pt>
              </c:numCache>
            </c:numRef>
          </c:val>
        </c:ser>
        <c:ser>
          <c:idx val="5"/>
          <c:order val="5"/>
          <c:tx>
            <c:strRef>
              <c:f>'F2.10'!$A$10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'F2.10'!$B$10:$I$10</c:f>
              <c:numCache>
                <c:ptCount val="8"/>
                <c:pt idx="0">
                  <c:v>0.125</c:v>
                </c:pt>
                <c:pt idx="1">
                  <c:v>0.092</c:v>
                </c:pt>
                <c:pt idx="2">
                  <c:v>0.163</c:v>
                </c:pt>
                <c:pt idx="3">
                  <c:v>0.114</c:v>
                </c:pt>
                <c:pt idx="4">
                  <c:v>0.101</c:v>
                </c:pt>
                <c:pt idx="5">
                  <c:v>0.11</c:v>
                </c:pt>
                <c:pt idx="6">
                  <c:v>0.126</c:v>
                </c:pt>
                <c:pt idx="7">
                  <c:v>0.104</c:v>
                </c:pt>
              </c:numCache>
            </c:numRef>
          </c:val>
        </c:ser>
        <c:overlap val="100"/>
        <c:axId val="31247641"/>
        <c:axId val="12793314"/>
      </c:barChart>
      <c:catAx>
        <c:axId val="31247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76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1"/>
          <c:h val="0.7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'F2.11'!$A$5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'F2.11'!$B$5:$I$5</c:f>
              <c:numCache>
                <c:ptCount val="8"/>
                <c:pt idx="0">
                  <c:v>0.08</c:v>
                </c:pt>
                <c:pt idx="1">
                  <c:v>0.107</c:v>
                </c:pt>
                <c:pt idx="2">
                  <c:v>0.159</c:v>
                </c:pt>
                <c:pt idx="3">
                  <c:v>0.135</c:v>
                </c:pt>
                <c:pt idx="4">
                  <c:v>0.106</c:v>
                </c:pt>
                <c:pt idx="5">
                  <c:v>0.084</c:v>
                </c:pt>
                <c:pt idx="6">
                  <c:v>0.095</c:v>
                </c:pt>
                <c:pt idx="7">
                  <c:v>0.108</c:v>
                </c:pt>
              </c:numCache>
            </c:numRef>
          </c:val>
        </c:ser>
        <c:ser>
          <c:idx val="1"/>
          <c:order val="1"/>
          <c:tx>
            <c:strRef>
              <c:f>'F2.11'!$A$6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'F2.11'!$B$6:$I$6</c:f>
              <c:numCache>
                <c:ptCount val="8"/>
                <c:pt idx="0">
                  <c:v>0.187</c:v>
                </c:pt>
                <c:pt idx="1">
                  <c:v>0.351</c:v>
                </c:pt>
                <c:pt idx="2">
                  <c:v>0.18</c:v>
                </c:pt>
                <c:pt idx="3">
                  <c:v>0.221</c:v>
                </c:pt>
                <c:pt idx="4">
                  <c:v>0.186</c:v>
                </c:pt>
                <c:pt idx="5">
                  <c:v>0.154</c:v>
                </c:pt>
                <c:pt idx="6">
                  <c:v>0.186</c:v>
                </c:pt>
                <c:pt idx="7">
                  <c:v>0.258</c:v>
                </c:pt>
              </c:numCache>
            </c:numRef>
          </c:val>
        </c:ser>
        <c:ser>
          <c:idx val="2"/>
          <c:order val="2"/>
          <c:tx>
            <c:strRef>
              <c:f>'F2.11'!$A$7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'F2.11'!$B$7:$I$7</c:f>
              <c:numCache>
                <c:ptCount val="8"/>
                <c:pt idx="0">
                  <c:v>0.308</c:v>
                </c:pt>
                <c:pt idx="1">
                  <c:v>0.239</c:v>
                </c:pt>
                <c:pt idx="2">
                  <c:v>0.169</c:v>
                </c:pt>
                <c:pt idx="3">
                  <c:v>0.143</c:v>
                </c:pt>
                <c:pt idx="4">
                  <c:v>0.2</c:v>
                </c:pt>
                <c:pt idx="5">
                  <c:v>0.083</c:v>
                </c:pt>
                <c:pt idx="6">
                  <c:v>0.272</c:v>
                </c:pt>
                <c:pt idx="7">
                  <c:v>0.167</c:v>
                </c:pt>
              </c:numCache>
            </c:numRef>
          </c:val>
        </c:ser>
        <c:ser>
          <c:idx val="3"/>
          <c:order val="3"/>
          <c:tx>
            <c:strRef>
              <c:f>'F2.11'!$A$8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'F2.11'!$B$8:$I$8</c:f>
              <c:numCache>
                <c:ptCount val="8"/>
                <c:pt idx="0">
                  <c:v>0.242</c:v>
                </c:pt>
                <c:pt idx="1">
                  <c:v>0.127</c:v>
                </c:pt>
                <c:pt idx="2">
                  <c:v>0.091</c:v>
                </c:pt>
                <c:pt idx="3">
                  <c:v>0.039</c:v>
                </c:pt>
                <c:pt idx="4">
                  <c:v>0.005</c:v>
                </c:pt>
                <c:pt idx="5">
                  <c:v>0.005</c:v>
                </c:pt>
                <c:pt idx="6">
                  <c:v>0.183</c:v>
                </c:pt>
                <c:pt idx="7">
                  <c:v>0.067</c:v>
                </c:pt>
              </c:numCache>
            </c:numRef>
          </c:val>
        </c:ser>
        <c:ser>
          <c:idx val="4"/>
          <c:order val="4"/>
          <c:tx>
            <c:strRef>
              <c:f>'F2.11'!$A$9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'F2.11'!$B$9:$I$9</c:f>
              <c:numCache>
                <c:ptCount val="8"/>
                <c:pt idx="0">
                  <c:v>0.106</c:v>
                </c:pt>
                <c:pt idx="1">
                  <c:v>0.006</c:v>
                </c:pt>
                <c:pt idx="2">
                  <c:v>0.047</c:v>
                </c:pt>
                <c:pt idx="3">
                  <c:v>0.009</c:v>
                </c:pt>
                <c:pt idx="4">
                  <c:v>0.12</c:v>
                </c:pt>
                <c:pt idx="5">
                  <c:v>0.011</c:v>
                </c:pt>
                <c:pt idx="6">
                  <c:v>0.1</c:v>
                </c:pt>
                <c:pt idx="7">
                  <c:v>0.008</c:v>
                </c:pt>
              </c:numCache>
            </c:numRef>
          </c:val>
        </c:ser>
        <c:ser>
          <c:idx val="5"/>
          <c:order val="5"/>
          <c:tx>
            <c:strRef>
              <c:f>'F2.11'!$A$10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'F2.11'!$B$10:$I$10</c:f>
              <c:numCache>
                <c:ptCount val="8"/>
                <c:pt idx="0">
                  <c:v>0.019</c:v>
                </c:pt>
                <c:pt idx="1">
                  <c:v>0.025</c:v>
                </c:pt>
                <c:pt idx="2">
                  <c:v>0.139</c:v>
                </c:pt>
                <c:pt idx="3">
                  <c:v>0.12</c:v>
                </c:pt>
                <c:pt idx="4">
                  <c:v>0.016</c:v>
                </c:pt>
                <c:pt idx="5">
                  <c:v>0.059</c:v>
                </c:pt>
                <c:pt idx="6">
                  <c:v>0.035</c:v>
                </c:pt>
                <c:pt idx="7">
                  <c:v>0.061</c:v>
                </c:pt>
              </c:numCache>
            </c:numRef>
          </c:val>
        </c:ser>
        <c:ser>
          <c:idx val="6"/>
          <c:order val="6"/>
          <c:tx>
            <c:strRef>
              <c:f>'F2.11'!$A$11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'F2.11'!$B$11:$I$11</c:f>
              <c:numCache>
                <c:ptCount val="8"/>
                <c:pt idx="0">
                  <c:v>0.054</c:v>
                </c:pt>
                <c:pt idx="1">
                  <c:v>0.133</c:v>
                </c:pt>
                <c:pt idx="2">
                  <c:v>0.197</c:v>
                </c:pt>
                <c:pt idx="3">
                  <c:v>0.302</c:v>
                </c:pt>
                <c:pt idx="4">
                  <c:v>0.327</c:v>
                </c:pt>
                <c:pt idx="5">
                  <c:v>0.447</c:v>
                </c:pt>
                <c:pt idx="6">
                  <c:v>0.117</c:v>
                </c:pt>
                <c:pt idx="7">
                  <c:v>0.27</c:v>
                </c:pt>
              </c:numCache>
            </c:numRef>
          </c:val>
        </c:ser>
        <c:ser>
          <c:idx val="7"/>
          <c:order val="7"/>
          <c:tx>
            <c:strRef>
              <c:f>'F2.11'!$A$12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'F2.11'!$B$12:$I$12</c:f>
              <c:numCache>
                <c:ptCount val="8"/>
                <c:pt idx="0">
                  <c:v>0.004</c:v>
                </c:pt>
                <c:pt idx="1">
                  <c:v>0.012</c:v>
                </c:pt>
                <c:pt idx="2">
                  <c:v>0.018</c:v>
                </c:pt>
                <c:pt idx="3">
                  <c:v>0.032</c:v>
                </c:pt>
                <c:pt idx="4">
                  <c:v>0.039</c:v>
                </c:pt>
                <c:pt idx="5">
                  <c:v>0.156</c:v>
                </c:pt>
                <c:pt idx="6">
                  <c:v>0.012</c:v>
                </c:pt>
                <c:pt idx="7">
                  <c:v>0.06</c:v>
                </c:pt>
              </c:numCache>
            </c:numRef>
          </c:val>
        </c:ser>
        <c:overlap val="100"/>
        <c:axId val="48030963"/>
        <c:axId val="29625484"/>
      </c:barChart>
      <c:catAx>
        <c:axId val="48030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09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75"/>
          <c:y val="0.8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985"/>
          <c:h val="0.9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'F2.12'!$A$5</c:f>
              <c:strCache>
                <c:ptCount val="1"/>
                <c:pt idx="0">
                  <c:v>pre 1919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'F2.12'!$A$6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'F2.12'!$A$7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'F2.12'!$A$8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'F2.12'!$A$9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'F2.12'!$B$9:$I$9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'F2.12'!$A$10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'F2.12'!$B$10:$I$10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5302765"/>
        <c:axId val="50853974"/>
      </c:barChart>
      <c:catAx>
        <c:axId val="65302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5"/>
          <c:y val="0.9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232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'F2.1'!$B$4:$E$4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'F2.1'!$B$5:$E$5</c:f>
              <c:numCache>
                <c:ptCount val="4"/>
                <c:pt idx="0">
                  <c:v>14.96287</c:v>
                </c:pt>
                <c:pt idx="1">
                  <c:v>3.587706</c:v>
                </c:pt>
                <c:pt idx="2">
                  <c:v>1.812138</c:v>
                </c:pt>
                <c:pt idx="3">
                  <c:v>1.971984</c:v>
                </c:pt>
              </c:numCache>
            </c:numRef>
          </c:val>
        </c:ser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millions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0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884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'F2.2'!$C$5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'F2.2'!$C$6:$C$11</c:f>
              <c:numCache>
                <c:ptCount val="6"/>
                <c:pt idx="0">
                  <c:v>20.8</c:v>
                </c:pt>
                <c:pt idx="1">
                  <c:v>12.3</c:v>
                </c:pt>
                <c:pt idx="3">
                  <c:v>23.4</c:v>
                </c:pt>
                <c:pt idx="4">
                  <c:v>6.6</c:v>
                </c:pt>
                <c:pt idx="5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'F2.2'!$D$5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'F2.2'!$D$6:$D$11</c:f>
              <c:numCache>
                <c:ptCount val="6"/>
                <c:pt idx="0">
                  <c:v>39.8</c:v>
                </c:pt>
                <c:pt idx="1">
                  <c:v>14.2</c:v>
                </c:pt>
                <c:pt idx="3">
                  <c:v>7.9</c:v>
                </c:pt>
                <c:pt idx="4">
                  <c:v>23.9</c:v>
                </c:pt>
                <c:pt idx="5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'F2.2'!$E$5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'F2.2'!$E$6:$E$11</c:f>
              <c:numCache>
                <c:ptCount val="6"/>
                <c:pt idx="0">
                  <c:v>4.2</c:v>
                </c:pt>
                <c:pt idx="1">
                  <c:v>1.1</c:v>
                </c:pt>
                <c:pt idx="3">
                  <c:v>0.3</c:v>
                </c:pt>
                <c:pt idx="4">
                  <c:v>46.6</c:v>
                </c:pt>
                <c:pt idx="5">
                  <c:v>1.3</c:v>
                </c:pt>
              </c:numCache>
            </c:numRef>
          </c:val>
        </c:ser>
        <c:ser>
          <c:idx val="3"/>
          <c:order val="3"/>
          <c:tx>
            <c:strRef>
              <c:f>'F2.2'!$F$5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'F2.2'!$F$6:$F$11</c:f>
              <c:numCache>
                <c:ptCount val="6"/>
                <c:pt idx="0">
                  <c:v>9</c:v>
                </c:pt>
                <c:pt idx="1">
                  <c:v>18.7</c:v>
                </c:pt>
                <c:pt idx="3">
                  <c:v>0.8</c:v>
                </c:pt>
                <c:pt idx="4">
                  <c:v>36</c:v>
                </c:pt>
                <c:pt idx="5">
                  <c:v>3.5</c:v>
                </c:pt>
              </c:numCache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within tenure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1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5"/>
          <c:y val="0.9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'F2.3'!$B$5</c:f>
              <c:strCache>
                <c:ptCount val="1"/>
                <c:pt idx="0">
                  <c:v>pre 1919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'F2.3'!$C$5:$G$5</c:f>
              <c:numCache>
                <c:ptCount val="5"/>
                <c:pt idx="0">
                  <c:v>20.792060614039954</c:v>
                </c:pt>
                <c:pt idx="1">
                  <c:v>39.834228334205754</c:v>
                </c:pt>
                <c:pt idx="2">
                  <c:v>4.192506310225822</c:v>
                </c:pt>
                <c:pt idx="3">
                  <c:v>9.03004284010418</c:v>
                </c:pt>
                <c:pt idx="4">
                  <c:v>21.465564477298955</c:v>
                </c:pt>
              </c:numCache>
            </c:numRef>
          </c:val>
        </c:ser>
        <c:ser>
          <c:idx val="1"/>
          <c:order val="1"/>
          <c:tx>
            <c:strRef>
              <c:f>'F2.3'!$B$6</c:f>
              <c:strCache>
                <c:ptCount val="1"/>
                <c:pt idx="0">
                  <c:v>1919-44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'F2.3'!$C$6:$G$6</c:f>
              <c:numCache>
                <c:ptCount val="5"/>
                <c:pt idx="0">
                  <c:v>18.57268692436678</c:v>
                </c:pt>
                <c:pt idx="1">
                  <c:v>12.82061573607202</c:v>
                </c:pt>
                <c:pt idx="2">
                  <c:v>14.770453464360884</c:v>
                </c:pt>
                <c:pt idx="3">
                  <c:v>9.23947658804534</c:v>
                </c:pt>
                <c:pt idx="4">
                  <c:v>16.516162430313585</c:v>
                </c:pt>
              </c:numCache>
            </c:numRef>
          </c:val>
        </c:ser>
        <c:ser>
          <c:idx val="2"/>
          <c:order val="2"/>
          <c:tx>
            <c:strRef>
              <c:f>'F2.3'!$B$7</c:f>
              <c:strCache>
                <c:ptCount val="1"/>
                <c:pt idx="0">
                  <c:v>1945-64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'F2.3'!$C$7:$G$7</c:f>
              <c:numCache>
                <c:ptCount val="5"/>
                <c:pt idx="0">
                  <c:v>19.22659222462001</c:v>
                </c:pt>
                <c:pt idx="1">
                  <c:v>11.234978562903427</c:v>
                </c:pt>
                <c:pt idx="2">
                  <c:v>38.607490158034324</c:v>
                </c:pt>
                <c:pt idx="3">
                  <c:v>26.592457139611682</c:v>
                </c:pt>
                <c:pt idx="4">
                  <c:v>20.165699128772637</c:v>
                </c:pt>
              </c:numCache>
            </c:numRef>
          </c:val>
        </c:ser>
        <c:ser>
          <c:idx val="3"/>
          <c:order val="3"/>
          <c:tx>
            <c:strRef>
              <c:f>'F2.3'!$B$8</c:f>
              <c:strCache>
                <c:ptCount val="1"/>
                <c:pt idx="0">
                  <c:v>1965-80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'F2.3'!$C$8:$G$8</c:f>
              <c:numCache>
                <c:ptCount val="5"/>
                <c:pt idx="0">
                  <c:v>19.95956658047554</c:v>
                </c:pt>
                <c:pt idx="1">
                  <c:v>14.473789100890652</c:v>
                </c:pt>
                <c:pt idx="2">
                  <c:v>35.41512842840888</c:v>
                </c:pt>
                <c:pt idx="3">
                  <c:v>24.53833296821881</c:v>
                </c:pt>
                <c:pt idx="4">
                  <c:v>20.736631406433165</c:v>
                </c:pt>
              </c:numCache>
            </c:numRef>
          </c:val>
        </c:ser>
        <c:ser>
          <c:idx val="4"/>
          <c:order val="4"/>
          <c:tx>
            <c:strRef>
              <c:f>'F2.3'!$B$9</c:f>
              <c:strCache>
                <c:ptCount val="1"/>
                <c:pt idx="0">
                  <c:v>1981-90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'F2.3'!$C$9:$G$9</c:f>
              <c:numCache>
                <c:ptCount val="5"/>
                <c:pt idx="0">
                  <c:v>9.171195098266576</c:v>
                </c:pt>
                <c:pt idx="1">
                  <c:v>7.451335198592081</c:v>
                </c:pt>
                <c:pt idx="2">
                  <c:v>5.946456616438704</c:v>
                </c:pt>
                <c:pt idx="3">
                  <c:v>11.86698269357155</c:v>
                </c:pt>
                <c:pt idx="4">
                  <c:v>8.871304192248312</c:v>
                </c:pt>
              </c:numCache>
            </c:numRef>
          </c:val>
        </c:ser>
        <c:ser>
          <c:idx val="5"/>
          <c:order val="5"/>
          <c:tx>
            <c:strRef>
              <c:f>'F2.3'!$B$10</c:f>
              <c:strCache>
                <c:ptCount val="1"/>
                <c:pt idx="0">
                  <c:v>post 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'F2.3'!$C$10:$G$10</c:f>
              <c:numCache>
                <c:ptCount val="5"/>
                <c:pt idx="0">
                  <c:v>12.277898558231142</c:v>
                </c:pt>
                <c:pt idx="1">
                  <c:v>14.185053067336066</c:v>
                </c:pt>
                <c:pt idx="2">
                  <c:v>1.0679650225313966</c:v>
                </c:pt>
                <c:pt idx="3">
                  <c:v>18.732707770448442</c:v>
                </c:pt>
                <c:pt idx="4">
                  <c:v>12.244638364933342</c:v>
                </c:pt>
              </c:numCache>
            </c:numRef>
          </c:val>
        </c:ser>
        <c:overlap val="100"/>
        <c:axId val="5296547"/>
        <c:axId val="47668924"/>
      </c:barChart>
      <c:catAx>
        <c:axId val="529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percentage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6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'F2.4'!$B$5:$C$5</c:f>
              <c:strCache>
                <c:ptCount val="1"/>
                <c:pt idx="0">
                  <c:v>terraced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'F2.4'!$D$5:$H$5</c:f>
              <c:numCache>
                <c:ptCount val="5"/>
                <c:pt idx="0">
                  <c:v>27.90708600689574</c:v>
                </c:pt>
                <c:pt idx="1">
                  <c:v>33.98034844549693</c:v>
                </c:pt>
                <c:pt idx="2">
                  <c:v>24.734816001871824</c:v>
                </c:pt>
                <c:pt idx="3">
                  <c:v>30.769012324643608</c:v>
                </c:pt>
                <c:pt idx="4">
                  <c:v>28.877959307979</c:v>
                </c:pt>
              </c:numCache>
            </c:numRef>
          </c:val>
        </c:ser>
        <c:ser>
          <c:idx val="1"/>
          <c:order val="1"/>
          <c:tx>
            <c:strRef>
              <c:f>'F2.4'!$B$6:$C$6</c:f>
              <c:strCache>
                <c:ptCount val="1"/>
                <c:pt idx="0">
                  <c:v>semi-detached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'F2.4'!$D$6:$H$6</c:f>
              <c:numCache>
                <c:ptCount val="5"/>
                <c:pt idx="0">
                  <c:v>30.036497008929437</c:v>
                </c:pt>
                <c:pt idx="1">
                  <c:v>15.616357639115359</c:v>
                </c:pt>
                <c:pt idx="2">
                  <c:v>17.639550630250014</c:v>
                </c:pt>
                <c:pt idx="3">
                  <c:v>17.871696727762497</c:v>
                </c:pt>
                <c:pt idx="4">
                  <c:v>25.640243714063203</c:v>
                </c:pt>
              </c:numCache>
            </c:numRef>
          </c:val>
        </c:ser>
        <c:ser>
          <c:idx val="2"/>
          <c:order val="2"/>
          <c:tx>
            <c:strRef>
              <c:f>'F2.4'!$B$7:$C$7</c:f>
              <c:strCache>
                <c:ptCount val="1"/>
                <c:pt idx="0">
                  <c:v>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'F2.4'!$D$7:$H$7</c:f>
              <c:numCache>
                <c:ptCount val="5"/>
                <c:pt idx="0">
                  <c:v>23.372087039451657</c:v>
                </c:pt>
                <c:pt idx="1">
                  <c:v>7.852204166116175</c:v>
                </c:pt>
                <c:pt idx="2">
                  <c:v>0.2776830462139197</c:v>
                </c:pt>
                <c:pt idx="3">
                  <c:v>0.7652699007699859</c:v>
                </c:pt>
                <c:pt idx="4">
                  <c:v>17.009283044704702</c:v>
                </c:pt>
              </c:numCache>
            </c:numRef>
          </c:val>
        </c:ser>
        <c:ser>
          <c:idx val="3"/>
          <c:order val="3"/>
          <c:tx>
            <c:strRef>
              <c:f>'F2.4'!$B$8:$C$8</c:f>
              <c:strCache>
                <c:ptCount val="1"/>
                <c:pt idx="0">
                  <c:v>bungalow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'F2.4'!$D$8:$H$8</c:f>
              <c:numCache>
                <c:ptCount val="5"/>
                <c:pt idx="0">
                  <c:v>10.110333111227993</c:v>
                </c:pt>
                <c:pt idx="1">
                  <c:v>4.16527998671017</c:v>
                </c:pt>
                <c:pt idx="2">
                  <c:v>9.469974141042238</c:v>
                </c:pt>
                <c:pt idx="3">
                  <c:v>11.086803949727788</c:v>
                </c:pt>
                <c:pt idx="4">
                  <c:v>9.189616085249956</c:v>
                </c:pt>
              </c:numCache>
            </c:numRef>
          </c:val>
        </c:ser>
        <c:ser>
          <c:idx val="4"/>
          <c:order val="4"/>
          <c:tx>
            <c:strRef>
              <c:f>'F2.4'!$B$9:$C$9</c:f>
              <c:strCache>
                <c:ptCount val="1"/>
                <c:pt idx="0">
                  <c:v>converted 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'F2.4'!$D$9:$H$9</c:f>
              <c:numCache>
                <c:ptCount val="5"/>
                <c:pt idx="0">
                  <c:v>1.9208748054350535</c:v>
                </c:pt>
                <c:pt idx="1">
                  <c:v>14.501048859633425</c:v>
                </c:pt>
                <c:pt idx="2">
                  <c:v>1.2710400642776654</c:v>
                </c:pt>
                <c:pt idx="3">
                  <c:v>3.507127846879082</c:v>
                </c:pt>
                <c:pt idx="4">
                  <c:v>4.029004556049963</c:v>
                </c:pt>
              </c:numCache>
            </c:numRef>
          </c:val>
        </c:ser>
        <c:ser>
          <c:idx val="5"/>
          <c:order val="5"/>
          <c:tx>
            <c:strRef>
              <c:f>'F2.4'!$B$10:$C$10</c:f>
              <c:strCache>
                <c:ptCount val="1"/>
                <c:pt idx="0">
                  <c:v>purpose built 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'F2.4'!$D$10:$H$10</c:f>
              <c:numCache>
                <c:ptCount val="5"/>
                <c:pt idx="0">
                  <c:v>6.6531220280601255</c:v>
                </c:pt>
                <c:pt idx="1">
                  <c:v>23.884760902927944</c:v>
                </c:pt>
                <c:pt idx="2">
                  <c:v>46.606936116344336</c:v>
                </c:pt>
                <c:pt idx="3">
                  <c:v>36.00008925021704</c:v>
                </c:pt>
                <c:pt idx="4">
                  <c:v>15.253893291953174</c:v>
                </c:pt>
              </c:numCache>
            </c:numRef>
          </c:val>
        </c:ser>
        <c:overlap val="100"/>
        <c:axId val="26367133"/>
        <c:axId val="35977606"/>
      </c:barChart>
      <c:catAx>
        <c:axId val="26367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77606"/>
        <c:crosses val="autoZero"/>
        <c:auto val="1"/>
        <c:lblOffset val="100"/>
        <c:noMultiLvlLbl val="0"/>
      </c:catAx>
      <c:valAx>
        <c:axId val="359776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percentage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367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"/>
          <c:h val="0.8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'F2.5'!$A$9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'F2.5'!$B$9:$I$9</c:f>
              <c:numCache>
                <c:ptCount val="8"/>
                <c:pt idx="0">
                  <c:v>8.074431086250256</c:v>
                </c:pt>
                <c:pt idx="1">
                  <c:v>8.892146527659959</c:v>
                </c:pt>
                <c:pt idx="2">
                  <c:v>14.49364911283095</c:v>
                </c:pt>
                <c:pt idx="3">
                  <c:v>19.97035591043462</c:v>
                </c:pt>
                <c:pt idx="4">
                  <c:v>9.256904575776026</c:v>
                </c:pt>
                <c:pt idx="5">
                  <c:v>15.880395226962374</c:v>
                </c:pt>
                <c:pt idx="6">
                  <c:v>9.186279692473885</c:v>
                </c:pt>
                <c:pt idx="7">
                  <c:v>12.771713540910056</c:v>
                </c:pt>
              </c:numCache>
            </c:numRef>
          </c:val>
        </c:ser>
        <c:ser>
          <c:idx val="1"/>
          <c:order val="1"/>
          <c:tx>
            <c:strRef>
              <c:f>'F2.5'!$A$10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'F2.5'!$B$10:$I$10</c:f>
              <c:numCache>
                <c:ptCount val="8"/>
                <c:pt idx="0">
                  <c:v>18.98836617872722</c:v>
                </c:pt>
                <c:pt idx="1">
                  <c:v>25.313187654608104</c:v>
                </c:pt>
                <c:pt idx="2">
                  <c:v>17.142992532362623</c:v>
                </c:pt>
                <c:pt idx="3">
                  <c:v>25.512382754987804</c:v>
                </c:pt>
                <c:pt idx="4">
                  <c:v>16.932977100311863</c:v>
                </c:pt>
                <c:pt idx="5">
                  <c:v>24.81893772029542</c:v>
                </c:pt>
                <c:pt idx="6">
                  <c:v>18.38363108273011</c:v>
                </c:pt>
                <c:pt idx="7">
                  <c:v>25.25635625544303</c:v>
                </c:pt>
              </c:numCache>
            </c:numRef>
          </c:val>
        </c:ser>
        <c:ser>
          <c:idx val="2"/>
          <c:order val="2"/>
          <c:tx>
            <c:strRef>
              <c:f>'F2.5'!$A$11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'F2.5'!$B$11:$I$11</c:f>
              <c:numCache>
                <c:ptCount val="8"/>
                <c:pt idx="0">
                  <c:v>29.853978393716147</c:v>
                </c:pt>
                <c:pt idx="1">
                  <c:v>35.162355590546575</c:v>
                </c:pt>
                <c:pt idx="2">
                  <c:v>15.562975682232516</c:v>
                </c:pt>
                <c:pt idx="3">
                  <c:v>20.36621497075985</c:v>
                </c:pt>
                <c:pt idx="4">
                  <c:v>17.321254447310615</c:v>
                </c:pt>
                <c:pt idx="5">
                  <c:v>22.57898462132424</c:v>
                </c:pt>
                <c:pt idx="6">
                  <c:v>25.733296473783966</c:v>
                </c:pt>
                <c:pt idx="7">
                  <c:v>29.31714008107333</c:v>
                </c:pt>
              </c:numCache>
            </c:numRef>
          </c:val>
        </c:ser>
        <c:ser>
          <c:idx val="3"/>
          <c:order val="3"/>
          <c:tx>
            <c:strRef>
              <c:f>'F2.5'!$A$12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'F2.5'!$B$12:$I$12</c:f>
              <c:numCache>
                <c:ptCount val="8"/>
                <c:pt idx="0">
                  <c:v>23.42422621818603</c:v>
                </c:pt>
                <c:pt idx="1">
                  <c:v>24.065266305615232</c:v>
                </c:pt>
                <c:pt idx="2">
                  <c:v>8.432714027621378</c:v>
                </c:pt>
                <c:pt idx="3">
                  <c:v>7.471530627554494</c:v>
                </c:pt>
                <c:pt idx="4">
                  <c:v>0.45694375884740307</c:v>
                </c:pt>
                <c:pt idx="5">
                  <c:v>0.42200201617227545</c:v>
                </c:pt>
                <c:pt idx="6">
                  <c:v>17.469457862427053</c:v>
                </c:pt>
                <c:pt idx="7">
                  <c:v>15.563582264315398</c:v>
                </c:pt>
              </c:numCache>
            </c:numRef>
          </c:val>
        </c:ser>
        <c:ser>
          <c:idx val="4"/>
          <c:order val="4"/>
          <c:tx>
            <c:strRef>
              <c:f>'F2.5'!$A$13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'F2.5'!$B$13:$I$13</c:f>
              <c:numCache>
                <c:ptCount val="8"/>
                <c:pt idx="0">
                  <c:v>11.04883581736631</c:v>
                </c:pt>
                <c:pt idx="1">
                  <c:v>1.6040799701601982</c:v>
                </c:pt>
                <c:pt idx="2">
                  <c:v>4.578414669911324</c:v>
                </c:pt>
                <c:pt idx="3">
                  <c:v>1.6198730810892803</c:v>
                </c:pt>
                <c:pt idx="4">
                  <c:v>12.024241004059801</c:v>
                </c:pt>
                <c:pt idx="5">
                  <c:v>0.7562433419842853</c:v>
                </c:pt>
                <c:pt idx="6">
                  <c:v>10.288320630408958</c:v>
                </c:pt>
                <c:pt idx="7">
                  <c:v>1.434441637205255</c:v>
                </c:pt>
              </c:numCache>
            </c:numRef>
          </c:val>
        </c:ser>
        <c:ser>
          <c:idx val="5"/>
          <c:order val="5"/>
          <c:tx>
            <c:strRef>
              <c:f>'F2.5'!$A$14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'F2.5'!$B$14:$I$14</c:f>
              <c:numCache>
                <c:ptCount val="8"/>
                <c:pt idx="0">
                  <c:v>1.9448534211180983</c:v>
                </c:pt>
                <c:pt idx="1">
                  <c:v>1.4449682507305859</c:v>
                </c:pt>
                <c:pt idx="2">
                  <c:v>15.020980576083412</c:v>
                </c:pt>
                <c:pt idx="3">
                  <c:v>7.235762840688574</c:v>
                </c:pt>
                <c:pt idx="4">
                  <c:v>2.4345044077754068</c:v>
                </c:pt>
                <c:pt idx="5">
                  <c:v>1.54734072596501</c:v>
                </c:pt>
                <c:pt idx="6">
                  <c:v>3.8907733652726013</c:v>
                </c:pt>
                <c:pt idx="7">
                  <c:v>2.7478499800346166</c:v>
                </c:pt>
              </c:numCache>
            </c:numRef>
          </c:val>
        </c:ser>
        <c:ser>
          <c:idx val="6"/>
          <c:order val="6"/>
          <c:tx>
            <c:strRef>
              <c:f>'F2.5'!$A$15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'F2.5'!$B$15:$I$15</c:f>
              <c:numCache>
                <c:ptCount val="8"/>
                <c:pt idx="0">
                  <c:v>6.157472234742963</c:v>
                </c:pt>
                <c:pt idx="1">
                  <c:v>3.5179957006793385</c:v>
                </c:pt>
                <c:pt idx="2">
                  <c:v>22.64667187543142</c:v>
                </c:pt>
                <c:pt idx="3">
                  <c:v>16.33244247183564</c:v>
                </c:pt>
                <c:pt idx="4">
                  <c:v>35.97169215166922</c:v>
                </c:pt>
                <c:pt idx="5">
                  <c:v>27.119483230737334</c:v>
                </c:pt>
                <c:pt idx="6">
                  <c:v>13.463743142570268</c:v>
                </c:pt>
                <c:pt idx="7">
                  <c:v>11.174482852764969</c:v>
                </c:pt>
              </c:numCache>
            </c:numRef>
          </c:val>
        </c:ser>
        <c:ser>
          <c:idx val="7"/>
          <c:order val="7"/>
          <c:tx>
            <c:strRef>
              <c:f>'F2.5'!$A$16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'F2.5'!$B$16:$I$16</c:f>
              <c:numCache>
                <c:ptCount val="8"/>
                <c:pt idx="0">
                  <c:v>0.5078366498929785</c:v>
                </c:pt>
                <c:pt idx="1">
                  <c:v>0</c:v>
                </c:pt>
                <c:pt idx="2">
                  <c:v>2.1216015235263783</c:v>
                </c:pt>
                <c:pt idx="3">
                  <c:v>1.4914373426497332</c:v>
                </c:pt>
                <c:pt idx="4">
                  <c:v>5.6014825542496665</c:v>
                </c:pt>
                <c:pt idx="5">
                  <c:v>6.876613116559066</c:v>
                </c:pt>
                <c:pt idx="6">
                  <c:v>1.5844977503331619</c:v>
                </c:pt>
                <c:pt idx="7">
                  <c:v>1.7344333882533467</c:v>
                </c:pt>
              </c:numCache>
            </c:numRef>
          </c:val>
        </c:ser>
        <c:overlap val="100"/>
        <c:axId val="55362999"/>
        <c:axId val="28504944"/>
      </c:barChart>
      <c:catAx>
        <c:axId val="553629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75"/>
          <c:y val="0.8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7675"/>
          <c:h val="0.8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'F2.6'!$A$7</c:f>
              <c:strCache>
                <c:ptCount val="1"/>
                <c:pt idx="0">
                  <c:v>pre 1919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'F2.6'!$B$7:$I$7</c:f>
              <c:numCache>
                <c:ptCount val="8"/>
                <c:pt idx="0">
                  <c:v>0.2012280692031636</c:v>
                </c:pt>
                <c:pt idx="1">
                  <c:v>0.24617963484368738</c:v>
                </c:pt>
                <c:pt idx="2">
                  <c:v>0.40006634085768505</c:v>
                </c:pt>
                <c:pt idx="3">
                  <c:v>0.3238212847201041</c:v>
                </c:pt>
                <c:pt idx="4">
                  <c:v>0.06297014083497077</c:v>
                </c:pt>
                <c:pt idx="5">
                  <c:v>0.07199236428372263</c:v>
                </c:pt>
                <c:pt idx="6">
                  <c:v>0.2066025093436404</c:v>
                </c:pt>
                <c:pt idx="7">
                  <c:v>0.22779772693925196</c:v>
                </c:pt>
              </c:numCache>
            </c:numRef>
          </c:val>
        </c:ser>
        <c:ser>
          <c:idx val="1"/>
          <c:order val="1"/>
          <c:tx>
            <c:strRef>
              <c:f>'F2.6'!$A$8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'F2.6'!$B$8:$I$8</c:f>
              <c:numCache>
                <c:ptCount val="8"/>
                <c:pt idx="0">
                  <c:v>0.18674090439982954</c:v>
                </c:pt>
                <c:pt idx="1">
                  <c:v>0.18602472967211167</c:v>
                </c:pt>
                <c:pt idx="2">
                  <c:v>0.1258845758625244</c:v>
                </c:pt>
                <c:pt idx="3">
                  <c:v>0.17940444727292512</c:v>
                </c:pt>
                <c:pt idx="4">
                  <c:v>0.1164905669316646</c:v>
                </c:pt>
                <c:pt idx="5">
                  <c:v>0.13662784462604294</c:v>
                </c:pt>
                <c:pt idx="6">
                  <c:v>0.16638787908195035</c:v>
                </c:pt>
                <c:pt idx="7">
                  <c:v>0.1744719028288065</c:v>
                </c:pt>
              </c:numCache>
            </c:numRef>
          </c:val>
        </c:ser>
        <c:ser>
          <c:idx val="2"/>
          <c:order val="2"/>
          <c:tx>
            <c:strRef>
              <c:f>'F2.6'!$A$9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'F2.6'!$B$9:$I$9</c:f>
              <c:numCache>
                <c:ptCount val="8"/>
                <c:pt idx="0">
                  <c:v>0.197638644631804</c:v>
                </c:pt>
                <c:pt idx="1">
                  <c:v>0.1528616280865227</c:v>
                </c:pt>
                <c:pt idx="2">
                  <c:v>0.11138062861880424</c:v>
                </c:pt>
                <c:pt idx="3">
                  <c:v>0.13846493737315116</c:v>
                </c:pt>
                <c:pt idx="4">
                  <c:v>0.32249908604845773</c:v>
                </c:pt>
                <c:pt idx="5">
                  <c:v>0.33702071223787977</c:v>
                </c:pt>
                <c:pt idx="6">
                  <c:v>0.20609052977728065</c:v>
                </c:pt>
                <c:pt idx="7">
                  <c:v>0.18728113815096456</c:v>
                </c:pt>
              </c:numCache>
            </c:numRef>
          </c:val>
        </c:ser>
        <c:ser>
          <c:idx val="3"/>
          <c:order val="3"/>
          <c:tx>
            <c:strRef>
              <c:f>'F2.6'!$A$10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'F2.6'!$B$10:$I$10</c:f>
              <c:numCache>
                <c:ptCount val="8"/>
                <c:pt idx="0">
                  <c:v>0.2070368208318863</c:v>
                </c:pt>
                <c:pt idx="1">
                  <c:v>0.1565293311398283</c:v>
                </c:pt>
                <c:pt idx="2">
                  <c:v>0.14286604445061338</c:v>
                </c:pt>
                <c:pt idx="3">
                  <c:v>0.13837260872934354</c:v>
                </c:pt>
                <c:pt idx="4">
                  <c:v>0.3055383222602742</c:v>
                </c:pt>
                <c:pt idx="5">
                  <c:v>0.25522631891269687</c:v>
                </c:pt>
                <c:pt idx="6">
                  <c:v>0.21425735669360477</c:v>
                </c:pt>
                <c:pt idx="7">
                  <c:v>0.17266443336635348</c:v>
                </c:pt>
              </c:numCache>
            </c:numRef>
          </c:val>
        </c:ser>
        <c:ser>
          <c:idx val="4"/>
          <c:order val="4"/>
          <c:tx>
            <c:strRef>
              <c:f>'F2.6'!$A$11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'F2.6'!$B$11:$I$11</c:f>
              <c:numCache>
                <c:ptCount val="8"/>
                <c:pt idx="0">
                  <c:v>0.0945187170714766</c:v>
                </c:pt>
                <c:pt idx="1">
                  <c:v>0.07308209694504228</c:v>
                </c:pt>
                <c:pt idx="2">
                  <c:v>0.07094180884430346</c:v>
                </c:pt>
                <c:pt idx="3">
                  <c:v>0.09405815715324412</c:v>
                </c:pt>
                <c:pt idx="4">
                  <c:v>0.09345866794203722</c:v>
                </c:pt>
                <c:pt idx="5">
                  <c:v>0.06367386626057239</c:v>
                </c:pt>
                <c:pt idx="6">
                  <c:v>0.0909806789563044</c:v>
                </c:pt>
                <c:pt idx="7">
                  <c:v>0.07580458305928077</c:v>
                </c:pt>
              </c:numCache>
            </c:numRef>
          </c:val>
        </c:ser>
        <c:ser>
          <c:idx val="5"/>
          <c:order val="5"/>
          <c:tx>
            <c:strRef>
              <c:f>'F2.6'!$A$12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'F2.6'!$B$12:$I$12</c:f>
              <c:numCache>
                <c:ptCount val="8"/>
                <c:pt idx="0">
                  <c:v>0.11283684386183998</c:v>
                </c:pt>
                <c:pt idx="1">
                  <c:v>0.18532257931280768</c:v>
                </c:pt>
                <c:pt idx="2">
                  <c:v>0.14886060136606946</c:v>
                </c:pt>
                <c:pt idx="3">
                  <c:v>0.12587856475123202</c:v>
                </c:pt>
                <c:pt idx="4">
                  <c:v>0.09904321598259555</c:v>
                </c:pt>
                <c:pt idx="5">
                  <c:v>0.13545889367908542</c:v>
                </c:pt>
                <c:pt idx="6">
                  <c:v>0.11568104614721943</c:v>
                </c:pt>
                <c:pt idx="7">
                  <c:v>0.16198021565534274</c:v>
                </c:pt>
              </c:numCache>
            </c:numRef>
          </c:val>
        </c:ser>
        <c:overlap val="100"/>
        <c:axId val="55217905"/>
        <c:axId val="27199098"/>
      </c:barChart>
      <c:catAx>
        <c:axId val="552179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5"/>
          <c:y val="0.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'F2.7'!$A$5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'F2.7'!$B$5:$I$5</c:f>
              <c:numCache>
                <c:ptCount val="8"/>
                <c:pt idx="0">
                  <c:v>0.101</c:v>
                </c:pt>
                <c:pt idx="1">
                  <c:v>0.054</c:v>
                </c:pt>
                <c:pt idx="2">
                  <c:v>0.156</c:v>
                </c:pt>
                <c:pt idx="3">
                  <c:v>0.148</c:v>
                </c:pt>
                <c:pt idx="4">
                  <c:v>0.125</c:v>
                </c:pt>
                <c:pt idx="5">
                  <c:v>0.066</c:v>
                </c:pt>
                <c:pt idx="6">
                  <c:v>0.116</c:v>
                </c:pt>
                <c:pt idx="7">
                  <c:v>0.061</c:v>
                </c:pt>
              </c:numCache>
            </c:numRef>
          </c:val>
        </c:ser>
        <c:ser>
          <c:idx val="1"/>
          <c:order val="1"/>
          <c:tx>
            <c:strRef>
              <c:f>'F2.7'!$A$6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'F2.7'!$B$6:$I$6</c:f>
              <c:numCache>
                <c:ptCount val="8"/>
                <c:pt idx="0">
                  <c:v>0.218</c:v>
                </c:pt>
                <c:pt idx="1">
                  <c:v>0.165</c:v>
                </c:pt>
                <c:pt idx="2">
                  <c:v>0.195</c:v>
                </c:pt>
                <c:pt idx="3">
                  <c:v>0.128</c:v>
                </c:pt>
                <c:pt idx="4">
                  <c:v>0.219</c:v>
                </c:pt>
                <c:pt idx="5">
                  <c:v>0.118</c:v>
                </c:pt>
                <c:pt idx="6">
                  <c:v>0.214</c:v>
                </c:pt>
                <c:pt idx="7">
                  <c:v>0.155</c:v>
                </c:pt>
              </c:numCache>
            </c:numRef>
          </c:val>
        </c:ser>
        <c:ser>
          <c:idx val="2"/>
          <c:order val="2"/>
          <c:tx>
            <c:strRef>
              <c:f>'F2.7'!$A$7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'F2.7'!$B$7:$I$7</c:f>
              <c:numCache>
                <c:ptCount val="8"/>
                <c:pt idx="0">
                  <c:v>0.315</c:v>
                </c:pt>
                <c:pt idx="1">
                  <c:v>0.289</c:v>
                </c:pt>
                <c:pt idx="2">
                  <c:v>0.16</c:v>
                </c:pt>
                <c:pt idx="3">
                  <c:v>0.199</c:v>
                </c:pt>
                <c:pt idx="4">
                  <c:v>0.202</c:v>
                </c:pt>
                <c:pt idx="5">
                  <c:v>0.146</c:v>
                </c:pt>
                <c:pt idx="6">
                  <c:v>0.264</c:v>
                </c:pt>
                <c:pt idx="7">
                  <c:v>0.259</c:v>
                </c:pt>
              </c:numCache>
            </c:numRef>
          </c:val>
        </c:ser>
        <c:ser>
          <c:idx val="3"/>
          <c:order val="3"/>
          <c:tx>
            <c:strRef>
              <c:f>'F2.7'!$A$8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'F2.7'!$B$8:$I$8</c:f>
              <c:numCache>
                <c:ptCount val="8"/>
                <c:pt idx="0">
                  <c:v>0.234</c:v>
                </c:pt>
                <c:pt idx="1">
                  <c:v>0.237</c:v>
                </c:pt>
                <c:pt idx="2">
                  <c:v>0.072</c:v>
                </c:pt>
                <c:pt idx="3">
                  <c:v>0.16</c:v>
                </c:pt>
                <c:pt idx="4">
                  <c:v>0.006</c:v>
                </c:pt>
                <c:pt idx="5">
                  <c:v>0.003</c:v>
                </c:pt>
                <c:pt idx="6">
                  <c:v>0.162</c:v>
                </c:pt>
                <c:pt idx="7">
                  <c:v>0.191</c:v>
                </c:pt>
              </c:numCache>
            </c:numRef>
          </c:val>
        </c:ser>
        <c:ser>
          <c:idx val="4"/>
          <c:order val="4"/>
          <c:tx>
            <c:strRef>
              <c:f>'F2.7'!$A$9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'F2.7'!$B$9:$I$9</c:f>
              <c:numCache>
                <c:ptCount val="8"/>
                <c:pt idx="0">
                  <c:v>0.042</c:v>
                </c:pt>
                <c:pt idx="1">
                  <c:v>0.185</c:v>
                </c:pt>
                <c:pt idx="2">
                  <c:v>0.03</c:v>
                </c:pt>
                <c:pt idx="3">
                  <c:v>0.118</c:v>
                </c:pt>
                <c:pt idx="4">
                  <c:v>0.027</c:v>
                </c:pt>
                <c:pt idx="5">
                  <c:v>0.23</c:v>
                </c:pt>
                <c:pt idx="6">
                  <c:v>0.037</c:v>
                </c:pt>
                <c:pt idx="7">
                  <c:v>0.19</c:v>
                </c:pt>
              </c:numCache>
            </c:numRef>
          </c:val>
        </c:ser>
        <c:ser>
          <c:idx val="5"/>
          <c:order val="5"/>
          <c:tx>
            <c:strRef>
              <c:f>'F2.7'!$A$10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'F2.7'!$B$10:$I$10</c:f>
              <c:numCache>
                <c:ptCount val="8"/>
                <c:pt idx="0">
                  <c:v>0.022</c:v>
                </c:pt>
                <c:pt idx="1">
                  <c:v>0.014</c:v>
                </c:pt>
                <c:pt idx="2">
                  <c:v>0.141</c:v>
                </c:pt>
                <c:pt idx="3">
                  <c:v>0.095</c:v>
                </c:pt>
                <c:pt idx="4">
                  <c:v>0.025</c:v>
                </c:pt>
                <c:pt idx="5">
                  <c:v>0.02</c:v>
                </c:pt>
                <c:pt idx="6">
                  <c:v>0.048</c:v>
                </c:pt>
                <c:pt idx="7">
                  <c:v>0.019</c:v>
                </c:pt>
              </c:numCache>
            </c:numRef>
          </c:val>
        </c:ser>
        <c:ser>
          <c:idx val="6"/>
          <c:order val="6"/>
          <c:tx>
            <c:strRef>
              <c:f>'F2.7'!$A$11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'F2.7'!$B$11:$I$11</c:f>
              <c:numCache>
                <c:ptCount val="8"/>
                <c:pt idx="0">
                  <c:v>0.063</c:v>
                </c:pt>
                <c:pt idx="1">
                  <c:v>0.053</c:v>
                </c:pt>
                <c:pt idx="2">
                  <c:v>0.224</c:v>
                </c:pt>
                <c:pt idx="3">
                  <c:v>0.15</c:v>
                </c:pt>
                <c:pt idx="4">
                  <c:v>0.328</c:v>
                </c:pt>
                <c:pt idx="5">
                  <c:v>0.377</c:v>
                </c:pt>
                <c:pt idx="6">
                  <c:v>0.141</c:v>
                </c:pt>
                <c:pt idx="7">
                  <c:v>0.116</c:v>
                </c:pt>
              </c:numCache>
            </c:numRef>
          </c:val>
        </c:ser>
        <c:ser>
          <c:idx val="7"/>
          <c:order val="7"/>
          <c:tx>
            <c:strRef>
              <c:f>'F2.7'!$A$12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'F2.7'!$B$12:$I$12</c:f>
              <c:numCache>
                <c:ptCount val="8"/>
                <c:pt idx="0">
                  <c:v>0.006</c:v>
                </c:pt>
                <c:pt idx="1">
                  <c:v>0.003</c:v>
                </c:pt>
                <c:pt idx="2">
                  <c:v>0.023</c:v>
                </c:pt>
                <c:pt idx="3">
                  <c:v>0.002</c:v>
                </c:pt>
                <c:pt idx="4">
                  <c:v>0.068</c:v>
                </c:pt>
                <c:pt idx="5">
                  <c:v>0.041</c:v>
                </c:pt>
                <c:pt idx="6">
                  <c:v>0.02</c:v>
                </c:pt>
                <c:pt idx="7">
                  <c:v>0.01</c:v>
                </c:pt>
              </c:numCache>
            </c:numRef>
          </c:val>
        </c:ser>
        <c:overlap val="100"/>
        <c:axId val="43465291"/>
        <c:axId val="55643300"/>
      </c:barChart>
      <c:catAx>
        <c:axId val="434652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52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45"/>
          <c:y val="0.8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'F2.8'!$A$5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'F2.8'!$B$5:$I$5</c:f>
              <c:numCache>
                <c:ptCount val="8"/>
                <c:pt idx="0">
                  <c:v>0.078</c:v>
                </c:pt>
                <c:pt idx="1">
                  <c:v>0.083</c:v>
                </c:pt>
                <c:pt idx="2">
                  <c:v>0.146</c:v>
                </c:pt>
                <c:pt idx="3">
                  <c:v>0.158</c:v>
                </c:pt>
                <c:pt idx="4">
                  <c:v>0.084</c:v>
                </c:pt>
                <c:pt idx="5">
                  <c:v>0.12</c:v>
                </c:pt>
                <c:pt idx="6">
                  <c:v>0.087</c:v>
                </c:pt>
                <c:pt idx="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'F2.8'!$A$6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'F2.8'!$B$6:$I$6</c:f>
              <c:numCache>
                <c:ptCount val="8"/>
                <c:pt idx="0">
                  <c:v>0.184</c:v>
                </c:pt>
                <c:pt idx="1">
                  <c:v>0.201</c:v>
                </c:pt>
                <c:pt idx="2">
                  <c:v>0.183</c:v>
                </c:pt>
                <c:pt idx="3">
                  <c:v>0.182</c:v>
                </c:pt>
                <c:pt idx="4">
                  <c:v>0.174</c:v>
                </c:pt>
                <c:pt idx="5">
                  <c:v>0.188</c:v>
                </c:pt>
                <c:pt idx="6">
                  <c:v>0.181</c:v>
                </c:pt>
                <c:pt idx="7">
                  <c:v>0.196</c:v>
                </c:pt>
              </c:numCache>
            </c:numRef>
          </c:val>
        </c:ser>
        <c:ser>
          <c:idx val="2"/>
          <c:order val="2"/>
          <c:tx>
            <c:strRef>
              <c:f>'F2.8'!$A$7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'F2.8'!$B$7:$I$7</c:f>
              <c:numCache>
                <c:ptCount val="8"/>
                <c:pt idx="0">
                  <c:v>0.304</c:v>
                </c:pt>
                <c:pt idx="1">
                  <c:v>0.305</c:v>
                </c:pt>
                <c:pt idx="2">
                  <c:v>0.191</c:v>
                </c:pt>
                <c:pt idx="3">
                  <c:v>0.16</c:v>
                </c:pt>
                <c:pt idx="4">
                  <c:v>0.176</c:v>
                </c:pt>
                <c:pt idx="5">
                  <c:v>0.187</c:v>
                </c:pt>
                <c:pt idx="6">
                  <c:v>0.257</c:v>
                </c:pt>
                <c:pt idx="7">
                  <c:v>0.265</c:v>
                </c:pt>
              </c:numCache>
            </c:numRef>
          </c:val>
        </c:ser>
        <c:ser>
          <c:idx val="3"/>
          <c:order val="3"/>
          <c:tx>
            <c:strRef>
              <c:f>'F2.8'!$A$8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'F2.8'!$B$8:$I$8</c:f>
              <c:numCache>
                <c:ptCount val="8"/>
                <c:pt idx="0">
                  <c:v>0.199</c:v>
                </c:pt>
                <c:pt idx="1">
                  <c:v>0.248</c:v>
                </c:pt>
                <c:pt idx="2">
                  <c:v>0.105</c:v>
                </c:pt>
                <c:pt idx="3">
                  <c:v>0.078</c:v>
                </c:pt>
                <c:pt idx="4">
                  <c:v>0.004</c:v>
                </c:pt>
                <c:pt idx="5">
                  <c:v>0.005</c:v>
                </c:pt>
                <c:pt idx="6">
                  <c:v>0.135</c:v>
                </c:pt>
                <c:pt idx="7">
                  <c:v>0.188</c:v>
                </c:pt>
              </c:numCache>
            </c:numRef>
          </c:val>
        </c:ser>
        <c:ser>
          <c:idx val="4"/>
          <c:order val="4"/>
          <c:tx>
            <c:strRef>
              <c:f>'F2.8'!$A$9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'F2.8'!$B$9:$I$9</c:f>
              <c:numCache>
                <c:ptCount val="8"/>
                <c:pt idx="0">
                  <c:v>0.167</c:v>
                </c:pt>
                <c:pt idx="1">
                  <c:v>0.076</c:v>
                </c:pt>
                <c:pt idx="2">
                  <c:v>0.068</c:v>
                </c:pt>
                <c:pt idx="3">
                  <c:v>0.034</c:v>
                </c:pt>
                <c:pt idx="4">
                  <c:v>0.151</c:v>
                </c:pt>
                <c:pt idx="5">
                  <c:v>0.06</c:v>
                </c:pt>
                <c:pt idx="6">
                  <c:v>0.152</c:v>
                </c:pt>
                <c:pt idx="7">
                  <c:v>0.067</c:v>
                </c:pt>
              </c:numCache>
            </c:numRef>
          </c:val>
        </c:ser>
        <c:ser>
          <c:idx val="5"/>
          <c:order val="5"/>
          <c:tx>
            <c:strRef>
              <c:f>'F2.8'!$A$10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'F2.8'!$B$10:$I$10</c:f>
              <c:numCache>
                <c:ptCount val="8"/>
                <c:pt idx="0">
                  <c:v>0.015</c:v>
                </c:pt>
                <c:pt idx="1">
                  <c:v>0.021</c:v>
                </c:pt>
                <c:pt idx="2">
                  <c:v>0.102</c:v>
                </c:pt>
                <c:pt idx="3">
                  <c:v>0.145</c:v>
                </c:pt>
                <c:pt idx="4">
                  <c:v>0.019</c:v>
                </c:pt>
                <c:pt idx="5">
                  <c:v>0.025</c:v>
                </c:pt>
                <c:pt idx="6">
                  <c:v>0.025</c:v>
                </c:pt>
                <c:pt idx="7">
                  <c:v>0.042</c:v>
                </c:pt>
              </c:numCache>
            </c:numRef>
          </c:val>
        </c:ser>
        <c:ser>
          <c:idx val="6"/>
          <c:order val="6"/>
          <c:tx>
            <c:strRef>
              <c:f>'F2.8'!$A$11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'F2.8'!$B$11:$I$11</c:f>
              <c:numCache>
                <c:ptCount val="8"/>
                <c:pt idx="0">
                  <c:v>0.049</c:v>
                </c:pt>
                <c:pt idx="1">
                  <c:v>0.063</c:v>
                </c:pt>
                <c:pt idx="2">
                  <c:v>0.193</c:v>
                </c:pt>
                <c:pt idx="3">
                  <c:v>0.22</c:v>
                </c:pt>
                <c:pt idx="4">
                  <c:v>0.347</c:v>
                </c:pt>
                <c:pt idx="5">
                  <c:v>0.345</c:v>
                </c:pt>
                <c:pt idx="6">
                  <c:v>0.147</c:v>
                </c:pt>
                <c:pt idx="7">
                  <c:v>0.125</c:v>
                </c:pt>
              </c:numCache>
            </c:numRef>
          </c:val>
        </c:ser>
        <c:ser>
          <c:idx val="7"/>
          <c:order val="7"/>
          <c:tx>
            <c:strRef>
              <c:f>'F2.8'!$A$12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'F2.8'!$B$12:$I$12</c:f>
              <c:numCache>
                <c:ptCount val="8"/>
                <c:pt idx="0">
                  <c:v>0.004</c:v>
                </c:pt>
                <c:pt idx="1">
                  <c:v>0.005</c:v>
                </c:pt>
                <c:pt idx="2">
                  <c:v>0.013</c:v>
                </c:pt>
                <c:pt idx="3">
                  <c:v>0.022</c:v>
                </c:pt>
                <c:pt idx="4">
                  <c:v>0.046</c:v>
                </c:pt>
                <c:pt idx="5">
                  <c:v>0.07</c:v>
                </c:pt>
                <c:pt idx="6">
                  <c:v>0.016</c:v>
                </c:pt>
                <c:pt idx="7">
                  <c:v>0.016</c:v>
                </c:pt>
              </c:numCache>
            </c:numRef>
          </c:val>
        </c:ser>
        <c:overlap val="100"/>
        <c:axId val="31027653"/>
        <c:axId val="10813422"/>
      </c:barChart>
      <c:catAx>
        <c:axId val="31027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76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25"/>
          <c:y val="0.8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0</xdr:col>
      <xdr:colOff>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0" y="2390775"/>
        <a:ext cx="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9</xdr:row>
      <xdr:rowOff>19050</xdr:rowOff>
    </xdr:from>
    <xdr:to>
      <xdr:col>9</xdr:col>
      <xdr:colOff>457200</xdr:colOff>
      <xdr:row>24</xdr:row>
      <xdr:rowOff>19050</xdr:rowOff>
    </xdr:to>
    <xdr:graphicFrame>
      <xdr:nvGraphicFramePr>
        <xdr:cNvPr id="2" name="Chart 17"/>
        <xdr:cNvGraphicFramePr/>
      </xdr:nvGraphicFramePr>
      <xdr:xfrm>
        <a:off x="676275" y="2076450"/>
        <a:ext cx="5429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142875</xdr:rowOff>
    </xdr:from>
    <xdr:to>
      <xdr:col>13</xdr:col>
      <xdr:colOff>19050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1409700" y="3495675"/>
        <a:ext cx="66865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28575</xdr:rowOff>
    </xdr:from>
    <xdr:to>
      <xdr:col>12</xdr:col>
      <xdr:colOff>28575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1962150" y="4629150"/>
        <a:ext cx="6572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16</xdr:row>
      <xdr:rowOff>161925</xdr:rowOff>
    </xdr:from>
    <xdr:to>
      <xdr:col>12</xdr:col>
      <xdr:colOff>581025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209675" y="3648075"/>
        <a:ext cx="66865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133350</xdr:rowOff>
    </xdr:from>
    <xdr:to>
      <xdr:col>18</xdr:col>
      <xdr:colOff>123825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5572125" y="514350"/>
        <a:ext cx="57816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15</xdr:row>
      <xdr:rowOff>161925</xdr:rowOff>
    </xdr:from>
    <xdr:to>
      <xdr:col>11</xdr:col>
      <xdr:colOff>381000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1209675" y="3152775"/>
        <a:ext cx="6286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114300</xdr:rowOff>
    </xdr:from>
    <xdr:to>
      <xdr:col>10</xdr:col>
      <xdr:colOff>152400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52400" y="2905125"/>
        <a:ext cx="6600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123825</xdr:rowOff>
    </xdr:from>
    <xdr:to>
      <xdr:col>13</xdr:col>
      <xdr:colOff>371475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2095500" y="4533900"/>
        <a:ext cx="7667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0</xdr:rowOff>
    </xdr:from>
    <xdr:to>
      <xdr:col>12</xdr:col>
      <xdr:colOff>571500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238250" y="3152775"/>
        <a:ext cx="6648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20</xdr:row>
      <xdr:rowOff>38100</xdr:rowOff>
    </xdr:from>
    <xdr:to>
      <xdr:col>12</xdr:col>
      <xdr:colOff>28575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838325" y="3924300"/>
        <a:ext cx="67437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</xdr:rowOff>
    </xdr:from>
    <xdr:to>
      <xdr:col>11</xdr:col>
      <xdr:colOff>533400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952625" y="4495800"/>
        <a:ext cx="6610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21</xdr:row>
      <xdr:rowOff>66675</xdr:rowOff>
    </xdr:from>
    <xdr:to>
      <xdr:col>13</xdr:col>
      <xdr:colOff>295275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2038350" y="4133850"/>
        <a:ext cx="7505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1"/>
  <sheetViews>
    <sheetView tabSelected="1" workbookViewId="0" topLeftCell="A1">
      <selection activeCell="P23" sqref="P23"/>
    </sheetView>
  </sheetViews>
  <sheetFormatPr defaultColWidth="9.140625" defaultRowHeight="15"/>
  <cols>
    <col min="1" max="16384" width="9.140625" style="4" customWidth="1"/>
  </cols>
  <sheetData>
    <row r="2" ht="18">
      <c r="B2" s="96" t="s">
        <v>116</v>
      </c>
    </row>
    <row r="4" spans="2:3" ht="15">
      <c r="B4" s="3" t="s">
        <v>117</v>
      </c>
      <c r="C4" s="4" t="s">
        <v>118</v>
      </c>
    </row>
    <row r="6" ht="15">
      <c r="B6" s="3" t="s">
        <v>119</v>
      </c>
    </row>
    <row r="7" spans="2:3" ht="15">
      <c r="B7" s="4" t="s">
        <v>120</v>
      </c>
      <c r="C7" s="93" t="s">
        <v>75</v>
      </c>
    </row>
    <row r="8" spans="2:3" ht="15">
      <c r="B8" s="4" t="s">
        <v>121</v>
      </c>
      <c r="C8" s="97" t="s">
        <v>76</v>
      </c>
    </row>
    <row r="9" spans="2:3" ht="15">
      <c r="B9" s="4" t="s">
        <v>122</v>
      </c>
      <c r="C9" s="93" t="s">
        <v>134</v>
      </c>
    </row>
    <row r="10" spans="2:3" ht="15">
      <c r="B10" s="4" t="s">
        <v>123</v>
      </c>
      <c r="C10" s="93" t="s">
        <v>135</v>
      </c>
    </row>
    <row r="11" spans="2:3" ht="15">
      <c r="B11" s="4" t="s">
        <v>124</v>
      </c>
      <c r="C11" s="93" t="s">
        <v>57</v>
      </c>
    </row>
    <row r="12" spans="2:3" ht="15">
      <c r="B12" s="4" t="s">
        <v>125</v>
      </c>
      <c r="C12" s="93" t="s">
        <v>58</v>
      </c>
    </row>
    <row r="13" spans="2:3" ht="15">
      <c r="B13" s="4" t="s">
        <v>126</v>
      </c>
      <c r="C13" s="93" t="s">
        <v>82</v>
      </c>
    </row>
    <row r="14" spans="2:3" ht="15">
      <c r="B14" s="4" t="s">
        <v>127</v>
      </c>
      <c r="C14" s="93" t="s">
        <v>62</v>
      </c>
    </row>
    <row r="15" spans="2:3" ht="15">
      <c r="B15" s="4" t="s">
        <v>128</v>
      </c>
      <c r="C15" s="93" t="s">
        <v>63</v>
      </c>
    </row>
    <row r="16" spans="2:3" ht="15">
      <c r="B16" s="4" t="s">
        <v>129</v>
      </c>
      <c r="C16" s="93" t="s">
        <v>64</v>
      </c>
    </row>
    <row r="17" spans="2:3" ht="15">
      <c r="B17" s="4" t="s">
        <v>130</v>
      </c>
      <c r="C17" s="93" t="s">
        <v>65</v>
      </c>
    </row>
    <row r="18" spans="2:3" ht="15">
      <c r="B18" s="4" t="s">
        <v>131</v>
      </c>
      <c r="C18" s="93" t="s">
        <v>66</v>
      </c>
    </row>
    <row r="20" ht="15">
      <c r="B20" s="3" t="s">
        <v>141</v>
      </c>
    </row>
    <row r="21" spans="2:3" ht="15">
      <c r="B21" s="4" t="s">
        <v>142</v>
      </c>
      <c r="C21" s="97" t="s">
        <v>93</v>
      </c>
    </row>
    <row r="22" spans="2:3" ht="15">
      <c r="B22" s="4" t="s">
        <v>143</v>
      </c>
      <c r="C22" s="95" t="s">
        <v>138</v>
      </c>
    </row>
    <row r="23" spans="2:3" ht="15">
      <c r="B23" s="4" t="s">
        <v>144</v>
      </c>
      <c r="C23" s="95" t="s">
        <v>140</v>
      </c>
    </row>
    <row r="24" spans="2:3" ht="15">
      <c r="B24" s="4" t="s">
        <v>145</v>
      </c>
      <c r="C24" s="95" t="s">
        <v>97</v>
      </c>
    </row>
    <row r="25" spans="2:3" ht="15">
      <c r="B25" s="4" t="s">
        <v>146</v>
      </c>
      <c r="C25" s="95" t="s">
        <v>98</v>
      </c>
    </row>
    <row r="26" spans="2:3" ht="15">
      <c r="B26" s="4" t="s">
        <v>147</v>
      </c>
      <c r="C26" s="95" t="s">
        <v>100</v>
      </c>
    </row>
    <row r="27" spans="2:3" ht="15">
      <c r="B27" s="4" t="s">
        <v>148</v>
      </c>
      <c r="C27" s="95" t="s">
        <v>101</v>
      </c>
    </row>
    <row r="28" spans="2:3" ht="15">
      <c r="B28" s="4" t="s">
        <v>149</v>
      </c>
      <c r="C28" s="95" t="s">
        <v>103</v>
      </c>
    </row>
    <row r="29" spans="2:3" ht="15">
      <c r="B29" s="4" t="s">
        <v>150</v>
      </c>
      <c r="C29" s="95" t="s">
        <v>106</v>
      </c>
    </row>
    <row r="30" spans="2:3" ht="17.25">
      <c r="B30" s="4" t="s">
        <v>151</v>
      </c>
      <c r="C30" s="95" t="s">
        <v>154</v>
      </c>
    </row>
    <row r="31" spans="2:3" ht="15">
      <c r="B31" s="4" t="s">
        <v>152</v>
      </c>
      <c r="C31" s="95" t="s">
        <v>108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I58"/>
  <sheetViews>
    <sheetView zoomScalePageLayoutView="0" workbookViewId="0" topLeftCell="A10">
      <selection activeCell="A24" sqref="A24"/>
    </sheetView>
  </sheetViews>
  <sheetFormatPr defaultColWidth="9.140625" defaultRowHeight="15"/>
  <cols>
    <col min="1" max="1" width="29.00390625" style="4" customWidth="1"/>
    <col min="2" max="16384" width="9.140625" style="4" customWidth="1"/>
  </cols>
  <sheetData>
    <row r="1" ht="15">
      <c r="A1" s="3" t="s">
        <v>38</v>
      </c>
    </row>
    <row r="3" spans="2:9" ht="30.75" customHeight="1">
      <c r="B3" s="100" t="s">
        <v>110</v>
      </c>
      <c r="C3" s="99"/>
      <c r="D3" s="100" t="s">
        <v>111</v>
      </c>
      <c r="E3" s="99"/>
      <c r="F3" s="100" t="s">
        <v>113</v>
      </c>
      <c r="G3" s="99"/>
      <c r="H3" s="100" t="s">
        <v>109</v>
      </c>
      <c r="I3" s="99"/>
    </row>
    <row r="4" spans="2:9" ht="14.25">
      <c r="B4" s="4" t="s">
        <v>43</v>
      </c>
      <c r="C4" s="4" t="s">
        <v>44</v>
      </c>
      <c r="D4" s="4" t="s">
        <v>43</v>
      </c>
      <c r="E4" s="4" t="s">
        <v>44</v>
      </c>
      <c r="F4" s="4" t="s">
        <v>43</v>
      </c>
      <c r="G4" s="4" t="s">
        <v>44</v>
      </c>
      <c r="H4" s="4" t="s">
        <v>43</v>
      </c>
      <c r="I4" s="4" t="s">
        <v>44</v>
      </c>
    </row>
    <row r="5" spans="1:9" ht="14.25">
      <c r="A5" s="4" t="s">
        <v>21</v>
      </c>
      <c r="B5" s="15">
        <v>0.078</v>
      </c>
      <c r="C5" s="15">
        <v>0.106</v>
      </c>
      <c r="D5" s="15">
        <v>0.143</v>
      </c>
      <c r="E5" s="15">
        <v>0.175</v>
      </c>
      <c r="F5" s="15">
        <v>0.1</v>
      </c>
      <c r="G5" s="15">
        <v>0.106</v>
      </c>
      <c r="H5" s="15">
        <v>0.089</v>
      </c>
      <c r="I5" s="15">
        <v>0.125</v>
      </c>
    </row>
    <row r="6" spans="1:9" ht="14.25">
      <c r="A6" s="4" t="s">
        <v>22</v>
      </c>
      <c r="B6" s="15">
        <v>0.191</v>
      </c>
      <c r="C6" s="15">
        <v>0.238</v>
      </c>
      <c r="D6" s="15">
        <v>0.162</v>
      </c>
      <c r="E6" s="15">
        <v>0.227</v>
      </c>
      <c r="F6" s="15">
        <v>0.171</v>
      </c>
      <c r="G6" s="15">
        <v>0.197</v>
      </c>
      <c r="H6" s="15">
        <v>0.185</v>
      </c>
      <c r="I6" s="15">
        <v>0.221</v>
      </c>
    </row>
    <row r="7" spans="1:9" ht="14.25">
      <c r="A7" s="4" t="s">
        <v>14</v>
      </c>
      <c r="B7" s="15">
        <v>0.307</v>
      </c>
      <c r="C7" s="15">
        <v>0.283</v>
      </c>
      <c r="D7" s="15">
        <v>0.17</v>
      </c>
      <c r="E7" s="15">
        <v>0.155</v>
      </c>
      <c r="F7" s="15">
        <v>0.175</v>
      </c>
      <c r="G7" s="15">
        <v>0.191</v>
      </c>
      <c r="H7" s="15">
        <v>0.274</v>
      </c>
      <c r="I7" s="15">
        <v>0.217</v>
      </c>
    </row>
    <row r="8" spans="1:9" ht="14.25">
      <c r="A8" s="4" t="s">
        <v>15</v>
      </c>
      <c r="B8" s="15">
        <v>0.244</v>
      </c>
      <c r="C8" s="15">
        <v>0.167</v>
      </c>
      <c r="D8" s="15">
        <v>0.1</v>
      </c>
      <c r="E8" s="15">
        <v>0.054</v>
      </c>
      <c r="F8" s="15">
        <v>0.004</v>
      </c>
      <c r="G8" s="15">
        <v>0.005</v>
      </c>
      <c r="H8" s="15">
        <v>0.196</v>
      </c>
      <c r="I8" s="15">
        <v>0.081</v>
      </c>
    </row>
    <row r="9" spans="1:9" ht="14.25">
      <c r="A9" s="4" t="s">
        <v>16</v>
      </c>
      <c r="B9" s="15">
        <v>0.098</v>
      </c>
      <c r="C9" s="15">
        <v>0.117</v>
      </c>
      <c r="D9" s="15">
        <v>0.044</v>
      </c>
      <c r="E9" s="15">
        <v>0.034</v>
      </c>
      <c r="F9" s="15">
        <v>0.133</v>
      </c>
      <c r="G9" s="15">
        <v>0.058</v>
      </c>
      <c r="H9" s="15">
        <v>0.096</v>
      </c>
      <c r="I9" s="15">
        <v>0.074</v>
      </c>
    </row>
    <row r="10" spans="1:9" ht="14.25">
      <c r="A10" s="4" t="s">
        <v>17</v>
      </c>
      <c r="B10" s="15">
        <v>0.018</v>
      </c>
      <c r="C10" s="15">
        <v>0.022</v>
      </c>
      <c r="D10" s="15">
        <v>0.14</v>
      </c>
      <c r="E10" s="15">
        <v>0.129</v>
      </c>
      <c r="F10" s="15">
        <v>0.021</v>
      </c>
      <c r="G10" s="15">
        <v>0.026</v>
      </c>
      <c r="H10" s="15">
        <v>0.033</v>
      </c>
      <c r="I10" s="15">
        <v>0.053</v>
      </c>
    </row>
    <row r="11" spans="1:9" ht="14.25">
      <c r="A11" s="4" t="s">
        <v>23</v>
      </c>
      <c r="B11" s="15">
        <v>0.058</v>
      </c>
      <c r="C11" s="15">
        <v>0.062</v>
      </c>
      <c r="D11" s="15">
        <v>0.217</v>
      </c>
      <c r="E11" s="15">
        <v>0.211</v>
      </c>
      <c r="F11" s="15">
        <v>0.343</v>
      </c>
      <c r="G11" s="15">
        <v>0.351</v>
      </c>
      <c r="H11" s="15">
        <v>0.114</v>
      </c>
      <c r="I11" s="15">
        <v>0.2</v>
      </c>
    </row>
    <row r="12" spans="1:9" ht="14.25">
      <c r="A12" s="4" t="s">
        <v>24</v>
      </c>
      <c r="B12" s="15">
        <v>0.005</v>
      </c>
      <c r="C12" s="15">
        <v>0.004</v>
      </c>
      <c r="D12" s="15">
        <v>0.024</v>
      </c>
      <c r="E12" s="15">
        <v>0.014</v>
      </c>
      <c r="F12" s="15">
        <v>0.053</v>
      </c>
      <c r="G12" s="15">
        <v>0.065</v>
      </c>
      <c r="H12" s="15">
        <v>0.013</v>
      </c>
      <c r="I12" s="15">
        <v>0.027</v>
      </c>
    </row>
    <row r="13" spans="1:9" ht="14.25">
      <c r="A13" s="4" t="s">
        <v>1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</row>
    <row r="14" spans="2:9" ht="14.25">
      <c r="B14" s="15"/>
      <c r="C14" s="15"/>
      <c r="D14" s="11"/>
      <c r="E14" s="15"/>
      <c r="F14" s="15"/>
      <c r="G14" s="15"/>
      <c r="H14" s="15"/>
      <c r="I14" s="15"/>
    </row>
    <row r="15" spans="2:9" ht="14.25">
      <c r="B15" s="15"/>
      <c r="C15" s="15"/>
      <c r="D15" s="15"/>
      <c r="E15" s="15"/>
      <c r="F15" s="15"/>
      <c r="G15" s="15"/>
      <c r="H15" s="15"/>
      <c r="I15" s="15"/>
    </row>
    <row r="16" spans="1:9" ht="14.25">
      <c r="A16" s="4" t="s">
        <v>25</v>
      </c>
      <c r="B16" s="15">
        <f aca="true" t="shared" si="0" ref="B16:G16">B10+B11+B12</f>
        <v>0.081</v>
      </c>
      <c r="C16" s="15">
        <f t="shared" si="0"/>
        <v>0.088</v>
      </c>
      <c r="D16" s="15">
        <f t="shared" si="0"/>
        <v>0.381</v>
      </c>
      <c r="E16" s="15">
        <f t="shared" si="0"/>
        <v>0.354</v>
      </c>
      <c r="F16" s="15">
        <f t="shared" si="0"/>
        <v>0.41700000000000004</v>
      </c>
      <c r="G16" s="15">
        <f t="shared" si="0"/>
        <v>0.442</v>
      </c>
      <c r="H16" s="15">
        <f>H10+H11+H12</f>
        <v>0.16000000000000003</v>
      </c>
      <c r="I16" s="15">
        <f>I10+I11+I12</f>
        <v>0.28</v>
      </c>
    </row>
    <row r="17" spans="1:9" ht="14.25">
      <c r="A17" s="4" t="s">
        <v>42</v>
      </c>
      <c r="B17" s="15">
        <f aca="true" t="shared" si="1" ref="B17:G17">B7+B8</f>
        <v>0.5509999999999999</v>
      </c>
      <c r="C17" s="15">
        <f t="shared" si="1"/>
        <v>0.44999999999999996</v>
      </c>
      <c r="D17" s="15">
        <f t="shared" si="1"/>
        <v>0.27</v>
      </c>
      <c r="E17" s="15">
        <f t="shared" si="1"/>
        <v>0.209</v>
      </c>
      <c r="F17" s="15">
        <f t="shared" si="1"/>
        <v>0.179</v>
      </c>
      <c r="G17" s="15">
        <f t="shared" si="1"/>
        <v>0.196</v>
      </c>
      <c r="H17" s="15">
        <f>H7+H8</f>
        <v>0.47000000000000003</v>
      </c>
      <c r="I17" s="15">
        <f>I7+I8</f>
        <v>0.298</v>
      </c>
    </row>
    <row r="18" spans="1:9" ht="14.25">
      <c r="A18" s="4" t="s">
        <v>45</v>
      </c>
      <c r="B18" s="15">
        <f aca="true" t="shared" si="2" ref="B18:G18">B5+B6</f>
        <v>0.269</v>
      </c>
      <c r="C18" s="15">
        <f t="shared" si="2"/>
        <v>0.344</v>
      </c>
      <c r="D18" s="15">
        <f t="shared" si="2"/>
        <v>0.305</v>
      </c>
      <c r="E18" s="15">
        <f t="shared" si="2"/>
        <v>0.402</v>
      </c>
      <c r="F18" s="15">
        <f t="shared" si="2"/>
        <v>0.271</v>
      </c>
      <c r="G18" s="15">
        <f t="shared" si="2"/>
        <v>0.303</v>
      </c>
      <c r="H18" s="15">
        <f>H5+H6</f>
        <v>0.274</v>
      </c>
      <c r="I18" s="15">
        <f>I5+I6</f>
        <v>0.346</v>
      </c>
    </row>
    <row r="20" ht="15.75">
      <c r="B20" s="14" t="s">
        <v>63</v>
      </c>
    </row>
    <row r="23" ht="14.25">
      <c r="F23" s="18"/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8" ht="14.25">
      <c r="F38" s="18"/>
    </row>
    <row r="39" ht="14.25">
      <c r="F39" s="18"/>
    </row>
    <row r="40" ht="14.25">
      <c r="F40" s="18"/>
    </row>
    <row r="41" ht="14.25">
      <c r="F41" s="18"/>
    </row>
    <row r="42" ht="14.25">
      <c r="F42" s="18"/>
    </row>
    <row r="43" ht="14.25">
      <c r="F43" s="18"/>
    </row>
    <row r="44" ht="14.25">
      <c r="F44" s="18"/>
    </row>
    <row r="45" ht="14.25">
      <c r="F45" s="18"/>
    </row>
    <row r="46" spans="2:6" ht="14.25">
      <c r="B46" s="2"/>
      <c r="F46" s="18"/>
    </row>
    <row r="47" spans="2:6" ht="14.25">
      <c r="B47" s="2" t="s">
        <v>55</v>
      </c>
      <c r="F47" s="18"/>
    </row>
    <row r="48" spans="2:6" ht="14.25">
      <c r="B48" s="2" t="s">
        <v>85</v>
      </c>
      <c r="F48" s="18"/>
    </row>
    <row r="49" spans="2:6" ht="14.25">
      <c r="B49" s="2" t="s">
        <v>56</v>
      </c>
      <c r="D49" s="18"/>
      <c r="E49" s="18"/>
      <c r="F49" s="18"/>
    </row>
    <row r="50" ht="14.25">
      <c r="F50" s="18"/>
    </row>
    <row r="51" ht="14.25">
      <c r="F51" s="18"/>
    </row>
    <row r="52" ht="14.25">
      <c r="F52" s="18"/>
    </row>
    <row r="53" ht="14.25">
      <c r="F53" s="18"/>
    </row>
    <row r="54" ht="14.25">
      <c r="F54" s="18"/>
    </row>
    <row r="55" ht="14.25">
      <c r="F55" s="18"/>
    </row>
    <row r="56" ht="14.25">
      <c r="F56" s="18"/>
    </row>
    <row r="57" ht="14.25">
      <c r="F57" s="18"/>
    </row>
    <row r="58" ht="14.25">
      <c r="F58" s="18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I39"/>
  <sheetViews>
    <sheetView zoomScalePageLayoutView="0" workbookViewId="0" topLeftCell="A10">
      <selection activeCell="C16" sqref="C16"/>
    </sheetView>
  </sheetViews>
  <sheetFormatPr defaultColWidth="9.140625" defaultRowHeight="15"/>
  <cols>
    <col min="1" max="1" width="11.421875" style="4" customWidth="1"/>
    <col min="2" max="16384" width="9.140625" style="4" customWidth="1"/>
  </cols>
  <sheetData>
    <row r="1" ht="15">
      <c r="A1" s="3" t="s">
        <v>38</v>
      </c>
    </row>
    <row r="3" spans="1:9" ht="31.5" customHeight="1">
      <c r="A3" s="4" t="s">
        <v>0</v>
      </c>
      <c r="B3" s="101" t="s">
        <v>110</v>
      </c>
      <c r="C3" s="102"/>
      <c r="D3" s="101" t="s">
        <v>111</v>
      </c>
      <c r="E3" s="102"/>
      <c r="F3" s="101" t="s">
        <v>113</v>
      </c>
      <c r="G3" s="102"/>
      <c r="H3" s="101" t="s">
        <v>109</v>
      </c>
      <c r="I3" s="102"/>
    </row>
    <row r="4" spans="2:9" ht="28.5">
      <c r="B4" s="16" t="s">
        <v>43</v>
      </c>
      <c r="C4" s="16" t="s">
        <v>44</v>
      </c>
      <c r="D4" s="16" t="s">
        <v>43</v>
      </c>
      <c r="E4" s="16" t="s">
        <v>44</v>
      </c>
      <c r="F4" s="16" t="s">
        <v>43</v>
      </c>
      <c r="G4" s="16" t="s">
        <v>44</v>
      </c>
      <c r="H4" s="16" t="s">
        <v>43</v>
      </c>
      <c r="I4" s="16" t="s">
        <v>44</v>
      </c>
    </row>
    <row r="5" spans="1:9" ht="14.25">
      <c r="A5" s="4" t="s">
        <v>5</v>
      </c>
      <c r="B5" s="18">
        <v>0.204</v>
      </c>
      <c r="C5" s="18">
        <v>0.223</v>
      </c>
      <c r="D5" s="18">
        <v>0.367</v>
      </c>
      <c r="E5" s="18">
        <v>0.417</v>
      </c>
      <c r="F5" s="18">
        <v>0.059</v>
      </c>
      <c r="G5" s="18">
        <v>0.073</v>
      </c>
      <c r="H5" s="18">
        <v>0.205</v>
      </c>
      <c r="I5" s="18">
        <v>0.227</v>
      </c>
    </row>
    <row r="6" spans="1:9" ht="14.25">
      <c r="A6" s="4" t="s">
        <v>6</v>
      </c>
      <c r="B6" s="18">
        <v>0.183</v>
      </c>
      <c r="C6" s="18">
        <v>0.211</v>
      </c>
      <c r="D6" s="18">
        <v>0.128</v>
      </c>
      <c r="E6" s="18">
        <v>0.149</v>
      </c>
      <c r="F6" s="18">
        <v>0.112</v>
      </c>
      <c r="G6" s="18">
        <v>0.131</v>
      </c>
      <c r="H6" s="18">
        <v>0.168</v>
      </c>
      <c r="I6" s="18">
        <v>0.167</v>
      </c>
    </row>
    <row r="7" spans="1:9" ht="14.25">
      <c r="A7" s="4" t="s">
        <v>7</v>
      </c>
      <c r="B7" s="18">
        <v>0.194</v>
      </c>
      <c r="C7" s="18">
        <v>0.183</v>
      </c>
      <c r="D7" s="18">
        <v>0.123</v>
      </c>
      <c r="E7" s="18">
        <v>0.106</v>
      </c>
      <c r="F7" s="18">
        <v>0.322</v>
      </c>
      <c r="G7" s="18">
        <v>0.329</v>
      </c>
      <c r="H7" s="18">
        <v>0.202</v>
      </c>
      <c r="I7" s="18">
        <v>0.21</v>
      </c>
    </row>
    <row r="8" spans="1:9" ht="14.25">
      <c r="A8" s="4" t="s">
        <v>8</v>
      </c>
      <c r="B8" s="18">
        <v>0.2</v>
      </c>
      <c r="C8" s="18">
        <v>0.214</v>
      </c>
      <c r="D8" s="18">
        <v>0.14</v>
      </c>
      <c r="E8" s="18">
        <v>0.146</v>
      </c>
      <c r="F8" s="18">
        <v>0.306</v>
      </c>
      <c r="G8" s="18">
        <v>0.286</v>
      </c>
      <c r="H8" s="18">
        <v>0.206</v>
      </c>
      <c r="I8" s="18">
        <v>0.219</v>
      </c>
    </row>
    <row r="9" spans="1:9" ht="14.25">
      <c r="A9" s="4" t="s">
        <v>9</v>
      </c>
      <c r="B9" s="18">
        <v>0.094</v>
      </c>
      <c r="C9" s="18">
        <v>0.078</v>
      </c>
      <c r="D9" s="18">
        <v>0.079</v>
      </c>
      <c r="E9" s="18">
        <v>0.068</v>
      </c>
      <c r="F9" s="18">
        <v>0.101</v>
      </c>
      <c r="G9" s="18">
        <v>0.071</v>
      </c>
      <c r="H9" s="18">
        <v>0.093</v>
      </c>
      <c r="I9" s="18">
        <v>0.073</v>
      </c>
    </row>
    <row r="10" spans="1:9" ht="14.25">
      <c r="A10" s="4" t="s">
        <v>10</v>
      </c>
      <c r="B10" s="18">
        <v>0.125</v>
      </c>
      <c r="C10" s="18">
        <v>0.092</v>
      </c>
      <c r="D10" s="18">
        <v>0.163</v>
      </c>
      <c r="E10" s="18">
        <v>0.114</v>
      </c>
      <c r="F10" s="18">
        <v>0.101</v>
      </c>
      <c r="G10" s="18">
        <v>0.11</v>
      </c>
      <c r="H10" s="18">
        <v>0.126</v>
      </c>
      <c r="I10" s="18">
        <v>0.104</v>
      </c>
    </row>
    <row r="11" spans="1:9" ht="14.25">
      <c r="A11" s="4" t="s">
        <v>27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</row>
    <row r="13" spans="1:9" ht="14.25">
      <c r="A13" s="4" t="s">
        <v>46</v>
      </c>
      <c r="B13" s="18">
        <f aca="true" t="shared" si="0" ref="B13:G13">B5+B6</f>
        <v>0.387</v>
      </c>
      <c r="C13" s="18">
        <f t="shared" si="0"/>
        <v>0.434</v>
      </c>
      <c r="D13" s="18">
        <f t="shared" si="0"/>
        <v>0.495</v>
      </c>
      <c r="E13" s="18">
        <f t="shared" si="0"/>
        <v>0.566</v>
      </c>
      <c r="F13" s="18">
        <f t="shared" si="0"/>
        <v>0.17099999999999999</v>
      </c>
      <c r="G13" s="18">
        <f t="shared" si="0"/>
        <v>0.20400000000000001</v>
      </c>
      <c r="H13" s="18">
        <f>H5+H6</f>
        <v>0.373</v>
      </c>
      <c r="I13" s="18">
        <f>I5+I6</f>
        <v>0.394</v>
      </c>
    </row>
    <row r="15" ht="14.25">
      <c r="F15" s="18"/>
    </row>
    <row r="16" spans="3:6" ht="15.75">
      <c r="C16" s="14" t="s">
        <v>64</v>
      </c>
      <c r="F16" s="18"/>
    </row>
    <row r="17" ht="14.25">
      <c r="F17" s="18"/>
    </row>
    <row r="18" ht="14.25">
      <c r="F18" s="18"/>
    </row>
    <row r="19" ht="14.25">
      <c r="F19" s="18"/>
    </row>
    <row r="20" ht="14.25">
      <c r="F20" s="18"/>
    </row>
    <row r="21" ht="14.25">
      <c r="F21" s="18"/>
    </row>
    <row r="22" ht="14.25">
      <c r="F22" s="18"/>
    </row>
    <row r="23" ht="14.25">
      <c r="F23" s="18"/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7" ht="14.25">
      <c r="C37" s="2" t="s">
        <v>55</v>
      </c>
    </row>
    <row r="38" ht="14.25">
      <c r="C38" s="2" t="s">
        <v>86</v>
      </c>
    </row>
    <row r="39" ht="14.25">
      <c r="C39" s="2" t="s">
        <v>56</v>
      </c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zoomScalePageLayoutView="0" workbookViewId="0" topLeftCell="A19">
      <selection activeCell="B21" sqref="B21"/>
    </sheetView>
  </sheetViews>
  <sheetFormatPr defaultColWidth="9.140625" defaultRowHeight="15"/>
  <cols>
    <col min="1" max="1" width="27.00390625" style="1" customWidth="1"/>
    <col min="2" max="16384" width="9.140625" style="1" customWidth="1"/>
  </cols>
  <sheetData>
    <row r="1" ht="15">
      <c r="A1" s="19" t="s">
        <v>38</v>
      </c>
    </row>
    <row r="3" spans="2:9" ht="31.5" customHeight="1">
      <c r="B3" s="101" t="s">
        <v>110</v>
      </c>
      <c r="C3" s="102"/>
      <c r="D3" s="101" t="s">
        <v>111</v>
      </c>
      <c r="E3" s="102"/>
      <c r="F3" s="101" t="s">
        <v>113</v>
      </c>
      <c r="G3" s="102"/>
      <c r="H3" s="101" t="s">
        <v>109</v>
      </c>
      <c r="I3" s="102"/>
    </row>
    <row r="4" spans="2:9" ht="30">
      <c r="B4" s="89" t="s">
        <v>47</v>
      </c>
      <c r="C4" s="89" t="s">
        <v>48</v>
      </c>
      <c r="D4" s="89" t="s">
        <v>47</v>
      </c>
      <c r="E4" s="89" t="s">
        <v>48</v>
      </c>
      <c r="F4" s="89" t="s">
        <v>47</v>
      </c>
      <c r="G4" s="89" t="s">
        <v>48</v>
      </c>
      <c r="H4" s="89" t="s">
        <v>47</v>
      </c>
      <c r="I4" s="89" t="s">
        <v>48</v>
      </c>
    </row>
    <row r="5" spans="1:9" ht="15">
      <c r="A5" s="1" t="s">
        <v>21</v>
      </c>
      <c r="B5" s="20">
        <v>0.08</v>
      </c>
      <c r="C5" s="20">
        <v>0.107</v>
      </c>
      <c r="D5" s="20">
        <v>0.159</v>
      </c>
      <c r="E5" s="20">
        <v>0.135</v>
      </c>
      <c r="F5" s="20">
        <v>0.106</v>
      </c>
      <c r="G5" s="20">
        <v>0.084</v>
      </c>
      <c r="H5" s="20">
        <v>0.095</v>
      </c>
      <c r="I5" s="20">
        <v>0.108</v>
      </c>
    </row>
    <row r="6" spans="1:9" ht="15">
      <c r="A6" s="1" t="s">
        <v>22</v>
      </c>
      <c r="B6" s="20">
        <v>0.187</v>
      </c>
      <c r="C6" s="20">
        <v>0.351</v>
      </c>
      <c r="D6" s="20">
        <v>0.18</v>
      </c>
      <c r="E6" s="20">
        <v>0.221</v>
      </c>
      <c r="F6" s="20">
        <v>0.186</v>
      </c>
      <c r="G6" s="20">
        <v>0.154</v>
      </c>
      <c r="H6" s="20">
        <v>0.186</v>
      </c>
      <c r="I6" s="20">
        <v>0.258</v>
      </c>
    </row>
    <row r="7" spans="1:9" ht="15">
      <c r="A7" s="1" t="s">
        <v>14</v>
      </c>
      <c r="B7" s="20">
        <v>0.308</v>
      </c>
      <c r="C7" s="20">
        <v>0.239</v>
      </c>
      <c r="D7" s="20">
        <v>0.169</v>
      </c>
      <c r="E7" s="20">
        <v>0.143</v>
      </c>
      <c r="F7" s="20">
        <v>0.2</v>
      </c>
      <c r="G7" s="20">
        <v>0.083</v>
      </c>
      <c r="H7" s="20">
        <v>0.272</v>
      </c>
      <c r="I7" s="20">
        <v>0.167</v>
      </c>
    </row>
    <row r="8" spans="1:9" ht="15">
      <c r="A8" s="1" t="s">
        <v>15</v>
      </c>
      <c r="B8" s="20">
        <v>0.242</v>
      </c>
      <c r="C8" s="20">
        <v>0.127</v>
      </c>
      <c r="D8" s="20">
        <v>0.091</v>
      </c>
      <c r="E8" s="20">
        <v>0.039</v>
      </c>
      <c r="F8" s="20">
        <v>0.005</v>
      </c>
      <c r="G8" s="20">
        <v>0.005</v>
      </c>
      <c r="H8" s="20">
        <v>0.183</v>
      </c>
      <c r="I8" s="20">
        <v>0.067</v>
      </c>
    </row>
    <row r="9" spans="1:9" ht="15">
      <c r="A9" s="1" t="s">
        <v>16</v>
      </c>
      <c r="B9" s="20">
        <v>0.106</v>
      </c>
      <c r="C9" s="20">
        <v>0.006</v>
      </c>
      <c r="D9" s="20">
        <v>0.047</v>
      </c>
      <c r="E9" s="20">
        <v>0.009</v>
      </c>
      <c r="F9" s="20">
        <v>0.12</v>
      </c>
      <c r="G9" s="20">
        <v>0.011</v>
      </c>
      <c r="H9" s="20">
        <v>0.1</v>
      </c>
      <c r="I9" s="20">
        <v>0.008</v>
      </c>
    </row>
    <row r="10" spans="1:9" ht="15">
      <c r="A10" s="1" t="s">
        <v>17</v>
      </c>
      <c r="B10" s="20">
        <v>0.019</v>
      </c>
      <c r="C10" s="20">
        <v>0.025</v>
      </c>
      <c r="D10" s="20">
        <v>0.139</v>
      </c>
      <c r="E10" s="20">
        <v>0.12</v>
      </c>
      <c r="F10" s="20">
        <v>0.016</v>
      </c>
      <c r="G10" s="20">
        <v>0.059</v>
      </c>
      <c r="H10" s="20">
        <v>0.035</v>
      </c>
      <c r="I10" s="20">
        <v>0.061</v>
      </c>
    </row>
    <row r="11" spans="1:9" ht="15">
      <c r="A11" s="1" t="s">
        <v>23</v>
      </c>
      <c r="B11" s="20">
        <v>0.054</v>
      </c>
      <c r="C11" s="20">
        <v>0.133</v>
      </c>
      <c r="D11" s="20">
        <v>0.197</v>
      </c>
      <c r="E11" s="20">
        <v>0.302</v>
      </c>
      <c r="F11" s="20">
        <v>0.327</v>
      </c>
      <c r="G11" s="20">
        <v>0.447</v>
      </c>
      <c r="H11" s="20">
        <v>0.117</v>
      </c>
      <c r="I11" s="20">
        <v>0.27</v>
      </c>
    </row>
    <row r="12" spans="1:9" ht="15">
      <c r="A12" s="1" t="s">
        <v>24</v>
      </c>
      <c r="B12" s="20">
        <v>0.004</v>
      </c>
      <c r="C12" s="20">
        <v>0.012</v>
      </c>
      <c r="D12" s="20">
        <v>0.018</v>
      </c>
      <c r="E12" s="20">
        <v>0.032</v>
      </c>
      <c r="F12" s="20">
        <v>0.039</v>
      </c>
      <c r="G12" s="20">
        <v>0.156</v>
      </c>
      <c r="H12" s="20">
        <v>0.012</v>
      </c>
      <c r="I12" s="20">
        <v>0.06</v>
      </c>
    </row>
    <row r="13" spans="1:9" ht="15">
      <c r="A13" s="1" t="s">
        <v>1</v>
      </c>
      <c r="B13" s="20">
        <v>1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</row>
    <row r="14" spans="2:9" ht="15">
      <c r="B14" s="21"/>
      <c r="C14" s="21"/>
      <c r="D14" s="22"/>
      <c r="E14" s="21"/>
      <c r="F14" s="21"/>
      <c r="G14" s="21"/>
      <c r="H14" s="21"/>
      <c r="I14" s="21"/>
    </row>
    <row r="15" spans="2:9" ht="15">
      <c r="B15" s="21"/>
      <c r="C15" s="21"/>
      <c r="D15" s="21"/>
      <c r="E15" s="21"/>
      <c r="F15" s="21"/>
      <c r="G15" s="21"/>
      <c r="H15" s="21"/>
      <c r="I15" s="21"/>
    </row>
    <row r="16" spans="1:9" ht="15">
      <c r="A16" s="1" t="s">
        <v>25</v>
      </c>
      <c r="B16" s="21">
        <f aca="true" t="shared" si="0" ref="B16:G16">B10+B11+B12</f>
        <v>0.077</v>
      </c>
      <c r="C16" s="21">
        <f t="shared" si="0"/>
        <v>0.17</v>
      </c>
      <c r="D16" s="21">
        <f t="shared" si="0"/>
        <v>0.35400000000000004</v>
      </c>
      <c r="E16" s="21">
        <f t="shared" si="0"/>
        <v>0.45399999999999996</v>
      </c>
      <c r="F16" s="21">
        <f t="shared" si="0"/>
        <v>0.382</v>
      </c>
      <c r="G16" s="21">
        <f t="shared" si="0"/>
        <v>0.662</v>
      </c>
      <c r="H16" s="21">
        <f>H10+H11+H12</f>
        <v>0.16400000000000003</v>
      </c>
      <c r="I16" s="21">
        <f>I10+I11+I12</f>
        <v>0.391</v>
      </c>
    </row>
    <row r="17" spans="1:9" ht="15">
      <c r="A17" s="1" t="s">
        <v>42</v>
      </c>
      <c r="B17" s="21">
        <f aca="true" t="shared" si="1" ref="B17:G17">B7+B8</f>
        <v>0.55</v>
      </c>
      <c r="C17" s="21">
        <f t="shared" si="1"/>
        <v>0.366</v>
      </c>
      <c r="D17" s="21">
        <f t="shared" si="1"/>
        <v>0.26</v>
      </c>
      <c r="E17" s="21">
        <f t="shared" si="1"/>
        <v>0.182</v>
      </c>
      <c r="F17" s="21">
        <f t="shared" si="1"/>
        <v>0.20500000000000002</v>
      </c>
      <c r="G17" s="21">
        <f t="shared" si="1"/>
        <v>0.08800000000000001</v>
      </c>
      <c r="H17" s="21">
        <f>H7+H8</f>
        <v>0.455</v>
      </c>
      <c r="I17" s="21">
        <f>I7+I8</f>
        <v>0.234</v>
      </c>
    </row>
    <row r="18" spans="1:9" ht="15">
      <c r="A18" s="1" t="s">
        <v>45</v>
      </c>
      <c r="B18" s="21">
        <f aca="true" t="shared" si="2" ref="B18:G18">B5+B6</f>
        <v>0.267</v>
      </c>
      <c r="C18" s="21">
        <f t="shared" si="2"/>
        <v>0.45799999999999996</v>
      </c>
      <c r="D18" s="21">
        <f t="shared" si="2"/>
        <v>0.33899999999999997</v>
      </c>
      <c r="E18" s="21">
        <f t="shared" si="2"/>
        <v>0.356</v>
      </c>
      <c r="F18" s="21">
        <f t="shared" si="2"/>
        <v>0.292</v>
      </c>
      <c r="G18" s="21">
        <f t="shared" si="2"/>
        <v>0.238</v>
      </c>
      <c r="H18" s="21">
        <f>H5+H6</f>
        <v>0.281</v>
      </c>
      <c r="I18" s="21">
        <f>I5+I6</f>
        <v>0.366</v>
      </c>
    </row>
    <row r="21" ht="15.75">
      <c r="B21" s="14" t="s">
        <v>65</v>
      </c>
    </row>
    <row r="24" ht="15">
      <c r="F24" s="20"/>
    </row>
    <row r="25" ht="15">
      <c r="F25" s="20"/>
    </row>
    <row r="26" ht="15">
      <c r="F26" s="20"/>
    </row>
    <row r="27" ht="15">
      <c r="F27" s="20"/>
    </row>
    <row r="28" ht="15">
      <c r="F28" s="20"/>
    </row>
    <row r="29" ht="15">
      <c r="F29" s="20"/>
    </row>
    <row r="30" ht="15">
      <c r="F30" s="20"/>
    </row>
    <row r="31" ht="15">
      <c r="F31" s="20"/>
    </row>
    <row r="32" ht="15">
      <c r="F32" s="20"/>
    </row>
    <row r="33" ht="15">
      <c r="F33" s="20"/>
    </row>
    <row r="34" ht="15">
      <c r="F34" s="20"/>
    </row>
    <row r="35" ht="15">
      <c r="F35" s="20"/>
    </row>
    <row r="36" ht="15">
      <c r="F36" s="20"/>
    </row>
    <row r="37" ht="15">
      <c r="F37" s="20"/>
    </row>
    <row r="38" ht="15">
      <c r="F38" s="20"/>
    </row>
    <row r="39" ht="15">
      <c r="F39" s="20"/>
    </row>
    <row r="40" ht="15">
      <c r="F40" s="20"/>
    </row>
    <row r="41" ht="15">
      <c r="F41" s="20"/>
    </row>
    <row r="42" ht="15">
      <c r="F42" s="20"/>
    </row>
    <row r="43" spans="2:6" ht="15">
      <c r="B43" s="2"/>
      <c r="F43" s="20"/>
    </row>
    <row r="44" spans="2:6" ht="15">
      <c r="B44" s="2" t="s">
        <v>55</v>
      </c>
      <c r="F44" s="20"/>
    </row>
    <row r="45" spans="2:6" ht="15">
      <c r="B45" s="2" t="s">
        <v>87</v>
      </c>
      <c r="F45" s="20"/>
    </row>
    <row r="46" spans="2:6" ht="15">
      <c r="B46" s="2" t="s">
        <v>56</v>
      </c>
      <c r="F46" s="20"/>
    </row>
    <row r="47" ht="15">
      <c r="F47" s="20"/>
    </row>
    <row r="48" ht="15">
      <c r="F48" s="20"/>
    </row>
    <row r="49" ht="15">
      <c r="F49" s="20"/>
    </row>
    <row r="50" ht="15">
      <c r="F50" s="20"/>
    </row>
    <row r="51" ht="15">
      <c r="F51" s="20"/>
    </row>
    <row r="52" ht="15">
      <c r="F52" s="20"/>
    </row>
    <row r="53" ht="15">
      <c r="F53" s="20"/>
    </row>
    <row r="54" ht="15">
      <c r="F54" s="20"/>
    </row>
    <row r="55" ht="15">
      <c r="F55" s="20"/>
    </row>
    <row r="56" ht="15">
      <c r="F56" s="20"/>
    </row>
    <row r="57" ht="15">
      <c r="F57" s="20"/>
    </row>
    <row r="58" ht="15">
      <c r="F58" s="20"/>
    </row>
    <row r="59" ht="15">
      <c r="F59" s="20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I46"/>
  <sheetViews>
    <sheetView zoomScalePageLayoutView="0" workbookViewId="0" topLeftCell="A16">
      <selection activeCell="J44" sqref="J44"/>
    </sheetView>
  </sheetViews>
  <sheetFormatPr defaultColWidth="9.140625" defaultRowHeight="15"/>
  <cols>
    <col min="1" max="16384" width="9.140625" style="1" customWidth="1"/>
  </cols>
  <sheetData>
    <row r="1" ht="15">
      <c r="A1" s="19" t="s">
        <v>38</v>
      </c>
    </row>
    <row r="3" spans="1:9" ht="33.75" customHeight="1">
      <c r="A3" s="1" t="s">
        <v>0</v>
      </c>
      <c r="B3" s="101" t="s">
        <v>110</v>
      </c>
      <c r="C3" s="102"/>
      <c r="D3" s="101" t="s">
        <v>111</v>
      </c>
      <c r="E3" s="102"/>
      <c r="F3" s="101" t="s">
        <v>113</v>
      </c>
      <c r="G3" s="102"/>
      <c r="H3" s="101" t="s">
        <v>109</v>
      </c>
      <c r="I3" s="102"/>
    </row>
    <row r="4" spans="2:9" s="23" customFormat="1" ht="30">
      <c r="B4" s="23" t="s">
        <v>47</v>
      </c>
      <c r="C4" s="23" t="s">
        <v>48</v>
      </c>
      <c r="D4" s="23" t="s">
        <v>47</v>
      </c>
      <c r="E4" s="23" t="s">
        <v>48</v>
      </c>
      <c r="F4" s="23" t="s">
        <v>47</v>
      </c>
      <c r="G4" s="23" t="s">
        <v>48</v>
      </c>
      <c r="H4" s="23" t="s">
        <v>47</v>
      </c>
      <c r="I4" s="23" t="s">
        <v>48</v>
      </c>
    </row>
    <row r="5" spans="1:9" ht="15">
      <c r="A5" s="1" t="s">
        <v>5</v>
      </c>
      <c r="B5" s="20">
        <v>0.203</v>
      </c>
      <c r="C5" s="20">
        <v>0.261</v>
      </c>
      <c r="D5" s="20">
        <v>0.387</v>
      </c>
      <c r="E5" s="20">
        <v>0.379</v>
      </c>
      <c r="F5" s="20">
        <v>0.051</v>
      </c>
      <c r="G5" s="20">
        <v>0.137</v>
      </c>
      <c r="H5" s="20">
        <v>0.204</v>
      </c>
      <c r="I5" s="20">
        <v>0.257</v>
      </c>
    </row>
    <row r="6" spans="1:9" ht="15">
      <c r="A6" s="1" t="s">
        <v>6</v>
      </c>
      <c r="B6" s="20">
        <v>0.18</v>
      </c>
      <c r="C6" s="20">
        <v>0.296</v>
      </c>
      <c r="D6" s="20">
        <v>0.13</v>
      </c>
      <c r="E6" s="20">
        <v>0.164</v>
      </c>
      <c r="F6" s="20">
        <v>0.12</v>
      </c>
      <c r="G6" s="20">
        <v>0.117</v>
      </c>
      <c r="H6" s="20">
        <v>0.163</v>
      </c>
      <c r="I6" s="20">
        <v>0.208</v>
      </c>
    </row>
    <row r="7" spans="1:9" ht="15">
      <c r="A7" s="1" t="s">
        <v>7</v>
      </c>
      <c r="B7" s="20">
        <v>0.197</v>
      </c>
      <c r="C7" s="20">
        <v>0.123</v>
      </c>
      <c r="D7" s="20">
        <v>0.115</v>
      </c>
      <c r="E7" s="20">
        <v>0.126</v>
      </c>
      <c r="F7" s="20">
        <v>0.345</v>
      </c>
      <c r="G7" s="20">
        <v>0.215</v>
      </c>
      <c r="H7" s="20">
        <v>0.209</v>
      </c>
      <c r="I7" s="20">
        <v>0.151</v>
      </c>
    </row>
    <row r="8" spans="1:9" ht="15">
      <c r="A8" s="1" t="s">
        <v>8</v>
      </c>
      <c r="B8" s="20">
        <v>0.205</v>
      </c>
      <c r="C8" s="20">
        <v>0.15</v>
      </c>
      <c r="D8" s="20">
        <v>0.147</v>
      </c>
      <c r="E8" s="20">
        <v>0.118</v>
      </c>
      <c r="F8" s="20">
        <v>0.292</v>
      </c>
      <c r="G8" s="20">
        <v>0.328</v>
      </c>
      <c r="H8" s="20">
        <v>0.211</v>
      </c>
      <c r="I8" s="20">
        <v>0.193</v>
      </c>
    </row>
    <row r="9" spans="1:9" ht="15">
      <c r="A9" s="1" t="s">
        <v>9</v>
      </c>
      <c r="B9" s="20">
        <v>0.095</v>
      </c>
      <c r="C9" s="20">
        <v>0.052</v>
      </c>
      <c r="D9" s="20">
        <v>0.078</v>
      </c>
      <c r="E9" s="20">
        <v>0.061</v>
      </c>
      <c r="F9" s="20">
        <v>0.092</v>
      </c>
      <c r="G9" s="20">
        <v>0.074</v>
      </c>
      <c r="H9" s="20">
        <v>0.092</v>
      </c>
      <c r="I9" s="20">
        <v>0.061</v>
      </c>
    </row>
    <row r="10" spans="1:9" ht="15">
      <c r="A10" s="1" t="s">
        <v>10</v>
      </c>
      <c r="B10" s="20">
        <v>0.121</v>
      </c>
      <c r="C10" s="20">
        <v>0.118</v>
      </c>
      <c r="D10" s="20">
        <v>0.143</v>
      </c>
      <c r="E10" s="20">
        <v>0.152</v>
      </c>
      <c r="F10" s="20">
        <v>0.1</v>
      </c>
      <c r="G10" s="20">
        <v>0.129</v>
      </c>
      <c r="H10" s="20">
        <v>0.121</v>
      </c>
      <c r="I10" s="20">
        <v>0.131</v>
      </c>
    </row>
    <row r="11" spans="1:9" ht="15">
      <c r="A11" s="1" t="s">
        <v>27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</row>
    <row r="13" spans="1:9" ht="15">
      <c r="A13" s="1" t="s">
        <v>46</v>
      </c>
      <c r="B13" s="20">
        <f aca="true" t="shared" si="0" ref="B13:G13">B5+B6</f>
        <v>0.383</v>
      </c>
      <c r="C13" s="20">
        <f t="shared" si="0"/>
        <v>0.5569999999999999</v>
      </c>
      <c r="D13" s="20">
        <f t="shared" si="0"/>
        <v>0.517</v>
      </c>
      <c r="E13" s="20">
        <f t="shared" si="0"/>
        <v>0.543</v>
      </c>
      <c r="F13" s="20">
        <f t="shared" si="0"/>
        <v>0.17099999999999999</v>
      </c>
      <c r="G13" s="20">
        <f t="shared" si="0"/>
        <v>0.254</v>
      </c>
      <c r="H13" s="20">
        <f>H5+H6</f>
        <v>0.367</v>
      </c>
      <c r="I13" s="20">
        <f>I5+I6</f>
        <v>0.46499999999999997</v>
      </c>
    </row>
    <row r="16" ht="15.75">
      <c r="C16" s="14" t="s">
        <v>66</v>
      </c>
    </row>
    <row r="19" ht="15">
      <c r="F19" s="20"/>
    </row>
    <row r="20" ht="15">
      <c r="F20" s="20"/>
    </row>
    <row r="21" ht="15">
      <c r="F21" s="20"/>
    </row>
    <row r="22" ht="15">
      <c r="F22" s="20"/>
    </row>
    <row r="23" ht="15">
      <c r="F23" s="20"/>
    </row>
    <row r="24" ht="15">
      <c r="F24" s="20"/>
    </row>
    <row r="25" ht="15">
      <c r="F25" s="20"/>
    </row>
    <row r="26" ht="15">
      <c r="F26" s="20"/>
    </row>
    <row r="27" ht="15">
      <c r="F27" s="20"/>
    </row>
    <row r="28" ht="15">
      <c r="F28" s="20"/>
    </row>
    <row r="29" ht="15">
      <c r="F29" s="20"/>
    </row>
    <row r="30" ht="15">
      <c r="F30" s="20"/>
    </row>
    <row r="31" ht="15">
      <c r="F31" s="20"/>
    </row>
    <row r="32" ht="15">
      <c r="F32" s="20"/>
    </row>
    <row r="33" ht="15">
      <c r="F33" s="20"/>
    </row>
    <row r="34" ht="15">
      <c r="F34" s="20"/>
    </row>
    <row r="35" ht="15">
      <c r="F35" s="20"/>
    </row>
    <row r="36" ht="15">
      <c r="F36" s="20"/>
    </row>
    <row r="37" spans="3:6" ht="15">
      <c r="C37" s="2" t="s">
        <v>55</v>
      </c>
      <c r="F37" s="20"/>
    </row>
    <row r="38" spans="3:6" ht="15">
      <c r="C38" s="2" t="s">
        <v>88</v>
      </c>
      <c r="F38" s="20"/>
    </row>
    <row r="39" spans="3:6" ht="15">
      <c r="C39" s="2" t="s">
        <v>56</v>
      </c>
      <c r="F39" s="20"/>
    </row>
    <row r="40" ht="15">
      <c r="F40" s="20"/>
    </row>
    <row r="41" ht="15">
      <c r="F41" s="20"/>
    </row>
    <row r="42" ht="15">
      <c r="F42" s="20"/>
    </row>
    <row r="43" ht="15">
      <c r="F43" s="20"/>
    </row>
    <row r="44" ht="15">
      <c r="F44" s="20"/>
    </row>
    <row r="45" ht="15">
      <c r="F45" s="20"/>
    </row>
    <row r="46" ht="15">
      <c r="F46" s="20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2:G23"/>
  <sheetViews>
    <sheetView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24.00390625" style="4" customWidth="1"/>
    <col min="3" max="3" width="11.28125" style="4" customWidth="1"/>
    <col min="4" max="4" width="10.7109375" style="4" customWidth="1"/>
    <col min="5" max="5" width="11.28125" style="4" customWidth="1"/>
    <col min="6" max="6" width="11.7109375" style="4" customWidth="1"/>
    <col min="7" max="7" width="14.7109375" style="4" customWidth="1"/>
    <col min="8" max="16384" width="9.140625" style="4" customWidth="1"/>
  </cols>
  <sheetData>
    <row r="2" spans="1:2" s="55" customFormat="1" ht="15.75">
      <c r="A2" s="54"/>
      <c r="B2" s="94" t="s">
        <v>93</v>
      </c>
    </row>
    <row r="3" spans="1:2" ht="15.75">
      <c r="A3" s="3"/>
      <c r="B3" s="25"/>
    </row>
    <row r="4" ht="14.25">
      <c r="B4" s="44" t="s">
        <v>67</v>
      </c>
    </row>
    <row r="5" spans="2:7" s="41" customFormat="1" ht="23.25" customHeight="1">
      <c r="B5" s="42"/>
      <c r="C5" s="45" t="s">
        <v>2</v>
      </c>
      <c r="D5" s="45" t="s">
        <v>3</v>
      </c>
      <c r="E5" s="45" t="s">
        <v>4</v>
      </c>
      <c r="F5" s="45" t="s">
        <v>35</v>
      </c>
      <c r="G5" s="45" t="s">
        <v>11</v>
      </c>
    </row>
    <row r="6" spans="2:7" ht="14.25">
      <c r="B6" s="27"/>
      <c r="C6" s="27"/>
      <c r="D6" s="27"/>
      <c r="E6" s="27"/>
      <c r="F6" s="27"/>
      <c r="G6" s="35" t="s">
        <v>68</v>
      </c>
    </row>
    <row r="7" spans="2:7" ht="14.25">
      <c r="B7" s="52" t="s">
        <v>90</v>
      </c>
      <c r="C7" s="29"/>
      <c r="D7" s="29"/>
      <c r="E7" s="29"/>
      <c r="F7" s="29"/>
      <c r="G7" s="51"/>
    </row>
    <row r="8" spans="2:7" ht="14.25">
      <c r="B8" s="46" t="s">
        <v>30</v>
      </c>
      <c r="C8" s="47">
        <v>3111.089</v>
      </c>
      <c r="D8" s="47">
        <v>1429.135</v>
      </c>
      <c r="E8" s="47">
        <v>75.974</v>
      </c>
      <c r="F8" s="47">
        <v>178.071</v>
      </c>
      <c r="G8" s="47">
        <v>4794.269</v>
      </c>
    </row>
    <row r="9" spans="2:7" ht="14.25">
      <c r="B9" s="46" t="s">
        <v>31</v>
      </c>
      <c r="C9" s="47">
        <v>1837.126</v>
      </c>
      <c r="D9" s="47">
        <v>508.918</v>
      </c>
      <c r="E9" s="47">
        <v>19.353</v>
      </c>
      <c r="F9" s="47">
        <v>369.406</v>
      </c>
      <c r="G9" s="47">
        <v>2734.803</v>
      </c>
    </row>
    <row r="10" spans="2:7" ht="14.25">
      <c r="B10" s="52" t="s">
        <v>91</v>
      </c>
      <c r="C10" s="47"/>
      <c r="D10" s="47"/>
      <c r="E10" s="47"/>
      <c r="F10" s="47"/>
      <c r="G10" s="47"/>
    </row>
    <row r="11" spans="2:7" ht="14.25">
      <c r="B11" s="46" t="s">
        <v>15</v>
      </c>
      <c r="C11" s="47">
        <v>3497.135</v>
      </c>
      <c r="D11" s="47">
        <v>281.714</v>
      </c>
      <c r="E11" s="47">
        <v>5.032</v>
      </c>
      <c r="F11" s="47">
        <v>15.091</v>
      </c>
      <c r="G11" s="47">
        <v>3798.972</v>
      </c>
    </row>
    <row r="12" spans="2:7" ht="14.25">
      <c r="B12" s="46" t="s">
        <v>18</v>
      </c>
      <c r="C12" s="47">
        <v>995.498</v>
      </c>
      <c r="D12" s="47">
        <v>856.915</v>
      </c>
      <c r="E12" s="47">
        <v>844.582</v>
      </c>
      <c r="F12" s="47">
        <v>709.916</v>
      </c>
      <c r="G12" s="47">
        <v>3406.911</v>
      </c>
    </row>
    <row r="13" spans="2:7" ht="14.25">
      <c r="B13" s="46" t="s">
        <v>17</v>
      </c>
      <c r="C13" s="47">
        <v>287.418</v>
      </c>
      <c r="D13" s="47">
        <v>520.255</v>
      </c>
      <c r="E13" s="47">
        <v>23.033</v>
      </c>
      <c r="F13" s="47">
        <v>69.16</v>
      </c>
      <c r="G13" s="47">
        <v>899.866</v>
      </c>
    </row>
    <row r="14" spans="2:7" ht="14.25">
      <c r="B14" s="27"/>
      <c r="C14" s="31"/>
      <c r="D14" s="31"/>
      <c r="E14" s="31"/>
      <c r="F14" s="31"/>
      <c r="G14" s="35" t="s">
        <v>89</v>
      </c>
    </row>
    <row r="15" spans="2:7" ht="14.25">
      <c r="B15" s="52" t="s">
        <v>90</v>
      </c>
      <c r="C15" s="30"/>
      <c r="D15" s="30"/>
      <c r="E15" s="30"/>
      <c r="F15" s="30"/>
      <c r="G15" s="51"/>
    </row>
    <row r="16" spans="2:7" ht="14.25">
      <c r="B16" s="46" t="s">
        <v>30</v>
      </c>
      <c r="C16" s="48">
        <v>20.8</v>
      </c>
      <c r="D16" s="48">
        <v>39.8</v>
      </c>
      <c r="E16" s="48">
        <v>4.2</v>
      </c>
      <c r="F16" s="48">
        <v>9</v>
      </c>
      <c r="G16" s="48">
        <v>21.5</v>
      </c>
    </row>
    <row r="17" spans="2:7" ht="14.25">
      <c r="B17" s="46" t="s">
        <v>31</v>
      </c>
      <c r="C17" s="48">
        <v>12.3</v>
      </c>
      <c r="D17" s="48">
        <v>14.2</v>
      </c>
      <c r="E17" s="48">
        <v>1.1</v>
      </c>
      <c r="F17" s="48">
        <v>18.7</v>
      </c>
      <c r="G17" s="48">
        <v>12.2</v>
      </c>
    </row>
    <row r="18" spans="2:7" ht="14.25">
      <c r="B18" s="52" t="s">
        <v>91</v>
      </c>
      <c r="C18" s="48"/>
      <c r="D18" s="48"/>
      <c r="E18" s="48"/>
      <c r="F18" s="48"/>
      <c r="G18" s="48"/>
    </row>
    <row r="19" spans="2:7" ht="14.25">
      <c r="B19" s="46" t="s">
        <v>15</v>
      </c>
      <c r="C19" s="48">
        <v>23.4</v>
      </c>
      <c r="D19" s="48">
        <v>7.9</v>
      </c>
      <c r="E19" s="48">
        <v>0.3</v>
      </c>
      <c r="F19" s="48">
        <v>0.8</v>
      </c>
      <c r="G19" s="48">
        <v>17</v>
      </c>
    </row>
    <row r="20" spans="2:7" ht="14.25">
      <c r="B20" s="46" t="s">
        <v>18</v>
      </c>
      <c r="C20" s="48">
        <v>6.6</v>
      </c>
      <c r="D20" s="48">
        <v>23.9</v>
      </c>
      <c r="E20" s="48">
        <v>46.6</v>
      </c>
      <c r="F20" s="48">
        <v>36</v>
      </c>
      <c r="G20" s="48">
        <v>13.6</v>
      </c>
    </row>
    <row r="21" spans="2:7" ht="14.25">
      <c r="B21" s="49" t="s">
        <v>17</v>
      </c>
      <c r="C21" s="50">
        <v>1.9</v>
      </c>
      <c r="D21" s="50">
        <v>14.5</v>
      </c>
      <c r="E21" s="50">
        <v>1.3</v>
      </c>
      <c r="F21" s="50">
        <v>3.5</v>
      </c>
      <c r="G21" s="50">
        <v>4</v>
      </c>
    </row>
    <row r="22" spans="2:7" ht="14.25">
      <c r="B22" s="2" t="s">
        <v>92</v>
      </c>
      <c r="E22" s="15"/>
      <c r="F22" s="15"/>
      <c r="G22" s="15"/>
    </row>
    <row r="23" spans="2:7" ht="14.25">
      <c r="B23" s="2" t="s">
        <v>94</v>
      </c>
      <c r="E23" s="15"/>
      <c r="F23" s="15"/>
      <c r="G2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3:I23"/>
  <sheetViews>
    <sheetView workbookViewId="0" topLeftCell="A1">
      <selection activeCell="B3" sqref="B3"/>
    </sheetView>
  </sheetViews>
  <sheetFormatPr defaultColWidth="9.140625" defaultRowHeight="15"/>
  <cols>
    <col min="1" max="1" width="9.140625" style="4" customWidth="1"/>
    <col min="2" max="2" width="20.57421875" style="4" customWidth="1"/>
    <col min="3" max="3" width="10.8515625" style="4" customWidth="1"/>
    <col min="4" max="4" width="11.00390625" style="4" customWidth="1"/>
    <col min="5" max="5" width="11.8515625" style="4" customWidth="1"/>
    <col min="6" max="6" width="12.00390625" style="4" customWidth="1"/>
    <col min="7" max="7" width="2.8515625" style="4" customWidth="1"/>
    <col min="8" max="8" width="10.00390625" style="4" customWidth="1"/>
    <col min="9" max="16384" width="9.140625" style="4" customWidth="1"/>
  </cols>
  <sheetData>
    <row r="3" ht="15.75">
      <c r="B3" s="94" t="s">
        <v>138</v>
      </c>
    </row>
    <row r="4" ht="15.75">
      <c r="B4" s="25"/>
    </row>
    <row r="5" spans="2:7" ht="14.25">
      <c r="B5" s="26" t="s">
        <v>67</v>
      </c>
      <c r="G5" s="33"/>
    </row>
    <row r="6" spans="1:8" s="86" customFormat="1" ht="25.5">
      <c r="A6" s="86" t="s">
        <v>0</v>
      </c>
      <c r="B6" s="92"/>
      <c r="C6" s="87" t="s">
        <v>2</v>
      </c>
      <c r="D6" s="87" t="s">
        <v>3</v>
      </c>
      <c r="E6" s="87" t="s">
        <v>4</v>
      </c>
      <c r="F6" s="87" t="s">
        <v>35</v>
      </c>
      <c r="H6" s="87" t="s">
        <v>11</v>
      </c>
    </row>
    <row r="7" spans="2:9" ht="14.25">
      <c r="B7" s="27"/>
      <c r="C7" s="34"/>
      <c r="D7" s="34"/>
      <c r="E7" s="34"/>
      <c r="F7" s="34"/>
      <c r="G7" s="34"/>
      <c r="H7" s="35" t="s">
        <v>68</v>
      </c>
      <c r="I7" s="24"/>
    </row>
    <row r="8" spans="1:8" ht="14.25">
      <c r="A8" s="4" t="s">
        <v>0</v>
      </c>
      <c r="B8" s="46" t="s">
        <v>5</v>
      </c>
      <c r="C8" s="47">
        <v>3111.089</v>
      </c>
      <c r="D8" s="47">
        <v>1429.135</v>
      </c>
      <c r="E8" s="47">
        <v>75.974</v>
      </c>
      <c r="F8" s="47">
        <v>178.071</v>
      </c>
      <c r="G8" s="47"/>
      <c r="H8" s="47">
        <v>4794.269</v>
      </c>
    </row>
    <row r="9" spans="2:8" ht="14.25">
      <c r="B9" s="46" t="s">
        <v>6</v>
      </c>
      <c r="C9" s="47">
        <v>2779.007</v>
      </c>
      <c r="D9" s="47">
        <v>459.966</v>
      </c>
      <c r="E9" s="47">
        <v>267.661</v>
      </c>
      <c r="F9" s="47">
        <v>182.201</v>
      </c>
      <c r="G9" s="47"/>
      <c r="H9" s="47">
        <v>3688.835</v>
      </c>
    </row>
    <row r="10" spans="2:8" ht="14.25">
      <c r="B10" s="46" t="s">
        <v>7</v>
      </c>
      <c r="C10" s="47">
        <v>2876.85</v>
      </c>
      <c r="D10" s="47">
        <v>403.078</v>
      </c>
      <c r="E10" s="47">
        <v>699.621</v>
      </c>
      <c r="F10" s="47">
        <v>524.399</v>
      </c>
      <c r="G10" s="47"/>
      <c r="H10" s="47">
        <v>4503.948</v>
      </c>
    </row>
    <row r="11" spans="2:8" ht="14.25">
      <c r="B11" s="46" t="s">
        <v>8</v>
      </c>
      <c r="C11" s="47">
        <v>2986.524</v>
      </c>
      <c r="D11" s="47">
        <v>519.277</v>
      </c>
      <c r="E11" s="47">
        <v>641.771</v>
      </c>
      <c r="F11" s="47">
        <v>483.892</v>
      </c>
      <c r="G11" s="47"/>
      <c r="H11" s="47">
        <v>4631.464</v>
      </c>
    </row>
    <row r="12" spans="2:8" ht="14.25">
      <c r="B12" s="46" t="s">
        <v>9</v>
      </c>
      <c r="C12" s="47">
        <v>1372.274</v>
      </c>
      <c r="D12" s="47">
        <v>267.332</v>
      </c>
      <c r="E12" s="47">
        <v>107.758</v>
      </c>
      <c r="F12" s="47">
        <v>234.015</v>
      </c>
      <c r="G12" s="47"/>
      <c r="H12" s="47">
        <v>1981.379</v>
      </c>
    </row>
    <row r="13" spans="2:8" ht="14.25">
      <c r="B13" s="46" t="s">
        <v>10</v>
      </c>
      <c r="C13" s="47">
        <v>1837.126</v>
      </c>
      <c r="D13" s="47">
        <v>508.918</v>
      </c>
      <c r="E13" s="47">
        <v>19.353</v>
      </c>
      <c r="F13" s="47">
        <v>369.406</v>
      </c>
      <c r="G13" s="47"/>
      <c r="H13" s="47">
        <v>2734.803</v>
      </c>
    </row>
    <row r="14" spans="2:8" s="3" customFormat="1" ht="15">
      <c r="B14" s="63" t="s">
        <v>99</v>
      </c>
      <c r="C14" s="73">
        <v>14962.87</v>
      </c>
      <c r="D14" s="73">
        <v>3587.706</v>
      </c>
      <c r="E14" s="73">
        <v>1812.138</v>
      </c>
      <c r="F14" s="73">
        <v>1971.984</v>
      </c>
      <c r="G14" s="73"/>
      <c r="H14" s="73">
        <v>22334.698</v>
      </c>
    </row>
    <row r="15" spans="2:8" ht="14.25">
      <c r="B15" s="27"/>
      <c r="C15" s="27"/>
      <c r="D15" s="27"/>
      <c r="E15" s="27"/>
      <c r="F15" s="27"/>
      <c r="G15" s="27"/>
      <c r="H15" s="35" t="s">
        <v>69</v>
      </c>
    </row>
    <row r="16" spans="2:8" ht="14.25">
      <c r="B16" s="46" t="s">
        <v>5</v>
      </c>
      <c r="C16" s="48">
        <v>20.792060614039954</v>
      </c>
      <c r="D16" s="48">
        <v>39.83422833420576</v>
      </c>
      <c r="E16" s="48">
        <v>4.192506310225822</v>
      </c>
      <c r="F16" s="48">
        <v>9.03004284010418</v>
      </c>
      <c r="G16" s="48"/>
      <c r="H16" s="48">
        <v>21.46556447729895</v>
      </c>
    </row>
    <row r="17" spans="2:8" ht="14.25">
      <c r="B17" s="46" t="s">
        <v>6</v>
      </c>
      <c r="C17" s="48">
        <v>18.572686924366785</v>
      </c>
      <c r="D17" s="48">
        <v>12.820615736072018</v>
      </c>
      <c r="E17" s="48">
        <v>14.770453464360884</v>
      </c>
      <c r="F17" s="48">
        <v>9.23947658804534</v>
      </c>
      <c r="G17" s="48"/>
      <c r="H17" s="48">
        <v>16.516162430313585</v>
      </c>
    </row>
    <row r="18" spans="2:8" ht="14.25">
      <c r="B18" s="46" t="s">
        <v>7</v>
      </c>
      <c r="C18" s="48">
        <v>19.226592224620006</v>
      </c>
      <c r="D18" s="48">
        <v>11.234978562903425</v>
      </c>
      <c r="E18" s="48">
        <v>38.607490158034324</v>
      </c>
      <c r="F18" s="48">
        <v>26.592457139611682</v>
      </c>
      <c r="G18" s="48"/>
      <c r="H18" s="48">
        <v>20.16569912877264</v>
      </c>
    </row>
    <row r="19" spans="2:8" ht="14.25">
      <c r="B19" s="46" t="s">
        <v>8</v>
      </c>
      <c r="C19" s="48">
        <v>19.959566580475535</v>
      </c>
      <c r="D19" s="48">
        <v>14.47378910089065</v>
      </c>
      <c r="E19" s="48">
        <v>35.41512842840887</v>
      </c>
      <c r="F19" s="48">
        <v>24.538332968218807</v>
      </c>
      <c r="G19" s="48"/>
      <c r="H19" s="48">
        <v>20.736631406433162</v>
      </c>
    </row>
    <row r="20" spans="2:8" ht="14.25">
      <c r="B20" s="46" t="s">
        <v>9</v>
      </c>
      <c r="C20" s="48">
        <v>9.171195098266574</v>
      </c>
      <c r="D20" s="48">
        <v>7.451335198592082</v>
      </c>
      <c r="E20" s="48">
        <v>5.946456616438704</v>
      </c>
      <c r="F20" s="48">
        <v>11.86698269357155</v>
      </c>
      <c r="G20" s="48"/>
      <c r="H20" s="48">
        <v>8.871304192248312</v>
      </c>
    </row>
    <row r="21" spans="2:8" ht="14.25">
      <c r="B21" s="46" t="s">
        <v>10</v>
      </c>
      <c r="C21" s="48">
        <v>12.27789855823114</v>
      </c>
      <c r="D21" s="48">
        <v>14.185053067336064</v>
      </c>
      <c r="E21" s="48">
        <v>1.0679650225313968</v>
      </c>
      <c r="F21" s="48">
        <v>18.732707770448442</v>
      </c>
      <c r="G21" s="48"/>
      <c r="H21" s="48">
        <v>12.244638364933342</v>
      </c>
    </row>
    <row r="22" spans="2:8" s="3" customFormat="1" ht="15">
      <c r="B22" s="63" t="s">
        <v>99</v>
      </c>
      <c r="C22" s="66">
        <v>99.99999999999999</v>
      </c>
      <c r="D22" s="66">
        <v>99.99999999999999</v>
      </c>
      <c r="E22" s="66">
        <v>99.99999999999999</v>
      </c>
      <c r="F22" s="66">
        <v>100</v>
      </c>
      <c r="G22" s="66"/>
      <c r="H22" s="66">
        <v>100</v>
      </c>
    </row>
    <row r="23" ht="14.25">
      <c r="B23" s="2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2:G23"/>
  <sheetViews>
    <sheetView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22.140625" style="4" customWidth="1"/>
    <col min="3" max="3" width="11.28125" style="4" customWidth="1"/>
    <col min="4" max="4" width="10.7109375" style="4" customWidth="1"/>
    <col min="5" max="5" width="10.57421875" style="4" customWidth="1"/>
    <col min="6" max="6" width="11.28125" style="4" customWidth="1"/>
    <col min="7" max="7" width="11.7109375" style="4" customWidth="1"/>
    <col min="8" max="16384" width="9.140625" style="4" customWidth="1"/>
  </cols>
  <sheetData>
    <row r="2" spans="1:2" ht="15.75">
      <c r="A2" s="3"/>
      <c r="B2" s="94" t="s">
        <v>140</v>
      </c>
    </row>
    <row r="3" spans="1:2" ht="15.75">
      <c r="A3" s="3"/>
      <c r="B3" s="25"/>
    </row>
    <row r="4" ht="14.25">
      <c r="B4" s="26" t="s">
        <v>67</v>
      </c>
    </row>
    <row r="5" spans="2:7" s="41" customFormat="1" ht="30.75" customHeight="1">
      <c r="B5" s="42"/>
      <c r="C5" s="87" t="s">
        <v>2</v>
      </c>
      <c r="D5" s="87" t="s">
        <v>3</v>
      </c>
      <c r="E5" s="87" t="s">
        <v>4</v>
      </c>
      <c r="F5" s="87" t="s">
        <v>35</v>
      </c>
      <c r="G5" s="87" t="s">
        <v>11</v>
      </c>
    </row>
    <row r="6" spans="2:7" ht="14.25">
      <c r="B6" s="27"/>
      <c r="C6" s="27"/>
      <c r="D6" s="27"/>
      <c r="E6" s="27"/>
      <c r="F6" s="27"/>
      <c r="G6" s="35" t="s">
        <v>68</v>
      </c>
    </row>
    <row r="7" spans="2:7" ht="14.25">
      <c r="B7" s="46" t="s">
        <v>13</v>
      </c>
      <c r="C7" s="47">
        <v>4175.701</v>
      </c>
      <c r="D7" s="47">
        <v>1219.115</v>
      </c>
      <c r="E7" s="47">
        <v>448.229</v>
      </c>
      <c r="F7" s="47">
        <v>606.76</v>
      </c>
      <c r="G7" s="47">
        <v>6449.805</v>
      </c>
    </row>
    <row r="8" spans="2:7" ht="14.25">
      <c r="B8" s="46" t="s">
        <v>14</v>
      </c>
      <c r="C8" s="47">
        <v>4494.322</v>
      </c>
      <c r="D8" s="47">
        <v>560.269</v>
      </c>
      <c r="E8" s="47">
        <v>319.653</v>
      </c>
      <c r="F8" s="47">
        <v>352.427</v>
      </c>
      <c r="G8" s="47">
        <v>5726.671</v>
      </c>
    </row>
    <row r="9" spans="2:7" ht="14.25">
      <c r="B9" s="46" t="s">
        <v>15</v>
      </c>
      <c r="C9" s="47">
        <v>3497.135</v>
      </c>
      <c r="D9" s="47">
        <v>281.714</v>
      </c>
      <c r="E9" s="47">
        <v>5.032</v>
      </c>
      <c r="F9" s="47">
        <v>15.091</v>
      </c>
      <c r="G9" s="47">
        <v>3798.972</v>
      </c>
    </row>
    <row r="10" spans="2:7" ht="14.25">
      <c r="B10" s="46" t="s">
        <v>16</v>
      </c>
      <c r="C10" s="47">
        <v>1512.796</v>
      </c>
      <c r="D10" s="47">
        <v>149.438</v>
      </c>
      <c r="E10" s="47">
        <v>171.609</v>
      </c>
      <c r="F10" s="47">
        <v>218.63</v>
      </c>
      <c r="G10" s="47">
        <v>2052.473</v>
      </c>
    </row>
    <row r="11" spans="2:7" ht="14.25">
      <c r="B11" s="46" t="s">
        <v>17</v>
      </c>
      <c r="C11" s="47">
        <v>287.418</v>
      </c>
      <c r="D11" s="47">
        <v>520.255</v>
      </c>
      <c r="E11" s="47">
        <v>23.033</v>
      </c>
      <c r="F11" s="47">
        <v>69.16</v>
      </c>
      <c r="G11" s="47">
        <v>899.866</v>
      </c>
    </row>
    <row r="12" spans="2:7" ht="14.25">
      <c r="B12" s="46" t="s">
        <v>18</v>
      </c>
      <c r="C12" s="47">
        <v>995.498</v>
      </c>
      <c r="D12" s="47">
        <v>856.915</v>
      </c>
      <c r="E12" s="47">
        <v>844.582</v>
      </c>
      <c r="F12" s="47">
        <v>709.916</v>
      </c>
      <c r="G12" s="47">
        <v>3406.911</v>
      </c>
    </row>
    <row r="13" spans="2:7" s="3" customFormat="1" ht="15">
      <c r="B13" s="63" t="s">
        <v>95</v>
      </c>
      <c r="C13" s="73">
        <v>14962.87</v>
      </c>
      <c r="D13" s="73">
        <v>3587.706</v>
      </c>
      <c r="E13" s="73">
        <v>1812.138</v>
      </c>
      <c r="F13" s="73">
        <v>1971.984</v>
      </c>
      <c r="G13" s="73">
        <v>22334.698</v>
      </c>
    </row>
    <row r="14" spans="2:7" ht="14.25">
      <c r="B14" s="27"/>
      <c r="C14" s="31"/>
      <c r="D14" s="31"/>
      <c r="E14" s="31"/>
      <c r="F14" s="31"/>
      <c r="G14" s="36" t="s">
        <v>69</v>
      </c>
    </row>
    <row r="15" spans="2:7" ht="14.25">
      <c r="B15" s="46" t="s">
        <v>13</v>
      </c>
      <c r="C15" s="57">
        <v>27.90708600689574</v>
      </c>
      <c r="D15" s="57">
        <v>33.98034844549693</v>
      </c>
      <c r="E15" s="57">
        <v>24.734816001871824</v>
      </c>
      <c r="F15" s="57">
        <v>30.769012324643608</v>
      </c>
      <c r="G15" s="57">
        <v>28.877959307979</v>
      </c>
    </row>
    <row r="16" spans="2:7" ht="14.25">
      <c r="B16" s="46" t="s">
        <v>14</v>
      </c>
      <c r="C16" s="57">
        <v>30.036497008929437</v>
      </c>
      <c r="D16" s="57">
        <v>15.616357639115357</v>
      </c>
      <c r="E16" s="57">
        <v>17.639550630250017</v>
      </c>
      <c r="F16" s="57">
        <v>17.871696727762497</v>
      </c>
      <c r="G16" s="57">
        <v>25.640243714063203</v>
      </c>
    </row>
    <row r="17" spans="2:7" ht="14.25">
      <c r="B17" s="46" t="s">
        <v>15</v>
      </c>
      <c r="C17" s="57">
        <v>23.372087039451657</v>
      </c>
      <c r="D17" s="57">
        <v>7.8522041661161746</v>
      </c>
      <c r="E17" s="57">
        <v>0.27768304621391976</v>
      </c>
      <c r="F17" s="57">
        <v>0.7652699007699859</v>
      </c>
      <c r="G17" s="57">
        <v>17.009283044704702</v>
      </c>
    </row>
    <row r="18" spans="2:7" ht="14.25">
      <c r="B18" s="46" t="s">
        <v>16</v>
      </c>
      <c r="C18" s="57">
        <v>10.110333111227993</v>
      </c>
      <c r="D18" s="57">
        <v>4.16527998671017</v>
      </c>
      <c r="E18" s="57">
        <v>9.46997414104224</v>
      </c>
      <c r="F18" s="57">
        <v>11.086803949727788</v>
      </c>
      <c r="G18" s="57">
        <v>9.189616085249956</v>
      </c>
    </row>
    <row r="19" spans="2:7" ht="14.25">
      <c r="B19" s="46" t="s">
        <v>17</v>
      </c>
      <c r="C19" s="57">
        <v>1.9208748054350535</v>
      </c>
      <c r="D19" s="57">
        <v>14.501048859633425</v>
      </c>
      <c r="E19" s="57">
        <v>1.2710400642776656</v>
      </c>
      <c r="F19" s="57">
        <v>3.507127846879082</v>
      </c>
      <c r="G19" s="57">
        <v>4.029004556049963</v>
      </c>
    </row>
    <row r="20" spans="2:7" ht="14.25">
      <c r="B20" s="46" t="s">
        <v>18</v>
      </c>
      <c r="C20" s="57">
        <v>6.653122028060125</v>
      </c>
      <c r="D20" s="57">
        <v>23.88476090292794</v>
      </c>
      <c r="E20" s="57">
        <v>46.60693611634434</v>
      </c>
      <c r="F20" s="57">
        <v>36.000089250217044</v>
      </c>
      <c r="G20" s="57">
        <v>15.253893291953176</v>
      </c>
    </row>
    <row r="21" spans="2:7" s="3" customFormat="1" ht="15">
      <c r="B21" s="63" t="s">
        <v>95</v>
      </c>
      <c r="C21" s="74">
        <v>100</v>
      </c>
      <c r="D21" s="74">
        <v>100</v>
      </c>
      <c r="E21" s="74">
        <v>100</v>
      </c>
      <c r="F21" s="74">
        <v>100</v>
      </c>
      <c r="G21" s="74">
        <v>100</v>
      </c>
    </row>
    <row r="22" spans="2:6" ht="14.25">
      <c r="B22" s="2" t="s">
        <v>139</v>
      </c>
      <c r="E22" s="15"/>
      <c r="F22" s="15"/>
    </row>
    <row r="23" spans="5:6" ht="14.25">
      <c r="E23" s="15"/>
      <c r="F2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2:M27"/>
  <sheetViews>
    <sheetView workbookViewId="0" topLeftCell="A1">
      <selection activeCell="A2" sqref="A2"/>
    </sheetView>
  </sheetViews>
  <sheetFormatPr defaultColWidth="9.140625" defaultRowHeight="15"/>
  <cols>
    <col min="1" max="1" width="27.7109375" style="4" customWidth="1"/>
    <col min="2" max="2" width="15.7109375" style="4" customWidth="1"/>
    <col min="3" max="3" width="13.7109375" style="4" customWidth="1"/>
    <col min="4" max="4" width="3.140625" style="4" customWidth="1"/>
    <col min="5" max="5" width="14.00390625" style="4" customWidth="1"/>
    <col min="6" max="6" width="14.421875" style="4" customWidth="1"/>
    <col min="7" max="7" width="3.28125" style="4" customWidth="1"/>
    <col min="8" max="8" width="13.421875" style="4" customWidth="1"/>
    <col min="9" max="9" width="13.00390625" style="4" customWidth="1"/>
    <col min="10" max="10" width="3.8515625" style="4" customWidth="1"/>
    <col min="11" max="11" width="13.00390625" style="4" customWidth="1"/>
    <col min="12" max="12" width="12.8515625" style="4" customWidth="1"/>
    <col min="13" max="16384" width="9.140625" style="4" customWidth="1"/>
  </cols>
  <sheetData>
    <row r="2" ht="15.75">
      <c r="A2" s="94" t="s">
        <v>97</v>
      </c>
    </row>
    <row r="4" ht="14.25">
      <c r="A4" s="58" t="s">
        <v>49</v>
      </c>
    </row>
    <row r="5" spans="1:12" s="41" customFormat="1" ht="12.75">
      <c r="A5" s="42"/>
      <c r="B5" s="103" t="s">
        <v>2</v>
      </c>
      <c r="C5" s="103"/>
      <c r="D5" s="43"/>
      <c r="E5" s="103" t="s">
        <v>3</v>
      </c>
      <c r="F5" s="103"/>
      <c r="G5" s="43"/>
      <c r="H5" s="103" t="s">
        <v>52</v>
      </c>
      <c r="I5" s="103"/>
      <c r="J5" s="43"/>
      <c r="K5" s="103" t="s">
        <v>11</v>
      </c>
      <c r="L5" s="103"/>
    </row>
    <row r="6" spans="1:12" s="41" customFormat="1" ht="12.75">
      <c r="A6" s="49"/>
      <c r="B6" s="56" t="s">
        <v>54</v>
      </c>
      <c r="C6" s="56" t="s">
        <v>53</v>
      </c>
      <c r="D6" s="56"/>
      <c r="E6" s="56" t="s">
        <v>54</v>
      </c>
      <c r="F6" s="56" t="s">
        <v>53</v>
      </c>
      <c r="G6" s="56"/>
      <c r="H6" s="56" t="s">
        <v>54</v>
      </c>
      <c r="I6" s="56" t="s">
        <v>53</v>
      </c>
      <c r="J6" s="56"/>
      <c r="K6" s="56" t="s">
        <v>54</v>
      </c>
      <c r="L6" s="56" t="s">
        <v>53</v>
      </c>
    </row>
    <row r="7" spans="1:12" s="41" customFormat="1" ht="12.75">
      <c r="A7" s="42"/>
      <c r="B7" s="42"/>
      <c r="C7" s="42"/>
      <c r="D7" s="42"/>
      <c r="E7" s="42"/>
      <c r="F7" s="42"/>
      <c r="G7" s="42"/>
      <c r="H7" s="42"/>
      <c r="J7" s="59"/>
      <c r="K7" s="42"/>
      <c r="L7" s="59" t="s">
        <v>70</v>
      </c>
    </row>
    <row r="8" spans="1:12" s="41" customFormat="1" ht="12.75">
      <c r="A8" s="46" t="s">
        <v>21</v>
      </c>
      <c r="B8" s="60">
        <v>1049.012</v>
      </c>
      <c r="C8" s="60">
        <v>139.939</v>
      </c>
      <c r="D8" s="60"/>
      <c r="E8" s="60">
        <v>388.444</v>
      </c>
      <c r="F8" s="60">
        <v>121.126</v>
      </c>
      <c r="G8" s="60"/>
      <c r="H8" s="60">
        <v>289.167</v>
      </c>
      <c r="I8" s="60">
        <v>88.847</v>
      </c>
      <c r="J8" s="60"/>
      <c r="K8" s="60">
        <v>1726.623</v>
      </c>
      <c r="L8" s="60">
        <v>349.912</v>
      </c>
    </row>
    <row r="9" spans="1:12" s="41" customFormat="1" ht="12.75">
      <c r="A9" s="46" t="s">
        <v>22</v>
      </c>
      <c r="B9" s="60">
        <v>2466.926</v>
      </c>
      <c r="C9" s="60">
        <v>398.363</v>
      </c>
      <c r="D9" s="60"/>
      <c r="E9" s="60">
        <v>459.449</v>
      </c>
      <c r="F9" s="60">
        <v>154.74</v>
      </c>
      <c r="G9" s="60"/>
      <c r="H9" s="60">
        <v>528.952</v>
      </c>
      <c r="I9" s="60">
        <v>138.856</v>
      </c>
      <c r="J9" s="60"/>
      <c r="K9" s="60">
        <v>3455.327</v>
      </c>
      <c r="L9" s="60">
        <v>691.959</v>
      </c>
    </row>
    <row r="10" spans="1:12" s="41" customFormat="1" ht="12.75">
      <c r="A10" s="46" t="s">
        <v>14</v>
      </c>
      <c r="B10" s="60">
        <v>3878.562</v>
      </c>
      <c r="C10" s="60">
        <v>553.363</v>
      </c>
      <c r="D10" s="60"/>
      <c r="E10" s="60">
        <v>417.103</v>
      </c>
      <c r="F10" s="60">
        <v>123.527</v>
      </c>
      <c r="G10" s="60"/>
      <c r="H10" s="60">
        <v>541.081</v>
      </c>
      <c r="I10" s="60">
        <v>126.324</v>
      </c>
      <c r="J10" s="60"/>
      <c r="K10" s="60">
        <v>4836.746</v>
      </c>
      <c r="L10" s="60">
        <v>803.214</v>
      </c>
    </row>
    <row r="11" spans="1:12" s="41" customFormat="1" ht="12.75">
      <c r="A11" s="46" t="s">
        <v>15</v>
      </c>
      <c r="B11" s="60">
        <v>3043.223</v>
      </c>
      <c r="C11" s="60">
        <v>378.724</v>
      </c>
      <c r="D11" s="60"/>
      <c r="E11" s="60">
        <v>226.005</v>
      </c>
      <c r="F11" s="60">
        <v>45.317</v>
      </c>
      <c r="G11" s="60"/>
      <c r="H11" s="60">
        <v>14.274</v>
      </c>
      <c r="I11" s="60">
        <v>2.361</v>
      </c>
      <c r="J11" s="60"/>
      <c r="K11" s="60">
        <v>3283.502</v>
      </c>
      <c r="L11" s="60">
        <v>426.402</v>
      </c>
    </row>
    <row r="12" spans="1:12" s="41" customFormat="1" ht="12.75">
      <c r="A12" s="46" t="s">
        <v>16</v>
      </c>
      <c r="B12" s="60">
        <v>1435.44</v>
      </c>
      <c r="C12" s="60">
        <v>25.244</v>
      </c>
      <c r="D12" s="60"/>
      <c r="E12" s="60">
        <v>122.706</v>
      </c>
      <c r="F12" s="60">
        <v>9.825</v>
      </c>
      <c r="G12" s="60"/>
      <c r="H12" s="60">
        <v>375.613</v>
      </c>
      <c r="I12" s="60">
        <v>4.231</v>
      </c>
      <c r="J12" s="60"/>
      <c r="K12" s="60">
        <v>1933.759</v>
      </c>
      <c r="L12" s="60">
        <v>39.3</v>
      </c>
    </row>
    <row r="13" spans="1:12" s="41" customFormat="1" ht="12.75">
      <c r="A13" s="46" t="s">
        <v>17</v>
      </c>
      <c r="B13" s="60">
        <v>252.671</v>
      </c>
      <c r="C13" s="60">
        <v>22.74</v>
      </c>
      <c r="D13" s="60"/>
      <c r="E13" s="60">
        <v>402.577</v>
      </c>
      <c r="F13" s="60">
        <v>43.887</v>
      </c>
      <c r="G13" s="60"/>
      <c r="H13" s="60">
        <v>76.049</v>
      </c>
      <c r="I13" s="60">
        <v>8.657</v>
      </c>
      <c r="J13" s="60"/>
      <c r="K13" s="60">
        <v>731.297</v>
      </c>
      <c r="L13" s="60">
        <v>75.284</v>
      </c>
    </row>
    <row r="14" spans="1:12" s="41" customFormat="1" ht="12.75">
      <c r="A14" s="46" t="s">
        <v>23</v>
      </c>
      <c r="B14" s="60">
        <v>799.965</v>
      </c>
      <c r="C14" s="60">
        <v>55.364</v>
      </c>
      <c r="D14" s="60"/>
      <c r="E14" s="60">
        <v>606.953</v>
      </c>
      <c r="F14" s="60">
        <v>99.061</v>
      </c>
      <c r="G14" s="60"/>
      <c r="H14" s="60">
        <v>1123.683</v>
      </c>
      <c r="I14" s="60">
        <v>151.727</v>
      </c>
      <c r="J14" s="60"/>
      <c r="K14" s="60">
        <v>2530.601</v>
      </c>
      <c r="L14" s="60">
        <v>306.152</v>
      </c>
    </row>
    <row r="15" spans="1:12" s="41" customFormat="1" ht="12.75">
      <c r="A15" s="46" t="s">
        <v>24</v>
      </c>
      <c r="B15" s="60">
        <v>65.977</v>
      </c>
      <c r="C15" s="60">
        <v>0</v>
      </c>
      <c r="D15" s="60"/>
      <c r="E15" s="60">
        <v>56.861</v>
      </c>
      <c r="F15" s="60">
        <v>9.046</v>
      </c>
      <c r="G15" s="60"/>
      <c r="H15" s="60">
        <v>174.979</v>
      </c>
      <c r="I15" s="60">
        <v>38.473</v>
      </c>
      <c r="J15" s="60"/>
      <c r="K15" s="60">
        <v>297.817</v>
      </c>
      <c r="L15" s="60">
        <v>47.519</v>
      </c>
    </row>
    <row r="16" spans="1:13" s="65" customFormat="1" ht="12.75">
      <c r="A16" s="63" t="s">
        <v>95</v>
      </c>
      <c r="B16" s="64">
        <v>12991.776</v>
      </c>
      <c r="C16" s="64">
        <v>1573.737</v>
      </c>
      <c r="D16" s="64"/>
      <c r="E16" s="64">
        <v>2680.098</v>
      </c>
      <c r="F16" s="64">
        <v>606.529</v>
      </c>
      <c r="G16" s="64"/>
      <c r="H16" s="64">
        <v>3123.798</v>
      </c>
      <c r="I16" s="64">
        <v>559.476</v>
      </c>
      <c r="J16" s="64"/>
      <c r="K16" s="64">
        <v>18795.672</v>
      </c>
      <c r="L16" s="64">
        <v>2739.742</v>
      </c>
      <c r="M16" s="76"/>
    </row>
    <row r="17" spans="1:12" s="41" customFormat="1" ht="12.75">
      <c r="A17" s="42"/>
      <c r="B17" s="61"/>
      <c r="C17" s="61"/>
      <c r="D17" s="61"/>
      <c r="E17" s="61"/>
      <c r="F17" s="61"/>
      <c r="G17" s="61"/>
      <c r="H17" s="61"/>
      <c r="J17" s="62"/>
      <c r="K17" s="61"/>
      <c r="L17" s="62" t="s">
        <v>71</v>
      </c>
    </row>
    <row r="18" spans="1:12" s="41" customFormat="1" ht="12.75">
      <c r="A18" s="46" t="s">
        <v>21</v>
      </c>
      <c r="B18" s="48">
        <v>8.074431086250256</v>
      </c>
      <c r="C18" s="48">
        <v>8.892146527659959</v>
      </c>
      <c r="D18" s="48"/>
      <c r="E18" s="48">
        <v>14.493649112830951</v>
      </c>
      <c r="F18" s="48">
        <v>19.97035591043462</v>
      </c>
      <c r="G18" s="48"/>
      <c r="H18" s="48">
        <v>9.256904575776026</v>
      </c>
      <c r="I18" s="48">
        <v>15.880395226962372</v>
      </c>
      <c r="J18" s="48"/>
      <c r="K18" s="48">
        <v>9.186279692473885</v>
      </c>
      <c r="L18" s="48">
        <v>12.771713540910058</v>
      </c>
    </row>
    <row r="19" spans="1:12" s="41" customFormat="1" ht="12.75">
      <c r="A19" s="46" t="s">
        <v>22</v>
      </c>
      <c r="B19" s="48">
        <v>18.98836617872722</v>
      </c>
      <c r="C19" s="48">
        <v>25.313187654608104</v>
      </c>
      <c r="D19" s="48"/>
      <c r="E19" s="48">
        <v>17.142992532362623</v>
      </c>
      <c r="F19" s="48">
        <v>25.512382754987804</v>
      </c>
      <c r="G19" s="48"/>
      <c r="H19" s="48">
        <v>16.932977100311863</v>
      </c>
      <c r="I19" s="48">
        <v>24.81893772029542</v>
      </c>
      <c r="J19" s="48"/>
      <c r="K19" s="48">
        <v>18.38363108273011</v>
      </c>
      <c r="L19" s="48">
        <v>25.25635625544303</v>
      </c>
    </row>
    <row r="20" spans="1:12" s="41" customFormat="1" ht="12.75">
      <c r="A20" s="46" t="s">
        <v>14</v>
      </c>
      <c r="B20" s="48">
        <v>29.853978393716147</v>
      </c>
      <c r="C20" s="48">
        <v>35.162355590546575</v>
      </c>
      <c r="D20" s="48"/>
      <c r="E20" s="48">
        <v>15.562975682232516</v>
      </c>
      <c r="F20" s="48">
        <v>20.366214970759852</v>
      </c>
      <c r="G20" s="48"/>
      <c r="H20" s="48">
        <v>17.321254447310615</v>
      </c>
      <c r="I20" s="48">
        <v>22.57898462132424</v>
      </c>
      <c r="J20" s="48"/>
      <c r="K20" s="48">
        <v>25.733296473783966</v>
      </c>
      <c r="L20" s="48">
        <v>29.317140081073326</v>
      </c>
    </row>
    <row r="21" spans="1:12" s="41" customFormat="1" ht="12.75">
      <c r="A21" s="46" t="s">
        <v>15</v>
      </c>
      <c r="B21" s="48">
        <v>23.42422621818603</v>
      </c>
      <c r="C21" s="48">
        <v>24.065266305615232</v>
      </c>
      <c r="D21" s="48"/>
      <c r="E21" s="48">
        <v>8.432714027621378</v>
      </c>
      <c r="F21" s="48">
        <v>7.471530627554494</v>
      </c>
      <c r="G21" s="48"/>
      <c r="H21" s="48">
        <v>0.45694375884740307</v>
      </c>
      <c r="I21" s="48">
        <v>0.42200201617227545</v>
      </c>
      <c r="J21" s="48"/>
      <c r="K21" s="48">
        <v>17.469457862427053</v>
      </c>
      <c r="L21" s="48">
        <v>15.563582264315398</v>
      </c>
    </row>
    <row r="22" spans="1:12" s="41" customFormat="1" ht="12.75">
      <c r="A22" s="46" t="s">
        <v>16</v>
      </c>
      <c r="B22" s="48">
        <v>11.048835817366312</v>
      </c>
      <c r="C22" s="48">
        <v>1.6040799701601982</v>
      </c>
      <c r="D22" s="48"/>
      <c r="E22" s="48">
        <v>4.578414669911324</v>
      </c>
      <c r="F22" s="48">
        <v>1.61987308108928</v>
      </c>
      <c r="G22" s="48"/>
      <c r="H22" s="48">
        <v>12.024241004059801</v>
      </c>
      <c r="I22" s="48">
        <v>0.7562433419842854</v>
      </c>
      <c r="J22" s="48"/>
      <c r="K22" s="48">
        <v>10.288320630408958</v>
      </c>
      <c r="L22" s="48">
        <v>1.434441637205255</v>
      </c>
    </row>
    <row r="23" spans="1:12" s="41" customFormat="1" ht="12.75">
      <c r="A23" s="46" t="s">
        <v>17</v>
      </c>
      <c r="B23" s="48">
        <v>1.9448534211180981</v>
      </c>
      <c r="C23" s="48">
        <v>1.444968250730586</v>
      </c>
      <c r="D23" s="48"/>
      <c r="E23" s="48">
        <v>15.020980576083412</v>
      </c>
      <c r="F23" s="48">
        <v>7.235762840688574</v>
      </c>
      <c r="G23" s="48"/>
      <c r="H23" s="48">
        <v>2.4345044077754068</v>
      </c>
      <c r="I23" s="48">
        <v>1.54734072596501</v>
      </c>
      <c r="J23" s="48"/>
      <c r="K23" s="48">
        <v>3.890773365272601</v>
      </c>
      <c r="L23" s="48">
        <v>2.7478499800346166</v>
      </c>
    </row>
    <row r="24" spans="1:12" s="41" customFormat="1" ht="12.75">
      <c r="A24" s="46" t="s">
        <v>23</v>
      </c>
      <c r="B24" s="48">
        <v>6.157472234742963</v>
      </c>
      <c r="C24" s="48">
        <v>3.5179957006793385</v>
      </c>
      <c r="D24" s="48"/>
      <c r="E24" s="48">
        <v>22.646671875431423</v>
      </c>
      <c r="F24" s="48">
        <v>16.33244247183564</v>
      </c>
      <c r="G24" s="48"/>
      <c r="H24" s="48">
        <v>35.97169215166922</v>
      </c>
      <c r="I24" s="48">
        <v>27.119483230737337</v>
      </c>
      <c r="J24" s="48"/>
      <c r="K24" s="48">
        <v>13.463743142570266</v>
      </c>
      <c r="L24" s="48">
        <v>11.174482852764969</v>
      </c>
    </row>
    <row r="25" spans="1:12" s="41" customFormat="1" ht="12.75">
      <c r="A25" s="46" t="s">
        <v>24</v>
      </c>
      <c r="B25" s="48">
        <v>0.5078366498929785</v>
      </c>
      <c r="C25" s="48">
        <v>0</v>
      </c>
      <c r="D25" s="48"/>
      <c r="E25" s="48">
        <v>2.1216015235263783</v>
      </c>
      <c r="F25" s="48">
        <v>1.4914373426497334</v>
      </c>
      <c r="G25" s="48"/>
      <c r="H25" s="48">
        <v>5.6014825542496665</v>
      </c>
      <c r="I25" s="48">
        <v>6.876613116559066</v>
      </c>
      <c r="J25" s="48"/>
      <c r="K25" s="48">
        <v>1.5844977503331619</v>
      </c>
      <c r="L25" s="48">
        <v>1.7344333882533467</v>
      </c>
    </row>
    <row r="26" spans="1:12" s="65" customFormat="1" ht="12.75">
      <c r="A26" s="63" t="s">
        <v>95</v>
      </c>
      <c r="B26" s="66">
        <v>100</v>
      </c>
      <c r="C26" s="66">
        <v>100</v>
      </c>
      <c r="D26" s="66"/>
      <c r="E26" s="66">
        <v>100</v>
      </c>
      <c r="F26" s="66">
        <v>100</v>
      </c>
      <c r="G26" s="66"/>
      <c r="H26" s="66">
        <v>100</v>
      </c>
      <c r="I26" s="66">
        <v>100</v>
      </c>
      <c r="J26" s="66"/>
      <c r="K26" s="66">
        <v>100</v>
      </c>
      <c r="L26" s="66">
        <v>100</v>
      </c>
    </row>
    <row r="27" spans="1:5" ht="14.25">
      <c r="A27" s="2" t="s">
        <v>80</v>
      </c>
      <c r="E27" s="11"/>
    </row>
  </sheetData>
  <sheetProtection/>
  <mergeCells count="4">
    <mergeCell ref="K5:L5"/>
    <mergeCell ref="B5:C5"/>
    <mergeCell ref="E5:F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B2:N23"/>
  <sheetViews>
    <sheetView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15.7109375" style="4" customWidth="1"/>
    <col min="3" max="4" width="12.00390625" style="4" customWidth="1"/>
    <col min="5" max="5" width="2.8515625" style="4" customWidth="1"/>
    <col min="6" max="7" width="12.00390625" style="4" customWidth="1"/>
    <col min="8" max="8" width="3.00390625" style="4" customWidth="1"/>
    <col min="9" max="10" width="12.00390625" style="4" customWidth="1"/>
    <col min="11" max="11" width="3.57421875" style="4" customWidth="1"/>
    <col min="12" max="13" width="12.00390625" style="4" customWidth="1"/>
    <col min="14" max="16384" width="9.140625" style="4" customWidth="1"/>
  </cols>
  <sheetData>
    <row r="2" ht="15.75">
      <c r="B2" s="94" t="s">
        <v>98</v>
      </c>
    </row>
    <row r="4" ht="14.25">
      <c r="B4" s="67" t="s">
        <v>49</v>
      </c>
    </row>
    <row r="5" spans="2:13" ht="14.25">
      <c r="B5" s="27"/>
      <c r="C5" s="103" t="s">
        <v>2</v>
      </c>
      <c r="D5" s="103"/>
      <c r="E5" s="43"/>
      <c r="F5" s="103" t="s">
        <v>3</v>
      </c>
      <c r="G5" s="103"/>
      <c r="H5" s="43"/>
      <c r="I5" s="103" t="s">
        <v>52</v>
      </c>
      <c r="J5" s="103"/>
      <c r="K5" s="43"/>
      <c r="L5" s="103" t="s">
        <v>11</v>
      </c>
      <c r="M5" s="103"/>
    </row>
    <row r="6" spans="2:13" ht="14.25">
      <c r="B6" s="33"/>
      <c r="C6" s="56" t="s">
        <v>54</v>
      </c>
      <c r="D6" s="56" t="s">
        <v>53</v>
      </c>
      <c r="E6" s="56"/>
      <c r="F6" s="56" t="s">
        <v>54</v>
      </c>
      <c r="G6" s="56" t="s">
        <v>53</v>
      </c>
      <c r="H6" s="56"/>
      <c r="I6" s="56" t="s">
        <v>54</v>
      </c>
      <c r="J6" s="56" t="s">
        <v>53</v>
      </c>
      <c r="K6" s="56"/>
      <c r="L6" s="56" t="s">
        <v>54</v>
      </c>
      <c r="M6" s="56" t="s">
        <v>53</v>
      </c>
    </row>
    <row r="7" spans="2:13" ht="14.25">
      <c r="B7" s="27"/>
      <c r="C7" s="27"/>
      <c r="D7" s="27"/>
      <c r="E7" s="27"/>
      <c r="F7" s="27"/>
      <c r="G7" s="27"/>
      <c r="H7" s="27"/>
      <c r="I7" s="27"/>
      <c r="K7" s="28"/>
      <c r="L7" s="27"/>
      <c r="M7" s="35" t="s">
        <v>70</v>
      </c>
    </row>
    <row r="8" spans="2:13" ht="14.25">
      <c r="B8" s="4" t="s">
        <v>5</v>
      </c>
      <c r="C8" s="38">
        <v>2614.31</v>
      </c>
      <c r="D8" s="38">
        <v>387.422</v>
      </c>
      <c r="E8" s="38"/>
      <c r="F8" s="38">
        <v>1072.217</v>
      </c>
      <c r="G8" s="38">
        <v>196.407</v>
      </c>
      <c r="H8" s="38"/>
      <c r="I8" s="38">
        <v>196.706</v>
      </c>
      <c r="J8" s="38">
        <v>40.278</v>
      </c>
      <c r="K8" s="38"/>
      <c r="L8" s="38">
        <v>3883.233</v>
      </c>
      <c r="M8" s="38">
        <v>624.107</v>
      </c>
    </row>
    <row r="9" spans="2:13" ht="14.25">
      <c r="B9" s="4" t="s">
        <v>6</v>
      </c>
      <c r="C9" s="38">
        <v>2426.096</v>
      </c>
      <c r="D9" s="38">
        <v>292.754</v>
      </c>
      <c r="E9" s="38"/>
      <c r="F9" s="38">
        <v>337.383</v>
      </c>
      <c r="G9" s="38">
        <v>108.814</v>
      </c>
      <c r="H9" s="38"/>
      <c r="I9" s="38">
        <v>363.893</v>
      </c>
      <c r="J9" s="38">
        <v>76.44</v>
      </c>
      <c r="K9" s="38"/>
      <c r="L9" s="38">
        <v>3127.372</v>
      </c>
      <c r="M9" s="38">
        <v>478.008</v>
      </c>
    </row>
    <row r="10" spans="2:13" ht="14.25">
      <c r="B10" s="4" t="s">
        <v>7</v>
      </c>
      <c r="C10" s="38">
        <v>2567.677</v>
      </c>
      <c r="D10" s="38">
        <v>240.564</v>
      </c>
      <c r="E10" s="38"/>
      <c r="F10" s="38">
        <v>298.511</v>
      </c>
      <c r="G10" s="38">
        <v>83.983</v>
      </c>
      <c r="H10" s="38"/>
      <c r="I10" s="38">
        <v>1007.422</v>
      </c>
      <c r="J10" s="38">
        <v>188.555</v>
      </c>
      <c r="K10" s="38"/>
      <c r="L10" s="38">
        <v>3873.61</v>
      </c>
      <c r="M10" s="38">
        <v>513.102</v>
      </c>
    </row>
    <row r="11" spans="2:13" ht="14.25">
      <c r="B11" s="4" t="s">
        <v>8</v>
      </c>
      <c r="C11" s="38">
        <v>2689.776</v>
      </c>
      <c r="D11" s="38">
        <v>246.336</v>
      </c>
      <c r="E11" s="38"/>
      <c r="F11" s="38">
        <v>382.895</v>
      </c>
      <c r="G11" s="38">
        <v>83.927</v>
      </c>
      <c r="H11" s="38"/>
      <c r="I11" s="38">
        <v>954.44</v>
      </c>
      <c r="J11" s="38">
        <v>142.793</v>
      </c>
      <c r="K11" s="38"/>
      <c r="L11" s="38">
        <v>4027.111</v>
      </c>
      <c r="M11" s="38">
        <v>473.056</v>
      </c>
    </row>
    <row r="12" spans="2:13" ht="14.25">
      <c r="B12" s="4" t="s">
        <v>9</v>
      </c>
      <c r="C12" s="38">
        <v>1227.966</v>
      </c>
      <c r="D12" s="38">
        <v>115.012</v>
      </c>
      <c r="E12" s="38"/>
      <c r="F12" s="38">
        <v>190.131</v>
      </c>
      <c r="G12" s="38">
        <v>57.049</v>
      </c>
      <c r="H12" s="38"/>
      <c r="I12" s="38">
        <v>291.946</v>
      </c>
      <c r="J12" s="38">
        <v>35.624</v>
      </c>
      <c r="K12" s="38"/>
      <c r="L12" s="38">
        <v>1710.043</v>
      </c>
      <c r="M12" s="38">
        <v>207.685</v>
      </c>
    </row>
    <row r="13" spans="2:13" ht="14.25">
      <c r="B13" s="4" t="s">
        <v>10</v>
      </c>
      <c r="C13" s="38">
        <v>1465.951</v>
      </c>
      <c r="D13" s="38">
        <v>291.649</v>
      </c>
      <c r="E13" s="38"/>
      <c r="F13" s="38">
        <v>398.961</v>
      </c>
      <c r="G13" s="38">
        <v>76.349</v>
      </c>
      <c r="H13" s="38"/>
      <c r="I13" s="38">
        <v>309.391</v>
      </c>
      <c r="J13" s="38">
        <v>75.786</v>
      </c>
      <c r="K13" s="38"/>
      <c r="L13" s="38">
        <v>2174.303</v>
      </c>
      <c r="M13" s="38">
        <v>443.784</v>
      </c>
    </row>
    <row r="14" spans="2:14" s="3" customFormat="1" ht="15">
      <c r="B14" s="70" t="s">
        <v>99</v>
      </c>
      <c r="C14" s="71">
        <v>12991.776</v>
      </c>
      <c r="D14" s="71">
        <v>1573.737</v>
      </c>
      <c r="E14" s="71"/>
      <c r="F14" s="71">
        <v>2680.098</v>
      </c>
      <c r="G14" s="71">
        <v>606.529</v>
      </c>
      <c r="H14" s="71"/>
      <c r="I14" s="71">
        <v>3123.798</v>
      </c>
      <c r="J14" s="71">
        <v>559.476</v>
      </c>
      <c r="K14" s="71"/>
      <c r="L14" s="71">
        <v>18795.672</v>
      </c>
      <c r="M14" s="71">
        <v>2739.742</v>
      </c>
      <c r="N14" s="75"/>
    </row>
    <row r="15" spans="2:13" ht="14.25">
      <c r="B15" s="27"/>
      <c r="C15" s="39"/>
      <c r="D15" s="39"/>
      <c r="E15" s="39"/>
      <c r="F15" s="39"/>
      <c r="G15" s="39"/>
      <c r="H15" s="39"/>
      <c r="I15" s="39"/>
      <c r="K15" s="40"/>
      <c r="L15" s="39"/>
      <c r="M15" s="68" t="s">
        <v>71</v>
      </c>
    </row>
    <row r="16" spans="2:13" ht="14.25">
      <c r="B16" s="4" t="s">
        <v>5</v>
      </c>
      <c r="C16" s="32">
        <v>20.12280692031636</v>
      </c>
      <c r="D16" s="32">
        <v>24.617963484368737</v>
      </c>
      <c r="E16" s="32"/>
      <c r="F16" s="32">
        <v>40.00663408576851</v>
      </c>
      <c r="G16" s="32">
        <v>32.38212847201041</v>
      </c>
      <c r="H16" s="32"/>
      <c r="I16" s="32">
        <v>6.297014083497077</v>
      </c>
      <c r="J16" s="32">
        <v>7.199236428372263</v>
      </c>
      <c r="K16" s="32"/>
      <c r="L16" s="32">
        <v>20.66025093436404</v>
      </c>
      <c r="M16" s="32">
        <v>22.779772693925196</v>
      </c>
    </row>
    <row r="17" spans="2:13" ht="14.25">
      <c r="B17" s="4" t="s">
        <v>6</v>
      </c>
      <c r="C17" s="32">
        <v>18.674090439982955</v>
      </c>
      <c r="D17" s="32">
        <v>18.602472967211167</v>
      </c>
      <c r="E17" s="32"/>
      <c r="F17" s="32">
        <v>12.588457586252442</v>
      </c>
      <c r="G17" s="32">
        <v>17.940444727292512</v>
      </c>
      <c r="H17" s="32"/>
      <c r="I17" s="32">
        <v>11.64905669316646</v>
      </c>
      <c r="J17" s="32">
        <v>13.662784462604293</v>
      </c>
      <c r="K17" s="32"/>
      <c r="L17" s="32">
        <v>16.638787908195035</v>
      </c>
      <c r="M17" s="32">
        <v>17.44719028288065</v>
      </c>
    </row>
    <row r="18" spans="2:13" ht="14.25">
      <c r="B18" s="4" t="s">
        <v>7</v>
      </c>
      <c r="C18" s="32">
        <v>19.7638644631804</v>
      </c>
      <c r="D18" s="32">
        <v>15.286162808652271</v>
      </c>
      <c r="E18" s="32"/>
      <c r="F18" s="32">
        <v>11.138062861880424</v>
      </c>
      <c r="G18" s="32">
        <v>13.846493737315116</v>
      </c>
      <c r="H18" s="32"/>
      <c r="I18" s="32">
        <v>32.24990860484577</v>
      </c>
      <c r="J18" s="32">
        <v>33.702071223787975</v>
      </c>
      <c r="K18" s="32"/>
      <c r="L18" s="32">
        <v>20.609052977728066</v>
      </c>
      <c r="M18" s="32">
        <v>18.728113815096457</v>
      </c>
    </row>
    <row r="19" spans="2:13" ht="14.25">
      <c r="B19" s="4" t="s">
        <v>8</v>
      </c>
      <c r="C19" s="32">
        <v>20.703682083188628</v>
      </c>
      <c r="D19" s="32">
        <v>15.652933113982831</v>
      </c>
      <c r="E19" s="32"/>
      <c r="F19" s="32">
        <v>14.286604445061338</v>
      </c>
      <c r="G19" s="32">
        <v>13.837260872934353</v>
      </c>
      <c r="H19" s="32"/>
      <c r="I19" s="32">
        <v>30.553832226027424</v>
      </c>
      <c r="J19" s="32">
        <v>25.522631891269686</v>
      </c>
      <c r="K19" s="32"/>
      <c r="L19" s="32">
        <v>21.425735669360478</v>
      </c>
      <c r="M19" s="32">
        <v>17.266443336635348</v>
      </c>
    </row>
    <row r="20" spans="2:13" ht="14.25">
      <c r="B20" s="4" t="s">
        <v>9</v>
      </c>
      <c r="C20" s="32">
        <v>9.45187170714766</v>
      </c>
      <c r="D20" s="32">
        <v>7.308209694504228</v>
      </c>
      <c r="E20" s="32"/>
      <c r="F20" s="32">
        <v>7.094180884430346</v>
      </c>
      <c r="G20" s="32">
        <v>9.405815715324412</v>
      </c>
      <c r="H20" s="32"/>
      <c r="I20" s="32">
        <v>9.345866794203722</v>
      </c>
      <c r="J20" s="32">
        <v>6.36738662605724</v>
      </c>
      <c r="K20" s="32"/>
      <c r="L20" s="32">
        <v>9.098067895630441</v>
      </c>
      <c r="M20" s="32">
        <v>7.580458305928077</v>
      </c>
    </row>
    <row r="21" spans="2:13" ht="14.25">
      <c r="B21" s="4" t="s">
        <v>10</v>
      </c>
      <c r="C21" s="32">
        <v>11.283684386184</v>
      </c>
      <c r="D21" s="32">
        <v>18.532257931280768</v>
      </c>
      <c r="E21" s="32"/>
      <c r="F21" s="32">
        <v>14.886060136606947</v>
      </c>
      <c r="G21" s="32">
        <v>12.587856475123202</v>
      </c>
      <c r="H21" s="32"/>
      <c r="I21" s="32">
        <v>9.904321598259555</v>
      </c>
      <c r="J21" s="32">
        <v>13.545889367908542</v>
      </c>
      <c r="K21" s="32"/>
      <c r="L21" s="32">
        <v>11.568104614721943</v>
      </c>
      <c r="M21" s="32">
        <v>16.198021565534273</v>
      </c>
    </row>
    <row r="22" spans="2:13" s="3" customFormat="1" ht="15">
      <c r="B22" s="70" t="s">
        <v>99</v>
      </c>
      <c r="C22" s="72">
        <v>100</v>
      </c>
      <c r="D22" s="72">
        <v>100</v>
      </c>
      <c r="E22" s="72"/>
      <c r="F22" s="72">
        <v>100</v>
      </c>
      <c r="G22" s="72">
        <v>100</v>
      </c>
      <c r="H22" s="72"/>
      <c r="I22" s="72">
        <v>100</v>
      </c>
      <c r="J22" s="72">
        <v>100</v>
      </c>
      <c r="K22" s="72"/>
      <c r="L22" s="72">
        <v>100</v>
      </c>
      <c r="M22" s="72">
        <v>100</v>
      </c>
    </row>
    <row r="23" spans="2:6" ht="14.25">
      <c r="B23" s="2" t="s">
        <v>56</v>
      </c>
      <c r="F23" s="11"/>
    </row>
  </sheetData>
  <sheetProtection/>
  <mergeCells count="4">
    <mergeCell ref="L5:M5"/>
    <mergeCell ref="C5:D5"/>
    <mergeCell ref="F5:G5"/>
    <mergeCell ref="I5:J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M33"/>
  <sheetViews>
    <sheetView workbookViewId="0" topLeftCell="A1">
      <selection activeCell="A3" sqref="A3"/>
    </sheetView>
  </sheetViews>
  <sheetFormatPr defaultColWidth="9.140625" defaultRowHeight="15"/>
  <cols>
    <col min="1" max="1" width="30.28125" style="4" customWidth="1"/>
    <col min="2" max="2" width="12.421875" style="4" customWidth="1"/>
    <col min="3" max="3" width="12.140625" style="4" customWidth="1"/>
    <col min="4" max="4" width="3.7109375" style="4" customWidth="1"/>
    <col min="5" max="5" width="11.28125" style="4" customWidth="1"/>
    <col min="6" max="6" width="11.57421875" style="4" customWidth="1"/>
    <col min="7" max="7" width="3.7109375" style="4" customWidth="1"/>
    <col min="8" max="8" width="11.140625" style="4" customWidth="1"/>
    <col min="9" max="9" width="11.00390625" style="4" customWidth="1"/>
    <col min="10" max="10" width="4.140625" style="4" customWidth="1"/>
    <col min="11" max="11" width="10.421875" style="4" customWidth="1"/>
    <col min="12" max="12" width="12.28125" style="4" customWidth="1"/>
    <col min="13" max="16384" width="9.140625" style="4" customWidth="1"/>
  </cols>
  <sheetData>
    <row r="1" ht="14.25">
      <c r="E1" s="18"/>
    </row>
    <row r="3" ht="15.75">
      <c r="A3" s="94" t="s">
        <v>100</v>
      </c>
    </row>
    <row r="5" ht="14.25">
      <c r="A5" s="67" t="s">
        <v>49</v>
      </c>
    </row>
    <row r="6" spans="1:12" ht="14.25">
      <c r="A6" s="27"/>
      <c r="B6" s="103" t="s">
        <v>2</v>
      </c>
      <c r="C6" s="103"/>
      <c r="D6" s="43"/>
      <c r="E6" s="103" t="s">
        <v>3</v>
      </c>
      <c r="F6" s="103"/>
      <c r="G6" s="43"/>
      <c r="H6" s="103" t="s">
        <v>52</v>
      </c>
      <c r="I6" s="103"/>
      <c r="J6" s="43"/>
      <c r="K6" s="103" t="s">
        <v>11</v>
      </c>
      <c r="L6" s="103"/>
    </row>
    <row r="7" spans="1:12" ht="14.25">
      <c r="A7" s="33"/>
      <c r="B7" s="37" t="s">
        <v>39</v>
      </c>
      <c r="C7" s="37" t="s">
        <v>40</v>
      </c>
      <c r="D7" s="37"/>
      <c r="E7" s="37" t="s">
        <v>39</v>
      </c>
      <c r="F7" s="37" t="s">
        <v>40</v>
      </c>
      <c r="G7" s="37"/>
      <c r="H7" s="37" t="s">
        <v>39</v>
      </c>
      <c r="I7" s="37" t="s">
        <v>40</v>
      </c>
      <c r="J7" s="37"/>
      <c r="K7" s="37" t="s">
        <v>39</v>
      </c>
      <c r="L7" s="37" t="s">
        <v>40</v>
      </c>
    </row>
    <row r="8" spans="1:12" ht="14.25">
      <c r="A8" s="27"/>
      <c r="B8" s="27"/>
      <c r="C8" s="27"/>
      <c r="D8" s="27"/>
      <c r="E8" s="27"/>
      <c r="F8" s="27"/>
      <c r="G8" s="27"/>
      <c r="H8" s="27"/>
      <c r="J8" s="28"/>
      <c r="K8" s="27"/>
      <c r="L8" s="28" t="s">
        <v>70</v>
      </c>
    </row>
    <row r="9" spans="1:12" ht="14.25">
      <c r="A9" s="46" t="s">
        <v>21</v>
      </c>
      <c r="B9" s="60">
        <v>868.438</v>
      </c>
      <c r="C9" s="60">
        <v>320.513</v>
      </c>
      <c r="D9" s="60"/>
      <c r="E9" s="60">
        <v>450.592</v>
      </c>
      <c r="F9" s="60">
        <v>58.978</v>
      </c>
      <c r="G9" s="60"/>
      <c r="H9" s="60">
        <v>287.208</v>
      </c>
      <c r="I9" s="60">
        <v>90.806</v>
      </c>
      <c r="J9" s="60"/>
      <c r="K9" s="60">
        <v>1606.238</v>
      </c>
      <c r="L9" s="60">
        <v>470.297</v>
      </c>
    </row>
    <row r="10" spans="1:12" ht="14.25">
      <c r="A10" s="46" t="s">
        <v>22</v>
      </c>
      <c r="B10" s="60">
        <v>1882.057</v>
      </c>
      <c r="C10" s="60">
        <v>983.232</v>
      </c>
      <c r="D10" s="60"/>
      <c r="E10" s="60">
        <v>562.988</v>
      </c>
      <c r="F10" s="60">
        <v>51.201</v>
      </c>
      <c r="G10" s="60"/>
      <c r="H10" s="60">
        <v>504.288</v>
      </c>
      <c r="I10" s="60">
        <v>163.52</v>
      </c>
      <c r="J10" s="60"/>
      <c r="K10" s="60">
        <v>2949.333</v>
      </c>
      <c r="L10" s="60">
        <v>1197.953</v>
      </c>
    </row>
    <row r="11" spans="1:12" ht="14.25">
      <c r="A11" s="46" t="s">
        <v>14</v>
      </c>
      <c r="B11" s="60">
        <v>2713.783</v>
      </c>
      <c r="C11" s="60">
        <v>1718.142</v>
      </c>
      <c r="D11" s="60"/>
      <c r="E11" s="60">
        <v>461.25</v>
      </c>
      <c r="F11" s="60">
        <v>79.38</v>
      </c>
      <c r="G11" s="60"/>
      <c r="H11" s="60">
        <v>465.683</v>
      </c>
      <c r="I11" s="60">
        <v>201.722</v>
      </c>
      <c r="J11" s="60"/>
      <c r="K11" s="60">
        <v>3640.716</v>
      </c>
      <c r="L11" s="60">
        <v>1999.244</v>
      </c>
    </row>
    <row r="12" spans="1:12" ht="14.25">
      <c r="A12" s="46" t="s">
        <v>15</v>
      </c>
      <c r="B12" s="60">
        <v>2014.934</v>
      </c>
      <c r="C12" s="60">
        <v>1407.013</v>
      </c>
      <c r="D12" s="60"/>
      <c r="E12" s="60">
        <v>207.462</v>
      </c>
      <c r="F12" s="60">
        <v>63.86</v>
      </c>
      <c r="G12" s="60"/>
      <c r="H12" s="60">
        <v>13.054</v>
      </c>
      <c r="I12" s="60">
        <v>3.581</v>
      </c>
      <c r="J12" s="60"/>
      <c r="K12" s="60">
        <v>2235.45</v>
      </c>
      <c r="L12" s="60">
        <v>1474.454</v>
      </c>
    </row>
    <row r="13" spans="1:12" ht="14.25">
      <c r="A13" s="46" t="s">
        <v>16</v>
      </c>
      <c r="B13" s="60">
        <v>358.252</v>
      </c>
      <c r="C13" s="60">
        <v>1102.432</v>
      </c>
      <c r="D13" s="60"/>
      <c r="E13" s="60">
        <v>85.625</v>
      </c>
      <c r="F13" s="60">
        <v>46.906</v>
      </c>
      <c r="G13" s="60"/>
      <c r="H13" s="60">
        <v>62.2</v>
      </c>
      <c r="I13" s="60">
        <v>317.644</v>
      </c>
      <c r="J13" s="60"/>
      <c r="K13" s="60">
        <v>506.077</v>
      </c>
      <c r="L13" s="60">
        <v>1466.982</v>
      </c>
    </row>
    <row r="14" spans="1:12" ht="14.25">
      <c r="A14" s="46" t="s">
        <v>17</v>
      </c>
      <c r="B14" s="60">
        <v>191.231</v>
      </c>
      <c r="C14" s="60">
        <v>84.18</v>
      </c>
      <c r="D14" s="60"/>
      <c r="E14" s="60">
        <v>408.5</v>
      </c>
      <c r="F14" s="60">
        <v>37.964</v>
      </c>
      <c r="G14" s="60"/>
      <c r="H14" s="60">
        <v>57.662</v>
      </c>
      <c r="I14" s="60">
        <v>27.044</v>
      </c>
      <c r="J14" s="60"/>
      <c r="K14" s="60">
        <v>657.393</v>
      </c>
      <c r="L14" s="60">
        <v>149.188</v>
      </c>
    </row>
    <row r="15" spans="1:12" ht="14.25">
      <c r="A15" s="46" t="s">
        <v>23</v>
      </c>
      <c r="B15" s="60">
        <v>541.921</v>
      </c>
      <c r="C15" s="60">
        <v>313.408</v>
      </c>
      <c r="D15" s="60"/>
      <c r="E15" s="60">
        <v>646.328</v>
      </c>
      <c r="F15" s="60">
        <v>59.686</v>
      </c>
      <c r="G15" s="60"/>
      <c r="H15" s="60">
        <v>753.766</v>
      </c>
      <c r="I15" s="60">
        <v>521.644</v>
      </c>
      <c r="J15" s="60"/>
      <c r="K15" s="60">
        <v>1942.015</v>
      </c>
      <c r="L15" s="60">
        <v>894.738</v>
      </c>
    </row>
    <row r="16" spans="1:12" ht="14.25">
      <c r="A16" s="46" t="s">
        <v>24</v>
      </c>
      <c r="B16" s="60">
        <v>49.354</v>
      </c>
      <c r="C16" s="60">
        <v>16.623</v>
      </c>
      <c r="D16" s="60"/>
      <c r="E16" s="60">
        <v>65.141</v>
      </c>
      <c r="F16" s="60">
        <v>0.766</v>
      </c>
      <c r="G16" s="60"/>
      <c r="H16" s="60">
        <v>156.215</v>
      </c>
      <c r="I16" s="60">
        <v>57.237</v>
      </c>
      <c r="J16" s="60"/>
      <c r="K16" s="60">
        <v>270.71</v>
      </c>
      <c r="L16" s="60">
        <v>74.626</v>
      </c>
    </row>
    <row r="17" spans="1:13" s="3" customFormat="1" ht="15">
      <c r="A17" s="63" t="s">
        <v>95</v>
      </c>
      <c r="B17" s="64">
        <v>8619.97</v>
      </c>
      <c r="C17" s="64">
        <v>5945.543</v>
      </c>
      <c r="D17" s="64"/>
      <c r="E17" s="64">
        <v>2887.886</v>
      </c>
      <c r="F17" s="64">
        <v>398.741</v>
      </c>
      <c r="G17" s="64"/>
      <c r="H17" s="64">
        <v>2300.076</v>
      </c>
      <c r="I17" s="64">
        <v>1383.198</v>
      </c>
      <c r="J17" s="64"/>
      <c r="K17" s="64">
        <v>13807.932</v>
      </c>
      <c r="L17" s="64">
        <v>7727.482</v>
      </c>
      <c r="M17" s="75">
        <f>SUM(K17:L17)</f>
        <v>21535.414</v>
      </c>
    </row>
    <row r="18" spans="1:12" ht="14.25">
      <c r="A18" s="42"/>
      <c r="B18" s="61"/>
      <c r="C18" s="61"/>
      <c r="D18" s="61"/>
      <c r="E18" s="61"/>
      <c r="F18" s="61"/>
      <c r="G18" s="61"/>
      <c r="H18" s="61"/>
      <c r="I18" s="41"/>
      <c r="J18" s="62"/>
      <c r="K18" s="61"/>
      <c r="L18" s="62" t="s">
        <v>71</v>
      </c>
    </row>
    <row r="19" spans="1:12" ht="14.25">
      <c r="A19" s="46" t="s">
        <v>21</v>
      </c>
      <c r="B19" s="48">
        <v>10.1</v>
      </c>
      <c r="C19" s="48">
        <v>5.4</v>
      </c>
      <c r="D19" s="48"/>
      <c r="E19" s="48">
        <v>15.6</v>
      </c>
      <c r="F19" s="48">
        <v>14.799999999999999</v>
      </c>
      <c r="G19" s="48"/>
      <c r="H19" s="48">
        <v>12.5</v>
      </c>
      <c r="I19" s="48">
        <v>6.6</v>
      </c>
      <c r="J19" s="48"/>
      <c r="K19" s="48">
        <v>11.6</v>
      </c>
      <c r="L19" s="48">
        <v>6.1</v>
      </c>
    </row>
    <row r="20" spans="1:12" ht="14.25">
      <c r="A20" s="46" t="s">
        <v>22</v>
      </c>
      <c r="B20" s="48">
        <v>21.8</v>
      </c>
      <c r="C20" s="48">
        <v>16.5</v>
      </c>
      <c r="D20" s="48"/>
      <c r="E20" s="48">
        <v>19.5</v>
      </c>
      <c r="F20" s="48">
        <v>12.8</v>
      </c>
      <c r="G20" s="48"/>
      <c r="H20" s="48">
        <v>21.900000000000002</v>
      </c>
      <c r="I20" s="48">
        <v>11.799999999999999</v>
      </c>
      <c r="J20" s="48"/>
      <c r="K20" s="48">
        <v>21.4</v>
      </c>
      <c r="L20" s="48">
        <v>15.5</v>
      </c>
    </row>
    <row r="21" spans="1:12" ht="14.25">
      <c r="A21" s="46" t="s">
        <v>14</v>
      </c>
      <c r="B21" s="48">
        <v>31.5</v>
      </c>
      <c r="C21" s="48">
        <v>28.9</v>
      </c>
      <c r="D21" s="48"/>
      <c r="E21" s="48">
        <v>16</v>
      </c>
      <c r="F21" s="48">
        <v>19.9</v>
      </c>
      <c r="G21" s="48"/>
      <c r="H21" s="48">
        <v>20.2</v>
      </c>
      <c r="I21" s="48">
        <v>14.6</v>
      </c>
      <c r="J21" s="48"/>
      <c r="K21" s="48">
        <v>26.4</v>
      </c>
      <c r="L21" s="48">
        <v>25.900000000000002</v>
      </c>
    </row>
    <row r="22" spans="1:12" ht="14.25">
      <c r="A22" s="46" t="s">
        <v>15</v>
      </c>
      <c r="B22" s="48">
        <v>23.400000000000002</v>
      </c>
      <c r="C22" s="48">
        <v>23.699999999999996</v>
      </c>
      <c r="D22" s="48"/>
      <c r="E22" s="48">
        <v>7.199999999999999</v>
      </c>
      <c r="F22" s="48">
        <v>16</v>
      </c>
      <c r="G22" s="48"/>
      <c r="H22" s="48">
        <v>0.6</v>
      </c>
      <c r="I22" s="48">
        <v>0.3</v>
      </c>
      <c r="J22" s="48"/>
      <c r="K22" s="48">
        <v>16.200000000000003</v>
      </c>
      <c r="L22" s="48">
        <v>19.1</v>
      </c>
    </row>
    <row r="23" spans="1:12" ht="14.25">
      <c r="A23" s="46" t="s">
        <v>16</v>
      </c>
      <c r="B23" s="48">
        <v>4.2</v>
      </c>
      <c r="C23" s="48">
        <v>18.5</v>
      </c>
      <c r="D23" s="48"/>
      <c r="E23" s="48">
        <v>2.9999999999999996</v>
      </c>
      <c r="F23" s="48">
        <v>11.799999999999999</v>
      </c>
      <c r="G23" s="48"/>
      <c r="H23" s="48">
        <v>2.7</v>
      </c>
      <c r="I23" s="48">
        <v>23</v>
      </c>
      <c r="J23" s="48"/>
      <c r="K23" s="48">
        <v>3.6999999999999997</v>
      </c>
      <c r="L23" s="48">
        <v>19</v>
      </c>
    </row>
    <row r="24" spans="1:12" ht="14.25">
      <c r="A24" s="46" t="s">
        <v>17</v>
      </c>
      <c r="B24" s="48">
        <v>2.1999999999999997</v>
      </c>
      <c r="C24" s="48">
        <v>1.4000000000000001</v>
      </c>
      <c r="D24" s="48"/>
      <c r="E24" s="48">
        <v>14.099999999999998</v>
      </c>
      <c r="F24" s="48">
        <v>9.5</v>
      </c>
      <c r="G24" s="48"/>
      <c r="H24" s="48">
        <v>2.5</v>
      </c>
      <c r="I24" s="48">
        <v>2</v>
      </c>
      <c r="J24" s="48"/>
      <c r="K24" s="48">
        <v>4.8</v>
      </c>
      <c r="L24" s="48">
        <v>1.9</v>
      </c>
    </row>
    <row r="25" spans="1:12" ht="14.25">
      <c r="A25" s="46" t="s">
        <v>23</v>
      </c>
      <c r="B25" s="48">
        <v>6.3</v>
      </c>
      <c r="C25" s="48">
        <v>5.3</v>
      </c>
      <c r="D25" s="48"/>
      <c r="E25" s="48">
        <v>22.400000000000002</v>
      </c>
      <c r="F25" s="48">
        <v>15</v>
      </c>
      <c r="G25" s="48"/>
      <c r="H25" s="48">
        <v>32.8</v>
      </c>
      <c r="I25" s="48">
        <v>37.699999999999996</v>
      </c>
      <c r="J25" s="48"/>
      <c r="K25" s="48">
        <v>14.099999999999998</v>
      </c>
      <c r="L25" s="48">
        <v>11.6</v>
      </c>
    </row>
    <row r="26" spans="1:12" ht="14.25">
      <c r="A26" s="46" t="s">
        <v>24</v>
      </c>
      <c r="B26" s="48">
        <v>0.6</v>
      </c>
      <c r="C26" s="48">
        <v>0.3</v>
      </c>
      <c r="D26" s="48"/>
      <c r="E26" s="48">
        <v>2.3000000000000003</v>
      </c>
      <c r="F26" s="48">
        <v>0.2</v>
      </c>
      <c r="G26" s="48"/>
      <c r="H26" s="48">
        <v>6.800000000000001</v>
      </c>
      <c r="I26" s="48">
        <v>4.1</v>
      </c>
      <c r="J26" s="48"/>
      <c r="K26" s="48">
        <v>2</v>
      </c>
      <c r="L26" s="48">
        <v>1</v>
      </c>
    </row>
    <row r="27" spans="1:12" ht="14.25">
      <c r="A27" s="63" t="s">
        <v>95</v>
      </c>
      <c r="B27" s="66">
        <v>100</v>
      </c>
      <c r="C27" s="66">
        <v>100</v>
      </c>
      <c r="D27" s="66"/>
      <c r="E27" s="66">
        <v>100</v>
      </c>
      <c r="F27" s="66">
        <v>100</v>
      </c>
      <c r="G27" s="66"/>
      <c r="H27" s="66">
        <v>100</v>
      </c>
      <c r="I27" s="66">
        <v>100</v>
      </c>
      <c r="J27" s="66"/>
      <c r="K27" s="66">
        <v>100</v>
      </c>
      <c r="L27" s="66">
        <v>100</v>
      </c>
    </row>
    <row r="28" spans="1:5" ht="14.25">
      <c r="A28" s="2" t="s">
        <v>96</v>
      </c>
      <c r="E28" s="11"/>
    </row>
    <row r="33" spans="2:12" ht="14.2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sheetProtection/>
  <mergeCells count="4">
    <mergeCell ref="K6:L6"/>
    <mergeCell ref="B6:C6"/>
    <mergeCell ref="E6:F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4:E26"/>
  <sheetViews>
    <sheetView zoomScalePageLayoutView="0" workbookViewId="0" topLeftCell="A4">
      <selection activeCell="B7" sqref="B7"/>
    </sheetView>
  </sheetViews>
  <sheetFormatPr defaultColWidth="9.140625" defaultRowHeight="15"/>
  <cols>
    <col min="1" max="4" width="9.140625" style="4" customWidth="1"/>
    <col min="5" max="5" width="11.57421875" style="4" customWidth="1"/>
    <col min="6" max="16384" width="9.140625" style="4" customWidth="1"/>
  </cols>
  <sheetData>
    <row r="4" spans="2:5" ht="42.75">
      <c r="B4" s="17" t="s">
        <v>2</v>
      </c>
      <c r="C4" s="17" t="s">
        <v>3</v>
      </c>
      <c r="D4" s="17" t="s">
        <v>4</v>
      </c>
      <c r="E4" s="17" t="s">
        <v>35</v>
      </c>
    </row>
    <row r="5" spans="2:5" ht="14.25">
      <c r="B5" s="10">
        <v>14.96287</v>
      </c>
      <c r="C5" s="10">
        <v>3.587706</v>
      </c>
      <c r="D5" s="10">
        <v>1.812138</v>
      </c>
      <c r="E5" s="10">
        <v>1.971984</v>
      </c>
    </row>
    <row r="7" ht="15.75">
      <c r="B7" s="14" t="s">
        <v>75</v>
      </c>
    </row>
    <row r="25" ht="14.25">
      <c r="B25" s="2" t="s">
        <v>51</v>
      </c>
    </row>
    <row r="26" ht="14.25">
      <c r="B26" s="2" t="s">
        <v>74</v>
      </c>
    </row>
    <row r="30" ht="19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2:M30"/>
  <sheetViews>
    <sheetView workbookViewId="0" topLeftCell="A1">
      <selection activeCell="A4" sqref="A4"/>
    </sheetView>
  </sheetViews>
  <sheetFormatPr defaultColWidth="9.140625" defaultRowHeight="15"/>
  <cols>
    <col min="1" max="1" width="34.28125" style="4" customWidth="1"/>
    <col min="2" max="3" width="12.7109375" style="4" customWidth="1"/>
    <col min="4" max="4" width="3.8515625" style="4" customWidth="1"/>
    <col min="5" max="6" width="12.7109375" style="4" customWidth="1"/>
    <col min="7" max="7" width="2.57421875" style="4" customWidth="1"/>
    <col min="8" max="9" width="12.7109375" style="4" customWidth="1"/>
    <col min="10" max="10" width="3.7109375" style="4" customWidth="1"/>
    <col min="11" max="12" width="12.7109375" style="4" customWidth="1"/>
    <col min="13" max="16384" width="9.140625" style="4" customWidth="1"/>
  </cols>
  <sheetData>
    <row r="2" ht="14.25">
      <c r="E2" s="18"/>
    </row>
    <row r="4" ht="15.75">
      <c r="A4" s="94" t="s">
        <v>101</v>
      </c>
    </row>
    <row r="6" ht="14.25">
      <c r="A6" s="67" t="s">
        <v>49</v>
      </c>
    </row>
    <row r="7" spans="1:12" ht="18" customHeight="1">
      <c r="A7" s="27"/>
      <c r="B7" s="103" t="s">
        <v>2</v>
      </c>
      <c r="C7" s="103"/>
      <c r="D7" s="43"/>
      <c r="E7" s="103" t="s">
        <v>3</v>
      </c>
      <c r="F7" s="103"/>
      <c r="G7" s="43"/>
      <c r="H7" s="103" t="s">
        <v>52</v>
      </c>
      <c r="I7" s="103"/>
      <c r="J7" s="43"/>
      <c r="K7" s="103" t="s">
        <v>11</v>
      </c>
      <c r="L7" s="103"/>
    </row>
    <row r="8" spans="1:12" ht="32.25" customHeight="1">
      <c r="A8" s="33"/>
      <c r="B8" s="78" t="s">
        <v>61</v>
      </c>
      <c r="C8" s="78" t="s">
        <v>60</v>
      </c>
      <c r="D8" s="78"/>
      <c r="E8" s="78" t="s">
        <v>61</v>
      </c>
      <c r="F8" s="78" t="s">
        <v>60</v>
      </c>
      <c r="G8" s="78"/>
      <c r="H8" s="78" t="s">
        <v>61</v>
      </c>
      <c r="I8" s="78" t="s">
        <v>60</v>
      </c>
      <c r="J8" s="78"/>
      <c r="K8" s="78" t="s">
        <v>61</v>
      </c>
      <c r="L8" s="78" t="s">
        <v>60</v>
      </c>
    </row>
    <row r="9" spans="1:12" ht="14.25">
      <c r="A9" s="27"/>
      <c r="B9" s="27"/>
      <c r="C9" s="27"/>
      <c r="D9" s="27"/>
      <c r="E9" s="27"/>
      <c r="F9" s="27"/>
      <c r="G9" s="27"/>
      <c r="H9" s="27"/>
      <c r="J9" s="28"/>
      <c r="K9" s="27"/>
      <c r="L9" s="35" t="s">
        <v>70</v>
      </c>
    </row>
    <row r="10" spans="1:12" ht="14.25">
      <c r="A10" s="29" t="s">
        <v>21</v>
      </c>
      <c r="B10" s="38">
        <v>305.954855653834</v>
      </c>
      <c r="C10" s="38">
        <v>882.9961443461659</v>
      </c>
      <c r="D10" s="38"/>
      <c r="E10" s="38">
        <v>95.57479868228313</v>
      </c>
      <c r="F10" s="38">
        <v>413.99520131771686</v>
      </c>
      <c r="G10" s="38"/>
      <c r="H10" s="38">
        <v>148.20370857125891</v>
      </c>
      <c r="I10" s="38">
        <v>229.8102914287411</v>
      </c>
      <c r="J10" s="38"/>
      <c r="K10" s="38">
        <v>550.5462304484461</v>
      </c>
      <c r="L10" s="38">
        <v>1525.988769551554</v>
      </c>
    </row>
    <row r="11" spans="1:12" ht="14.25">
      <c r="A11" s="29" t="s">
        <v>22</v>
      </c>
      <c r="B11" s="38">
        <v>718.1266195063862</v>
      </c>
      <c r="C11" s="38">
        <v>2147.162380493614</v>
      </c>
      <c r="D11" s="38"/>
      <c r="E11" s="38">
        <v>123.09572217510453</v>
      </c>
      <c r="F11" s="38">
        <v>491.09327782489544</v>
      </c>
      <c r="G11" s="38"/>
      <c r="H11" s="38">
        <v>307.4943644418873</v>
      </c>
      <c r="I11" s="38">
        <v>360.3136355581127</v>
      </c>
      <c r="J11" s="38"/>
      <c r="K11" s="38">
        <v>1151.1219053076015</v>
      </c>
      <c r="L11" s="38">
        <v>2996.164094692399</v>
      </c>
    </row>
    <row r="12" spans="1:12" ht="14.25">
      <c r="A12" s="29" t="s">
        <v>14</v>
      </c>
      <c r="B12" s="38">
        <v>1183.6773695053864</v>
      </c>
      <c r="C12" s="38">
        <v>3248.2476304946135</v>
      </c>
      <c r="D12" s="38"/>
      <c r="E12" s="38">
        <v>124.05268005084989</v>
      </c>
      <c r="F12" s="38">
        <v>416.5773199491501</v>
      </c>
      <c r="G12" s="38"/>
      <c r="H12" s="38">
        <v>309.4391463542871</v>
      </c>
      <c r="I12" s="38">
        <v>357.9658536457129</v>
      </c>
      <c r="J12" s="38"/>
      <c r="K12" s="38">
        <v>1617.9225607943886</v>
      </c>
      <c r="L12" s="38">
        <v>4022.037439205611</v>
      </c>
    </row>
    <row r="13" spans="1:12" ht="14.25">
      <c r="A13" s="29" t="s">
        <v>15</v>
      </c>
      <c r="B13" s="38">
        <v>777.4597899727287</v>
      </c>
      <c r="C13" s="38">
        <v>2644.4872100272714</v>
      </c>
      <c r="D13" s="38"/>
      <c r="E13" s="38">
        <v>68.48713227360912</v>
      </c>
      <c r="F13" s="38">
        <v>202.83486772639088</v>
      </c>
      <c r="G13" s="38"/>
      <c r="H13" s="38">
        <v>6.945</v>
      </c>
      <c r="I13" s="38">
        <v>9.69</v>
      </c>
      <c r="J13" s="38"/>
      <c r="K13" s="38">
        <v>853.59278745968</v>
      </c>
      <c r="L13" s="38">
        <v>2856.31121254032</v>
      </c>
    </row>
    <row r="14" spans="1:12" ht="14.25">
      <c r="A14" s="29" t="s">
        <v>16</v>
      </c>
      <c r="B14" s="38">
        <v>647.0557303668016</v>
      </c>
      <c r="C14" s="38">
        <v>813.6282696331984</v>
      </c>
      <c r="D14" s="38"/>
      <c r="E14" s="38">
        <v>43.583</v>
      </c>
      <c r="F14" s="38">
        <v>88.948</v>
      </c>
      <c r="G14" s="38"/>
      <c r="H14" s="38">
        <v>265.199</v>
      </c>
      <c r="I14" s="38">
        <v>114.645</v>
      </c>
      <c r="J14" s="38"/>
      <c r="K14" s="38">
        <v>955.9611614831077</v>
      </c>
      <c r="L14" s="38">
        <v>1017.0978385168922</v>
      </c>
    </row>
    <row r="15" spans="1:12" ht="14.25">
      <c r="A15" s="29" t="s">
        <v>17</v>
      </c>
      <c r="B15" s="38">
        <v>56.219</v>
      </c>
      <c r="C15" s="38">
        <v>219.192</v>
      </c>
      <c r="D15" s="38"/>
      <c r="E15" s="38">
        <v>66.84302045876574</v>
      </c>
      <c r="F15" s="38">
        <v>379.62097954123425</v>
      </c>
      <c r="G15" s="38"/>
      <c r="H15" s="38">
        <v>34.45478683477212</v>
      </c>
      <c r="I15" s="38">
        <v>50.251213165227874</v>
      </c>
      <c r="J15" s="38"/>
      <c r="K15" s="38">
        <v>157.52785452909416</v>
      </c>
      <c r="L15" s="38">
        <v>649.0531454709059</v>
      </c>
    </row>
    <row r="16" spans="1:12" ht="14.25">
      <c r="A16" s="29" t="s">
        <v>23</v>
      </c>
      <c r="B16" s="38">
        <v>188.8112383074406</v>
      </c>
      <c r="C16" s="38">
        <v>666.5177616925595</v>
      </c>
      <c r="D16" s="38"/>
      <c r="E16" s="38">
        <v>126.93523936206844</v>
      </c>
      <c r="F16" s="38">
        <v>579.0787606379315</v>
      </c>
      <c r="G16" s="38"/>
      <c r="H16" s="38">
        <v>613.0076089782829</v>
      </c>
      <c r="I16" s="38">
        <v>662.4023910217171</v>
      </c>
      <c r="J16" s="38"/>
      <c r="K16" s="38">
        <v>929.1624150186973</v>
      </c>
      <c r="L16" s="38">
        <v>1907.5905849813028</v>
      </c>
    </row>
    <row r="17" spans="1:12" ht="14.25">
      <c r="A17" s="29" t="s">
        <v>24</v>
      </c>
      <c r="B17" s="38">
        <v>14.260712036998342</v>
      </c>
      <c r="C17" s="38">
        <v>51.716287963001655</v>
      </c>
      <c r="D17" s="38"/>
      <c r="E17" s="38">
        <v>8.67</v>
      </c>
      <c r="F17" s="38">
        <v>57.237</v>
      </c>
      <c r="G17" s="38"/>
      <c r="H17" s="38">
        <v>80.506</v>
      </c>
      <c r="I17" s="38">
        <v>132.946</v>
      </c>
      <c r="J17" s="38"/>
      <c r="K17" s="38">
        <v>103.48710869916675</v>
      </c>
      <c r="L17" s="38">
        <v>241.84889130083326</v>
      </c>
    </row>
    <row r="18" spans="1:13" s="3" customFormat="1" ht="15">
      <c r="A18" s="70" t="s">
        <v>95</v>
      </c>
      <c r="B18" s="71">
        <v>3891.565315349576</v>
      </c>
      <c r="C18" s="71">
        <v>10673.947684650424</v>
      </c>
      <c r="D18" s="71"/>
      <c r="E18" s="71">
        <v>657.2415930026808</v>
      </c>
      <c r="F18" s="71">
        <v>2629.3854069973195</v>
      </c>
      <c r="G18" s="71"/>
      <c r="H18" s="71">
        <v>1765.2496151804885</v>
      </c>
      <c r="I18" s="71">
        <v>1918.0243848195119</v>
      </c>
      <c r="J18" s="71"/>
      <c r="K18" s="71">
        <v>6319.322023740182</v>
      </c>
      <c r="L18" s="71">
        <v>15216.091976259819</v>
      </c>
      <c r="M18" s="75"/>
    </row>
    <row r="19" spans="1:12" ht="14.25">
      <c r="A19" s="27"/>
      <c r="B19" s="39"/>
      <c r="C19" s="39"/>
      <c r="D19" s="39"/>
      <c r="E19" s="39"/>
      <c r="F19" s="39"/>
      <c r="G19" s="39"/>
      <c r="H19" s="39"/>
      <c r="J19" s="40"/>
      <c r="K19" s="39"/>
      <c r="L19" s="68" t="s">
        <v>71</v>
      </c>
    </row>
    <row r="20" spans="1:12" ht="14.25">
      <c r="A20" s="29" t="s">
        <v>21</v>
      </c>
      <c r="B20" s="79">
        <v>7.8</v>
      </c>
      <c r="C20" s="79">
        <v>8.3</v>
      </c>
      <c r="D20" s="79"/>
      <c r="E20" s="79">
        <v>14.6</v>
      </c>
      <c r="F20" s="79">
        <v>15.8</v>
      </c>
      <c r="G20" s="79"/>
      <c r="H20" s="79">
        <v>8.4</v>
      </c>
      <c r="I20" s="32">
        <v>11.999999999999998</v>
      </c>
      <c r="J20" s="32"/>
      <c r="K20" s="79">
        <v>8.7</v>
      </c>
      <c r="L20" s="32">
        <v>10</v>
      </c>
    </row>
    <row r="21" spans="1:12" ht="14.25">
      <c r="A21" s="29" t="s">
        <v>22</v>
      </c>
      <c r="B21" s="79">
        <v>18.400000000000002</v>
      </c>
      <c r="C21" s="79">
        <v>20.1</v>
      </c>
      <c r="D21" s="79"/>
      <c r="E21" s="79">
        <v>18.3</v>
      </c>
      <c r="F21" s="79">
        <v>18.2</v>
      </c>
      <c r="G21" s="79"/>
      <c r="H21" s="79">
        <v>17.4</v>
      </c>
      <c r="I21" s="79">
        <v>18.8</v>
      </c>
      <c r="J21" s="79"/>
      <c r="K21" s="79">
        <v>18.1</v>
      </c>
      <c r="L21" s="79">
        <v>19.599999999999998</v>
      </c>
    </row>
    <row r="22" spans="1:12" ht="14.25">
      <c r="A22" s="29" t="s">
        <v>14</v>
      </c>
      <c r="B22" s="79">
        <v>30.4</v>
      </c>
      <c r="C22" s="79">
        <v>30.499999999999996</v>
      </c>
      <c r="D22" s="79"/>
      <c r="E22" s="79">
        <v>19.1</v>
      </c>
      <c r="F22" s="32">
        <v>16</v>
      </c>
      <c r="G22" s="32"/>
      <c r="H22" s="79">
        <v>17.599999999999998</v>
      </c>
      <c r="I22" s="79">
        <v>18.7</v>
      </c>
      <c r="J22" s="79"/>
      <c r="K22" s="79">
        <v>25.700000000000003</v>
      </c>
      <c r="L22" s="79">
        <v>26.5</v>
      </c>
    </row>
    <row r="23" spans="1:12" ht="14.25">
      <c r="A23" s="29" t="s">
        <v>15</v>
      </c>
      <c r="B23" s="79">
        <v>19.9</v>
      </c>
      <c r="C23" s="79">
        <v>24.8</v>
      </c>
      <c r="D23" s="79"/>
      <c r="E23" s="79">
        <v>10.5</v>
      </c>
      <c r="F23" s="79">
        <v>7.8</v>
      </c>
      <c r="G23" s="79"/>
      <c r="H23" s="79">
        <v>0.4</v>
      </c>
      <c r="I23" s="79">
        <v>0.5</v>
      </c>
      <c r="J23" s="79"/>
      <c r="K23" s="79">
        <v>13.5</v>
      </c>
      <c r="L23" s="79">
        <v>18.8</v>
      </c>
    </row>
    <row r="24" spans="1:12" ht="14.25">
      <c r="A24" s="29" t="s">
        <v>16</v>
      </c>
      <c r="B24" s="79">
        <v>16.7</v>
      </c>
      <c r="C24" s="79">
        <v>7.6</v>
      </c>
      <c r="D24" s="79"/>
      <c r="E24" s="79">
        <v>6.800000000000001</v>
      </c>
      <c r="F24" s="79">
        <v>3.4000000000000004</v>
      </c>
      <c r="G24" s="79"/>
      <c r="H24" s="79">
        <v>15.100000000000001</v>
      </c>
      <c r="I24" s="32">
        <v>5.999999999999999</v>
      </c>
      <c r="J24" s="32"/>
      <c r="K24" s="79">
        <v>15.2</v>
      </c>
      <c r="L24" s="79">
        <v>6.7</v>
      </c>
    </row>
    <row r="25" spans="1:12" ht="14.25">
      <c r="A25" s="29" t="s">
        <v>17</v>
      </c>
      <c r="B25" s="79">
        <v>1.4999999999999998</v>
      </c>
      <c r="C25" s="79">
        <v>2.1</v>
      </c>
      <c r="D25" s="79"/>
      <c r="E25" s="79">
        <v>10.2</v>
      </c>
      <c r="F25" s="79">
        <v>14.499999999999998</v>
      </c>
      <c r="G25" s="79"/>
      <c r="H25" s="79">
        <v>1.9</v>
      </c>
      <c r="I25" s="79">
        <v>2.5</v>
      </c>
      <c r="J25" s="79"/>
      <c r="K25" s="79">
        <v>2.5</v>
      </c>
      <c r="L25" s="79">
        <v>4.2</v>
      </c>
    </row>
    <row r="26" spans="1:12" ht="14.25">
      <c r="A26" s="29" t="s">
        <v>23</v>
      </c>
      <c r="B26" s="79">
        <v>4.8999999999999995</v>
      </c>
      <c r="C26" s="79">
        <v>6.3</v>
      </c>
      <c r="D26" s="79"/>
      <c r="E26" s="79">
        <v>19.3</v>
      </c>
      <c r="F26" s="32">
        <v>22</v>
      </c>
      <c r="G26" s="32"/>
      <c r="H26" s="79">
        <v>34.699999999999996</v>
      </c>
      <c r="I26" s="79">
        <v>34.5</v>
      </c>
      <c r="J26" s="79"/>
      <c r="K26" s="79">
        <v>14.7</v>
      </c>
      <c r="L26" s="79">
        <v>12.5</v>
      </c>
    </row>
    <row r="27" spans="1:12" ht="14.25">
      <c r="A27" s="29" t="s">
        <v>24</v>
      </c>
      <c r="B27" s="79">
        <v>0.4</v>
      </c>
      <c r="C27" s="79">
        <v>0.5</v>
      </c>
      <c r="D27" s="79"/>
      <c r="E27" s="79">
        <v>1.2999999999999998</v>
      </c>
      <c r="F27" s="79">
        <v>2.1999999999999997</v>
      </c>
      <c r="G27" s="79"/>
      <c r="H27" s="79">
        <v>4.6000000000000005</v>
      </c>
      <c r="I27" s="32">
        <v>7.000000000000001</v>
      </c>
      <c r="J27" s="32"/>
      <c r="K27" s="79">
        <v>1.6</v>
      </c>
      <c r="L27" s="79">
        <v>1.6</v>
      </c>
    </row>
    <row r="28" spans="1:12" s="3" customFormat="1" ht="15">
      <c r="A28" s="70" t="s">
        <v>95</v>
      </c>
      <c r="B28" s="72">
        <v>100</v>
      </c>
      <c r="C28" s="72">
        <v>100</v>
      </c>
      <c r="D28" s="72"/>
      <c r="E28" s="72">
        <v>100</v>
      </c>
      <c r="F28" s="72">
        <v>100</v>
      </c>
      <c r="G28" s="72"/>
      <c r="H28" s="72">
        <v>100</v>
      </c>
      <c r="I28" s="72">
        <v>100</v>
      </c>
      <c r="J28" s="72"/>
      <c r="K28" s="72">
        <v>100</v>
      </c>
      <c r="L28" s="72">
        <v>100</v>
      </c>
    </row>
    <row r="29" spans="1:12" s="53" customFormat="1" ht="15" customHeight="1">
      <c r="A29" s="104" t="s">
        <v>104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="53" customFormat="1" ht="12">
      <c r="A30" s="2" t="s">
        <v>96</v>
      </c>
    </row>
  </sheetData>
  <sheetProtection/>
  <mergeCells count="5">
    <mergeCell ref="A29:L29"/>
    <mergeCell ref="K7:L7"/>
    <mergeCell ref="B7:C7"/>
    <mergeCell ref="E7:F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2:L28"/>
  <sheetViews>
    <sheetView workbookViewId="0" topLeftCell="A1">
      <selection activeCell="A2" sqref="A2"/>
    </sheetView>
  </sheetViews>
  <sheetFormatPr defaultColWidth="9.140625" defaultRowHeight="15"/>
  <cols>
    <col min="1" max="1" width="31.140625" style="4" customWidth="1"/>
    <col min="2" max="2" width="9.57421875" style="4" customWidth="1"/>
    <col min="3" max="3" width="9.7109375" style="4" customWidth="1"/>
    <col min="4" max="4" width="3.7109375" style="4" customWidth="1"/>
    <col min="5" max="5" width="9.00390625" style="4" customWidth="1"/>
    <col min="6" max="6" width="10.28125" style="4" customWidth="1"/>
    <col min="7" max="7" width="3.421875" style="4" customWidth="1"/>
    <col min="8" max="8" width="9.7109375" style="4" customWidth="1"/>
    <col min="9" max="9" width="10.57421875" style="4" customWidth="1"/>
    <col min="10" max="10" width="4.28125" style="4" customWidth="1"/>
    <col min="11" max="11" width="11.140625" style="4" customWidth="1"/>
    <col min="12" max="12" width="11.57421875" style="4" customWidth="1"/>
    <col min="13" max="16384" width="9.140625" style="4" customWidth="1"/>
  </cols>
  <sheetData>
    <row r="2" ht="15.75">
      <c r="A2" s="94" t="s">
        <v>103</v>
      </c>
    </row>
    <row r="4" ht="14.25">
      <c r="A4" s="67" t="s">
        <v>49</v>
      </c>
    </row>
    <row r="5" spans="1:12" ht="14.25">
      <c r="A5" s="27"/>
      <c r="B5" s="103" t="s">
        <v>2</v>
      </c>
      <c r="C5" s="103"/>
      <c r="D5" s="43"/>
      <c r="E5" s="103" t="s">
        <v>3</v>
      </c>
      <c r="F5" s="103"/>
      <c r="G5" s="43"/>
      <c r="H5" s="103" t="s">
        <v>52</v>
      </c>
      <c r="I5" s="103"/>
      <c r="J5" s="43"/>
      <c r="K5" s="103" t="s">
        <v>11</v>
      </c>
      <c r="L5" s="103"/>
    </row>
    <row r="6" spans="1:12" s="41" customFormat="1" ht="29.25" customHeight="1">
      <c r="A6" s="49"/>
      <c r="B6" s="80" t="s">
        <v>43</v>
      </c>
      <c r="C6" s="80" t="s">
        <v>102</v>
      </c>
      <c r="D6" s="80"/>
      <c r="E6" s="80" t="s">
        <v>43</v>
      </c>
      <c r="F6" s="80" t="s">
        <v>102</v>
      </c>
      <c r="G6" s="80"/>
      <c r="H6" s="80" t="s">
        <v>43</v>
      </c>
      <c r="I6" s="80" t="s">
        <v>102</v>
      </c>
      <c r="J6" s="49"/>
      <c r="K6" s="80" t="s">
        <v>43</v>
      </c>
      <c r="L6" s="80" t="s">
        <v>102</v>
      </c>
    </row>
    <row r="7" spans="1:12" ht="14.25">
      <c r="A7" s="27"/>
      <c r="B7" s="27"/>
      <c r="C7" s="27"/>
      <c r="D7" s="27"/>
      <c r="E7" s="27"/>
      <c r="F7" s="27"/>
      <c r="G7" s="27"/>
      <c r="H7" s="27"/>
      <c r="K7" s="27"/>
      <c r="L7" s="35" t="s">
        <v>70</v>
      </c>
    </row>
    <row r="8" spans="1:12" ht="14.25">
      <c r="A8" s="46" t="s">
        <v>21</v>
      </c>
      <c r="B8" s="60">
        <v>1008.258</v>
      </c>
      <c r="C8" s="60">
        <v>180.693</v>
      </c>
      <c r="D8" s="60"/>
      <c r="E8" s="60">
        <v>293.372</v>
      </c>
      <c r="F8" s="60">
        <v>216.198</v>
      </c>
      <c r="G8" s="60"/>
      <c r="H8" s="60">
        <v>221.402</v>
      </c>
      <c r="I8" s="60">
        <v>156.612</v>
      </c>
      <c r="J8" s="41"/>
      <c r="K8" s="60">
        <v>1523.032</v>
      </c>
      <c r="L8" s="60">
        <v>553.503</v>
      </c>
    </row>
    <row r="9" spans="1:12" ht="14.25">
      <c r="A9" s="46" t="s">
        <v>22</v>
      </c>
      <c r="B9" s="60">
        <v>2458.837</v>
      </c>
      <c r="C9" s="60">
        <v>406.452</v>
      </c>
      <c r="D9" s="60"/>
      <c r="E9" s="60">
        <v>333.447</v>
      </c>
      <c r="F9" s="60">
        <v>280.742</v>
      </c>
      <c r="G9" s="60"/>
      <c r="H9" s="60">
        <v>376.777</v>
      </c>
      <c r="I9" s="60">
        <v>291.031</v>
      </c>
      <c r="J9" s="41"/>
      <c r="K9" s="60">
        <v>3169.061</v>
      </c>
      <c r="L9" s="60">
        <v>978.225</v>
      </c>
    </row>
    <row r="10" spans="1:12" ht="14.25">
      <c r="A10" s="46" t="s">
        <v>14</v>
      </c>
      <c r="B10" s="60">
        <v>3947.346</v>
      </c>
      <c r="C10" s="60">
        <v>484.579</v>
      </c>
      <c r="D10" s="60"/>
      <c r="E10" s="60">
        <v>349.443</v>
      </c>
      <c r="F10" s="60">
        <v>191.187</v>
      </c>
      <c r="G10" s="60"/>
      <c r="H10" s="60">
        <v>386.276</v>
      </c>
      <c r="I10" s="60">
        <v>281.129</v>
      </c>
      <c r="J10" s="41"/>
      <c r="K10" s="60">
        <v>4683.065</v>
      </c>
      <c r="L10" s="60">
        <v>956.895</v>
      </c>
    </row>
    <row r="11" spans="1:12" ht="14.25">
      <c r="A11" s="46" t="s">
        <v>15</v>
      </c>
      <c r="B11" s="60">
        <v>3136.127</v>
      </c>
      <c r="C11" s="60">
        <v>285.82</v>
      </c>
      <c r="D11" s="60"/>
      <c r="E11" s="60">
        <v>204.287</v>
      </c>
      <c r="F11" s="60">
        <v>67.035</v>
      </c>
      <c r="G11" s="60"/>
      <c r="H11" s="60">
        <v>9.87</v>
      </c>
      <c r="I11" s="60">
        <v>6.765</v>
      </c>
      <c r="J11" s="41"/>
      <c r="K11" s="60">
        <v>3350.284</v>
      </c>
      <c r="L11" s="60">
        <v>359.62</v>
      </c>
    </row>
    <row r="12" spans="1:12" ht="14.25">
      <c r="A12" s="46" t="s">
        <v>16</v>
      </c>
      <c r="B12" s="60">
        <v>1259.883</v>
      </c>
      <c r="C12" s="60">
        <v>200.801</v>
      </c>
      <c r="D12" s="60"/>
      <c r="E12" s="60">
        <v>90.742</v>
      </c>
      <c r="F12" s="60">
        <v>41.789</v>
      </c>
      <c r="G12" s="60"/>
      <c r="H12" s="60">
        <v>293.643</v>
      </c>
      <c r="I12" s="60">
        <v>86.201</v>
      </c>
      <c r="J12" s="41"/>
      <c r="K12" s="60">
        <v>1644.268</v>
      </c>
      <c r="L12" s="60">
        <v>328.791</v>
      </c>
    </row>
    <row r="13" spans="1:12" ht="14.25">
      <c r="A13" s="46" t="s">
        <v>17</v>
      </c>
      <c r="B13" s="60">
        <v>237.169</v>
      </c>
      <c r="C13" s="60">
        <v>38.242</v>
      </c>
      <c r="D13" s="60"/>
      <c r="E13" s="60">
        <v>287.031</v>
      </c>
      <c r="F13" s="60">
        <v>159.433</v>
      </c>
      <c r="G13" s="60"/>
      <c r="H13" s="60">
        <v>46.773</v>
      </c>
      <c r="I13" s="60">
        <v>37.933</v>
      </c>
      <c r="J13" s="41"/>
      <c r="K13" s="60">
        <v>570.973</v>
      </c>
      <c r="L13" s="60">
        <v>235.608</v>
      </c>
    </row>
    <row r="14" spans="1:12" ht="14.25">
      <c r="A14" s="46" t="s">
        <v>23</v>
      </c>
      <c r="B14" s="60">
        <v>749.273</v>
      </c>
      <c r="C14" s="60">
        <v>106.056</v>
      </c>
      <c r="D14" s="60"/>
      <c r="E14" s="60">
        <v>445.618</v>
      </c>
      <c r="F14" s="60">
        <v>260.396</v>
      </c>
      <c r="G14" s="60"/>
      <c r="H14" s="60">
        <v>757.304</v>
      </c>
      <c r="I14" s="60">
        <v>518.106</v>
      </c>
      <c r="J14" s="41"/>
      <c r="K14" s="60">
        <v>1952.195</v>
      </c>
      <c r="L14" s="60">
        <v>884.558</v>
      </c>
    </row>
    <row r="15" spans="1:12" ht="14.25">
      <c r="A15" s="46" t="s">
        <v>24</v>
      </c>
      <c r="B15" s="60">
        <v>59.337</v>
      </c>
      <c r="C15" s="60">
        <v>6.64</v>
      </c>
      <c r="D15" s="60"/>
      <c r="E15" s="60">
        <v>48.564</v>
      </c>
      <c r="F15" s="60">
        <v>17.343</v>
      </c>
      <c r="G15" s="60"/>
      <c r="H15" s="60">
        <v>117.046</v>
      </c>
      <c r="I15" s="60">
        <v>96.406</v>
      </c>
      <c r="J15" s="41"/>
      <c r="K15" s="60">
        <v>224.947</v>
      </c>
      <c r="L15" s="60">
        <v>120.389</v>
      </c>
    </row>
    <row r="16" spans="1:12" s="3" customFormat="1" ht="15">
      <c r="A16" s="63" t="s">
        <v>95</v>
      </c>
      <c r="B16" s="64">
        <v>12856.23</v>
      </c>
      <c r="C16" s="64">
        <v>1709.283</v>
      </c>
      <c r="D16" s="64"/>
      <c r="E16" s="64">
        <v>2052.504</v>
      </c>
      <c r="F16" s="64">
        <v>1234.123</v>
      </c>
      <c r="G16" s="64"/>
      <c r="H16" s="64">
        <v>2209.091</v>
      </c>
      <c r="I16" s="64">
        <v>1474.183</v>
      </c>
      <c r="J16" s="63"/>
      <c r="K16" s="64">
        <v>17117.825</v>
      </c>
      <c r="L16" s="64">
        <v>4417.589</v>
      </c>
    </row>
    <row r="17" spans="1:12" ht="14.25">
      <c r="A17" s="27"/>
      <c r="B17" s="39"/>
      <c r="C17" s="39"/>
      <c r="D17" s="39"/>
      <c r="E17" s="39"/>
      <c r="F17" s="39"/>
      <c r="G17" s="39"/>
      <c r="H17" s="39"/>
      <c r="K17" s="39"/>
      <c r="L17" s="68" t="s">
        <v>71</v>
      </c>
    </row>
    <row r="18" spans="1:12" ht="14.25">
      <c r="A18" s="46" t="s">
        <v>21</v>
      </c>
      <c r="B18" s="81">
        <v>7.8</v>
      </c>
      <c r="C18" s="81">
        <v>10.6</v>
      </c>
      <c r="D18" s="81"/>
      <c r="E18" s="81">
        <v>14.299999999999999</v>
      </c>
      <c r="F18" s="81">
        <v>17.499999999999996</v>
      </c>
      <c r="G18" s="81"/>
      <c r="H18" s="48">
        <v>10</v>
      </c>
      <c r="I18" s="81">
        <v>10.6</v>
      </c>
      <c r="J18" s="41"/>
      <c r="K18" s="81">
        <v>8.9</v>
      </c>
      <c r="L18" s="81">
        <v>12.5</v>
      </c>
    </row>
    <row r="19" spans="1:12" ht="14.25">
      <c r="A19" s="46" t="s">
        <v>22</v>
      </c>
      <c r="B19" s="81">
        <v>19.1</v>
      </c>
      <c r="C19" s="81">
        <v>23.799999999999997</v>
      </c>
      <c r="D19" s="81"/>
      <c r="E19" s="81">
        <v>16.200000000000003</v>
      </c>
      <c r="F19" s="81">
        <v>22.7</v>
      </c>
      <c r="G19" s="81"/>
      <c r="H19" s="81">
        <v>17.1</v>
      </c>
      <c r="I19" s="81">
        <v>19.7</v>
      </c>
      <c r="J19" s="41"/>
      <c r="K19" s="81">
        <v>18.5</v>
      </c>
      <c r="L19" s="81">
        <v>22.1</v>
      </c>
    </row>
    <row r="20" spans="1:12" ht="14.25">
      <c r="A20" s="46" t="s">
        <v>14</v>
      </c>
      <c r="B20" s="81">
        <v>30.7</v>
      </c>
      <c r="C20" s="81">
        <v>28.299999999999997</v>
      </c>
      <c r="D20" s="81"/>
      <c r="E20" s="81">
        <v>17</v>
      </c>
      <c r="F20" s="81">
        <v>15.5</v>
      </c>
      <c r="G20" s="81"/>
      <c r="H20" s="81">
        <v>17.499999999999996</v>
      </c>
      <c r="I20" s="81">
        <v>19.1</v>
      </c>
      <c r="J20" s="41"/>
      <c r="K20" s="81">
        <v>27.400000000000002</v>
      </c>
      <c r="L20" s="81">
        <v>21.7</v>
      </c>
    </row>
    <row r="21" spans="1:12" ht="14.25">
      <c r="A21" s="46" t="s">
        <v>15</v>
      </c>
      <c r="B21" s="81">
        <v>24.4</v>
      </c>
      <c r="C21" s="81">
        <v>16.7</v>
      </c>
      <c r="D21" s="81"/>
      <c r="E21" s="81">
        <v>10</v>
      </c>
      <c r="F21" s="81">
        <v>5.4</v>
      </c>
      <c r="G21" s="81"/>
      <c r="H21" s="81">
        <v>0.4</v>
      </c>
      <c r="I21" s="81">
        <v>0.5</v>
      </c>
      <c r="J21" s="41"/>
      <c r="K21" s="81">
        <v>19.599999999999998</v>
      </c>
      <c r="L21" s="81">
        <v>8.100000000000001</v>
      </c>
    </row>
    <row r="22" spans="1:12" ht="14.25">
      <c r="A22" s="46" t="s">
        <v>16</v>
      </c>
      <c r="B22" s="81">
        <v>9.799999999999999</v>
      </c>
      <c r="C22" s="81">
        <v>11.700000000000001</v>
      </c>
      <c r="D22" s="81"/>
      <c r="E22" s="81">
        <v>4.3999999999999995</v>
      </c>
      <c r="F22" s="81">
        <v>3.4000000000000004</v>
      </c>
      <c r="G22" s="81"/>
      <c r="H22" s="81">
        <v>13.3</v>
      </c>
      <c r="I22" s="81">
        <v>5.8</v>
      </c>
      <c r="J22" s="41"/>
      <c r="K22" s="81">
        <v>9.6</v>
      </c>
      <c r="L22" s="81">
        <v>7.3999999999999995</v>
      </c>
    </row>
    <row r="23" spans="1:12" ht="14.25">
      <c r="A23" s="46" t="s">
        <v>17</v>
      </c>
      <c r="B23" s="81">
        <v>1.7999999999999998</v>
      </c>
      <c r="C23" s="81">
        <v>2.1999999999999997</v>
      </c>
      <c r="D23" s="81"/>
      <c r="E23" s="81">
        <v>14.000000000000002</v>
      </c>
      <c r="F23" s="81">
        <v>12.900000000000002</v>
      </c>
      <c r="G23" s="81"/>
      <c r="H23" s="81">
        <v>2.1</v>
      </c>
      <c r="I23" s="81">
        <v>2.5999999999999996</v>
      </c>
      <c r="J23" s="41"/>
      <c r="K23" s="81">
        <v>3.3</v>
      </c>
      <c r="L23" s="81">
        <v>5.3</v>
      </c>
    </row>
    <row r="24" spans="1:12" ht="14.25">
      <c r="A24" s="46" t="s">
        <v>23</v>
      </c>
      <c r="B24" s="81">
        <v>5.8</v>
      </c>
      <c r="C24" s="81">
        <v>6.2</v>
      </c>
      <c r="D24" s="81"/>
      <c r="E24" s="81">
        <v>21.7</v>
      </c>
      <c r="F24" s="81">
        <v>21.099999999999998</v>
      </c>
      <c r="G24" s="81"/>
      <c r="H24" s="81">
        <v>34.300000000000004</v>
      </c>
      <c r="I24" s="81">
        <v>35.099999999999994</v>
      </c>
      <c r="J24" s="41"/>
      <c r="K24" s="81">
        <v>11.4</v>
      </c>
      <c r="L24" s="81">
        <v>20</v>
      </c>
    </row>
    <row r="25" spans="1:12" ht="14.25">
      <c r="A25" s="46" t="s">
        <v>24</v>
      </c>
      <c r="B25" s="81">
        <v>0.5</v>
      </c>
      <c r="C25" s="81">
        <v>0.4</v>
      </c>
      <c r="D25" s="81"/>
      <c r="E25" s="81">
        <v>2.4</v>
      </c>
      <c r="F25" s="81">
        <v>1.4000000000000001</v>
      </c>
      <c r="G25" s="81"/>
      <c r="H25" s="81">
        <v>5.3</v>
      </c>
      <c r="I25" s="81">
        <v>6.5</v>
      </c>
      <c r="J25" s="41"/>
      <c r="K25" s="81">
        <v>1.2999999999999998</v>
      </c>
      <c r="L25" s="81">
        <v>2.7</v>
      </c>
    </row>
    <row r="26" spans="1:12" s="3" customFormat="1" ht="15">
      <c r="A26" s="63" t="s">
        <v>95</v>
      </c>
      <c r="B26" s="66">
        <v>100</v>
      </c>
      <c r="C26" s="66">
        <v>100</v>
      </c>
      <c r="D26" s="66"/>
      <c r="E26" s="66">
        <v>100</v>
      </c>
      <c r="F26" s="66">
        <v>100</v>
      </c>
      <c r="G26" s="66"/>
      <c r="H26" s="66">
        <v>100</v>
      </c>
      <c r="I26" s="66">
        <v>100</v>
      </c>
      <c r="J26" s="63"/>
      <c r="K26" s="66">
        <v>100</v>
      </c>
      <c r="L26" s="66">
        <v>100</v>
      </c>
    </row>
    <row r="27" spans="1:5" ht="14.25">
      <c r="A27" s="2" t="s">
        <v>56</v>
      </c>
      <c r="E27" s="11"/>
    </row>
    <row r="28" ht="14.25">
      <c r="A28" s="77"/>
    </row>
  </sheetData>
  <sheetProtection/>
  <mergeCells count="4">
    <mergeCell ref="K5:L5"/>
    <mergeCell ref="B5:C5"/>
    <mergeCell ref="E5:F5"/>
    <mergeCell ref="H5:I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2:N23"/>
  <sheetViews>
    <sheetView workbookViewId="0" topLeftCell="A1">
      <selection activeCell="B2" sqref="B2"/>
    </sheetView>
  </sheetViews>
  <sheetFormatPr defaultColWidth="9.140625" defaultRowHeight="15"/>
  <cols>
    <col min="1" max="1" width="6.28125" style="4" customWidth="1"/>
    <col min="2" max="2" width="18.00390625" style="4" customWidth="1"/>
    <col min="3" max="4" width="12.7109375" style="4" customWidth="1"/>
    <col min="5" max="5" width="4.140625" style="4" customWidth="1"/>
    <col min="6" max="7" width="12.7109375" style="4" customWidth="1"/>
    <col min="8" max="8" width="3.140625" style="4" customWidth="1"/>
    <col min="9" max="10" width="12.7109375" style="4" customWidth="1"/>
    <col min="11" max="11" width="3.00390625" style="4" customWidth="1"/>
    <col min="12" max="13" width="12.7109375" style="4" customWidth="1"/>
    <col min="14" max="16384" width="9.140625" style="4" customWidth="1"/>
  </cols>
  <sheetData>
    <row r="2" ht="15.75">
      <c r="B2" s="94" t="s">
        <v>106</v>
      </c>
    </row>
    <row r="4" spans="1:2" ht="14.25">
      <c r="A4" s="29"/>
      <c r="B4" s="67" t="s">
        <v>49</v>
      </c>
    </row>
    <row r="5" spans="2:14" s="29" customFormat="1" ht="14.25">
      <c r="B5" s="27"/>
      <c r="C5" s="103" t="s">
        <v>2</v>
      </c>
      <c r="D5" s="103"/>
      <c r="E5" s="43"/>
      <c r="F5" s="103" t="s">
        <v>3</v>
      </c>
      <c r="G5" s="103"/>
      <c r="H5" s="43"/>
      <c r="I5" s="103" t="s">
        <v>52</v>
      </c>
      <c r="J5" s="103"/>
      <c r="K5" s="43"/>
      <c r="L5" s="103" t="s">
        <v>11</v>
      </c>
      <c r="M5" s="103"/>
      <c r="N5" s="83"/>
    </row>
    <row r="6" spans="2:14" s="46" customFormat="1" ht="29.25" customHeight="1">
      <c r="B6" s="49"/>
      <c r="C6" s="80" t="s">
        <v>105</v>
      </c>
      <c r="D6" s="80" t="s">
        <v>102</v>
      </c>
      <c r="E6" s="80"/>
      <c r="F6" s="80" t="s">
        <v>105</v>
      </c>
      <c r="G6" s="80" t="s">
        <v>102</v>
      </c>
      <c r="H6" s="80"/>
      <c r="I6" s="80" t="s">
        <v>105</v>
      </c>
      <c r="J6" s="80" t="s">
        <v>102</v>
      </c>
      <c r="K6" s="49"/>
      <c r="L6" s="80" t="s">
        <v>105</v>
      </c>
      <c r="M6" s="80" t="s">
        <v>102</v>
      </c>
      <c r="N6" s="84"/>
    </row>
    <row r="7" spans="1:13" ht="14.25">
      <c r="A7" s="29"/>
      <c r="B7" s="29"/>
      <c r="C7" s="29"/>
      <c r="D7" s="29"/>
      <c r="E7" s="29"/>
      <c r="F7" s="29"/>
      <c r="G7" s="29"/>
      <c r="H7" s="29"/>
      <c r="I7" s="29"/>
      <c r="L7" s="29"/>
      <c r="M7" s="51" t="s">
        <v>70</v>
      </c>
    </row>
    <row r="8" spans="2:13" ht="14.25">
      <c r="B8" s="41" t="s">
        <v>5</v>
      </c>
      <c r="C8" s="60">
        <v>2621.273</v>
      </c>
      <c r="D8" s="60">
        <v>380.459</v>
      </c>
      <c r="E8" s="60"/>
      <c r="F8" s="60">
        <v>753.958</v>
      </c>
      <c r="G8" s="60">
        <v>514.666</v>
      </c>
      <c r="H8" s="60"/>
      <c r="I8" s="60">
        <v>129.389</v>
      </c>
      <c r="J8" s="60">
        <v>107.595</v>
      </c>
      <c r="K8" s="41"/>
      <c r="L8" s="60">
        <v>3504.62</v>
      </c>
      <c r="M8" s="60">
        <v>1002.72</v>
      </c>
    </row>
    <row r="9" spans="2:13" ht="14.25">
      <c r="B9" s="41" t="s">
        <v>6</v>
      </c>
      <c r="C9" s="60">
        <v>2357.8</v>
      </c>
      <c r="D9" s="60">
        <v>361.05</v>
      </c>
      <c r="E9" s="60"/>
      <c r="F9" s="60">
        <v>262.425</v>
      </c>
      <c r="G9" s="60">
        <v>183.772</v>
      </c>
      <c r="H9" s="60"/>
      <c r="I9" s="60">
        <v>247.533</v>
      </c>
      <c r="J9" s="60">
        <v>192.8</v>
      </c>
      <c r="K9" s="41"/>
      <c r="L9" s="60">
        <v>2867.758</v>
      </c>
      <c r="M9" s="60">
        <v>737.622</v>
      </c>
    </row>
    <row r="10" spans="2:13" ht="14.25">
      <c r="B10" s="41" t="s">
        <v>7</v>
      </c>
      <c r="C10" s="60">
        <v>2495.226</v>
      </c>
      <c r="D10" s="60">
        <v>313.015</v>
      </c>
      <c r="E10" s="60"/>
      <c r="F10" s="60">
        <v>251.466</v>
      </c>
      <c r="G10" s="60">
        <v>131.028</v>
      </c>
      <c r="H10" s="60"/>
      <c r="I10" s="60">
        <v>710.796</v>
      </c>
      <c r="J10" s="60">
        <v>485.181</v>
      </c>
      <c r="K10" s="41"/>
      <c r="L10" s="60">
        <v>3457.488</v>
      </c>
      <c r="M10" s="60">
        <v>929.224</v>
      </c>
    </row>
    <row r="11" spans="2:13" ht="14.25">
      <c r="B11" s="41" t="s">
        <v>8</v>
      </c>
      <c r="C11" s="60">
        <v>2570.518</v>
      </c>
      <c r="D11" s="60">
        <v>365.594</v>
      </c>
      <c r="E11" s="60"/>
      <c r="F11" s="60">
        <v>287.141</v>
      </c>
      <c r="G11" s="60">
        <v>179.681</v>
      </c>
      <c r="H11" s="60"/>
      <c r="I11" s="60">
        <v>675.611</v>
      </c>
      <c r="J11" s="60">
        <v>421.622</v>
      </c>
      <c r="K11" s="41"/>
      <c r="L11" s="60">
        <v>3533.27</v>
      </c>
      <c r="M11" s="60">
        <v>966.897</v>
      </c>
    </row>
    <row r="12" spans="2:13" ht="14.25">
      <c r="B12" s="41" t="s">
        <v>9</v>
      </c>
      <c r="C12" s="60">
        <v>1210.25</v>
      </c>
      <c r="D12" s="60">
        <v>132.728</v>
      </c>
      <c r="E12" s="60"/>
      <c r="F12" s="60">
        <v>163.052</v>
      </c>
      <c r="G12" s="60">
        <v>84.128</v>
      </c>
      <c r="H12" s="60"/>
      <c r="I12" s="60">
        <v>222.308</v>
      </c>
      <c r="J12" s="60">
        <v>105.262</v>
      </c>
      <c r="K12" s="41"/>
      <c r="L12" s="60">
        <v>1595.61</v>
      </c>
      <c r="M12" s="60">
        <v>322.118</v>
      </c>
    </row>
    <row r="13" spans="2:13" ht="14.25">
      <c r="B13" s="41" t="s">
        <v>10</v>
      </c>
      <c r="C13" s="60">
        <v>1601.163</v>
      </c>
      <c r="D13" s="60">
        <v>156.437</v>
      </c>
      <c r="E13" s="60"/>
      <c r="F13" s="60">
        <v>334.462</v>
      </c>
      <c r="G13" s="60">
        <v>140.848</v>
      </c>
      <c r="H13" s="60"/>
      <c r="I13" s="60">
        <v>223.454</v>
      </c>
      <c r="J13" s="60">
        <v>161.723</v>
      </c>
      <c r="K13" s="41"/>
      <c r="L13" s="60">
        <v>2159.079</v>
      </c>
      <c r="M13" s="60">
        <v>459.008</v>
      </c>
    </row>
    <row r="14" spans="2:13" s="3" customFormat="1" ht="15">
      <c r="B14" s="63" t="s">
        <v>99</v>
      </c>
      <c r="C14" s="64">
        <v>12856.23</v>
      </c>
      <c r="D14" s="64">
        <v>1709.283</v>
      </c>
      <c r="E14" s="64"/>
      <c r="F14" s="64">
        <v>2052.504</v>
      </c>
      <c r="G14" s="64">
        <v>1234.123</v>
      </c>
      <c r="H14" s="64"/>
      <c r="I14" s="64">
        <v>2209.091</v>
      </c>
      <c r="J14" s="64">
        <v>1474.183</v>
      </c>
      <c r="K14" s="63"/>
      <c r="L14" s="64">
        <v>17117.825</v>
      </c>
      <c r="M14" s="64">
        <v>4417.589</v>
      </c>
    </row>
    <row r="15" spans="2:13" ht="14.25">
      <c r="B15" s="27"/>
      <c r="C15" s="39"/>
      <c r="D15" s="39"/>
      <c r="E15" s="39"/>
      <c r="F15" s="39"/>
      <c r="G15" s="39"/>
      <c r="H15" s="39"/>
      <c r="I15" s="39"/>
      <c r="L15" s="39"/>
      <c r="M15" s="68" t="s">
        <v>71</v>
      </c>
    </row>
    <row r="16" spans="2:13" ht="14.25">
      <c r="B16" s="41" t="s">
        <v>5</v>
      </c>
      <c r="C16" s="48">
        <v>20.4</v>
      </c>
      <c r="D16" s="48">
        <v>22.3</v>
      </c>
      <c r="E16" s="48"/>
      <c r="F16" s="48">
        <v>36.7</v>
      </c>
      <c r="G16" s="48">
        <v>41.7</v>
      </c>
      <c r="H16" s="48"/>
      <c r="I16" s="48">
        <v>5.8999999999999995</v>
      </c>
      <c r="J16" s="48">
        <v>7.3</v>
      </c>
      <c r="K16" s="41"/>
      <c r="L16" s="48">
        <v>20.499999999999996</v>
      </c>
      <c r="M16" s="48">
        <v>22.7</v>
      </c>
    </row>
    <row r="17" spans="2:13" ht="14.25">
      <c r="B17" s="41" t="s">
        <v>6</v>
      </c>
      <c r="C17" s="48">
        <v>18.3</v>
      </c>
      <c r="D17" s="48">
        <v>21.099999999999998</v>
      </c>
      <c r="E17" s="48"/>
      <c r="F17" s="48">
        <v>12.8</v>
      </c>
      <c r="G17" s="48">
        <v>14.9</v>
      </c>
      <c r="H17" s="48"/>
      <c r="I17" s="48">
        <v>11.200000000000001</v>
      </c>
      <c r="J17" s="48">
        <v>13.1</v>
      </c>
      <c r="K17" s="41"/>
      <c r="L17" s="48">
        <v>16.8</v>
      </c>
      <c r="M17" s="48">
        <v>16.7</v>
      </c>
    </row>
    <row r="18" spans="2:13" ht="14.25">
      <c r="B18" s="41" t="s">
        <v>7</v>
      </c>
      <c r="C18" s="48">
        <v>19.400000000000002</v>
      </c>
      <c r="D18" s="48">
        <v>18.3</v>
      </c>
      <c r="E18" s="48"/>
      <c r="F18" s="48">
        <v>12.299999999999999</v>
      </c>
      <c r="G18" s="48">
        <v>10.6</v>
      </c>
      <c r="H18" s="48"/>
      <c r="I18" s="48">
        <v>32.2</v>
      </c>
      <c r="J18" s="48">
        <v>32.9</v>
      </c>
      <c r="K18" s="41"/>
      <c r="L18" s="48">
        <v>20.2</v>
      </c>
      <c r="M18" s="48">
        <v>21</v>
      </c>
    </row>
    <row r="19" spans="2:13" ht="14.25">
      <c r="B19" s="41" t="s">
        <v>8</v>
      </c>
      <c r="C19" s="48">
        <v>20</v>
      </c>
      <c r="D19" s="48">
        <v>21.4</v>
      </c>
      <c r="E19" s="48"/>
      <c r="F19" s="48">
        <v>14.000000000000002</v>
      </c>
      <c r="G19" s="48">
        <v>14.6</v>
      </c>
      <c r="H19" s="48"/>
      <c r="I19" s="48">
        <v>30.599999999999998</v>
      </c>
      <c r="J19" s="48">
        <v>28.599999999999998</v>
      </c>
      <c r="K19" s="41"/>
      <c r="L19" s="48">
        <v>20.599999999999998</v>
      </c>
      <c r="M19" s="48">
        <v>21.900000000000002</v>
      </c>
    </row>
    <row r="20" spans="2:13" ht="14.25">
      <c r="B20" s="41" t="s">
        <v>9</v>
      </c>
      <c r="C20" s="48">
        <v>9.4</v>
      </c>
      <c r="D20" s="48">
        <v>7.8</v>
      </c>
      <c r="E20" s="48"/>
      <c r="F20" s="48">
        <v>7.9</v>
      </c>
      <c r="G20" s="48">
        <v>6.800000000000001</v>
      </c>
      <c r="H20" s="48"/>
      <c r="I20" s="48">
        <v>10.1</v>
      </c>
      <c r="J20" s="48">
        <v>7.099999999999999</v>
      </c>
      <c r="K20" s="41"/>
      <c r="L20" s="48">
        <v>9.299999999999999</v>
      </c>
      <c r="M20" s="48">
        <v>7.3</v>
      </c>
    </row>
    <row r="21" spans="2:13" ht="14.25">
      <c r="B21" s="41" t="s">
        <v>10</v>
      </c>
      <c r="C21" s="48">
        <v>12.5</v>
      </c>
      <c r="D21" s="48">
        <v>9.200000000000001</v>
      </c>
      <c r="E21" s="48"/>
      <c r="F21" s="48">
        <v>16.3</v>
      </c>
      <c r="G21" s="48">
        <v>11.4</v>
      </c>
      <c r="H21" s="48"/>
      <c r="I21" s="48">
        <v>10.1</v>
      </c>
      <c r="J21" s="48">
        <v>11</v>
      </c>
      <c r="K21" s="41"/>
      <c r="L21" s="48">
        <v>12.6</v>
      </c>
      <c r="M21" s="48">
        <v>10.399999999999999</v>
      </c>
    </row>
    <row r="22" spans="2:13" s="3" customFormat="1" ht="15">
      <c r="B22" s="63" t="s">
        <v>99</v>
      </c>
      <c r="C22" s="66">
        <v>100</v>
      </c>
      <c r="D22" s="66">
        <v>100</v>
      </c>
      <c r="E22" s="66"/>
      <c r="F22" s="66">
        <v>100</v>
      </c>
      <c r="G22" s="66">
        <v>100</v>
      </c>
      <c r="H22" s="66"/>
      <c r="I22" s="66">
        <v>100</v>
      </c>
      <c r="J22" s="66">
        <v>100</v>
      </c>
      <c r="K22" s="63"/>
      <c r="L22" s="66">
        <v>100</v>
      </c>
      <c r="M22" s="66">
        <v>100</v>
      </c>
    </row>
    <row r="23" spans="2:6" ht="14.25">
      <c r="B23" s="2" t="s">
        <v>56</v>
      </c>
      <c r="F23" s="11"/>
    </row>
    <row r="29" ht="0.75" customHeight="1"/>
  </sheetData>
  <sheetProtection/>
  <mergeCells count="4">
    <mergeCell ref="C5:D5"/>
    <mergeCell ref="F5:G5"/>
    <mergeCell ref="I5:J5"/>
    <mergeCell ref="L5:M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2:L33"/>
  <sheetViews>
    <sheetView workbookViewId="0" topLeftCell="A1">
      <selection activeCell="A2" sqref="A2"/>
    </sheetView>
  </sheetViews>
  <sheetFormatPr defaultColWidth="9.140625" defaultRowHeight="15"/>
  <cols>
    <col min="1" max="1" width="31.57421875" style="4" customWidth="1"/>
    <col min="2" max="3" width="12.7109375" style="4" customWidth="1"/>
    <col min="4" max="4" width="4.140625" style="4" customWidth="1"/>
    <col min="5" max="6" width="12.7109375" style="4" customWidth="1"/>
    <col min="7" max="7" width="3.00390625" style="4" customWidth="1"/>
    <col min="8" max="9" width="12.7109375" style="4" customWidth="1"/>
    <col min="10" max="10" width="3.57421875" style="4" customWidth="1"/>
    <col min="11" max="12" width="12.7109375" style="4" customWidth="1"/>
    <col min="13" max="16384" width="9.140625" style="4" customWidth="1"/>
  </cols>
  <sheetData>
    <row r="2" ht="18.75">
      <c r="A2" s="94" t="s">
        <v>153</v>
      </c>
    </row>
    <row r="4" spans="1:10" ht="14.25">
      <c r="A4" s="67" t="s">
        <v>49</v>
      </c>
      <c r="J4" s="33"/>
    </row>
    <row r="5" spans="1:12" ht="14.25">
      <c r="A5" s="27"/>
      <c r="B5" s="103" t="s">
        <v>2</v>
      </c>
      <c r="C5" s="103"/>
      <c r="D5" s="43"/>
      <c r="E5" s="103" t="s">
        <v>3</v>
      </c>
      <c r="F5" s="103"/>
      <c r="G5" s="43"/>
      <c r="H5" s="103" t="s">
        <v>52</v>
      </c>
      <c r="I5" s="103"/>
      <c r="J5" s="43"/>
      <c r="K5" s="103" t="s">
        <v>11</v>
      </c>
      <c r="L5" s="103"/>
    </row>
    <row r="6" spans="1:12" ht="25.5">
      <c r="A6" s="33"/>
      <c r="B6" s="86" t="s">
        <v>47</v>
      </c>
      <c r="C6" s="86" t="s">
        <v>48</v>
      </c>
      <c r="D6" s="86"/>
      <c r="E6" s="86" t="s">
        <v>47</v>
      </c>
      <c r="F6" s="86" t="s">
        <v>48</v>
      </c>
      <c r="G6" s="86"/>
      <c r="H6" s="86" t="s">
        <v>47</v>
      </c>
      <c r="I6" s="87" t="s">
        <v>48</v>
      </c>
      <c r="J6" s="49"/>
      <c r="K6" s="86" t="s">
        <v>47</v>
      </c>
      <c r="L6" s="86" t="s">
        <v>48</v>
      </c>
    </row>
    <row r="7" spans="1:12" ht="14.25">
      <c r="A7" s="27"/>
      <c r="B7" s="27"/>
      <c r="C7" s="27"/>
      <c r="D7" s="27"/>
      <c r="E7" s="27"/>
      <c r="F7" s="27"/>
      <c r="G7" s="27"/>
      <c r="H7" s="27"/>
      <c r="K7" s="27"/>
      <c r="L7" s="35" t="s">
        <v>70</v>
      </c>
    </row>
    <row r="8" spans="1:12" ht="14.25">
      <c r="A8" s="46" t="s">
        <v>21</v>
      </c>
      <c r="B8" s="60">
        <v>1095.851</v>
      </c>
      <c r="C8" s="60">
        <v>93.1</v>
      </c>
      <c r="D8" s="60"/>
      <c r="E8" s="60">
        <v>435.597</v>
      </c>
      <c r="F8" s="60">
        <v>73.973</v>
      </c>
      <c r="G8" s="60"/>
      <c r="H8" s="60">
        <v>328.773</v>
      </c>
      <c r="I8" s="60">
        <v>49.241</v>
      </c>
      <c r="J8" s="41"/>
      <c r="K8" s="60">
        <v>1860.221</v>
      </c>
      <c r="L8" s="60">
        <v>216.314</v>
      </c>
    </row>
    <row r="9" spans="1:12" ht="14.25">
      <c r="A9" s="46" t="s">
        <v>22</v>
      </c>
      <c r="B9" s="60">
        <v>2558.891</v>
      </c>
      <c r="C9" s="60">
        <v>306.398</v>
      </c>
      <c r="D9" s="60"/>
      <c r="E9" s="60">
        <v>492.948</v>
      </c>
      <c r="F9" s="60">
        <v>121.241</v>
      </c>
      <c r="G9" s="60"/>
      <c r="H9" s="60">
        <v>577.801</v>
      </c>
      <c r="I9" s="60">
        <v>90.007</v>
      </c>
      <c r="J9" s="41"/>
      <c r="K9" s="60">
        <v>3629.64</v>
      </c>
      <c r="L9" s="60">
        <v>517.646</v>
      </c>
    </row>
    <row r="10" spans="1:12" ht="14.25">
      <c r="A10" s="46" t="s">
        <v>14</v>
      </c>
      <c r="B10" s="60">
        <v>4223.542</v>
      </c>
      <c r="C10" s="60">
        <v>208.383</v>
      </c>
      <c r="D10" s="60"/>
      <c r="E10" s="60">
        <v>462.224</v>
      </c>
      <c r="F10" s="60">
        <v>78.406</v>
      </c>
      <c r="G10" s="60"/>
      <c r="H10" s="60">
        <v>618.882</v>
      </c>
      <c r="I10" s="60">
        <v>48.523</v>
      </c>
      <c r="J10" s="41"/>
      <c r="K10" s="60">
        <v>5304.648</v>
      </c>
      <c r="L10" s="60">
        <v>335.312</v>
      </c>
    </row>
    <row r="11" spans="1:12" ht="14.25">
      <c r="A11" s="46" t="s">
        <v>15</v>
      </c>
      <c r="B11" s="60">
        <v>3310.689</v>
      </c>
      <c r="C11" s="60">
        <v>111.258</v>
      </c>
      <c r="D11" s="60"/>
      <c r="E11" s="60">
        <v>250.112</v>
      </c>
      <c r="F11" s="60">
        <v>21.21</v>
      </c>
      <c r="G11" s="60"/>
      <c r="H11" s="60">
        <v>13.968</v>
      </c>
      <c r="I11" s="60">
        <v>2.667</v>
      </c>
      <c r="J11" s="41"/>
      <c r="K11" s="60">
        <v>3574.769</v>
      </c>
      <c r="L11" s="60">
        <v>135.135</v>
      </c>
    </row>
    <row r="12" spans="1:12" ht="14.25">
      <c r="A12" s="46" t="s">
        <v>16</v>
      </c>
      <c r="B12" s="60">
        <v>1455.098</v>
      </c>
      <c r="C12" s="60">
        <v>5.586</v>
      </c>
      <c r="D12" s="60"/>
      <c r="E12" s="60">
        <v>127.791</v>
      </c>
      <c r="F12" s="60">
        <v>4.74</v>
      </c>
      <c r="G12" s="60"/>
      <c r="H12" s="60">
        <v>373.198</v>
      </c>
      <c r="I12" s="60">
        <v>6.646</v>
      </c>
      <c r="J12" s="41"/>
      <c r="K12" s="60">
        <v>1956.087</v>
      </c>
      <c r="L12" s="60">
        <v>16.972</v>
      </c>
    </row>
    <row r="13" spans="1:12" ht="14.25">
      <c r="A13" s="46" t="s">
        <v>17</v>
      </c>
      <c r="B13" s="60">
        <v>253.705</v>
      </c>
      <c r="C13" s="60">
        <v>21.706</v>
      </c>
      <c r="D13" s="60"/>
      <c r="E13" s="60">
        <v>380.78</v>
      </c>
      <c r="F13" s="60">
        <v>65.684</v>
      </c>
      <c r="G13" s="60"/>
      <c r="H13" s="60">
        <v>50.093</v>
      </c>
      <c r="I13" s="60">
        <v>34.613</v>
      </c>
      <c r="J13" s="41"/>
      <c r="K13" s="60">
        <v>684.578</v>
      </c>
      <c r="L13" s="60">
        <v>122.003</v>
      </c>
    </row>
    <row r="14" spans="1:12" ht="14.25">
      <c r="A14" s="46" t="s">
        <v>23</v>
      </c>
      <c r="B14" s="60">
        <v>739.228</v>
      </c>
      <c r="C14" s="60">
        <v>116.101</v>
      </c>
      <c r="D14" s="60"/>
      <c r="E14" s="60">
        <v>540.47</v>
      </c>
      <c r="F14" s="60">
        <v>165.544</v>
      </c>
      <c r="G14" s="60"/>
      <c r="H14" s="60">
        <v>1014.739</v>
      </c>
      <c r="I14" s="60">
        <v>260.671</v>
      </c>
      <c r="J14" s="41"/>
      <c r="K14" s="60">
        <v>2294.437</v>
      </c>
      <c r="L14" s="60">
        <v>542.316</v>
      </c>
    </row>
    <row r="15" spans="1:12" ht="14.25">
      <c r="A15" s="46" t="s">
        <v>24</v>
      </c>
      <c r="B15" s="60">
        <v>55.332</v>
      </c>
      <c r="C15" s="60">
        <v>10.645</v>
      </c>
      <c r="D15" s="60"/>
      <c r="E15" s="60">
        <v>48.214</v>
      </c>
      <c r="F15" s="60">
        <v>17.693</v>
      </c>
      <c r="G15" s="60"/>
      <c r="H15" s="60">
        <v>122.173</v>
      </c>
      <c r="I15" s="60">
        <v>91.279</v>
      </c>
      <c r="J15" s="41"/>
      <c r="K15" s="60">
        <v>225.719</v>
      </c>
      <c r="L15" s="60">
        <v>119.617</v>
      </c>
    </row>
    <row r="16" spans="1:12" s="3" customFormat="1" ht="15">
      <c r="A16" s="63" t="s">
        <v>95</v>
      </c>
      <c r="B16" s="64">
        <v>13692.336</v>
      </c>
      <c r="C16" s="64">
        <v>873.177</v>
      </c>
      <c r="D16" s="64"/>
      <c r="E16" s="64">
        <v>2738.136</v>
      </c>
      <c r="F16" s="64">
        <v>548.491</v>
      </c>
      <c r="G16" s="64"/>
      <c r="H16" s="64">
        <v>3099.627</v>
      </c>
      <c r="I16" s="64">
        <v>583.647</v>
      </c>
      <c r="J16" s="63"/>
      <c r="K16" s="64">
        <v>19530.099</v>
      </c>
      <c r="L16" s="64">
        <v>2005.315</v>
      </c>
    </row>
    <row r="17" spans="1:12" ht="14.25">
      <c r="A17" s="27"/>
      <c r="B17" s="39"/>
      <c r="C17" s="39"/>
      <c r="D17" s="39"/>
      <c r="E17" s="39"/>
      <c r="F17" s="39"/>
      <c r="G17" s="39"/>
      <c r="H17" s="39"/>
      <c r="K17" s="39"/>
      <c r="L17" s="68" t="s">
        <v>71</v>
      </c>
    </row>
    <row r="18" spans="1:12" ht="14.25">
      <c r="A18" s="46" t="s">
        <v>21</v>
      </c>
      <c r="B18" s="48">
        <v>8</v>
      </c>
      <c r="C18" s="48">
        <v>10.7</v>
      </c>
      <c r="D18" s="48"/>
      <c r="E18" s="48">
        <v>15.9</v>
      </c>
      <c r="F18" s="48">
        <v>13.5</v>
      </c>
      <c r="G18" s="48"/>
      <c r="H18" s="48">
        <v>10.6</v>
      </c>
      <c r="I18" s="48">
        <v>8.4</v>
      </c>
      <c r="J18" s="41"/>
      <c r="K18" s="48">
        <v>9.5</v>
      </c>
      <c r="L18" s="48">
        <v>10.8</v>
      </c>
    </row>
    <row r="19" spans="1:12" ht="14.25">
      <c r="A19" s="46" t="s">
        <v>22</v>
      </c>
      <c r="B19" s="48">
        <v>18.7</v>
      </c>
      <c r="C19" s="48">
        <v>35.099999999999994</v>
      </c>
      <c r="D19" s="48"/>
      <c r="E19" s="48">
        <v>18</v>
      </c>
      <c r="F19" s="48">
        <v>22.1</v>
      </c>
      <c r="G19" s="48"/>
      <c r="H19" s="48">
        <v>18.599999999999998</v>
      </c>
      <c r="I19" s="48">
        <v>15.399999999999999</v>
      </c>
      <c r="J19" s="41"/>
      <c r="K19" s="48">
        <v>18.599999999999998</v>
      </c>
      <c r="L19" s="48">
        <v>25.800000000000004</v>
      </c>
    </row>
    <row r="20" spans="1:12" ht="14.25">
      <c r="A20" s="46" t="s">
        <v>14</v>
      </c>
      <c r="B20" s="48">
        <v>30.799999999999997</v>
      </c>
      <c r="C20" s="48">
        <v>23.9</v>
      </c>
      <c r="D20" s="48"/>
      <c r="E20" s="48">
        <v>16.900000000000002</v>
      </c>
      <c r="F20" s="48">
        <v>14.299999999999999</v>
      </c>
      <c r="G20" s="48"/>
      <c r="H20" s="48">
        <v>20</v>
      </c>
      <c r="I20" s="48">
        <v>8.3</v>
      </c>
      <c r="J20" s="41"/>
      <c r="K20" s="48">
        <v>27.200000000000003</v>
      </c>
      <c r="L20" s="48">
        <v>16.7</v>
      </c>
    </row>
    <row r="21" spans="1:12" ht="14.25">
      <c r="A21" s="46" t="s">
        <v>15</v>
      </c>
      <c r="B21" s="48">
        <v>24.2</v>
      </c>
      <c r="C21" s="48">
        <v>12.700000000000001</v>
      </c>
      <c r="D21" s="48"/>
      <c r="E21" s="48">
        <v>9.1</v>
      </c>
      <c r="F21" s="48">
        <v>3.9</v>
      </c>
      <c r="G21" s="48"/>
      <c r="H21" s="48">
        <v>0.5</v>
      </c>
      <c r="I21" s="48">
        <v>0.5</v>
      </c>
      <c r="J21" s="41"/>
      <c r="K21" s="48">
        <v>18.3</v>
      </c>
      <c r="L21" s="48">
        <v>6.7</v>
      </c>
    </row>
    <row r="22" spans="1:12" ht="14.25">
      <c r="A22" s="46" t="s">
        <v>16</v>
      </c>
      <c r="B22" s="48">
        <v>10.6</v>
      </c>
      <c r="C22" s="48">
        <v>0.6</v>
      </c>
      <c r="D22" s="48"/>
      <c r="E22" s="48">
        <v>4.7</v>
      </c>
      <c r="F22" s="48">
        <v>0.8999999999999999</v>
      </c>
      <c r="G22" s="48"/>
      <c r="H22" s="48">
        <v>11.999999999999998</v>
      </c>
      <c r="I22" s="48">
        <v>1.0999999999999999</v>
      </c>
      <c r="J22" s="41"/>
      <c r="K22" s="48">
        <v>10</v>
      </c>
      <c r="L22" s="48">
        <v>0.8</v>
      </c>
    </row>
    <row r="23" spans="1:12" ht="14.25">
      <c r="A23" s="46" t="s">
        <v>17</v>
      </c>
      <c r="B23" s="48">
        <v>1.9</v>
      </c>
      <c r="C23" s="48">
        <v>2.5</v>
      </c>
      <c r="D23" s="48"/>
      <c r="E23" s="48">
        <v>13.900000000000002</v>
      </c>
      <c r="F23" s="48">
        <v>11.999999999999998</v>
      </c>
      <c r="G23" s="48"/>
      <c r="H23" s="48">
        <v>1.6</v>
      </c>
      <c r="I23" s="48">
        <v>5.8999999999999995</v>
      </c>
      <c r="J23" s="41"/>
      <c r="K23" s="48">
        <v>3.5000000000000004</v>
      </c>
      <c r="L23" s="48">
        <v>6.1</v>
      </c>
    </row>
    <row r="24" spans="1:12" ht="14.25">
      <c r="A24" s="46" t="s">
        <v>23</v>
      </c>
      <c r="B24" s="48">
        <v>5.4</v>
      </c>
      <c r="C24" s="48">
        <v>13.3</v>
      </c>
      <c r="D24" s="48"/>
      <c r="E24" s="48">
        <v>19.7</v>
      </c>
      <c r="F24" s="48">
        <v>30.200000000000003</v>
      </c>
      <c r="G24" s="48"/>
      <c r="H24" s="48">
        <v>32.7</v>
      </c>
      <c r="I24" s="48">
        <v>44.7</v>
      </c>
      <c r="J24" s="41"/>
      <c r="K24" s="48">
        <v>11.700000000000001</v>
      </c>
      <c r="L24" s="48">
        <v>27</v>
      </c>
    </row>
    <row r="25" spans="1:12" ht="14.25">
      <c r="A25" s="46" t="s">
        <v>24</v>
      </c>
      <c r="B25" s="48">
        <v>0.4</v>
      </c>
      <c r="C25" s="48">
        <v>1.2</v>
      </c>
      <c r="D25" s="48"/>
      <c r="E25" s="48">
        <v>1.7999999999999998</v>
      </c>
      <c r="F25" s="48">
        <v>3.2</v>
      </c>
      <c r="G25" s="48"/>
      <c r="H25" s="48">
        <v>3.9</v>
      </c>
      <c r="I25" s="48">
        <v>15.6</v>
      </c>
      <c r="J25" s="41"/>
      <c r="K25" s="48">
        <v>1.2</v>
      </c>
      <c r="L25" s="48">
        <v>5.999999999999999</v>
      </c>
    </row>
    <row r="26" spans="1:12" s="3" customFormat="1" ht="15">
      <c r="A26" s="63" t="s">
        <v>95</v>
      </c>
      <c r="B26" s="66">
        <v>100</v>
      </c>
      <c r="C26" s="66">
        <v>100</v>
      </c>
      <c r="D26" s="66"/>
      <c r="E26" s="66">
        <v>100</v>
      </c>
      <c r="F26" s="66">
        <v>100</v>
      </c>
      <c r="G26" s="66"/>
      <c r="H26" s="66">
        <v>100</v>
      </c>
      <c r="I26" s="66">
        <v>100</v>
      </c>
      <c r="J26" s="63"/>
      <c r="K26" s="66">
        <v>100</v>
      </c>
      <c r="L26" s="66">
        <v>100</v>
      </c>
    </row>
    <row r="27" spans="1:5" ht="14.25">
      <c r="A27" s="85" t="s">
        <v>107</v>
      </c>
      <c r="E27" s="11"/>
    </row>
    <row r="28" ht="14.25">
      <c r="A28" s="2" t="s">
        <v>72</v>
      </c>
    </row>
    <row r="32" ht="14.25">
      <c r="E32" s="18"/>
    </row>
    <row r="33" ht="14.25">
      <c r="E33" s="18"/>
    </row>
  </sheetData>
  <sheetProtection/>
  <mergeCells count="4">
    <mergeCell ref="K5:L5"/>
    <mergeCell ref="B5:C5"/>
    <mergeCell ref="E5:F5"/>
    <mergeCell ref="H5:I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B2:M23"/>
  <sheetViews>
    <sheetView workbookViewId="0" topLeftCell="A1">
      <selection activeCell="B2" sqref="B2"/>
    </sheetView>
  </sheetViews>
  <sheetFormatPr defaultColWidth="9.140625" defaultRowHeight="15"/>
  <cols>
    <col min="1" max="1" width="12.421875" style="4" customWidth="1"/>
    <col min="2" max="2" width="19.28125" style="4" customWidth="1"/>
    <col min="3" max="4" width="9.140625" style="4" customWidth="1"/>
    <col min="5" max="5" width="3.7109375" style="4" customWidth="1"/>
    <col min="6" max="6" width="9.00390625" style="4" customWidth="1"/>
    <col min="7" max="7" width="10.140625" style="4" customWidth="1"/>
    <col min="8" max="8" width="3.421875" style="4" customWidth="1"/>
    <col min="9" max="9" width="9.7109375" style="4" customWidth="1"/>
    <col min="10" max="10" width="9.140625" style="4" customWidth="1"/>
    <col min="11" max="11" width="2.8515625" style="4" customWidth="1"/>
    <col min="12" max="12" width="9.421875" style="4" customWidth="1"/>
    <col min="13" max="13" width="9.57421875" style="4" customWidth="1"/>
    <col min="14" max="16384" width="9.140625" style="4" customWidth="1"/>
  </cols>
  <sheetData>
    <row r="2" ht="15.75">
      <c r="B2" s="94" t="s">
        <v>108</v>
      </c>
    </row>
    <row r="4" spans="2:11" ht="14.25">
      <c r="B4" s="88" t="s">
        <v>49</v>
      </c>
      <c r="K4" s="33"/>
    </row>
    <row r="5" spans="2:13" ht="14.25">
      <c r="B5" s="27"/>
      <c r="C5" s="103" t="s">
        <v>2</v>
      </c>
      <c r="D5" s="103"/>
      <c r="E5" s="43"/>
      <c r="F5" s="103" t="s">
        <v>3</v>
      </c>
      <c r="G5" s="103"/>
      <c r="H5" s="43"/>
      <c r="I5" s="103" t="s">
        <v>52</v>
      </c>
      <c r="J5" s="103"/>
      <c r="K5" s="43"/>
      <c r="L5" s="103" t="s">
        <v>11</v>
      </c>
      <c r="M5" s="103"/>
    </row>
    <row r="6" spans="2:13" ht="25.5">
      <c r="B6" s="82"/>
      <c r="C6" s="86" t="s">
        <v>47</v>
      </c>
      <c r="D6" s="86" t="s">
        <v>48</v>
      </c>
      <c r="E6" s="86"/>
      <c r="F6" s="86" t="s">
        <v>47</v>
      </c>
      <c r="G6" s="86" t="s">
        <v>48</v>
      </c>
      <c r="H6" s="86"/>
      <c r="I6" s="86" t="s">
        <v>47</v>
      </c>
      <c r="J6" s="87" t="s">
        <v>48</v>
      </c>
      <c r="K6" s="49"/>
      <c r="L6" s="86" t="s">
        <v>47</v>
      </c>
      <c r="M6" s="86" t="s">
        <v>48</v>
      </c>
    </row>
    <row r="7" spans="2:13" ht="14.25">
      <c r="B7" s="27"/>
      <c r="C7" s="27"/>
      <c r="D7" s="27"/>
      <c r="E7" s="27"/>
      <c r="F7" s="27"/>
      <c r="G7" s="27"/>
      <c r="H7" s="27"/>
      <c r="I7" s="27"/>
      <c r="L7" s="27"/>
      <c r="M7" s="35" t="s">
        <v>70</v>
      </c>
    </row>
    <row r="8" spans="2:13" ht="14.25">
      <c r="B8" s="41" t="s">
        <v>5</v>
      </c>
      <c r="C8" s="60">
        <v>2773.927</v>
      </c>
      <c r="D8" s="60">
        <v>227.805</v>
      </c>
      <c r="E8" s="60"/>
      <c r="F8" s="60">
        <v>1060.83</v>
      </c>
      <c r="G8" s="60">
        <v>207.794</v>
      </c>
      <c r="H8" s="60"/>
      <c r="I8" s="60">
        <v>157.301</v>
      </c>
      <c r="J8" s="60">
        <v>79.683</v>
      </c>
      <c r="L8" s="60">
        <v>3992.058</v>
      </c>
      <c r="M8" s="60">
        <v>515.282</v>
      </c>
    </row>
    <row r="9" spans="2:13" ht="14.25">
      <c r="B9" s="41" t="s">
        <v>6</v>
      </c>
      <c r="C9" s="60">
        <v>2460.307</v>
      </c>
      <c r="D9" s="60">
        <v>258.543</v>
      </c>
      <c r="E9" s="60"/>
      <c r="F9" s="60">
        <v>356.088</v>
      </c>
      <c r="G9" s="60">
        <v>90.109</v>
      </c>
      <c r="H9" s="60"/>
      <c r="I9" s="60">
        <v>372.032</v>
      </c>
      <c r="J9" s="60">
        <v>68.301</v>
      </c>
      <c r="L9" s="60">
        <v>3188.427</v>
      </c>
      <c r="M9" s="60">
        <v>416.953</v>
      </c>
    </row>
    <row r="10" spans="2:13" ht="14.25">
      <c r="B10" s="41" t="s">
        <v>7</v>
      </c>
      <c r="C10" s="60">
        <v>2700.687</v>
      </c>
      <c r="D10" s="60">
        <v>107.554</v>
      </c>
      <c r="E10" s="60"/>
      <c r="F10" s="60">
        <v>313.609</v>
      </c>
      <c r="G10" s="60">
        <v>68.885</v>
      </c>
      <c r="H10" s="60"/>
      <c r="I10" s="60">
        <v>1070.411</v>
      </c>
      <c r="J10" s="60">
        <v>125.566</v>
      </c>
      <c r="L10" s="60">
        <v>4084.707</v>
      </c>
      <c r="M10" s="60">
        <v>302.005</v>
      </c>
    </row>
    <row r="11" spans="2:13" ht="14.25">
      <c r="B11" s="41" t="s">
        <v>8</v>
      </c>
      <c r="C11" s="60">
        <v>2805.371</v>
      </c>
      <c r="D11" s="60">
        <v>130.741</v>
      </c>
      <c r="E11" s="60"/>
      <c r="F11" s="60">
        <v>402.314</v>
      </c>
      <c r="G11" s="60">
        <v>64.508</v>
      </c>
      <c r="H11" s="60"/>
      <c r="I11" s="60">
        <v>905.843</v>
      </c>
      <c r="J11" s="60">
        <v>191.39</v>
      </c>
      <c r="L11" s="60">
        <v>4113.528</v>
      </c>
      <c r="M11" s="60">
        <v>386.639</v>
      </c>
    </row>
    <row r="12" spans="2:13" ht="14.25">
      <c r="B12" s="41" t="s">
        <v>9</v>
      </c>
      <c r="C12" s="60">
        <v>1297.168</v>
      </c>
      <c r="D12" s="60">
        <v>45.81</v>
      </c>
      <c r="E12" s="60"/>
      <c r="F12" s="60">
        <v>213.471</v>
      </c>
      <c r="G12" s="60">
        <v>33.709</v>
      </c>
      <c r="H12" s="60"/>
      <c r="I12" s="60">
        <v>284.404</v>
      </c>
      <c r="J12" s="60">
        <v>43.166</v>
      </c>
      <c r="L12" s="60">
        <v>1795.043</v>
      </c>
      <c r="M12" s="60">
        <v>122.685</v>
      </c>
    </row>
    <row r="13" spans="2:13" ht="14.25">
      <c r="B13" s="41" t="s">
        <v>10</v>
      </c>
      <c r="C13" s="60">
        <v>1654.876</v>
      </c>
      <c r="D13" s="60">
        <v>102.724</v>
      </c>
      <c r="E13" s="60"/>
      <c r="F13" s="60">
        <v>391.824</v>
      </c>
      <c r="G13" s="60">
        <v>83.486</v>
      </c>
      <c r="H13" s="60"/>
      <c r="I13" s="60">
        <v>309.636</v>
      </c>
      <c r="J13" s="60">
        <v>75.541</v>
      </c>
      <c r="L13" s="60">
        <v>2356.336</v>
      </c>
      <c r="M13" s="60">
        <v>261.751</v>
      </c>
    </row>
    <row r="14" spans="2:13" s="3" customFormat="1" ht="15">
      <c r="B14" s="63" t="s">
        <v>99</v>
      </c>
      <c r="C14" s="64">
        <v>13692.336</v>
      </c>
      <c r="D14" s="64">
        <v>873.177</v>
      </c>
      <c r="E14" s="64"/>
      <c r="F14" s="64">
        <v>2738.136</v>
      </c>
      <c r="G14" s="64">
        <v>548.491</v>
      </c>
      <c r="H14" s="64"/>
      <c r="I14" s="64">
        <v>3099.627</v>
      </c>
      <c r="J14" s="64">
        <v>583.647</v>
      </c>
      <c r="K14" s="70"/>
      <c r="L14" s="64">
        <v>19530.099</v>
      </c>
      <c r="M14" s="64">
        <v>2005.315</v>
      </c>
    </row>
    <row r="15" spans="2:13" ht="14.25">
      <c r="B15" s="27"/>
      <c r="C15" s="39"/>
      <c r="D15" s="39"/>
      <c r="E15" s="39"/>
      <c r="F15" s="39"/>
      <c r="G15" s="39"/>
      <c r="H15" s="39"/>
      <c r="I15" s="39"/>
      <c r="L15" s="39"/>
      <c r="M15" s="68" t="s">
        <v>71</v>
      </c>
    </row>
    <row r="16" spans="2:13" ht="14.25">
      <c r="B16" s="41" t="s">
        <v>5</v>
      </c>
      <c r="C16" s="48">
        <v>20.3</v>
      </c>
      <c r="D16" s="48">
        <v>26.099999999999998</v>
      </c>
      <c r="E16" s="48"/>
      <c r="F16" s="48">
        <v>38.7</v>
      </c>
      <c r="G16" s="48">
        <v>37.9</v>
      </c>
      <c r="H16" s="48"/>
      <c r="I16" s="48">
        <v>5.1</v>
      </c>
      <c r="J16" s="48">
        <v>13.700000000000001</v>
      </c>
      <c r="L16" s="48">
        <v>20.4</v>
      </c>
      <c r="M16" s="48">
        <v>25.700000000000003</v>
      </c>
    </row>
    <row r="17" spans="2:13" ht="14.25">
      <c r="B17" s="41" t="s">
        <v>6</v>
      </c>
      <c r="C17" s="48">
        <v>18</v>
      </c>
      <c r="D17" s="48">
        <v>29.599999999999998</v>
      </c>
      <c r="E17" s="48"/>
      <c r="F17" s="48">
        <v>13</v>
      </c>
      <c r="G17" s="48">
        <v>16.4</v>
      </c>
      <c r="H17" s="48"/>
      <c r="I17" s="48">
        <v>11.999999999999998</v>
      </c>
      <c r="J17" s="48">
        <v>11.700000000000001</v>
      </c>
      <c r="L17" s="48">
        <v>16.3</v>
      </c>
      <c r="M17" s="48">
        <v>20.799999999999997</v>
      </c>
    </row>
    <row r="18" spans="2:13" ht="14.25">
      <c r="B18" s="41" t="s">
        <v>7</v>
      </c>
      <c r="C18" s="48">
        <v>19.7</v>
      </c>
      <c r="D18" s="48">
        <v>12.299999999999999</v>
      </c>
      <c r="E18" s="48"/>
      <c r="F18" s="48">
        <v>11.5</v>
      </c>
      <c r="G18" s="48">
        <v>12.6</v>
      </c>
      <c r="H18" s="48"/>
      <c r="I18" s="48">
        <v>34.5</v>
      </c>
      <c r="J18" s="48">
        <v>21.5</v>
      </c>
      <c r="L18" s="48">
        <v>20.9</v>
      </c>
      <c r="M18" s="48">
        <v>15.100000000000001</v>
      </c>
    </row>
    <row r="19" spans="2:13" ht="14.25">
      <c r="B19" s="41" t="s">
        <v>8</v>
      </c>
      <c r="C19" s="48">
        <v>20.499999999999996</v>
      </c>
      <c r="D19" s="48">
        <v>15</v>
      </c>
      <c r="E19" s="48"/>
      <c r="F19" s="48">
        <v>14.7</v>
      </c>
      <c r="G19" s="48">
        <v>11.799999999999999</v>
      </c>
      <c r="H19" s="48"/>
      <c r="I19" s="48">
        <v>29.2</v>
      </c>
      <c r="J19" s="48">
        <v>32.8</v>
      </c>
      <c r="L19" s="48">
        <v>21.099999999999998</v>
      </c>
      <c r="M19" s="48">
        <v>19.3</v>
      </c>
    </row>
    <row r="20" spans="2:13" ht="14.25">
      <c r="B20" s="41" t="s">
        <v>9</v>
      </c>
      <c r="C20" s="48">
        <v>9.5</v>
      </c>
      <c r="D20" s="48">
        <v>5.199999999999999</v>
      </c>
      <c r="E20" s="48"/>
      <c r="F20" s="48">
        <v>7.8</v>
      </c>
      <c r="G20" s="48">
        <v>6.1</v>
      </c>
      <c r="H20" s="48"/>
      <c r="I20" s="48">
        <v>9.200000000000001</v>
      </c>
      <c r="J20" s="48">
        <v>7.3999999999999995</v>
      </c>
      <c r="L20" s="48">
        <v>9.200000000000001</v>
      </c>
      <c r="M20" s="48">
        <v>6.1</v>
      </c>
    </row>
    <row r="21" spans="2:13" ht="14.25">
      <c r="B21" s="41" t="s">
        <v>10</v>
      </c>
      <c r="C21" s="48">
        <v>12.1</v>
      </c>
      <c r="D21" s="48">
        <v>11.799999999999999</v>
      </c>
      <c r="E21" s="48"/>
      <c r="F21" s="48">
        <v>14.299999999999999</v>
      </c>
      <c r="G21" s="48">
        <v>15.2</v>
      </c>
      <c r="H21" s="48"/>
      <c r="I21" s="48">
        <v>10</v>
      </c>
      <c r="J21" s="48">
        <v>12.900000000000002</v>
      </c>
      <c r="L21" s="48">
        <v>12.1</v>
      </c>
      <c r="M21" s="48">
        <v>13.1</v>
      </c>
    </row>
    <row r="22" spans="2:13" s="3" customFormat="1" ht="15">
      <c r="B22" s="63" t="s">
        <v>99</v>
      </c>
      <c r="C22" s="66">
        <v>100</v>
      </c>
      <c r="D22" s="66">
        <v>100</v>
      </c>
      <c r="E22" s="66"/>
      <c r="F22" s="66">
        <v>100</v>
      </c>
      <c r="G22" s="66">
        <v>100</v>
      </c>
      <c r="H22" s="66"/>
      <c r="I22" s="66">
        <v>100</v>
      </c>
      <c r="J22" s="66">
        <v>100</v>
      </c>
      <c r="K22" s="70"/>
      <c r="L22" s="66">
        <v>100</v>
      </c>
      <c r="M22" s="66">
        <v>100</v>
      </c>
    </row>
    <row r="23" spans="2:6" ht="14.25">
      <c r="B23" s="2" t="s">
        <v>56</v>
      </c>
      <c r="F23" s="11"/>
    </row>
  </sheetData>
  <sheetProtection/>
  <mergeCells count="4">
    <mergeCell ref="L5:M5"/>
    <mergeCell ref="C5:D5"/>
    <mergeCell ref="F5:G5"/>
    <mergeCell ref="I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17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9.140625" style="4" customWidth="1"/>
    <col min="2" max="2" width="13.00390625" style="4" customWidth="1"/>
    <col min="3" max="16384" width="9.140625" style="4" customWidth="1"/>
  </cols>
  <sheetData>
    <row r="1" ht="14.25">
      <c r="B1" s="4" t="s">
        <v>28</v>
      </c>
    </row>
    <row r="2" ht="15.75">
      <c r="J2" s="9" t="s">
        <v>76</v>
      </c>
    </row>
    <row r="3" ht="14.25">
      <c r="B3" s="4" t="s">
        <v>29</v>
      </c>
    </row>
    <row r="4" ht="15" thickBot="1"/>
    <row r="5" spans="2:7" ht="43.5" thickBot="1">
      <c r="B5" s="5"/>
      <c r="C5" s="6" t="s">
        <v>2</v>
      </c>
      <c r="D5" s="6" t="s">
        <v>3</v>
      </c>
      <c r="E5" s="6" t="s">
        <v>4</v>
      </c>
      <c r="F5" s="6" t="s">
        <v>35</v>
      </c>
      <c r="G5" s="6" t="s">
        <v>11</v>
      </c>
    </row>
    <row r="6" spans="1:7" ht="29.25" thickBot="1">
      <c r="A6" s="98" t="s">
        <v>114</v>
      </c>
      <c r="B6" s="7" t="s">
        <v>30</v>
      </c>
      <c r="C6" s="8">
        <v>20.8</v>
      </c>
      <c r="D6" s="8">
        <v>39.8</v>
      </c>
      <c r="E6" s="8">
        <v>4.2</v>
      </c>
      <c r="F6" s="8">
        <v>9</v>
      </c>
      <c r="G6" s="8">
        <v>21.5</v>
      </c>
    </row>
    <row r="7" spans="1:7" ht="29.25" thickBot="1">
      <c r="A7" s="98"/>
      <c r="B7" s="7" t="s">
        <v>31</v>
      </c>
      <c r="C7" s="8">
        <v>12.3</v>
      </c>
      <c r="D7" s="8">
        <v>14.2</v>
      </c>
      <c r="E7" s="8">
        <v>1.1</v>
      </c>
      <c r="F7" s="8">
        <v>18.7</v>
      </c>
      <c r="G7" s="8">
        <v>12.2</v>
      </c>
    </row>
    <row r="8" spans="2:7" ht="15" thickBot="1">
      <c r="B8" s="7"/>
      <c r="C8" s="8"/>
      <c r="D8" s="8"/>
      <c r="E8" s="8"/>
      <c r="F8" s="8"/>
      <c r="G8" s="8"/>
    </row>
    <row r="9" spans="1:7" ht="29.25" thickBot="1">
      <c r="A9" s="98" t="s">
        <v>115</v>
      </c>
      <c r="B9" s="7" t="s">
        <v>32</v>
      </c>
      <c r="C9" s="8">
        <v>23.4</v>
      </c>
      <c r="D9" s="8">
        <v>7.9</v>
      </c>
      <c r="E9" s="8">
        <v>0.3</v>
      </c>
      <c r="F9" s="8">
        <v>0.8</v>
      </c>
      <c r="G9" s="8">
        <v>17</v>
      </c>
    </row>
    <row r="10" spans="1:7" ht="29.25" thickBot="1">
      <c r="A10" s="98"/>
      <c r="B10" s="7" t="s">
        <v>33</v>
      </c>
      <c r="C10" s="8">
        <v>6.6</v>
      </c>
      <c r="D10" s="8">
        <v>23.9</v>
      </c>
      <c r="E10" s="8">
        <v>46.6</v>
      </c>
      <c r="F10" s="8">
        <v>36</v>
      </c>
      <c r="G10" s="8">
        <v>13.6</v>
      </c>
    </row>
    <row r="11" spans="1:7" ht="29.25" thickBot="1">
      <c r="A11" s="98"/>
      <c r="B11" s="7" t="s">
        <v>34</v>
      </c>
      <c r="C11" s="8">
        <v>1.9</v>
      </c>
      <c r="D11" s="8">
        <v>14.5</v>
      </c>
      <c r="E11" s="8">
        <v>1.3</v>
      </c>
      <c r="F11" s="8">
        <v>3.5</v>
      </c>
      <c r="G11" s="8">
        <v>4</v>
      </c>
    </row>
    <row r="15" ht="14.25">
      <c r="J15" s="2" t="s">
        <v>51</v>
      </c>
    </row>
    <row r="16" ht="14.25">
      <c r="J16" s="2" t="s">
        <v>73</v>
      </c>
    </row>
    <row r="17" ht="14.25">
      <c r="J17" s="2" t="s">
        <v>50</v>
      </c>
    </row>
  </sheetData>
  <sheetProtection/>
  <mergeCells count="2">
    <mergeCell ref="A6:A7"/>
    <mergeCell ref="A9:A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42"/>
  <sheetViews>
    <sheetView workbookViewId="0" topLeftCell="A13">
      <selection activeCell="C15" sqref="C15"/>
    </sheetView>
  </sheetViews>
  <sheetFormatPr defaultColWidth="9.140625" defaultRowHeight="15"/>
  <cols>
    <col min="1" max="3" width="9.140625" style="4" customWidth="1"/>
    <col min="4" max="4" width="10.57421875" style="4" customWidth="1"/>
    <col min="5" max="5" width="9.140625" style="4" customWidth="1"/>
    <col min="6" max="6" width="12.7109375" style="4" customWidth="1"/>
    <col min="7" max="7" width="10.28125" style="4" customWidth="1"/>
    <col min="8" max="16384" width="9.140625" style="4" customWidth="1"/>
  </cols>
  <sheetData>
    <row r="1" ht="15">
      <c r="A1" s="3" t="s">
        <v>132</v>
      </c>
    </row>
    <row r="2" ht="15">
      <c r="A2" s="3"/>
    </row>
    <row r="4" spans="1:17" ht="30.75" customHeight="1">
      <c r="A4" s="4" t="s">
        <v>0</v>
      </c>
      <c r="C4" s="17" t="s">
        <v>110</v>
      </c>
      <c r="D4" s="17" t="s">
        <v>111</v>
      </c>
      <c r="E4" s="17" t="s">
        <v>112</v>
      </c>
      <c r="F4" s="17" t="s">
        <v>133</v>
      </c>
      <c r="G4" s="17" t="s">
        <v>109</v>
      </c>
      <c r="H4" s="90"/>
      <c r="J4" s="90"/>
      <c r="L4" s="90"/>
      <c r="M4" s="99"/>
      <c r="N4" s="99"/>
      <c r="O4" s="99"/>
      <c r="P4" s="99"/>
      <c r="Q4" s="99"/>
    </row>
    <row r="5" spans="1:11" ht="14.25">
      <c r="A5" s="4" t="s">
        <v>0</v>
      </c>
      <c r="B5" s="4" t="s">
        <v>5</v>
      </c>
      <c r="C5" s="12">
        <v>20.792060614039954</v>
      </c>
      <c r="D5" s="12">
        <v>39.834228334205754</v>
      </c>
      <c r="E5" s="12">
        <v>4.192506310225822</v>
      </c>
      <c r="F5" s="12">
        <v>9.03004284010418</v>
      </c>
      <c r="G5" s="12">
        <v>21.465564477298955</v>
      </c>
      <c r="I5" s="12"/>
      <c r="K5" s="12"/>
    </row>
    <row r="6" spans="2:12" ht="14.25">
      <c r="B6" s="4" t="s">
        <v>6</v>
      </c>
      <c r="C6" s="12">
        <v>18.57268692436678</v>
      </c>
      <c r="D6" s="12">
        <v>12.82061573607202</v>
      </c>
      <c r="E6" s="12">
        <v>14.770453464360884</v>
      </c>
      <c r="F6" s="12">
        <v>9.23947658804534</v>
      </c>
      <c r="G6" s="12">
        <v>16.516162430313585</v>
      </c>
      <c r="I6" s="12"/>
      <c r="J6" s="12"/>
      <c r="K6" s="12"/>
      <c r="L6" s="12"/>
    </row>
    <row r="7" spans="2:11" ht="14.25">
      <c r="B7" s="4" t="s">
        <v>7</v>
      </c>
      <c r="C7" s="12">
        <v>19.22659222462001</v>
      </c>
      <c r="D7" s="12">
        <v>11.234978562903427</v>
      </c>
      <c r="E7" s="12">
        <v>38.607490158034324</v>
      </c>
      <c r="F7" s="12">
        <v>26.592457139611682</v>
      </c>
      <c r="G7" s="12">
        <v>20.165699128772637</v>
      </c>
      <c r="I7" s="12"/>
      <c r="K7" s="12"/>
    </row>
    <row r="8" spans="2:12" ht="14.25">
      <c r="B8" s="4" t="s">
        <v>8</v>
      </c>
      <c r="C8" s="12">
        <v>19.95956658047554</v>
      </c>
      <c r="D8" s="12">
        <v>14.473789100890652</v>
      </c>
      <c r="E8" s="12">
        <v>35.41512842840888</v>
      </c>
      <c r="F8" s="12">
        <v>24.53833296821881</v>
      </c>
      <c r="G8" s="12">
        <v>20.736631406433165</v>
      </c>
      <c r="I8" s="12"/>
      <c r="J8" s="12"/>
      <c r="K8" s="12"/>
      <c r="L8" s="12"/>
    </row>
    <row r="9" spans="2:11" ht="14.25">
      <c r="B9" s="4" t="s">
        <v>9</v>
      </c>
      <c r="C9" s="12">
        <v>9.171195098266576</v>
      </c>
      <c r="D9" s="12">
        <v>7.451335198592081</v>
      </c>
      <c r="E9" s="12">
        <v>5.946456616438704</v>
      </c>
      <c r="F9" s="12">
        <v>11.86698269357155</v>
      </c>
      <c r="G9" s="12">
        <v>8.871304192248312</v>
      </c>
      <c r="I9" s="12"/>
      <c r="K9" s="12"/>
    </row>
    <row r="10" spans="2:11" ht="14.25">
      <c r="B10" s="4" t="s">
        <v>10</v>
      </c>
      <c r="C10" s="12">
        <v>12.277898558231142</v>
      </c>
      <c r="D10" s="12">
        <v>14.185053067336066</v>
      </c>
      <c r="E10" s="12">
        <v>1.0679650225313966</v>
      </c>
      <c r="F10" s="12">
        <v>18.732707770448442</v>
      </c>
      <c r="G10" s="12">
        <v>12.244638364933342</v>
      </c>
      <c r="I10" s="12"/>
      <c r="K10" s="12"/>
    </row>
    <row r="11" spans="2:7" ht="14.25">
      <c r="B11" s="4" t="s">
        <v>12</v>
      </c>
      <c r="C11" s="4">
        <v>100</v>
      </c>
      <c r="D11" s="4">
        <v>100</v>
      </c>
      <c r="E11" s="4">
        <v>100</v>
      </c>
      <c r="F11" s="4">
        <v>100</v>
      </c>
      <c r="G11" s="91">
        <v>100</v>
      </c>
    </row>
    <row r="13" spans="3:12" ht="14.25"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5" spans="3:12" ht="15.75">
      <c r="C15" s="14" t="s">
        <v>134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3:12" ht="14.25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 ht="14.25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 ht="14.25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 ht="14.25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 ht="14.25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 ht="14.2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40" ht="14.25">
      <c r="C40" s="2" t="s">
        <v>51</v>
      </c>
    </row>
    <row r="41" ht="14.25">
      <c r="C41" s="2" t="s">
        <v>77</v>
      </c>
    </row>
    <row r="42" ht="14.25">
      <c r="C42" s="2" t="s">
        <v>94</v>
      </c>
    </row>
  </sheetData>
  <sheetProtection/>
  <mergeCells count="6">
    <mergeCell ref="M4:Q4"/>
    <mergeCell ref="K13:L13"/>
    <mergeCell ref="C13:D13"/>
    <mergeCell ref="E13:F13"/>
    <mergeCell ref="G13:H13"/>
    <mergeCell ref="I13:J13"/>
  </mergeCells>
  <printOptions/>
  <pageMargins left="0.7" right="0.7" top="0.75" bottom="0.75" header="0.3" footer="0.3"/>
  <pageSetup fitToHeight="1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41"/>
  <sheetViews>
    <sheetView workbookViewId="0" topLeftCell="A13">
      <selection activeCell="A14" sqref="A14"/>
    </sheetView>
  </sheetViews>
  <sheetFormatPr defaultColWidth="9.140625" defaultRowHeight="15"/>
  <cols>
    <col min="1" max="4" width="9.140625" style="4" customWidth="1"/>
    <col min="5" max="6" width="10.140625" style="4" customWidth="1"/>
    <col min="7" max="7" width="12.57421875" style="4" customWidth="1"/>
    <col min="8" max="8" width="11.28125" style="4" customWidth="1"/>
    <col min="9" max="16384" width="9.140625" style="4" customWidth="1"/>
  </cols>
  <sheetData>
    <row r="1" ht="15">
      <c r="A1" s="3" t="s">
        <v>136</v>
      </c>
    </row>
    <row r="4" spans="1:12" ht="30.75" customHeight="1">
      <c r="A4" s="4" t="s">
        <v>0</v>
      </c>
      <c r="D4" s="17" t="s">
        <v>110</v>
      </c>
      <c r="E4" s="17" t="s">
        <v>111</v>
      </c>
      <c r="F4" s="17" t="s">
        <v>112</v>
      </c>
      <c r="G4" s="17" t="s">
        <v>133</v>
      </c>
      <c r="H4" s="17" t="s">
        <v>109</v>
      </c>
      <c r="J4" s="90"/>
      <c r="L4" s="90"/>
    </row>
    <row r="5" spans="2:11" ht="14.25">
      <c r="B5" s="4" t="s">
        <v>13</v>
      </c>
      <c r="C5" s="10"/>
      <c r="D5" s="10">
        <v>27.90708600689574</v>
      </c>
      <c r="E5" s="10">
        <v>33.98034844549693</v>
      </c>
      <c r="F5" s="10">
        <v>24.734816001871824</v>
      </c>
      <c r="G5" s="10">
        <v>30.769012324643608</v>
      </c>
      <c r="H5" s="10">
        <v>28.877959307979</v>
      </c>
      <c r="I5" s="10"/>
      <c r="K5" s="10"/>
    </row>
    <row r="6" spans="2:11" ht="14.25">
      <c r="B6" s="4" t="s">
        <v>14</v>
      </c>
      <c r="C6" s="10"/>
      <c r="D6" s="10">
        <v>30.036497008929437</v>
      </c>
      <c r="E6" s="10">
        <v>15.616357639115359</v>
      </c>
      <c r="F6" s="10">
        <v>17.639550630250014</v>
      </c>
      <c r="G6" s="10">
        <v>17.871696727762497</v>
      </c>
      <c r="H6" s="10">
        <v>25.640243714063203</v>
      </c>
      <c r="I6" s="10"/>
      <c r="K6" s="10"/>
    </row>
    <row r="7" spans="2:11" ht="14.25">
      <c r="B7" s="4" t="s">
        <v>15</v>
      </c>
      <c r="C7" s="10"/>
      <c r="D7" s="10">
        <v>23.372087039451657</v>
      </c>
      <c r="E7" s="10">
        <v>7.852204166116175</v>
      </c>
      <c r="F7" s="10">
        <v>0.2776830462139197</v>
      </c>
      <c r="G7" s="10">
        <v>0.7652699007699859</v>
      </c>
      <c r="H7" s="10">
        <v>17.009283044704702</v>
      </c>
      <c r="I7" s="10"/>
      <c r="K7" s="10"/>
    </row>
    <row r="8" spans="2:11" ht="14.25">
      <c r="B8" s="4" t="s">
        <v>16</v>
      </c>
      <c r="C8" s="10"/>
      <c r="D8" s="10">
        <v>10.110333111227993</v>
      </c>
      <c r="E8" s="10">
        <v>4.16527998671017</v>
      </c>
      <c r="F8" s="10">
        <v>9.469974141042238</v>
      </c>
      <c r="G8" s="10">
        <v>11.086803949727788</v>
      </c>
      <c r="H8" s="10">
        <v>9.189616085249956</v>
      </c>
      <c r="I8" s="10"/>
      <c r="K8" s="10"/>
    </row>
    <row r="9" spans="2:11" ht="14.25">
      <c r="B9" s="4" t="s">
        <v>17</v>
      </c>
      <c r="C9" s="10"/>
      <c r="D9" s="10">
        <v>1.9208748054350535</v>
      </c>
      <c r="E9" s="10">
        <v>14.501048859633425</v>
      </c>
      <c r="F9" s="10">
        <v>1.2710400642776654</v>
      </c>
      <c r="G9" s="10">
        <v>3.507127846879082</v>
      </c>
      <c r="H9" s="10">
        <v>4.029004556049963</v>
      </c>
      <c r="I9" s="10"/>
      <c r="K9" s="10"/>
    </row>
    <row r="10" spans="2:11" ht="14.25">
      <c r="B10" s="4" t="s">
        <v>18</v>
      </c>
      <c r="C10" s="10"/>
      <c r="D10" s="10">
        <v>6.6531220280601255</v>
      </c>
      <c r="E10" s="10">
        <v>23.884760902927944</v>
      </c>
      <c r="F10" s="10">
        <v>46.606936116344336</v>
      </c>
      <c r="G10" s="10">
        <v>36.00008925021704</v>
      </c>
      <c r="H10" s="10">
        <v>15.253893291953174</v>
      </c>
      <c r="I10" s="10"/>
      <c r="K10" s="10"/>
    </row>
    <row r="11" spans="2:8" ht="14.25">
      <c r="B11" s="4" t="s">
        <v>1</v>
      </c>
      <c r="D11" s="4">
        <v>100</v>
      </c>
      <c r="E11" s="4">
        <v>100</v>
      </c>
      <c r="F11" s="4">
        <v>100</v>
      </c>
      <c r="G11" s="4">
        <v>100</v>
      </c>
      <c r="H11" s="10">
        <v>100</v>
      </c>
    </row>
    <row r="13" spans="7:10" ht="14.25">
      <c r="G13" s="15"/>
      <c r="H13" s="15"/>
      <c r="I13" s="15"/>
      <c r="J13" s="15"/>
    </row>
    <row r="14" spans="1:10" ht="15.75">
      <c r="A14" s="14" t="s">
        <v>135</v>
      </c>
      <c r="G14" s="15"/>
      <c r="H14" s="15"/>
      <c r="I14" s="15"/>
      <c r="J14" s="15"/>
    </row>
    <row r="39" ht="14.25">
      <c r="A39" s="2" t="s">
        <v>51</v>
      </c>
    </row>
    <row r="40" ht="14.25">
      <c r="A40" s="2" t="s">
        <v>78</v>
      </c>
    </row>
    <row r="41" ht="14.25">
      <c r="A41" s="2" t="s">
        <v>50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49"/>
  <sheetViews>
    <sheetView zoomScalePageLayoutView="0" workbookViewId="0" topLeftCell="A22">
      <selection activeCell="B22" sqref="B22"/>
    </sheetView>
  </sheetViews>
  <sheetFormatPr defaultColWidth="9.140625" defaultRowHeight="15"/>
  <cols>
    <col min="1" max="1" width="31.140625" style="4" customWidth="1"/>
    <col min="2" max="16384" width="9.140625" style="4" customWidth="1"/>
  </cols>
  <sheetData>
    <row r="1" ht="15">
      <c r="A1" s="3" t="s">
        <v>36</v>
      </c>
    </row>
    <row r="2" ht="15">
      <c r="A2" s="3"/>
    </row>
    <row r="3" ht="15">
      <c r="A3" s="3" t="s">
        <v>37</v>
      </c>
    </row>
    <row r="5" ht="14.25">
      <c r="A5" s="4" t="s">
        <v>19</v>
      </c>
    </row>
    <row r="6" ht="14.25">
      <c r="A6" s="4" t="s">
        <v>20</v>
      </c>
    </row>
    <row r="7" spans="2:9" ht="29.25" customHeight="1">
      <c r="B7" s="100" t="s">
        <v>110</v>
      </c>
      <c r="C7" s="99"/>
      <c r="D7" s="100" t="s">
        <v>111</v>
      </c>
      <c r="E7" s="99"/>
      <c r="F7" s="100" t="s">
        <v>113</v>
      </c>
      <c r="G7" s="99"/>
      <c r="H7" s="100" t="s">
        <v>109</v>
      </c>
      <c r="I7" s="99"/>
    </row>
    <row r="8" spans="2:9" ht="14.25">
      <c r="B8" s="4" t="s">
        <v>54</v>
      </c>
      <c r="C8" s="4" t="s">
        <v>53</v>
      </c>
      <c r="D8" s="4" t="s">
        <v>54</v>
      </c>
      <c r="E8" s="4" t="s">
        <v>53</v>
      </c>
      <c r="F8" s="4" t="s">
        <v>54</v>
      </c>
      <c r="G8" s="4" t="s">
        <v>53</v>
      </c>
      <c r="H8" s="4" t="s">
        <v>54</v>
      </c>
      <c r="I8" s="4" t="s">
        <v>53</v>
      </c>
    </row>
    <row r="9" spans="1:17" ht="14.25">
      <c r="A9" s="4" t="s">
        <v>21</v>
      </c>
      <c r="B9" s="10">
        <v>8.074431086250256</v>
      </c>
      <c r="C9" s="10">
        <v>8.892146527659959</v>
      </c>
      <c r="D9" s="10">
        <v>14.49364911283095</v>
      </c>
      <c r="E9" s="10">
        <v>19.97035591043462</v>
      </c>
      <c r="F9" s="10">
        <v>9.256904575776026</v>
      </c>
      <c r="G9" s="10">
        <v>15.880395226962374</v>
      </c>
      <c r="H9" s="10">
        <v>9.186279692473885</v>
      </c>
      <c r="I9" s="10">
        <v>12.771713540910056</v>
      </c>
      <c r="Q9" s="10"/>
    </row>
    <row r="10" spans="1:17" ht="14.25">
      <c r="A10" s="4" t="s">
        <v>22</v>
      </c>
      <c r="B10" s="10">
        <v>18.98836617872722</v>
      </c>
      <c r="C10" s="10">
        <v>25.313187654608104</v>
      </c>
      <c r="D10" s="10">
        <v>17.142992532362623</v>
      </c>
      <c r="E10" s="10">
        <v>25.512382754987804</v>
      </c>
      <c r="F10" s="10">
        <v>16.932977100311863</v>
      </c>
      <c r="G10" s="10">
        <v>24.81893772029542</v>
      </c>
      <c r="H10" s="10">
        <v>18.38363108273011</v>
      </c>
      <c r="I10" s="10">
        <v>25.25635625544303</v>
      </c>
      <c r="Q10" s="10"/>
    </row>
    <row r="11" spans="1:17" ht="14.25">
      <c r="A11" s="4" t="s">
        <v>14</v>
      </c>
      <c r="B11" s="10">
        <v>29.853978393716147</v>
      </c>
      <c r="C11" s="10">
        <v>35.162355590546575</v>
      </c>
      <c r="D11" s="10">
        <v>15.562975682232516</v>
      </c>
      <c r="E11" s="10">
        <v>20.36621497075985</v>
      </c>
      <c r="F11" s="10">
        <v>17.321254447310615</v>
      </c>
      <c r="G11" s="10">
        <v>22.57898462132424</v>
      </c>
      <c r="H11" s="10">
        <v>25.733296473783966</v>
      </c>
      <c r="I11" s="10">
        <v>29.31714008107333</v>
      </c>
      <c r="Q11" s="10"/>
    </row>
    <row r="12" spans="1:17" ht="14.25">
      <c r="A12" s="4" t="s">
        <v>15</v>
      </c>
      <c r="B12" s="10">
        <v>23.42422621818603</v>
      </c>
      <c r="C12" s="10">
        <v>24.065266305615232</v>
      </c>
      <c r="D12" s="10">
        <v>8.432714027621378</v>
      </c>
      <c r="E12" s="10">
        <v>7.471530627554494</v>
      </c>
      <c r="F12" s="10">
        <v>0.45694375884740307</v>
      </c>
      <c r="G12" s="10">
        <v>0.42200201617227545</v>
      </c>
      <c r="H12" s="10">
        <v>17.469457862427053</v>
      </c>
      <c r="I12" s="10">
        <v>15.563582264315398</v>
      </c>
      <c r="Q12" s="10"/>
    </row>
    <row r="13" spans="1:17" ht="14.25">
      <c r="A13" s="4" t="s">
        <v>16</v>
      </c>
      <c r="B13" s="10">
        <v>11.04883581736631</v>
      </c>
      <c r="C13" s="10">
        <v>1.6040799701601982</v>
      </c>
      <c r="D13" s="10">
        <v>4.578414669911324</v>
      </c>
      <c r="E13" s="10">
        <v>1.6198730810892803</v>
      </c>
      <c r="F13" s="10">
        <v>12.024241004059801</v>
      </c>
      <c r="G13" s="10">
        <v>0.7562433419842853</v>
      </c>
      <c r="H13" s="10">
        <v>10.288320630408958</v>
      </c>
      <c r="I13" s="10">
        <v>1.434441637205255</v>
      </c>
      <c r="Q13" s="10"/>
    </row>
    <row r="14" spans="1:17" ht="14.25">
      <c r="A14" s="4" t="s">
        <v>17</v>
      </c>
      <c r="B14" s="10">
        <v>1.9448534211180983</v>
      </c>
      <c r="C14" s="10">
        <v>1.4449682507305859</v>
      </c>
      <c r="D14" s="10">
        <v>15.020980576083412</v>
      </c>
      <c r="E14" s="10">
        <v>7.235762840688574</v>
      </c>
      <c r="F14" s="10">
        <v>2.4345044077754068</v>
      </c>
      <c r="G14" s="10">
        <v>1.54734072596501</v>
      </c>
      <c r="H14" s="10">
        <v>3.8907733652726013</v>
      </c>
      <c r="I14" s="10">
        <v>2.7478499800346166</v>
      </c>
      <c r="Q14" s="10"/>
    </row>
    <row r="15" spans="1:17" ht="14.25">
      <c r="A15" s="4" t="s">
        <v>23</v>
      </c>
      <c r="B15" s="10">
        <v>6.157472234742963</v>
      </c>
      <c r="C15" s="10">
        <v>3.5179957006793385</v>
      </c>
      <c r="D15" s="10">
        <v>22.64667187543142</v>
      </c>
      <c r="E15" s="10">
        <v>16.33244247183564</v>
      </c>
      <c r="F15" s="10">
        <v>35.97169215166922</v>
      </c>
      <c r="G15" s="10">
        <v>27.119483230737334</v>
      </c>
      <c r="H15" s="10">
        <v>13.463743142570268</v>
      </c>
      <c r="I15" s="10">
        <v>11.174482852764969</v>
      </c>
      <c r="Q15" s="10"/>
    </row>
    <row r="16" spans="1:17" ht="14.25">
      <c r="A16" s="4" t="s">
        <v>24</v>
      </c>
      <c r="B16" s="10">
        <v>0.5078366498929785</v>
      </c>
      <c r="C16" s="10">
        <v>0</v>
      </c>
      <c r="D16" s="10">
        <v>2.1216015235263783</v>
      </c>
      <c r="E16" s="10">
        <v>1.4914373426497332</v>
      </c>
      <c r="F16" s="10">
        <v>5.6014825542496665</v>
      </c>
      <c r="G16" s="10">
        <v>6.876613116559066</v>
      </c>
      <c r="H16" s="10">
        <v>1.5844977503331619</v>
      </c>
      <c r="I16" s="10">
        <v>1.7344333882533467</v>
      </c>
      <c r="Q16" s="10"/>
    </row>
    <row r="17" spans="2:19" ht="14.25">
      <c r="B17" s="13"/>
      <c r="C17" s="13"/>
      <c r="D17" s="13"/>
      <c r="E17" s="13"/>
      <c r="F17" s="13"/>
      <c r="G17" s="13"/>
      <c r="H17" s="13"/>
      <c r="I17" s="13"/>
      <c r="K17" s="10"/>
      <c r="L17" s="10"/>
      <c r="M17" s="10"/>
      <c r="N17" s="10"/>
      <c r="O17" s="10"/>
      <c r="P17" s="10"/>
      <c r="Q17" s="10"/>
      <c r="R17" s="10"/>
      <c r="S17" s="10"/>
    </row>
    <row r="18" spans="2:9" ht="14.25">
      <c r="B18" s="10"/>
      <c r="C18" s="10"/>
      <c r="D18" s="10"/>
      <c r="E18" s="10"/>
      <c r="F18" s="13"/>
      <c r="G18" s="10"/>
      <c r="H18" s="10"/>
      <c r="I18" s="10"/>
    </row>
    <row r="19" spans="2:9" ht="14.25">
      <c r="B19" s="10"/>
      <c r="C19" s="10"/>
      <c r="D19" s="10"/>
      <c r="E19" s="10"/>
      <c r="F19" s="10"/>
      <c r="G19" s="10"/>
      <c r="H19" s="10"/>
      <c r="I19" s="10"/>
    </row>
    <row r="20" spans="2:9" ht="14.25">
      <c r="B20" s="10"/>
      <c r="C20" s="10"/>
      <c r="D20" s="10"/>
      <c r="E20" s="10"/>
      <c r="F20" s="10"/>
      <c r="G20" s="10"/>
      <c r="H20" s="10"/>
      <c r="I20" s="10"/>
    </row>
    <row r="21" ht="14.25">
      <c r="F21" s="11"/>
    </row>
    <row r="22" spans="2:6" ht="15.75">
      <c r="B22" s="14" t="s">
        <v>57</v>
      </c>
      <c r="F22" s="11"/>
    </row>
    <row r="23" ht="14.25">
      <c r="F23" s="11"/>
    </row>
    <row r="24" ht="14.25">
      <c r="F24" s="11"/>
    </row>
    <row r="25" ht="14.25">
      <c r="F25" s="11"/>
    </row>
    <row r="26" ht="14.25">
      <c r="F26" s="11"/>
    </row>
    <row r="27" ht="14.25">
      <c r="F27" s="11"/>
    </row>
    <row r="28" ht="14.25">
      <c r="F28" s="11"/>
    </row>
    <row r="29" ht="14.25">
      <c r="F29" s="11"/>
    </row>
    <row r="30" ht="14.25">
      <c r="F30" s="11"/>
    </row>
    <row r="31" ht="14.25">
      <c r="F31" s="11"/>
    </row>
    <row r="32" ht="14.25">
      <c r="F32" s="11"/>
    </row>
    <row r="33" ht="14.25">
      <c r="F33" s="11"/>
    </row>
    <row r="34" ht="14.25">
      <c r="F34" s="11"/>
    </row>
    <row r="35" ht="14.25">
      <c r="F35" s="11"/>
    </row>
    <row r="36" ht="14.25">
      <c r="F36" s="11"/>
    </row>
    <row r="37" ht="14.25">
      <c r="F37" s="11"/>
    </row>
    <row r="38" ht="14.25">
      <c r="F38" s="11"/>
    </row>
    <row r="39" ht="14.25">
      <c r="F39" s="11"/>
    </row>
    <row r="40" ht="14.25">
      <c r="F40" s="11"/>
    </row>
    <row r="41" ht="14.25">
      <c r="F41" s="11"/>
    </row>
    <row r="42" ht="14.25">
      <c r="F42" s="11"/>
    </row>
    <row r="43" ht="14.25">
      <c r="F43" s="11"/>
    </row>
    <row r="44" ht="14.25">
      <c r="F44" s="11"/>
    </row>
    <row r="47" ht="14.25">
      <c r="B47" s="2" t="s">
        <v>55</v>
      </c>
    </row>
    <row r="48" ht="14.25">
      <c r="B48" s="2" t="s">
        <v>79</v>
      </c>
    </row>
    <row r="49" ht="14.25">
      <c r="B49" s="2" t="s">
        <v>56</v>
      </c>
    </row>
  </sheetData>
  <sheetProtection/>
  <mergeCells count="4">
    <mergeCell ref="H7:I7"/>
    <mergeCell ref="B7:C7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I3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6384" width="9.140625" style="4" customWidth="1"/>
  </cols>
  <sheetData>
    <row r="1" ht="15">
      <c r="A1" s="3" t="s">
        <v>59</v>
      </c>
    </row>
    <row r="3" ht="14.25">
      <c r="A3" s="4" t="s">
        <v>26</v>
      </c>
    </row>
    <row r="4" ht="14.25">
      <c r="A4" s="4" t="s">
        <v>20</v>
      </c>
    </row>
    <row r="5" spans="1:9" ht="30" customHeight="1">
      <c r="A5" s="4" t="s">
        <v>0</v>
      </c>
      <c r="B5" s="100" t="s">
        <v>110</v>
      </c>
      <c r="C5" s="99"/>
      <c r="D5" s="100" t="s">
        <v>111</v>
      </c>
      <c r="E5" s="99"/>
      <c r="F5" s="100" t="s">
        <v>113</v>
      </c>
      <c r="G5" s="99"/>
      <c r="H5" s="100" t="s">
        <v>109</v>
      </c>
      <c r="I5" s="99"/>
    </row>
    <row r="6" spans="2:9" ht="14.25">
      <c r="B6" s="4" t="s">
        <v>54</v>
      </c>
      <c r="C6" s="4" t="s">
        <v>53</v>
      </c>
      <c r="D6" s="4" t="s">
        <v>54</v>
      </c>
      <c r="E6" s="4" t="s">
        <v>53</v>
      </c>
      <c r="F6" s="4" t="s">
        <v>54</v>
      </c>
      <c r="G6" s="4" t="s">
        <v>53</v>
      </c>
      <c r="H6" s="4" t="s">
        <v>54</v>
      </c>
      <c r="I6" s="4" t="s">
        <v>53</v>
      </c>
    </row>
    <row r="7" spans="1:9" ht="14.25">
      <c r="A7" s="4" t="s">
        <v>5</v>
      </c>
      <c r="B7" s="11">
        <v>0.2012280692031636</v>
      </c>
      <c r="C7" s="11">
        <v>0.24617963484368738</v>
      </c>
      <c r="D7" s="11">
        <v>0.40006634085768505</v>
      </c>
      <c r="E7" s="11">
        <v>0.3238212847201041</v>
      </c>
      <c r="F7" s="11">
        <v>0.06297014083497077</v>
      </c>
      <c r="G7" s="11">
        <v>0.07199236428372263</v>
      </c>
      <c r="H7" s="11">
        <v>0.2066025093436404</v>
      </c>
      <c r="I7" s="11">
        <v>0.22779772693925196</v>
      </c>
    </row>
    <row r="8" spans="1:9" ht="14.25">
      <c r="A8" s="4" t="s">
        <v>6</v>
      </c>
      <c r="B8" s="11">
        <v>0.18674090439982954</v>
      </c>
      <c r="C8" s="11">
        <v>0.18602472967211167</v>
      </c>
      <c r="D8" s="11">
        <v>0.1258845758625244</v>
      </c>
      <c r="E8" s="11">
        <v>0.17940444727292512</v>
      </c>
      <c r="F8" s="11">
        <v>0.1164905669316646</v>
      </c>
      <c r="G8" s="11">
        <v>0.13662784462604294</v>
      </c>
      <c r="H8" s="11">
        <v>0.16638787908195035</v>
      </c>
      <c r="I8" s="11">
        <v>0.1744719028288065</v>
      </c>
    </row>
    <row r="9" spans="1:9" ht="14.25">
      <c r="A9" s="4" t="s">
        <v>7</v>
      </c>
      <c r="B9" s="11">
        <v>0.197638644631804</v>
      </c>
      <c r="C9" s="11">
        <v>0.1528616280865227</v>
      </c>
      <c r="D9" s="11">
        <v>0.11138062861880424</v>
      </c>
      <c r="E9" s="11">
        <v>0.13846493737315116</v>
      </c>
      <c r="F9" s="11">
        <v>0.32249908604845773</v>
      </c>
      <c r="G9" s="11">
        <v>0.33702071223787977</v>
      </c>
      <c r="H9" s="11">
        <v>0.20609052977728065</v>
      </c>
      <c r="I9" s="11">
        <v>0.18728113815096456</v>
      </c>
    </row>
    <row r="10" spans="1:9" ht="14.25">
      <c r="A10" s="4" t="s">
        <v>8</v>
      </c>
      <c r="B10" s="11">
        <v>0.2070368208318863</v>
      </c>
      <c r="C10" s="11">
        <v>0.1565293311398283</v>
      </c>
      <c r="D10" s="11">
        <v>0.14286604445061338</v>
      </c>
      <c r="E10" s="11">
        <v>0.13837260872934354</v>
      </c>
      <c r="F10" s="11">
        <v>0.3055383222602742</v>
      </c>
      <c r="G10" s="11">
        <v>0.25522631891269687</v>
      </c>
      <c r="H10" s="11">
        <v>0.21425735669360477</v>
      </c>
      <c r="I10" s="11">
        <v>0.17266443336635348</v>
      </c>
    </row>
    <row r="11" spans="1:9" ht="14.25">
      <c r="A11" s="4" t="s">
        <v>9</v>
      </c>
      <c r="B11" s="11">
        <v>0.0945187170714766</v>
      </c>
      <c r="C11" s="11">
        <v>0.07308209694504228</v>
      </c>
      <c r="D11" s="11">
        <v>0.07094180884430346</v>
      </c>
      <c r="E11" s="11">
        <v>0.09405815715324412</v>
      </c>
      <c r="F11" s="11">
        <v>0.09345866794203722</v>
      </c>
      <c r="G11" s="11">
        <v>0.06367386626057239</v>
      </c>
      <c r="H11" s="11">
        <v>0.0909806789563044</v>
      </c>
      <c r="I11" s="11">
        <v>0.07580458305928077</v>
      </c>
    </row>
    <row r="12" spans="1:9" ht="14.25">
      <c r="A12" s="4" t="s">
        <v>10</v>
      </c>
      <c r="B12" s="11">
        <v>0.11283684386183998</v>
      </c>
      <c r="C12" s="11">
        <v>0.18532257931280768</v>
      </c>
      <c r="D12" s="11">
        <v>0.14886060136606946</v>
      </c>
      <c r="E12" s="11">
        <v>0.12587856475123202</v>
      </c>
      <c r="F12" s="11">
        <v>0.09904321598259555</v>
      </c>
      <c r="G12" s="11">
        <v>0.13545889367908542</v>
      </c>
      <c r="H12" s="11">
        <v>0.11568104614721943</v>
      </c>
      <c r="I12" s="11">
        <v>0.16198021565534274</v>
      </c>
    </row>
    <row r="13" spans="1:9" ht="14.25">
      <c r="A13" s="4" t="s">
        <v>27</v>
      </c>
      <c r="B13" s="11">
        <v>1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5" ht="15.75">
      <c r="C15" s="14" t="s">
        <v>58</v>
      </c>
    </row>
    <row r="35" spans="4:5" ht="14.25">
      <c r="D35" s="11"/>
      <c r="E35" s="11"/>
    </row>
    <row r="37" ht="14.25">
      <c r="C37" s="2" t="s">
        <v>55</v>
      </c>
    </row>
    <row r="38" ht="14.25">
      <c r="C38" s="2" t="s">
        <v>81</v>
      </c>
    </row>
    <row r="39" ht="14.25">
      <c r="C39" s="2" t="s">
        <v>56</v>
      </c>
    </row>
  </sheetData>
  <sheetProtection/>
  <mergeCells count="4">
    <mergeCell ref="H5:I5"/>
    <mergeCell ref="B5:C5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89"/>
  <sheetViews>
    <sheetView zoomScalePageLayoutView="0" workbookViewId="0" topLeftCell="A16">
      <selection activeCell="B20" sqref="B20"/>
    </sheetView>
  </sheetViews>
  <sheetFormatPr defaultColWidth="9.140625" defaultRowHeight="15"/>
  <cols>
    <col min="1" max="1" width="27.7109375" style="4" customWidth="1"/>
    <col min="2" max="16384" width="9.140625" style="4" customWidth="1"/>
  </cols>
  <sheetData>
    <row r="1" ht="15">
      <c r="A1" s="3" t="s">
        <v>38</v>
      </c>
    </row>
    <row r="3" spans="2:9" ht="30.75" customHeight="1">
      <c r="B3" s="100" t="s">
        <v>110</v>
      </c>
      <c r="C3" s="99"/>
      <c r="D3" s="100" t="s">
        <v>111</v>
      </c>
      <c r="E3" s="99"/>
      <c r="F3" s="100" t="s">
        <v>113</v>
      </c>
      <c r="G3" s="99"/>
      <c r="H3" s="100" t="s">
        <v>109</v>
      </c>
      <c r="I3" s="99"/>
    </row>
    <row r="4" spans="2:9" ht="14.25">
      <c r="B4" s="4" t="s">
        <v>39</v>
      </c>
      <c r="C4" s="4" t="s">
        <v>40</v>
      </c>
      <c r="D4" s="4" t="s">
        <v>39</v>
      </c>
      <c r="E4" s="4" t="s">
        <v>40</v>
      </c>
      <c r="F4" s="4" t="s">
        <v>39</v>
      </c>
      <c r="G4" s="4" t="s">
        <v>40</v>
      </c>
      <c r="H4" s="4" t="s">
        <v>39</v>
      </c>
      <c r="I4" s="4" t="s">
        <v>40</v>
      </c>
    </row>
    <row r="5" spans="1:9" ht="14.25">
      <c r="A5" s="4" t="s">
        <v>21</v>
      </c>
      <c r="B5" s="15">
        <v>0.101</v>
      </c>
      <c r="C5" s="15">
        <v>0.054</v>
      </c>
      <c r="D5" s="15">
        <v>0.156</v>
      </c>
      <c r="E5" s="15">
        <v>0.148</v>
      </c>
      <c r="F5" s="15">
        <v>0.125</v>
      </c>
      <c r="G5" s="15">
        <v>0.066</v>
      </c>
      <c r="H5" s="15">
        <v>0.116</v>
      </c>
      <c r="I5" s="15">
        <v>0.061</v>
      </c>
    </row>
    <row r="6" spans="1:9" ht="14.25">
      <c r="A6" s="4" t="s">
        <v>22</v>
      </c>
      <c r="B6" s="15">
        <v>0.218</v>
      </c>
      <c r="C6" s="15">
        <v>0.165</v>
      </c>
      <c r="D6" s="15">
        <v>0.195</v>
      </c>
      <c r="E6" s="15">
        <v>0.128</v>
      </c>
      <c r="F6" s="15">
        <v>0.219</v>
      </c>
      <c r="G6" s="15">
        <v>0.118</v>
      </c>
      <c r="H6" s="15">
        <v>0.214</v>
      </c>
      <c r="I6" s="15">
        <v>0.155</v>
      </c>
    </row>
    <row r="7" spans="1:9" ht="14.25">
      <c r="A7" s="4" t="s">
        <v>14</v>
      </c>
      <c r="B7" s="15">
        <v>0.315</v>
      </c>
      <c r="C7" s="15">
        <v>0.289</v>
      </c>
      <c r="D7" s="15">
        <v>0.16</v>
      </c>
      <c r="E7" s="15">
        <v>0.199</v>
      </c>
      <c r="F7" s="15">
        <v>0.202</v>
      </c>
      <c r="G7" s="15">
        <v>0.146</v>
      </c>
      <c r="H7" s="15">
        <v>0.264</v>
      </c>
      <c r="I7" s="15">
        <v>0.259</v>
      </c>
    </row>
    <row r="8" spans="1:9" ht="14.25">
      <c r="A8" s="4" t="s">
        <v>15</v>
      </c>
      <c r="B8" s="15">
        <v>0.234</v>
      </c>
      <c r="C8" s="15">
        <v>0.237</v>
      </c>
      <c r="D8" s="15">
        <v>0.072</v>
      </c>
      <c r="E8" s="15">
        <v>0.16</v>
      </c>
      <c r="F8" s="15">
        <v>0.006</v>
      </c>
      <c r="G8" s="15">
        <v>0.003</v>
      </c>
      <c r="H8" s="15">
        <v>0.162</v>
      </c>
      <c r="I8" s="15">
        <v>0.191</v>
      </c>
    </row>
    <row r="9" spans="1:9" ht="14.25">
      <c r="A9" s="4" t="s">
        <v>16</v>
      </c>
      <c r="B9" s="15">
        <v>0.042</v>
      </c>
      <c r="C9" s="15">
        <v>0.185</v>
      </c>
      <c r="D9" s="15">
        <v>0.03</v>
      </c>
      <c r="E9" s="15">
        <v>0.118</v>
      </c>
      <c r="F9" s="15">
        <v>0.027</v>
      </c>
      <c r="G9" s="15">
        <v>0.23</v>
      </c>
      <c r="H9" s="15">
        <v>0.037</v>
      </c>
      <c r="I9" s="15">
        <v>0.19</v>
      </c>
    </row>
    <row r="10" spans="1:9" ht="14.25">
      <c r="A10" s="4" t="s">
        <v>17</v>
      </c>
      <c r="B10" s="15">
        <v>0.022</v>
      </c>
      <c r="C10" s="15">
        <v>0.014</v>
      </c>
      <c r="D10" s="15">
        <v>0.141</v>
      </c>
      <c r="E10" s="15">
        <v>0.095</v>
      </c>
      <c r="F10" s="15">
        <v>0.025</v>
      </c>
      <c r="G10" s="15">
        <v>0.02</v>
      </c>
      <c r="H10" s="15">
        <v>0.048</v>
      </c>
      <c r="I10" s="15">
        <v>0.019</v>
      </c>
    </row>
    <row r="11" spans="1:9" ht="14.25">
      <c r="A11" s="4" t="s">
        <v>23</v>
      </c>
      <c r="B11" s="15">
        <v>0.063</v>
      </c>
      <c r="C11" s="15">
        <v>0.053</v>
      </c>
      <c r="D11" s="15">
        <v>0.224</v>
      </c>
      <c r="E11" s="15">
        <v>0.15</v>
      </c>
      <c r="F11" s="15">
        <v>0.328</v>
      </c>
      <c r="G11" s="15">
        <v>0.377</v>
      </c>
      <c r="H11" s="15">
        <v>0.141</v>
      </c>
      <c r="I11" s="15">
        <v>0.116</v>
      </c>
    </row>
    <row r="12" spans="1:9" ht="14.25">
      <c r="A12" s="4" t="s">
        <v>24</v>
      </c>
      <c r="B12" s="15">
        <v>0.006</v>
      </c>
      <c r="C12" s="15">
        <v>0.003</v>
      </c>
      <c r="D12" s="15">
        <v>0.023</v>
      </c>
      <c r="E12" s="15">
        <v>0.002</v>
      </c>
      <c r="F12" s="15">
        <v>0.068</v>
      </c>
      <c r="G12" s="15">
        <v>0.041</v>
      </c>
      <c r="H12" s="15">
        <v>0.02</v>
      </c>
      <c r="I12" s="15">
        <v>0.01</v>
      </c>
    </row>
    <row r="13" spans="1:9" ht="14.25">
      <c r="A13" s="4" t="s">
        <v>1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</row>
    <row r="14" ht="14.25">
      <c r="D14" s="11"/>
    </row>
    <row r="15" spans="1:9" ht="14.25">
      <c r="A15" s="4" t="s">
        <v>41</v>
      </c>
      <c r="B15" s="15">
        <f aca="true" t="shared" si="0" ref="B15:G15">B9</f>
        <v>0.042</v>
      </c>
      <c r="C15" s="15">
        <f t="shared" si="0"/>
        <v>0.185</v>
      </c>
      <c r="D15" s="15">
        <f t="shared" si="0"/>
        <v>0.03</v>
      </c>
      <c r="E15" s="15">
        <f t="shared" si="0"/>
        <v>0.118</v>
      </c>
      <c r="F15" s="15">
        <f t="shared" si="0"/>
        <v>0.027</v>
      </c>
      <c r="G15" s="15">
        <f t="shared" si="0"/>
        <v>0.23</v>
      </c>
      <c r="H15" s="15">
        <f>H9</f>
        <v>0.037</v>
      </c>
      <c r="I15" s="15">
        <f>I9</f>
        <v>0.19</v>
      </c>
    </row>
    <row r="16" spans="1:9" ht="14.25">
      <c r="A16" s="4" t="s">
        <v>25</v>
      </c>
      <c r="B16" s="15">
        <f aca="true" t="shared" si="1" ref="B16:G16">B10+B11+B12</f>
        <v>0.091</v>
      </c>
      <c r="C16" s="15">
        <f t="shared" si="1"/>
        <v>0.07</v>
      </c>
      <c r="D16" s="15">
        <f t="shared" si="1"/>
        <v>0.388</v>
      </c>
      <c r="E16" s="15">
        <f t="shared" si="1"/>
        <v>0.247</v>
      </c>
      <c r="F16" s="15">
        <f t="shared" si="1"/>
        <v>0.42100000000000004</v>
      </c>
      <c r="G16" s="15">
        <f t="shared" si="1"/>
        <v>0.438</v>
      </c>
      <c r="H16" s="15">
        <f>H10+H11+H12</f>
        <v>0.209</v>
      </c>
      <c r="I16" s="15">
        <f>I10+I11+I12</f>
        <v>0.14500000000000002</v>
      </c>
    </row>
    <row r="17" spans="1:9" ht="14.25">
      <c r="A17" s="4" t="s">
        <v>42</v>
      </c>
      <c r="B17" s="15">
        <f aca="true" t="shared" si="2" ref="B17:G17">B7+B8</f>
        <v>0.549</v>
      </c>
      <c r="C17" s="15">
        <f t="shared" si="2"/>
        <v>0.526</v>
      </c>
      <c r="D17" s="15">
        <f t="shared" si="2"/>
        <v>0.23199999999999998</v>
      </c>
      <c r="E17" s="15">
        <f t="shared" si="2"/>
        <v>0.359</v>
      </c>
      <c r="F17" s="15">
        <f t="shared" si="2"/>
        <v>0.20800000000000002</v>
      </c>
      <c r="G17" s="15">
        <f t="shared" si="2"/>
        <v>0.149</v>
      </c>
      <c r="H17" s="15">
        <f>H7+H8</f>
        <v>0.42600000000000005</v>
      </c>
      <c r="I17" s="15">
        <f>I7+I8</f>
        <v>0.45</v>
      </c>
    </row>
    <row r="20" spans="2:6" ht="15.75">
      <c r="B20" s="14" t="s">
        <v>82</v>
      </c>
      <c r="F20" s="18"/>
    </row>
    <row r="21" ht="14.25">
      <c r="F21" s="18"/>
    </row>
    <row r="22" ht="14.25">
      <c r="F22" s="18"/>
    </row>
    <row r="23" ht="14.25">
      <c r="F23" s="18"/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43" ht="14.25">
      <c r="B43" s="2"/>
    </row>
    <row r="44" ht="14.25">
      <c r="B44" s="2" t="s">
        <v>55</v>
      </c>
    </row>
    <row r="45" ht="14.25">
      <c r="B45" s="2" t="s">
        <v>83</v>
      </c>
    </row>
    <row r="46" ht="14.25">
      <c r="B46" s="2" t="s">
        <v>56</v>
      </c>
    </row>
    <row r="47" ht="14.25">
      <c r="F47" s="18"/>
    </row>
    <row r="48" ht="14.25">
      <c r="F48" s="18"/>
    </row>
    <row r="49" ht="14.25">
      <c r="F49" s="18"/>
    </row>
    <row r="50" ht="14.25">
      <c r="F50" s="18"/>
    </row>
    <row r="51" ht="14.25">
      <c r="F51" s="18"/>
    </row>
    <row r="52" ht="14.25">
      <c r="F52" s="18"/>
    </row>
    <row r="53" ht="14.25">
      <c r="F53" s="18"/>
    </row>
    <row r="54" ht="14.25">
      <c r="F54" s="18"/>
    </row>
    <row r="55" ht="14.25">
      <c r="F55" s="18"/>
    </row>
    <row r="62" spans="4:6" ht="14.25">
      <c r="D62" s="18"/>
      <c r="E62" s="18"/>
      <c r="F62" s="18"/>
    </row>
    <row r="63" spans="4:6" ht="14.25">
      <c r="D63" s="18"/>
      <c r="E63" s="18"/>
      <c r="F63" s="18"/>
    </row>
    <row r="64" spans="4:6" ht="14.25">
      <c r="D64" s="18"/>
      <c r="E64" s="18"/>
      <c r="F64" s="18"/>
    </row>
    <row r="65" spans="4:6" ht="14.25">
      <c r="D65" s="18"/>
      <c r="E65" s="18"/>
      <c r="F65" s="18"/>
    </row>
    <row r="66" spans="4:6" ht="14.25">
      <c r="D66" s="18"/>
      <c r="E66" s="18"/>
      <c r="F66" s="18"/>
    </row>
    <row r="67" spans="4:6" ht="14.25">
      <c r="D67" s="18"/>
      <c r="E67" s="18"/>
      <c r="F67" s="18"/>
    </row>
    <row r="68" spans="4:6" ht="14.25">
      <c r="D68" s="18"/>
      <c r="E68" s="18"/>
      <c r="F68" s="18"/>
    </row>
    <row r="69" spans="4:6" ht="14.25">
      <c r="D69" s="18"/>
      <c r="E69" s="18"/>
      <c r="F69" s="18"/>
    </row>
    <row r="70" spans="4:6" ht="14.25">
      <c r="D70" s="18"/>
      <c r="E70" s="18"/>
      <c r="F70" s="18"/>
    </row>
    <row r="71" spans="4:6" ht="14.25">
      <c r="D71" s="18"/>
      <c r="E71" s="18"/>
      <c r="F71" s="18"/>
    </row>
    <row r="72" spans="4:6" ht="14.25">
      <c r="D72" s="18"/>
      <c r="E72" s="18"/>
      <c r="F72" s="18"/>
    </row>
    <row r="73" spans="4:6" ht="14.25">
      <c r="D73" s="18"/>
      <c r="E73" s="18"/>
      <c r="F73" s="18"/>
    </row>
    <row r="74" spans="4:6" ht="14.25">
      <c r="D74" s="18"/>
      <c r="E74" s="18"/>
      <c r="F74" s="18"/>
    </row>
    <row r="75" spans="4:6" ht="14.25">
      <c r="D75" s="18"/>
      <c r="E75" s="18"/>
      <c r="F75" s="18"/>
    </row>
    <row r="76" spans="4:6" ht="14.25">
      <c r="D76" s="18"/>
      <c r="E76" s="18"/>
      <c r="F76" s="18"/>
    </row>
    <row r="77" spans="4:6" ht="14.25">
      <c r="D77" s="18"/>
      <c r="E77" s="18"/>
      <c r="F77" s="18"/>
    </row>
    <row r="78" spans="4:6" ht="14.25">
      <c r="D78" s="18"/>
      <c r="E78" s="18"/>
      <c r="F78" s="18"/>
    </row>
    <row r="79" spans="4:6" ht="14.25">
      <c r="D79" s="18"/>
      <c r="E79" s="18"/>
      <c r="F79" s="18"/>
    </row>
    <row r="80" spans="4:6" ht="14.25">
      <c r="D80" s="18"/>
      <c r="E80" s="18"/>
      <c r="F80" s="18"/>
    </row>
    <row r="81" spans="4:6" ht="14.25">
      <c r="D81" s="18"/>
      <c r="E81" s="18"/>
      <c r="F81" s="18"/>
    </row>
    <row r="82" spans="4:6" ht="14.25">
      <c r="D82" s="18"/>
      <c r="E82" s="18"/>
      <c r="F82" s="18"/>
    </row>
    <row r="83" spans="4:6" ht="14.25">
      <c r="D83" s="18"/>
      <c r="E83" s="18"/>
      <c r="F83" s="18"/>
    </row>
    <row r="84" spans="4:6" ht="14.25">
      <c r="D84" s="18"/>
      <c r="E84" s="18"/>
      <c r="F84" s="18"/>
    </row>
    <row r="85" spans="4:6" ht="14.25">
      <c r="D85" s="18"/>
      <c r="E85" s="18"/>
      <c r="F85" s="18"/>
    </row>
    <row r="86" spans="4:6" ht="14.25">
      <c r="D86" s="18"/>
      <c r="E86" s="18"/>
      <c r="F86" s="18"/>
    </row>
    <row r="87" spans="4:6" ht="14.25">
      <c r="D87" s="18"/>
      <c r="E87" s="18"/>
      <c r="F87" s="18"/>
    </row>
    <row r="88" spans="4:6" ht="14.25">
      <c r="D88" s="18"/>
      <c r="E88" s="18"/>
      <c r="F88" s="18"/>
    </row>
    <row r="89" spans="4:6" ht="14.25">
      <c r="D89" s="18"/>
      <c r="E89" s="18"/>
      <c r="F89" s="18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I93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1" width="29.00390625" style="4" customWidth="1"/>
    <col min="2" max="16384" width="9.140625" style="4" customWidth="1"/>
  </cols>
  <sheetData>
    <row r="1" ht="15">
      <c r="A1" s="3" t="s">
        <v>38</v>
      </c>
    </row>
    <row r="3" spans="2:9" ht="34.5" customHeight="1">
      <c r="B3" s="100" t="s">
        <v>110</v>
      </c>
      <c r="C3" s="99"/>
      <c r="D3" s="100" t="s">
        <v>111</v>
      </c>
      <c r="E3" s="99"/>
      <c r="F3" s="100" t="s">
        <v>113</v>
      </c>
      <c r="G3" s="99"/>
      <c r="H3" s="100" t="s">
        <v>109</v>
      </c>
      <c r="I3" s="99"/>
    </row>
    <row r="4" spans="2:9" s="16" customFormat="1" ht="42.75">
      <c r="B4" s="16" t="s">
        <v>61</v>
      </c>
      <c r="C4" s="16" t="s">
        <v>60</v>
      </c>
      <c r="D4" s="16" t="s">
        <v>61</v>
      </c>
      <c r="E4" s="16" t="s">
        <v>60</v>
      </c>
      <c r="F4" s="16" t="s">
        <v>61</v>
      </c>
      <c r="G4" s="16" t="s">
        <v>60</v>
      </c>
      <c r="H4" s="16" t="s">
        <v>61</v>
      </c>
      <c r="I4" s="16" t="s">
        <v>60</v>
      </c>
    </row>
    <row r="5" spans="1:9" ht="14.25">
      <c r="A5" s="4" t="s">
        <v>21</v>
      </c>
      <c r="B5" s="18">
        <v>0.078</v>
      </c>
      <c r="C5" s="18">
        <v>0.083</v>
      </c>
      <c r="D5" s="18">
        <v>0.146</v>
      </c>
      <c r="E5" s="18">
        <v>0.158</v>
      </c>
      <c r="F5" s="18">
        <v>0.084</v>
      </c>
      <c r="G5" s="18">
        <v>0.12</v>
      </c>
      <c r="H5" s="18">
        <v>0.087</v>
      </c>
      <c r="I5" s="18">
        <v>0.1</v>
      </c>
    </row>
    <row r="6" spans="1:9" ht="14.25">
      <c r="A6" s="4" t="s">
        <v>22</v>
      </c>
      <c r="B6" s="18">
        <v>0.184</v>
      </c>
      <c r="C6" s="18">
        <v>0.201</v>
      </c>
      <c r="D6" s="18">
        <v>0.183</v>
      </c>
      <c r="E6" s="18">
        <v>0.182</v>
      </c>
      <c r="F6" s="18">
        <v>0.174</v>
      </c>
      <c r="G6" s="18">
        <v>0.188</v>
      </c>
      <c r="H6" s="18">
        <v>0.181</v>
      </c>
      <c r="I6" s="18">
        <v>0.196</v>
      </c>
    </row>
    <row r="7" spans="1:9" ht="14.25">
      <c r="A7" s="4" t="s">
        <v>14</v>
      </c>
      <c r="B7" s="18">
        <v>0.304</v>
      </c>
      <c r="C7" s="18">
        <v>0.305</v>
      </c>
      <c r="D7" s="18">
        <v>0.191</v>
      </c>
      <c r="E7" s="18">
        <v>0.16</v>
      </c>
      <c r="F7" s="18">
        <v>0.176</v>
      </c>
      <c r="G7" s="18">
        <v>0.187</v>
      </c>
      <c r="H7" s="18">
        <v>0.257</v>
      </c>
      <c r="I7" s="18">
        <v>0.265</v>
      </c>
    </row>
    <row r="8" spans="1:9" ht="14.25">
      <c r="A8" s="4" t="s">
        <v>15</v>
      </c>
      <c r="B8" s="18">
        <v>0.199</v>
      </c>
      <c r="C8" s="18">
        <v>0.248</v>
      </c>
      <c r="D8" s="18">
        <v>0.105</v>
      </c>
      <c r="E8" s="18">
        <v>0.078</v>
      </c>
      <c r="F8" s="18">
        <v>0.004</v>
      </c>
      <c r="G8" s="18">
        <v>0.005</v>
      </c>
      <c r="H8" s="18">
        <v>0.135</v>
      </c>
      <c r="I8" s="18">
        <v>0.188</v>
      </c>
    </row>
    <row r="9" spans="1:9" ht="14.25">
      <c r="A9" s="4" t="s">
        <v>16</v>
      </c>
      <c r="B9" s="18">
        <v>0.167</v>
      </c>
      <c r="C9" s="18">
        <v>0.076</v>
      </c>
      <c r="D9" s="18">
        <v>0.068</v>
      </c>
      <c r="E9" s="18">
        <v>0.034</v>
      </c>
      <c r="F9" s="18">
        <v>0.151</v>
      </c>
      <c r="G9" s="18">
        <v>0.06</v>
      </c>
      <c r="H9" s="18">
        <v>0.152</v>
      </c>
      <c r="I9" s="18">
        <v>0.067</v>
      </c>
    </row>
    <row r="10" spans="1:9" ht="14.25">
      <c r="A10" s="4" t="s">
        <v>17</v>
      </c>
      <c r="B10" s="18">
        <v>0.015</v>
      </c>
      <c r="C10" s="18">
        <v>0.021</v>
      </c>
      <c r="D10" s="18">
        <v>0.102</v>
      </c>
      <c r="E10" s="18">
        <v>0.145</v>
      </c>
      <c r="F10" s="18">
        <v>0.019</v>
      </c>
      <c r="G10" s="18">
        <v>0.025</v>
      </c>
      <c r="H10" s="18">
        <v>0.025</v>
      </c>
      <c r="I10" s="18">
        <v>0.042</v>
      </c>
    </row>
    <row r="11" spans="1:9" ht="14.25">
      <c r="A11" s="4" t="s">
        <v>23</v>
      </c>
      <c r="B11" s="18">
        <v>0.049</v>
      </c>
      <c r="C11" s="18">
        <v>0.063</v>
      </c>
      <c r="D11" s="18">
        <v>0.193</v>
      </c>
      <c r="E11" s="18">
        <v>0.22</v>
      </c>
      <c r="F11" s="18">
        <v>0.347</v>
      </c>
      <c r="G11" s="18">
        <v>0.345</v>
      </c>
      <c r="H11" s="18">
        <v>0.147</v>
      </c>
      <c r="I11" s="18">
        <v>0.125</v>
      </c>
    </row>
    <row r="12" spans="1:9" ht="14.25">
      <c r="A12" s="4" t="s">
        <v>24</v>
      </c>
      <c r="B12" s="18">
        <v>0.004</v>
      </c>
      <c r="C12" s="18">
        <v>0.005</v>
      </c>
      <c r="D12" s="18">
        <v>0.013</v>
      </c>
      <c r="E12" s="18">
        <v>0.022</v>
      </c>
      <c r="F12" s="18">
        <v>0.046</v>
      </c>
      <c r="G12" s="18">
        <v>0.07</v>
      </c>
      <c r="H12" s="18">
        <v>0.016</v>
      </c>
      <c r="I12" s="18">
        <v>0.016</v>
      </c>
    </row>
    <row r="13" spans="1:9" ht="14.25">
      <c r="A13" s="4" t="s">
        <v>1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</row>
    <row r="14" ht="14.25">
      <c r="D14" s="11"/>
    </row>
    <row r="15" spans="1:9" ht="14.25">
      <c r="A15" s="4" t="s">
        <v>41</v>
      </c>
      <c r="B15" s="15">
        <f aca="true" t="shared" si="0" ref="B15:G15">B9</f>
        <v>0.167</v>
      </c>
      <c r="C15" s="15">
        <f t="shared" si="0"/>
        <v>0.076</v>
      </c>
      <c r="D15" s="15">
        <f t="shared" si="0"/>
        <v>0.068</v>
      </c>
      <c r="E15" s="15">
        <f t="shared" si="0"/>
        <v>0.034</v>
      </c>
      <c r="F15" s="15">
        <f t="shared" si="0"/>
        <v>0.151</v>
      </c>
      <c r="G15" s="15">
        <f t="shared" si="0"/>
        <v>0.06</v>
      </c>
      <c r="H15" s="15">
        <f>H9</f>
        <v>0.152</v>
      </c>
      <c r="I15" s="15">
        <f>I9</f>
        <v>0.067</v>
      </c>
    </row>
    <row r="16" spans="1:9" ht="14.25">
      <c r="A16" s="4" t="s">
        <v>25</v>
      </c>
      <c r="B16" s="15">
        <f aca="true" t="shared" si="1" ref="B16:G16">B10+B11+B12</f>
        <v>0.068</v>
      </c>
      <c r="C16" s="15">
        <f t="shared" si="1"/>
        <v>0.08900000000000001</v>
      </c>
      <c r="D16" s="15">
        <f t="shared" si="1"/>
        <v>0.308</v>
      </c>
      <c r="E16" s="15">
        <f t="shared" si="1"/>
        <v>0.387</v>
      </c>
      <c r="F16" s="15">
        <f t="shared" si="1"/>
        <v>0.412</v>
      </c>
      <c r="G16" s="15">
        <f t="shared" si="1"/>
        <v>0.44</v>
      </c>
      <c r="H16" s="15">
        <f>H10+H11+H12</f>
        <v>0.188</v>
      </c>
      <c r="I16" s="15">
        <f>I10+I11+I12</f>
        <v>0.183</v>
      </c>
    </row>
    <row r="17" spans="1:9" ht="14.25">
      <c r="A17" s="4" t="s">
        <v>42</v>
      </c>
      <c r="B17" s="15">
        <f aca="true" t="shared" si="2" ref="B17:G17">B7+B8</f>
        <v>0.503</v>
      </c>
      <c r="C17" s="15">
        <f t="shared" si="2"/>
        <v>0.5529999999999999</v>
      </c>
      <c r="D17" s="15">
        <f t="shared" si="2"/>
        <v>0.296</v>
      </c>
      <c r="E17" s="15">
        <f t="shared" si="2"/>
        <v>0.238</v>
      </c>
      <c r="F17" s="15">
        <f t="shared" si="2"/>
        <v>0.18</v>
      </c>
      <c r="G17" s="15">
        <f t="shared" si="2"/>
        <v>0.192</v>
      </c>
      <c r="H17" s="15">
        <f>H7+H8</f>
        <v>0.392</v>
      </c>
      <c r="I17" s="15">
        <f>I7+I8</f>
        <v>0.453</v>
      </c>
    </row>
    <row r="20" ht="15.75">
      <c r="B20" s="14" t="s">
        <v>62</v>
      </c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8" ht="14.25">
      <c r="F38" s="18"/>
    </row>
    <row r="39" ht="14.25">
      <c r="F39" s="18"/>
    </row>
    <row r="40" ht="14.25">
      <c r="F40" s="18"/>
    </row>
    <row r="41" ht="14.25">
      <c r="F41" s="18"/>
    </row>
    <row r="42" ht="14.25">
      <c r="F42" s="18"/>
    </row>
    <row r="43" ht="14.25">
      <c r="F43" s="18"/>
    </row>
    <row r="44" spans="2:6" ht="14.25">
      <c r="B44" s="2" t="s">
        <v>55</v>
      </c>
      <c r="F44" s="18"/>
    </row>
    <row r="45" spans="2:6" ht="14.25">
      <c r="B45" s="2" t="s">
        <v>84</v>
      </c>
      <c r="F45" s="18"/>
    </row>
    <row r="46" spans="2:6" ht="14.25">
      <c r="B46" s="2" t="s">
        <v>56</v>
      </c>
      <c r="F46" s="18"/>
    </row>
    <row r="47" ht="14.25">
      <c r="F47" s="18"/>
    </row>
    <row r="48" ht="14.25">
      <c r="F48" s="18"/>
    </row>
    <row r="49" ht="14.25">
      <c r="F49" s="18"/>
    </row>
    <row r="50" ht="14.25">
      <c r="F50" s="18"/>
    </row>
    <row r="51" ht="14.25">
      <c r="F51" s="18"/>
    </row>
    <row r="52" ht="14.25">
      <c r="F52" s="18"/>
    </row>
    <row r="53" ht="14.25">
      <c r="F53" s="18"/>
    </row>
    <row r="54" ht="14.25">
      <c r="F54" s="18"/>
    </row>
    <row r="55" ht="14.25">
      <c r="F55" s="18"/>
    </row>
    <row r="56" ht="14.25">
      <c r="F56" s="18"/>
    </row>
    <row r="57" ht="14.25">
      <c r="F57" s="18"/>
    </row>
    <row r="58" ht="14.25">
      <c r="F58" s="18"/>
    </row>
    <row r="59" ht="14.25">
      <c r="F59" s="18"/>
    </row>
    <row r="66" spans="4:6" ht="14.25">
      <c r="D66" s="18"/>
      <c r="E66" s="18"/>
      <c r="F66" s="18"/>
    </row>
    <row r="67" spans="4:6" ht="14.25">
      <c r="D67" s="18"/>
      <c r="E67" s="18"/>
      <c r="F67" s="18"/>
    </row>
    <row r="68" spans="4:6" ht="14.25">
      <c r="D68" s="18"/>
      <c r="E68" s="18"/>
      <c r="F68" s="18"/>
    </row>
    <row r="69" spans="4:6" ht="14.25">
      <c r="D69" s="18"/>
      <c r="E69" s="18"/>
      <c r="F69" s="18"/>
    </row>
    <row r="70" spans="4:6" ht="14.25">
      <c r="D70" s="18"/>
      <c r="E70" s="18"/>
      <c r="F70" s="18"/>
    </row>
    <row r="71" spans="4:6" ht="14.25">
      <c r="D71" s="18"/>
      <c r="E71" s="18"/>
      <c r="F71" s="18"/>
    </row>
    <row r="72" spans="4:6" ht="14.25">
      <c r="D72" s="18"/>
      <c r="E72" s="18"/>
      <c r="F72" s="18"/>
    </row>
    <row r="73" spans="4:6" ht="14.25">
      <c r="D73" s="18"/>
      <c r="E73" s="18"/>
      <c r="F73" s="18"/>
    </row>
    <row r="74" spans="4:6" ht="14.25">
      <c r="D74" s="18"/>
      <c r="E74" s="18"/>
      <c r="F74" s="18"/>
    </row>
    <row r="75" spans="4:6" ht="14.25">
      <c r="D75" s="18"/>
      <c r="E75" s="18"/>
      <c r="F75" s="18"/>
    </row>
    <row r="76" spans="4:6" ht="14.25">
      <c r="D76" s="18"/>
      <c r="E76" s="18"/>
      <c r="F76" s="18"/>
    </row>
    <row r="77" spans="4:6" ht="14.25">
      <c r="D77" s="18"/>
      <c r="E77" s="18"/>
      <c r="F77" s="18"/>
    </row>
    <row r="78" spans="4:6" ht="14.25">
      <c r="D78" s="18"/>
      <c r="E78" s="18"/>
      <c r="F78" s="18"/>
    </row>
    <row r="79" spans="4:6" ht="14.25">
      <c r="D79" s="18"/>
      <c r="E79" s="18"/>
      <c r="F79" s="18"/>
    </row>
    <row r="80" spans="4:6" ht="14.25">
      <c r="D80" s="18"/>
      <c r="E80" s="18"/>
      <c r="F80" s="18"/>
    </row>
    <row r="81" spans="4:6" ht="14.25">
      <c r="D81" s="18"/>
      <c r="E81" s="18"/>
      <c r="F81" s="18"/>
    </row>
    <row r="82" spans="4:6" ht="14.25">
      <c r="D82" s="18"/>
      <c r="E82" s="18"/>
      <c r="F82" s="18"/>
    </row>
    <row r="83" spans="4:6" ht="14.25">
      <c r="D83" s="18"/>
      <c r="E83" s="18"/>
      <c r="F83" s="18"/>
    </row>
    <row r="84" spans="4:6" ht="14.25">
      <c r="D84" s="18"/>
      <c r="E84" s="18"/>
      <c r="F84" s="18"/>
    </row>
    <row r="85" spans="4:6" ht="14.25">
      <c r="D85" s="18"/>
      <c r="E85" s="18"/>
      <c r="F85" s="18"/>
    </row>
    <row r="86" spans="4:6" ht="14.25">
      <c r="D86" s="18"/>
      <c r="E86" s="18"/>
      <c r="F86" s="18"/>
    </row>
    <row r="87" spans="4:6" ht="14.25">
      <c r="D87" s="18"/>
      <c r="E87" s="18"/>
      <c r="F87" s="18"/>
    </row>
    <row r="88" spans="4:6" ht="14.25">
      <c r="D88" s="18"/>
      <c r="E88" s="18"/>
      <c r="F88" s="18"/>
    </row>
    <row r="89" spans="4:6" ht="14.25">
      <c r="D89" s="18"/>
      <c r="E89" s="18"/>
      <c r="F89" s="18"/>
    </row>
    <row r="90" spans="4:6" ht="14.25">
      <c r="D90" s="18"/>
      <c r="E90" s="18"/>
      <c r="F90" s="18"/>
    </row>
    <row r="91" spans="4:6" ht="14.25">
      <c r="D91" s="18"/>
      <c r="E91" s="18"/>
      <c r="F91" s="18"/>
    </row>
    <row r="92" spans="4:6" ht="14.25">
      <c r="D92" s="18"/>
      <c r="E92" s="18"/>
      <c r="F92" s="18"/>
    </row>
    <row r="93" spans="4:6" ht="14.25">
      <c r="D93" s="18"/>
      <c r="E93" s="18"/>
      <c r="F93" s="18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</dc:creator>
  <cp:keywords/>
  <dc:description/>
  <cp:lastModifiedBy>mtwitche</cp:lastModifiedBy>
  <cp:lastPrinted>2011-07-04T11:35:40Z</cp:lastPrinted>
  <dcterms:created xsi:type="dcterms:W3CDTF">2011-05-11T11:28:49Z</dcterms:created>
  <dcterms:modified xsi:type="dcterms:W3CDTF">2011-07-04T11:38:26Z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