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15" yWindow="65476" windowWidth="14370" windowHeight="13395" tabRatio="711" activeTab="0"/>
  </bookViews>
  <sheets>
    <sheet name="RTFO 01 vol fuel type" sheetId="1" r:id="rId1"/>
    <sheet name="RTFO 02 RTFCs issued" sheetId="2" r:id="rId2"/>
    <sheet name="RTFO 03 RTFC balance by year" sheetId="3" r:id="rId3"/>
    <sheet name="RTFO 04 transfer of RTFCs" sheetId="4" r:id="rId4"/>
    <sheet name="RTFO 05 C&amp;S data " sheetId="5" r:id="rId5"/>
  </sheets>
  <definedNames>
    <definedName name="_xlnm.Print_Area" localSheetId="0">'RTFO 01 vol fuel type'!$A$1:$J$26</definedName>
    <definedName name="_xlnm.Print_Area" localSheetId="1">'RTFO 02 RTFCs issued'!$A$1:$K$38</definedName>
    <definedName name="_xlnm.Print_Area" localSheetId="2">'RTFO 03 RTFC balance by year'!$A$1:$G$28</definedName>
    <definedName name="_xlnm.Print_Area" localSheetId="3">'RTFO 04 transfer of RTFCs'!$A$1:$E$7</definedName>
    <definedName name="_xlnm.Print_Area" localSheetId="4">'RTFO 05 C&amp;S data '!$A$1:$I$116</definedName>
  </definedNames>
  <calcPr fullCalcOnLoad="1" iterate="1" iterateCount="100" iterateDelta="0.001"/>
</workbook>
</file>

<file path=xl/sharedStrings.xml><?xml version="1.0" encoding="utf-8"?>
<sst xmlns="http://schemas.openxmlformats.org/spreadsheetml/2006/main" count="357" uniqueCount="138">
  <si>
    <t>Department for Transport statistics</t>
  </si>
  <si>
    <t>Total</t>
  </si>
  <si>
    <t>Fossil fuels</t>
  </si>
  <si>
    <t>Diesel</t>
  </si>
  <si>
    <t>MTBE (fossil portion)</t>
  </si>
  <si>
    <t>Petrol</t>
  </si>
  <si>
    <t>Renewable fuels</t>
  </si>
  <si>
    <t>Biodiesel FAME</t>
  </si>
  <si>
    <t>Bioethanol</t>
  </si>
  <si>
    <t>Biogas</t>
  </si>
  <si>
    <t>Biomethanol</t>
  </si>
  <si>
    <t>MTBE (renewable portion)</t>
  </si>
  <si>
    <t>Pure vegetable oil</t>
  </si>
  <si>
    <t>Email: rtfo-compliance@dft.gsi.gov.uk</t>
  </si>
  <si>
    <t>Volumes to which RTFCs have been issued</t>
  </si>
  <si>
    <t>Equal to or more than 35%, but less than 50%</t>
  </si>
  <si>
    <t>Equal to or more than 50%, but less than 60%</t>
  </si>
  <si>
    <t>Equal to or more than 60%</t>
  </si>
  <si>
    <t>Less than 35%</t>
  </si>
  <si>
    <t>Fuel type</t>
  </si>
  <si>
    <t>Feedstock</t>
  </si>
  <si>
    <t>Previous land use</t>
  </si>
  <si>
    <t>Tallow - category 1</t>
  </si>
  <si>
    <t>Austria</t>
  </si>
  <si>
    <t>Czech Republic</t>
  </si>
  <si>
    <t>Denmark</t>
  </si>
  <si>
    <t>Germany</t>
  </si>
  <si>
    <t>Ireland, Republic of</t>
  </si>
  <si>
    <t>Italy</t>
  </si>
  <si>
    <t>Netherlands</t>
  </si>
  <si>
    <t>Slovakia</t>
  </si>
  <si>
    <t>Slovenia</t>
  </si>
  <si>
    <t>United Kingdom</t>
  </si>
  <si>
    <t>Used cooking oil</t>
  </si>
  <si>
    <t>Belgium</t>
  </si>
  <si>
    <t>Chile</t>
  </si>
  <si>
    <t>France</t>
  </si>
  <si>
    <t>Lithuania</t>
  </si>
  <si>
    <t>Poland</t>
  </si>
  <si>
    <t>Saudi Arabia</t>
  </si>
  <si>
    <t>South Africa</t>
  </si>
  <si>
    <t>Spain</t>
  </si>
  <si>
    <t>United Arab Emirates</t>
  </si>
  <si>
    <t>United States</t>
  </si>
  <si>
    <t>Corn EC</t>
  </si>
  <si>
    <t>Voluntary scheme - met land criteria</t>
  </si>
  <si>
    <t>Hungary</t>
  </si>
  <si>
    <t>Ukraine</t>
  </si>
  <si>
    <t>Cropland - non-protected</t>
  </si>
  <si>
    <t>Sugar beet</t>
  </si>
  <si>
    <t>Sugar cane</t>
  </si>
  <si>
    <t>Brazil</t>
  </si>
  <si>
    <t>Municipal organic waste</t>
  </si>
  <si>
    <t>Argentina</t>
  </si>
  <si>
    <t>Action</t>
  </si>
  <si>
    <t>RTFC category</t>
  </si>
  <si>
    <t>2008/2009</t>
  </si>
  <si>
    <t>2009/2010</t>
  </si>
  <si>
    <t>2010/2011</t>
  </si>
  <si>
    <t>2011/2012</t>
  </si>
  <si>
    <t>2012/2013</t>
  </si>
  <si>
    <t>Issued</t>
  </si>
  <si>
    <t>Pre-RED</t>
  </si>
  <si>
    <t>Revoked</t>
  </si>
  <si>
    <t>Redeemed</t>
  </si>
  <si>
    <t>Surrendered</t>
  </si>
  <si>
    <t>All categories</t>
  </si>
  <si>
    <t>Source: DfT</t>
  </si>
  <si>
    <t>Telephone: 020 7944 8555</t>
  </si>
  <si>
    <t>Supply periods</t>
  </si>
  <si>
    <t>RTFC Category</t>
  </si>
  <si>
    <t>Of which were from double counting material</t>
  </si>
  <si>
    <t>Table RTFO 03</t>
  </si>
  <si>
    <t>Still in existence</t>
  </si>
  <si>
    <t>Table RTFO 04</t>
  </si>
  <si>
    <t>Volume, million litres</t>
  </si>
  <si>
    <t>Apr
- May</t>
  </si>
  <si>
    <t xml:space="preserve"> May
- Jun</t>
  </si>
  <si>
    <t>Jun
- Jul</t>
  </si>
  <si>
    <t>The figures in this table are outside the scope of National Statistics</t>
  </si>
  <si>
    <t>Total volume of renewable fuel</t>
  </si>
  <si>
    <t>Percentage of total fuel supply</t>
  </si>
  <si>
    <t>Table RTFO 01</t>
  </si>
  <si>
    <t>Table RTFO 02</t>
  </si>
  <si>
    <t>Table RTFO 05</t>
  </si>
  <si>
    <r>
      <t>Carbon Intensity, gCO</t>
    </r>
    <r>
      <rPr>
        <b/>
        <vertAlign val="subscript"/>
        <sz val="10"/>
        <color indexed="8"/>
        <rFont val="Arial"/>
        <family val="2"/>
      </rPr>
      <t>2</t>
    </r>
    <r>
      <rPr>
        <b/>
        <sz val="10"/>
        <color indexed="8"/>
        <rFont val="Arial"/>
        <family val="2"/>
      </rPr>
      <t xml:space="preserve">/MJ
</t>
    </r>
  </si>
  <si>
    <t>Biofuel production process</t>
  </si>
  <si>
    <t>Country of origin</t>
  </si>
  <si>
    <t>Volume,
litres</t>
  </si>
  <si>
    <t>Volume,
% of fuel</t>
  </si>
  <si>
    <t>Number of RTFCs issued</t>
  </si>
  <si>
    <t xml:space="preserve">GHG saving,
 %
</t>
  </si>
  <si>
    <t xml:space="preserve">    Million RTFCs</t>
  </si>
  <si>
    <t>Million RTFCs</t>
  </si>
  <si>
    <t>RTFC balances by obligation period: United Kingdom, 2008/09 to 2012/13</t>
  </si>
  <si>
    <t>Jul - Aug</t>
  </si>
  <si>
    <t>Oct - Nov</t>
  </si>
  <si>
    <t>Sep - Oct</t>
  </si>
  <si>
    <t>Aug - Sep</t>
  </si>
  <si>
    <t>Unrevoke</t>
  </si>
  <si>
    <t>Biodiesel</t>
  </si>
  <si>
    <t>Oilseed rape</t>
  </si>
  <si>
    <t>Cropland - protected / protection status unknown</t>
  </si>
  <si>
    <t>Palm</t>
  </si>
  <si>
    <t>Indonesia</t>
  </si>
  <si>
    <t>Soy</t>
  </si>
  <si>
    <t>Waste/non-ag residue</t>
  </si>
  <si>
    <t>Belarus</t>
  </si>
  <si>
    <t>Switzerland</t>
  </si>
  <si>
    <t>Unknown</t>
  </si>
  <si>
    <t>Tallow - category 3 or unknown</t>
  </si>
  <si>
    <t>Finland</t>
  </si>
  <si>
    <t>Greece</t>
  </si>
  <si>
    <t>Lebanon</t>
  </si>
  <si>
    <t>Portugal</t>
  </si>
  <si>
    <t>Thailand</t>
  </si>
  <si>
    <t>Natural gas as process fuel</t>
  </si>
  <si>
    <t>Blank</t>
  </si>
  <si>
    <t>Romania</t>
  </si>
  <si>
    <t>Corn Non EC</t>
  </si>
  <si>
    <t>Serbia</t>
  </si>
  <si>
    <t>Guatemala</t>
  </si>
  <si>
    <t>Wheat</t>
  </si>
  <si>
    <t>Crude Glycerine</t>
  </si>
  <si>
    <t>Last updated: 07 February 2013</t>
  </si>
  <si>
    <t>Next update: 02 May 2013</t>
  </si>
  <si>
    <t>Volumes of fuels by fuel type: United Kingdom, 15 April 2012 to 14 October 2012</t>
  </si>
  <si>
    <r>
      <t xml:space="preserve">Percentage of renewable fuel to which RTFCs have been issued </t>
    </r>
    <r>
      <rPr>
        <b/>
        <vertAlign val="superscript"/>
        <sz val="10"/>
        <rFont val="Arial"/>
        <family val="2"/>
      </rPr>
      <t>2</t>
    </r>
  </si>
  <si>
    <r>
      <t>2</t>
    </r>
    <r>
      <rPr>
        <sz val="10"/>
        <rFont val="Arial"/>
        <family val="0"/>
      </rPr>
      <t xml:space="preserve"> Figures may include any RTFCs where a proposal of revocation has been issued but the RTFCs have not yet been revoked</t>
    </r>
  </si>
  <si>
    <t>Volumes of renewable fuels to which Renewable Transport Fuel Certificates (RTFCs) have been issued and number of RTFCs issued: United Kingdom,  RTFCs issued as of 15 Dec 2012 for fuel supplied from 15 April 2012 to 14 October 2012</t>
  </si>
  <si>
    <r>
      <t>n/a</t>
    </r>
    <r>
      <rPr>
        <b/>
        <vertAlign val="superscript"/>
        <sz val="10"/>
        <rFont val="Arial"/>
        <family val="2"/>
      </rPr>
      <t>1</t>
    </r>
  </si>
  <si>
    <r>
      <t>n/a</t>
    </r>
    <r>
      <rPr>
        <vertAlign val="superscript"/>
        <sz val="10"/>
        <rFont val="Arial"/>
        <family val="2"/>
      </rPr>
      <t>1</t>
    </r>
  </si>
  <si>
    <t>1 See notes to data under 'HO930'</t>
  </si>
  <si>
    <t>RTFCs transferred by quarter, certificate category and RTFO account holder type: United Kingdom, RTFCs issued for the 2011/12 and 2012/13 periods</t>
  </si>
  <si>
    <t>Carbon and sustainability data of renewable transport fuel supplied to the United Kingdom between 15 April 2012 and 14 October 2012 to which RTFCs have been issued by 15 December 2012</t>
  </si>
  <si>
    <t>Due to issues with the extraction of this data, we will issue this information at a later date</t>
  </si>
  <si>
    <t>Executive summary and notes on data accompany this report (http://www.gov.uk/government/organisations/department-for-transport/series/biofuels-statistics)</t>
  </si>
  <si>
    <t>RTFO Statistics (https://www.gov.uk/government/organisations/department-for-transport/series/biofuels-statistics)</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</si>
</sst>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00"/>
    <numFmt numFmtId="175" formatCode="0.0000"/>
    <numFmt numFmtId="176" formatCode="0.000"/>
    <numFmt numFmtId="177" formatCode="0.0%"/>
    <numFmt numFmtId="178" formatCode="0.000%"/>
    <numFmt numFmtId="179" formatCode="0.0000%"/>
    <numFmt numFmtId="180" formatCode="0.00000%"/>
    <numFmt numFmtId="181" formatCode="#,##0;\-#,##0;\0"/>
    <numFmt numFmtId="182" formatCode="#,##0[$%-809];\-#,##0[$%-809];\0"/>
    <numFmt numFmtId="183" formatCode="#,##0[$%-809];\-#,##0[$%-809];\-"/>
    <numFmt numFmtId="184" formatCode="#,##0;\-#,##0;\-"/>
    <numFmt numFmtId="185" formatCode="#,##0.00[$%-809]"/>
    <numFmt numFmtId="186" formatCode="[$-809]dd\ mmmm\ yyyy"/>
    <numFmt numFmtId="187" formatCode="#,##0_ ;\-#,##0\ "/>
    <numFmt numFmtId="188" formatCode="0.000000%"/>
    <numFmt numFmtId="189" formatCode="0,,"/>
    <numFmt numFmtId="190" formatCode="\-0,,"/>
    <numFmt numFmtId="191" formatCode="#,##0.000"/>
    <numFmt numFmtId="192" formatCode="#,##0.0000"/>
  </numFmts>
  <fonts count="16">
    <font>
      <sz val="10"/>
      <name val="Arial"/>
      <family val="0"/>
    </font>
    <font>
      <u val="single"/>
      <sz val="10"/>
      <color indexed="36"/>
      <name val="Arial"/>
      <family val="0"/>
    </font>
    <font>
      <u val="single"/>
      <sz val="10"/>
      <color indexed="12"/>
      <name val="Arial"/>
      <family val="0"/>
    </font>
    <font>
      <sz val="8"/>
      <name val="Arial"/>
      <family val="0"/>
    </font>
    <font>
      <sz val="10"/>
      <color indexed="10"/>
      <name val="Arial"/>
      <family val="0"/>
    </font>
    <font>
      <b/>
      <sz val="12"/>
      <color indexed="10"/>
      <name val="Arial"/>
      <family val="0"/>
    </font>
    <font>
      <sz val="12"/>
      <color indexed="10"/>
      <name val="Arial"/>
      <family val="0"/>
    </font>
    <font>
      <b/>
      <sz val="10"/>
      <name val="Arial"/>
      <family val="0"/>
    </font>
    <font>
      <b/>
      <sz val="12"/>
      <name val="Arial"/>
      <family val="2"/>
    </font>
    <font>
      <b/>
      <sz val="10"/>
      <color indexed="8"/>
      <name val="Arial"/>
      <family val="2"/>
    </font>
    <font>
      <sz val="10"/>
      <color indexed="8"/>
      <name val="ARIAL"/>
      <family val="0"/>
    </font>
    <font>
      <i/>
      <sz val="10"/>
      <name val="Arial"/>
      <family val="2"/>
    </font>
    <font>
      <b/>
      <vertAlign val="superscript"/>
      <sz val="10"/>
      <name val="Arial"/>
      <family val="2"/>
    </font>
    <font>
      <sz val="12"/>
      <name val="Arial"/>
      <family val="0"/>
    </font>
    <font>
      <vertAlign val="superscript"/>
      <sz val="10"/>
      <name val="Arial"/>
      <family val="2"/>
    </font>
    <font>
      <b/>
      <vertAlign val="subscript"/>
      <sz val="10"/>
      <color indexed="8"/>
      <name val="Arial"/>
      <family val="2"/>
    </font>
  </fonts>
  <fills count="2">
    <fill>
      <patternFill/>
    </fill>
    <fill>
      <patternFill patternType="gray125"/>
    </fill>
  </fills>
  <borders count="8">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medium"/>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95">
    <xf numFmtId="0" fontId="0" fillId="0" borderId="0" xfId="0" applyAlignment="1">
      <alignment/>
    </xf>
    <xf numFmtId="0" fontId="0" fillId="0" borderId="0" xfId="0" applyFont="1" applyFill="1" applyAlignment="1">
      <alignment/>
    </xf>
    <xf numFmtId="0" fontId="0" fillId="0" borderId="0" xfId="0" applyFont="1" applyFill="1" applyAlignment="1">
      <alignment horizontal="left" vertical="top" wrapText="1" readingOrder="1"/>
    </xf>
    <xf numFmtId="0" fontId="4" fillId="0" borderId="0" xfId="0" applyFont="1" applyFill="1" applyAlignment="1">
      <alignment/>
    </xf>
    <xf numFmtId="0" fontId="4" fillId="0" borderId="0" xfId="0" applyFont="1" applyFill="1" applyAlignment="1">
      <alignment/>
    </xf>
    <xf numFmtId="0" fontId="5" fillId="0" borderId="1" xfId="0" applyFont="1" applyFill="1" applyBorder="1" applyAlignment="1">
      <alignment horizontal="left" wrapText="1"/>
    </xf>
    <xf numFmtId="0" fontId="0" fillId="0" borderId="1" xfId="0" applyBorder="1" applyAlignment="1">
      <alignment wrapText="1"/>
    </xf>
    <xf numFmtId="0" fontId="7" fillId="0" borderId="1" xfId="0" applyFont="1" applyFill="1" applyBorder="1" applyAlignment="1" applyProtection="1">
      <alignment horizontal="right" vertical="top"/>
      <protection/>
    </xf>
    <xf numFmtId="0" fontId="0" fillId="0" borderId="0" xfId="0" applyFont="1" applyFill="1" applyBorder="1" applyAlignment="1">
      <alignment/>
    </xf>
    <xf numFmtId="0" fontId="7" fillId="0" borderId="0" xfId="0" applyFont="1" applyFill="1" applyBorder="1" applyAlignment="1">
      <alignment horizontal="center" vertical="top" readingOrder="1"/>
    </xf>
    <xf numFmtId="0" fontId="7" fillId="0" borderId="1" xfId="0" applyFont="1" applyFill="1" applyBorder="1" applyAlignment="1">
      <alignment horizontal="center" vertical="top" wrapText="1" readingOrder="1"/>
    </xf>
    <xf numFmtId="0" fontId="7" fillId="0" borderId="0" xfId="0" applyFont="1" applyFill="1" applyAlignment="1">
      <alignment horizontal="left" vertical="top" wrapText="1" readingOrder="1"/>
    </xf>
    <xf numFmtId="0" fontId="9" fillId="0" borderId="0" xfId="0" applyFont="1" applyAlignment="1">
      <alignment horizontal="left" vertical="top" wrapText="1" readingOrder="1"/>
    </xf>
    <xf numFmtId="3" fontId="0" fillId="0" borderId="0" xfId="0" applyNumberFormat="1" applyFont="1" applyFill="1" applyAlignment="1">
      <alignment horizontal="right" vertical="top"/>
    </xf>
    <xf numFmtId="0" fontId="7" fillId="0" borderId="0" xfId="0" applyFont="1" applyFill="1" applyAlignment="1">
      <alignment/>
    </xf>
    <xf numFmtId="0" fontId="0" fillId="0" borderId="0" xfId="0" applyFont="1" applyFill="1" applyAlignment="1">
      <alignment/>
    </xf>
    <xf numFmtId="0" fontId="4" fillId="0" borderId="0" xfId="0" applyFont="1" applyFill="1" applyAlignment="1">
      <alignment horizontal="right"/>
    </xf>
    <xf numFmtId="0" fontId="4" fillId="0" borderId="0" xfId="0" applyFont="1" applyFill="1" applyAlignment="1">
      <alignment horizontal="center"/>
    </xf>
    <xf numFmtId="0" fontId="5" fillId="0" borderId="0" xfId="0" applyFont="1" applyFill="1" applyAlignment="1">
      <alignment/>
    </xf>
    <xf numFmtId="0" fontId="6" fillId="0" borderId="0" xfId="0" applyFont="1" applyFill="1" applyAlignment="1">
      <alignment horizontal="center"/>
    </xf>
    <xf numFmtId="0" fontId="5" fillId="0" borderId="1" xfId="0" applyFont="1" applyFill="1" applyBorder="1" applyAlignment="1">
      <alignment wrapText="1"/>
    </xf>
    <xf numFmtId="0" fontId="7" fillId="0" borderId="1" xfId="0" applyFont="1" applyFill="1" applyBorder="1" applyAlignment="1" applyProtection="1">
      <alignment vertical="top"/>
      <protection/>
    </xf>
    <xf numFmtId="0" fontId="7" fillId="0" borderId="0" xfId="0" applyFont="1" applyFill="1" applyBorder="1" applyAlignment="1" applyProtection="1">
      <alignment horizontal="left" vertical="top"/>
      <protection/>
    </xf>
    <xf numFmtId="0" fontId="7" fillId="0" borderId="1" xfId="0" applyFont="1" applyFill="1" applyBorder="1" applyAlignment="1" applyProtection="1">
      <alignment horizontal="center" vertical="top" wrapText="1"/>
      <protection/>
    </xf>
    <xf numFmtId="0" fontId="0" fillId="0" borderId="0" xfId="0" applyFont="1" applyFill="1" applyBorder="1" applyAlignment="1">
      <alignment/>
    </xf>
    <xf numFmtId="3" fontId="7" fillId="0" borderId="0" xfId="0" applyNumberFormat="1" applyFont="1" applyFill="1" applyBorder="1" applyAlignment="1">
      <alignment horizontal="center" readingOrder="1"/>
    </xf>
    <xf numFmtId="0" fontId="7" fillId="0" borderId="0" xfId="0" applyFont="1" applyFill="1" applyBorder="1" applyAlignment="1">
      <alignment wrapText="1"/>
    </xf>
    <xf numFmtId="0" fontId="7" fillId="0" borderId="2" xfId="0" applyFont="1" applyFill="1" applyBorder="1" applyAlignment="1">
      <alignment wrapText="1"/>
    </xf>
    <xf numFmtId="0" fontId="0" fillId="0" borderId="0" xfId="0" applyFont="1" applyFill="1" applyAlignment="1">
      <alignment horizontal="center"/>
    </xf>
    <xf numFmtId="0" fontId="4" fillId="0" borderId="0" xfId="0" applyFont="1" applyFill="1" applyAlignment="1">
      <alignment wrapText="1"/>
    </xf>
    <xf numFmtId="0" fontId="0" fillId="0" borderId="0" xfId="0" applyAlignment="1">
      <alignment/>
    </xf>
    <xf numFmtId="0" fontId="10" fillId="0" borderId="0" xfId="0" applyFont="1" applyAlignment="1">
      <alignment vertical="top" wrapText="1" readingOrder="1"/>
    </xf>
    <xf numFmtId="0" fontId="10" fillId="0" borderId="0" xfId="0" applyFont="1" applyAlignment="1">
      <alignment horizontal="left" vertical="top" wrapText="1" readingOrder="1"/>
    </xf>
    <xf numFmtId="3" fontId="10" fillId="0" borderId="0" xfId="0" applyNumberFormat="1" applyFont="1" applyAlignment="1">
      <alignment vertical="top"/>
    </xf>
    <xf numFmtId="3" fontId="0" fillId="0" borderId="0" xfId="0" applyNumberFormat="1" applyAlignment="1">
      <alignment/>
    </xf>
    <xf numFmtId="9" fontId="0" fillId="0" borderId="0" xfId="21" applyAlignment="1">
      <alignment/>
    </xf>
    <xf numFmtId="3" fontId="10" fillId="0" borderId="0" xfId="0" applyNumberFormat="1" applyFont="1" applyAlignment="1">
      <alignment vertical="top"/>
    </xf>
    <xf numFmtId="0" fontId="0" fillId="0" borderId="0" xfId="0" applyAlignment="1">
      <alignment horizontal="right"/>
    </xf>
    <xf numFmtId="0" fontId="0" fillId="0" borderId="0" xfId="0" applyAlignment="1">
      <alignment horizontal="center"/>
    </xf>
    <xf numFmtId="0" fontId="11" fillId="0" borderId="0" xfId="0" applyFont="1" applyBorder="1" applyAlignment="1">
      <alignment horizontal="left" vertical="center" wrapText="1" readingOrder="1"/>
    </xf>
    <xf numFmtId="0" fontId="4" fillId="0" borderId="0" xfId="0" applyFont="1" applyFill="1" applyAlignment="1">
      <alignment horizontal="left"/>
    </xf>
    <xf numFmtId="0" fontId="0" fillId="0" borderId="0" xfId="0" applyAlignment="1">
      <alignment horizontal="left"/>
    </xf>
    <xf numFmtId="0" fontId="5" fillId="0" borderId="0" xfId="0" applyFont="1" applyFill="1" applyAlignment="1">
      <alignment horizontal="left"/>
    </xf>
    <xf numFmtId="0" fontId="6" fillId="0" borderId="0" xfId="0" applyFont="1" applyFill="1" applyAlignment="1">
      <alignment horizontal="right"/>
    </xf>
    <xf numFmtId="0" fontId="7" fillId="0" borderId="3" xfId="0" applyFont="1" applyBorder="1" applyAlignment="1">
      <alignment horizontal="center"/>
    </xf>
    <xf numFmtId="0" fontId="7" fillId="0" borderId="3" xfId="0" applyFont="1" applyBorder="1" applyAlignment="1">
      <alignment/>
    </xf>
    <xf numFmtId="0" fontId="7" fillId="0" borderId="3" xfId="0" applyFont="1" applyBorder="1" applyAlignment="1">
      <alignment wrapText="1"/>
    </xf>
    <xf numFmtId="0" fontId="9" fillId="0" borderId="3" xfId="0" applyFont="1" applyBorder="1" applyAlignment="1">
      <alignment horizontal="right" vertical="top" wrapText="1"/>
    </xf>
    <xf numFmtId="181" fontId="10" fillId="0" borderId="2" xfId="0" applyNumberFormat="1" applyFont="1" applyBorder="1" applyAlignment="1">
      <alignment horizontal="right" vertical="top"/>
    </xf>
    <xf numFmtId="0" fontId="7" fillId="0" borderId="0" xfId="0" applyFont="1" applyFill="1" applyAlignment="1">
      <alignment/>
    </xf>
    <xf numFmtId="0" fontId="8" fillId="0" borderId="0" xfId="0" applyFont="1" applyFill="1" applyAlignment="1">
      <alignment/>
    </xf>
    <xf numFmtId="0" fontId="8" fillId="0" borderId="0" xfId="0" applyFont="1" applyFill="1" applyAlignment="1">
      <alignment/>
    </xf>
    <xf numFmtId="0" fontId="13" fillId="0" borderId="0" xfId="0" applyFont="1" applyFill="1" applyAlignment="1">
      <alignment/>
    </xf>
    <xf numFmtId="0" fontId="7" fillId="0" borderId="1" xfId="0" applyFont="1" applyFill="1" applyBorder="1" applyAlignment="1">
      <alignment/>
    </xf>
    <xf numFmtId="0" fontId="0" fillId="0" borderId="0" xfId="0" applyFont="1" applyFill="1" applyBorder="1" applyAlignment="1">
      <alignment wrapText="1"/>
    </xf>
    <xf numFmtId="0" fontId="10" fillId="0" borderId="0" xfId="0" applyFont="1" applyAlignment="1">
      <alignment horizontal="center" vertical="top" wrapText="1" readingOrder="1"/>
    </xf>
    <xf numFmtId="0" fontId="0" fillId="0" borderId="0" xfId="0" applyFont="1" applyFill="1" applyAlignment="1">
      <alignment wrapText="1"/>
    </xf>
    <xf numFmtId="0" fontId="10" fillId="0" borderId="0" xfId="0" applyFont="1" applyAlignment="1">
      <alignment horizontal="left" vertical="top" readingOrder="1"/>
    </xf>
    <xf numFmtId="3" fontId="10" fillId="0" borderId="0" xfId="0" applyNumberFormat="1" applyFont="1" applyAlignment="1">
      <alignment horizontal="right" vertical="top"/>
    </xf>
    <xf numFmtId="0" fontId="7" fillId="0" borderId="4" xfId="0" applyFont="1" applyFill="1" applyBorder="1" applyAlignment="1">
      <alignment wrapText="1"/>
    </xf>
    <xf numFmtId="0" fontId="0" fillId="0" borderId="4" xfId="0" applyFont="1" applyFill="1" applyBorder="1" applyAlignment="1">
      <alignment wrapText="1"/>
    </xf>
    <xf numFmtId="0" fontId="7" fillId="0" borderId="5" xfId="0" applyFont="1" applyFill="1" applyBorder="1" applyAlignment="1">
      <alignment wrapText="1"/>
    </xf>
    <xf numFmtId="0" fontId="0" fillId="0" borderId="0" xfId="0" applyFont="1" applyAlignment="1">
      <alignment/>
    </xf>
    <xf numFmtId="0" fontId="0" fillId="0" borderId="0" xfId="0" applyFont="1" applyFill="1" applyAlignment="1">
      <alignment horizontal="right"/>
    </xf>
    <xf numFmtId="0" fontId="0" fillId="0" borderId="0" xfId="0" applyFont="1" applyFill="1" applyAlignment="1">
      <alignment horizontal="left"/>
    </xf>
    <xf numFmtId="0" fontId="0" fillId="0" borderId="0" xfId="0" applyFont="1" applyFill="1" applyAlignment="1">
      <alignment horizontal="right"/>
    </xf>
    <xf numFmtId="0" fontId="8" fillId="0" borderId="0" xfId="0" applyFont="1" applyFill="1" applyAlignment="1">
      <alignment horizontal="left"/>
    </xf>
    <xf numFmtId="0" fontId="13" fillId="0" borderId="0" xfId="0" applyFont="1" applyFill="1" applyAlignment="1">
      <alignment horizontal="right"/>
    </xf>
    <xf numFmtId="0" fontId="6" fillId="0" borderId="0" xfId="0" applyFont="1" applyFill="1" applyAlignment="1">
      <alignment horizontal="left"/>
    </xf>
    <xf numFmtId="0" fontId="5" fillId="0" borderId="0" xfId="0" applyFont="1" applyFill="1" applyAlignment="1">
      <alignment horizontal="left" wrapText="1"/>
    </xf>
    <xf numFmtId="0" fontId="7" fillId="0" borderId="6"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Alignment="1">
      <alignment horizontal="center"/>
    </xf>
    <xf numFmtId="0" fontId="13" fillId="0" borderId="0" xfId="0" applyFont="1" applyFill="1" applyAlignment="1">
      <alignment/>
    </xf>
    <xf numFmtId="0" fontId="7" fillId="0" borderId="2" xfId="0" applyFont="1" applyBorder="1" applyAlignment="1">
      <alignment/>
    </xf>
    <xf numFmtId="0" fontId="7" fillId="0" borderId="2" xfId="0" applyFont="1" applyFill="1" applyBorder="1" applyAlignment="1">
      <alignment/>
    </xf>
    <xf numFmtId="0" fontId="5" fillId="0" borderId="0" xfId="0" applyFont="1" applyFill="1" applyAlignment="1">
      <alignment horizontal="center"/>
    </xf>
    <xf numFmtId="0" fontId="0" fillId="0" borderId="1" xfId="0" applyFont="1" applyFill="1" applyBorder="1" applyAlignment="1">
      <alignment/>
    </xf>
    <xf numFmtId="0" fontId="7" fillId="0" borderId="7" xfId="0" applyFont="1" applyFill="1" applyBorder="1" applyAlignment="1">
      <alignment wrapText="1"/>
    </xf>
    <xf numFmtId="0" fontId="7" fillId="0" borderId="0" xfId="0" applyFont="1" applyFill="1" applyBorder="1" applyAlignment="1">
      <alignment vertical="center" wrapText="1"/>
    </xf>
    <xf numFmtId="0" fontId="7" fillId="0" borderId="2" xfId="0" applyFont="1" applyFill="1" applyBorder="1" applyAlignment="1">
      <alignment vertical="center" wrapText="1"/>
    </xf>
    <xf numFmtId="0" fontId="8" fillId="0" borderId="1" xfId="0" applyFont="1" applyFill="1" applyBorder="1" applyAlignment="1">
      <alignment/>
    </xf>
    <xf numFmtId="0" fontId="7" fillId="0" borderId="1" xfId="0" applyFont="1" applyFill="1" applyBorder="1" applyAlignment="1">
      <alignment/>
    </xf>
    <xf numFmtId="0" fontId="7" fillId="0" borderId="1" xfId="0" applyFont="1" applyFill="1" applyBorder="1" applyAlignment="1" applyProtection="1">
      <alignment horizontal="right" vertical="top" wrapText="1"/>
      <protection/>
    </xf>
    <xf numFmtId="0" fontId="7" fillId="0" borderId="1" xfId="0" applyFont="1" applyFill="1" applyBorder="1" applyAlignment="1">
      <alignment horizontal="right" vertical="top" wrapText="1" readingOrder="1"/>
    </xf>
    <xf numFmtId="0" fontId="0" fillId="0" borderId="2" xfId="0" applyFont="1" applyFill="1" applyBorder="1" applyAlignment="1">
      <alignment wrapText="1"/>
    </xf>
    <xf numFmtId="0" fontId="7" fillId="0" borderId="2" xfId="0" applyFont="1" applyFill="1" applyBorder="1" applyAlignment="1">
      <alignment horizontal="left" vertical="center" wrapText="1"/>
    </xf>
    <xf numFmtId="0" fontId="14" fillId="0" borderId="0" xfId="0" applyFont="1" applyFill="1" applyAlignment="1">
      <alignment/>
    </xf>
    <xf numFmtId="0" fontId="9" fillId="0" borderId="7" xfId="0" applyFont="1" applyBorder="1" applyAlignment="1">
      <alignment horizontal="left" vertical="top" wrapText="1" readingOrder="1"/>
    </xf>
    <xf numFmtId="0" fontId="7" fillId="0" borderId="2" xfId="0" applyFont="1" applyFill="1" applyBorder="1" applyAlignment="1">
      <alignment wrapText="1"/>
    </xf>
    <xf numFmtId="173" fontId="7" fillId="0" borderId="1" xfId="0" applyNumberFormat="1" applyFont="1" applyFill="1" applyBorder="1" applyAlignment="1">
      <alignment/>
    </xf>
    <xf numFmtId="0" fontId="8" fillId="0" borderId="1" xfId="0" applyFont="1" applyFill="1" applyBorder="1" applyAlignment="1">
      <alignment horizontal="left" wrapText="1"/>
    </xf>
    <xf numFmtId="0" fontId="8" fillId="0" borderId="0" xfId="0" applyFont="1" applyFill="1" applyAlignment="1">
      <alignment horizontal="left" wrapText="1"/>
    </xf>
    <xf numFmtId="189" fontId="10" fillId="0" borderId="0" xfId="0" applyNumberFormat="1" applyFont="1" applyAlignment="1">
      <alignment horizontal="right" vertical="top"/>
    </xf>
    <xf numFmtId="189" fontId="9" fillId="0" borderId="7" xfId="0" applyNumberFormat="1" applyFont="1" applyBorder="1" applyAlignment="1">
      <alignment horizontal="right" vertical="top"/>
    </xf>
    <xf numFmtId="189" fontId="7" fillId="0" borderId="5" xfId="0" applyNumberFormat="1" applyFont="1" applyBorder="1" applyAlignment="1">
      <alignment/>
    </xf>
    <xf numFmtId="189" fontId="10" fillId="0" borderId="5" xfId="0" applyNumberFormat="1" applyFont="1" applyBorder="1" applyAlignment="1">
      <alignment horizontal="right" vertical="top"/>
    </xf>
    <xf numFmtId="0" fontId="7" fillId="0" borderId="7" xfId="0" applyFont="1" applyFill="1" applyBorder="1" applyAlignment="1">
      <alignment/>
    </xf>
    <xf numFmtId="0" fontId="0" fillId="0" borderId="7" xfId="0" applyFont="1" applyFill="1" applyBorder="1" applyAlignment="1">
      <alignment wrapText="1"/>
    </xf>
    <xf numFmtId="0" fontId="7" fillId="0" borderId="0" xfId="0" applyFont="1" applyFill="1" applyBorder="1" applyAlignment="1">
      <alignment wrapText="1"/>
    </xf>
    <xf numFmtId="0" fontId="10" fillId="0" borderId="0" xfId="0" applyFont="1" applyBorder="1" applyAlignment="1">
      <alignment horizontal="left" vertical="top" wrapText="1"/>
    </xf>
    <xf numFmtId="0" fontId="10" fillId="0" borderId="2" xfId="0" applyFont="1" applyBorder="1" applyAlignment="1">
      <alignment horizontal="left" vertical="top" wrapText="1"/>
    </xf>
    <xf numFmtId="0" fontId="10" fillId="0" borderId="4" xfId="0" applyFont="1" applyBorder="1" applyAlignment="1">
      <alignment horizontal="left" vertical="top" wrapText="1"/>
    </xf>
    <xf numFmtId="0" fontId="10" fillId="0" borderId="6" xfId="0" applyFont="1" applyBorder="1" applyAlignment="1">
      <alignment horizontal="left" vertical="top" wrapText="1"/>
    </xf>
    <xf numFmtId="181" fontId="10" fillId="0" borderId="6" xfId="0" applyNumberFormat="1" applyFont="1" applyBorder="1" applyAlignment="1">
      <alignment horizontal="right" vertical="top"/>
    </xf>
    <xf numFmtId="182" fontId="10" fillId="0" borderId="6" xfId="0" applyNumberFormat="1" applyFont="1" applyBorder="1" applyAlignment="1">
      <alignment horizontal="right" vertical="top"/>
    </xf>
    <xf numFmtId="181" fontId="10" fillId="0" borderId="0" xfId="0" applyNumberFormat="1" applyFont="1" applyBorder="1" applyAlignment="1">
      <alignment horizontal="right" vertical="top"/>
    </xf>
    <xf numFmtId="182" fontId="10" fillId="0" borderId="0" xfId="0" applyNumberFormat="1" applyFont="1" applyBorder="1" applyAlignment="1">
      <alignment horizontal="right" vertical="top"/>
    </xf>
    <xf numFmtId="0" fontId="9" fillId="0" borderId="2" xfId="0" applyFont="1" applyBorder="1" applyAlignment="1">
      <alignment horizontal="left" vertical="top" wrapText="1"/>
    </xf>
    <xf numFmtId="181" fontId="9" fillId="0" borderId="2" xfId="0" applyNumberFormat="1" applyFont="1" applyBorder="1" applyAlignment="1">
      <alignment horizontal="right" vertical="top"/>
    </xf>
    <xf numFmtId="182" fontId="9" fillId="0" borderId="2" xfId="0" applyNumberFormat="1" applyFont="1" applyBorder="1" applyAlignment="1">
      <alignment horizontal="right" vertical="top"/>
    </xf>
    <xf numFmtId="181" fontId="10" fillId="0" borderId="4" xfId="0" applyNumberFormat="1" applyFont="1" applyBorder="1" applyAlignment="1">
      <alignment horizontal="right" vertical="top"/>
    </xf>
    <xf numFmtId="182" fontId="10" fillId="0" borderId="4" xfId="0" applyNumberFormat="1" applyFont="1" applyBorder="1" applyAlignment="1">
      <alignment horizontal="right" vertical="top"/>
    </xf>
    <xf numFmtId="182" fontId="10" fillId="0" borderId="2" xfId="0" applyNumberFormat="1" applyFont="1" applyBorder="1" applyAlignment="1">
      <alignment horizontal="right" vertical="top"/>
    </xf>
    <xf numFmtId="3" fontId="9" fillId="0" borderId="2" xfId="0" applyNumberFormat="1" applyFont="1" applyBorder="1" applyAlignment="1">
      <alignment horizontal="right" vertical="top"/>
    </xf>
    <xf numFmtId="0" fontId="9" fillId="0" borderId="7" xfId="0" applyFont="1" applyBorder="1" applyAlignment="1">
      <alignment horizontal="left" vertical="top" wrapText="1"/>
    </xf>
    <xf numFmtId="0" fontId="0" fillId="0" borderId="7" xfId="0" applyBorder="1" applyAlignment="1">
      <alignment/>
    </xf>
    <xf numFmtId="3" fontId="9" fillId="0" borderId="7" xfId="0" applyNumberFormat="1" applyFont="1" applyBorder="1" applyAlignment="1">
      <alignment horizontal="right" vertical="top"/>
    </xf>
    <xf numFmtId="183" fontId="9" fillId="0" borderId="7" xfId="0" applyNumberFormat="1" applyFont="1" applyBorder="1" applyAlignment="1">
      <alignment horizontal="right" vertical="top"/>
    </xf>
    <xf numFmtId="189" fontId="10" fillId="0" borderId="2" xfId="0" applyNumberFormat="1" applyFont="1" applyBorder="1" applyAlignment="1">
      <alignment horizontal="right" vertical="top"/>
    </xf>
    <xf numFmtId="189" fontId="10" fillId="0" borderId="7" xfId="0" applyNumberFormat="1" applyFont="1" applyBorder="1" applyAlignment="1">
      <alignment horizontal="right" vertical="top"/>
    </xf>
    <xf numFmtId="9" fontId="10" fillId="0" borderId="0" xfId="21" applyFont="1" applyFill="1" applyAlignment="1">
      <alignment horizontal="right" vertical="top"/>
    </xf>
    <xf numFmtId="9" fontId="10" fillId="0" borderId="2" xfId="21" applyFont="1" applyFill="1" applyBorder="1" applyAlignment="1">
      <alignment horizontal="right" vertical="top"/>
    </xf>
    <xf numFmtId="9" fontId="9" fillId="0" borderId="7" xfId="21" applyFont="1" applyFill="1" applyBorder="1" applyAlignment="1">
      <alignment horizontal="right" vertical="top"/>
    </xf>
    <xf numFmtId="9" fontId="9" fillId="0" borderId="5" xfId="21" applyFont="1" applyFill="1" applyBorder="1" applyAlignment="1">
      <alignment horizontal="right" vertical="top"/>
    </xf>
    <xf numFmtId="0" fontId="0" fillId="0" borderId="0" xfId="0" applyFill="1" applyAlignment="1">
      <alignment horizontal="left"/>
    </xf>
    <xf numFmtId="189" fontId="7" fillId="0" borderId="2" xfId="0" applyNumberFormat="1" applyFont="1" applyFill="1" applyBorder="1" applyAlignment="1">
      <alignment horizontal="right" readingOrder="1"/>
    </xf>
    <xf numFmtId="9" fontId="0" fillId="0" borderId="2" xfId="21" applyNumberFormat="1" applyFill="1" applyBorder="1" applyAlignment="1">
      <alignment/>
    </xf>
    <xf numFmtId="189" fontId="0" fillId="0" borderId="0" xfId="0" applyNumberFormat="1" applyFont="1" applyFill="1" applyBorder="1" applyAlignment="1">
      <alignment horizontal="right" readingOrder="1"/>
    </xf>
    <xf numFmtId="189" fontId="0" fillId="0" borderId="7" xfId="0" applyNumberFormat="1" applyFont="1" applyFill="1" applyBorder="1" applyAlignment="1">
      <alignment horizontal="right" readingOrder="1"/>
    </xf>
    <xf numFmtId="189" fontId="0" fillId="0" borderId="4" xfId="0" applyNumberFormat="1" applyFont="1" applyFill="1" applyBorder="1" applyAlignment="1">
      <alignment horizontal="right" readingOrder="1"/>
    </xf>
    <xf numFmtId="9" fontId="10" fillId="0" borderId="0" xfId="21" applyFont="1" applyAlignment="1">
      <alignment vertical="top"/>
    </xf>
    <xf numFmtId="0" fontId="0" fillId="0" borderId="6" xfId="0" applyFont="1" applyFill="1" applyBorder="1" applyAlignment="1">
      <alignment vertical="top" wrapText="1"/>
    </xf>
    <xf numFmtId="0" fontId="0" fillId="0" borderId="6" xfId="0" applyBorder="1" applyAlignment="1">
      <alignment vertical="top" wrapText="1"/>
    </xf>
    <xf numFmtId="0" fontId="0" fillId="0" borderId="0" xfId="0" applyAlignment="1">
      <alignment vertical="top" wrapText="1"/>
    </xf>
    <xf numFmtId="9" fontId="0" fillId="0" borderId="2" xfId="21" applyNumberFormat="1" applyFont="1" applyFill="1" applyBorder="1" applyAlignment="1">
      <alignment horizontal="right"/>
    </xf>
    <xf numFmtId="9" fontId="0" fillId="0" borderId="0" xfId="21" applyAlignment="1">
      <alignment/>
    </xf>
    <xf numFmtId="9" fontId="0" fillId="0" borderId="0" xfId="0" applyNumberFormat="1" applyFont="1" applyFill="1" applyBorder="1" applyAlignment="1">
      <alignment horizontal="right" readingOrder="1"/>
    </xf>
    <xf numFmtId="189" fontId="0" fillId="0" borderId="5" xfId="0" applyNumberFormat="1" applyFont="1" applyFill="1" applyBorder="1" applyAlignment="1">
      <alignment horizontal="right" readingOrder="1"/>
    </xf>
    <xf numFmtId="189" fontId="0" fillId="0" borderId="0" xfId="0" applyNumberFormat="1" applyAlignment="1">
      <alignment/>
    </xf>
    <xf numFmtId="0" fontId="7" fillId="0" borderId="5" xfId="0" applyFont="1" applyFill="1" applyBorder="1" applyAlignment="1">
      <alignment wrapText="1"/>
    </xf>
    <xf numFmtId="1" fontId="0" fillId="0" borderId="0" xfId="21" applyNumberFormat="1" applyFont="1" applyFill="1" applyBorder="1" applyAlignment="1">
      <alignment horizontal="center" readingOrder="1"/>
    </xf>
    <xf numFmtId="1" fontId="0" fillId="0" borderId="0" xfId="0" applyNumberFormat="1" applyFont="1" applyFill="1" applyBorder="1" applyAlignment="1">
      <alignment horizontal="center" readingOrder="1"/>
    </xf>
    <xf numFmtId="1" fontId="10" fillId="0" borderId="0" xfId="0" applyNumberFormat="1" applyFont="1" applyBorder="1" applyAlignment="1">
      <alignment horizontal="right" vertical="top"/>
    </xf>
    <xf numFmtId="1" fontId="0" fillId="0" borderId="0" xfId="0" applyNumberFormat="1" applyFont="1" applyFill="1" applyBorder="1" applyAlignment="1">
      <alignment readingOrder="1"/>
    </xf>
    <xf numFmtId="1" fontId="10" fillId="0" borderId="0" xfId="0" applyNumberFormat="1" applyFont="1" applyAlignment="1">
      <alignment horizontal="right" vertical="top"/>
    </xf>
    <xf numFmtId="1" fontId="7" fillId="0" borderId="4" xfId="0" applyNumberFormat="1" applyFont="1" applyFill="1" applyBorder="1" applyAlignment="1">
      <alignment readingOrder="1"/>
    </xf>
    <xf numFmtId="1" fontId="10" fillId="0" borderId="0" xfId="0" applyNumberFormat="1" applyFont="1" applyAlignment="1">
      <alignment horizontal="left" vertical="top" readingOrder="1"/>
    </xf>
    <xf numFmtId="1" fontId="7" fillId="0" borderId="7" xfId="0" applyNumberFormat="1" applyFont="1" applyFill="1" applyBorder="1" applyAlignment="1">
      <alignment readingOrder="1"/>
    </xf>
    <xf numFmtId="1" fontId="9" fillId="0" borderId="7" xfId="0" applyNumberFormat="1" applyFont="1" applyBorder="1" applyAlignment="1">
      <alignment horizontal="right" vertical="top"/>
    </xf>
    <xf numFmtId="1" fontId="0" fillId="0" borderId="0" xfId="0" applyNumberFormat="1" applyFont="1" applyFill="1" applyBorder="1" applyAlignment="1">
      <alignment horizontal="right" readingOrder="1"/>
    </xf>
    <xf numFmtId="1" fontId="7" fillId="0" borderId="7" xfId="0" applyNumberFormat="1" applyFont="1" applyFill="1" applyBorder="1" applyAlignment="1">
      <alignment horizontal="right" readingOrder="1"/>
    </xf>
    <xf numFmtId="1" fontId="10" fillId="0" borderId="4" xfId="0" applyNumberFormat="1" applyFont="1" applyBorder="1" applyAlignment="1">
      <alignment horizontal="right" vertical="top" readingOrder="1"/>
    </xf>
    <xf numFmtId="1" fontId="10" fillId="0" borderId="0" xfId="0" applyNumberFormat="1" applyFont="1" applyAlignment="1">
      <alignment horizontal="right" vertical="top" readingOrder="1"/>
    </xf>
    <xf numFmtId="1" fontId="9" fillId="0" borderId="5" xfId="0" applyNumberFormat="1" applyFont="1" applyBorder="1" applyAlignment="1">
      <alignment horizontal="right" vertical="top" readingOrder="1"/>
    </xf>
    <xf numFmtId="1" fontId="9" fillId="0" borderId="4" xfId="0" applyNumberFormat="1" applyFont="1" applyBorder="1" applyAlignment="1">
      <alignment horizontal="right" vertical="top"/>
    </xf>
    <xf numFmtId="1" fontId="9" fillId="0" borderId="4" xfId="0" applyNumberFormat="1" applyFont="1" applyBorder="1" applyAlignment="1">
      <alignment horizontal="right" vertical="top" readingOrder="1"/>
    </xf>
    <xf numFmtId="1" fontId="0" fillId="0" borderId="0" xfId="0" applyNumberFormat="1" applyFont="1" applyFill="1" applyAlignment="1">
      <alignment/>
    </xf>
    <xf numFmtId="10" fontId="0" fillId="0" borderId="0" xfId="21" applyNumberFormat="1" applyFont="1" applyFill="1" applyAlignment="1">
      <alignment horizontal="right" vertical="top"/>
    </xf>
    <xf numFmtId="10" fontId="0" fillId="0" borderId="0" xfId="0" applyNumberFormat="1" applyFont="1" applyFill="1" applyAlignment="1">
      <alignment horizontal="right" vertical="top"/>
    </xf>
    <xf numFmtId="182" fontId="0" fillId="0" borderId="0" xfId="0" applyNumberFormat="1" applyAlignment="1">
      <alignment/>
    </xf>
    <xf numFmtId="3" fontId="0" fillId="0" borderId="0" xfId="0" applyNumberFormat="1" applyAlignment="1">
      <alignment/>
    </xf>
    <xf numFmtId="1" fontId="0" fillId="0" borderId="0" xfId="0" applyNumberFormat="1" applyAlignment="1">
      <alignment/>
    </xf>
    <xf numFmtId="0" fontId="0" fillId="0" borderId="0" xfId="0" applyFont="1" applyFill="1" applyAlignment="1">
      <alignment/>
    </xf>
    <xf numFmtId="0" fontId="0" fillId="0" borderId="0" xfId="0" applyFont="1" applyFill="1" applyAlignment="1">
      <alignment/>
    </xf>
    <xf numFmtId="0" fontId="7" fillId="0" borderId="6" xfId="0" applyFont="1" applyFill="1" applyBorder="1" applyAlignment="1" applyProtection="1">
      <alignment horizontal="right" vertical="top" wrapText="1"/>
      <protection/>
    </xf>
    <xf numFmtId="0" fontId="7" fillId="0" borderId="1" xfId="0" applyFont="1" applyFill="1" applyBorder="1" applyAlignment="1" applyProtection="1">
      <alignment horizontal="right" vertical="top" wrapText="1"/>
      <protection/>
    </xf>
    <xf numFmtId="0" fontId="0" fillId="0" borderId="0" xfId="0" applyFont="1" applyFill="1" applyAlignment="1">
      <alignment horizontal="left" vertical="top" wrapText="1"/>
    </xf>
    <xf numFmtId="0" fontId="0" fillId="0" borderId="0" xfId="0" applyAlignment="1">
      <alignment horizontal="left" vertical="top" wrapText="1"/>
    </xf>
    <xf numFmtId="0" fontId="7" fillId="0" borderId="1" xfId="0" applyFont="1" applyFill="1" applyBorder="1" applyAlignment="1">
      <alignment horizontal="left" vertical="top" wrapText="1" readingOrder="1"/>
    </xf>
    <xf numFmtId="0" fontId="8" fillId="0" borderId="0" xfId="0" applyFont="1" applyFill="1" applyAlignment="1">
      <alignment horizontal="left" wrapText="1"/>
    </xf>
    <xf numFmtId="0" fontId="0" fillId="0" borderId="0" xfId="0" applyFont="1" applyFill="1" applyAlignment="1">
      <alignment horizontal="left" vertical="top" wrapText="1" readingOrder="1"/>
    </xf>
    <xf numFmtId="0" fontId="9" fillId="0" borderId="0" xfId="0" applyFont="1" applyAlignment="1">
      <alignment horizontal="left" vertical="top" wrapText="1" readingOrder="1"/>
    </xf>
    <xf numFmtId="0" fontId="7" fillId="0" borderId="6" xfId="0" applyFont="1" applyFill="1" applyBorder="1" applyAlignment="1">
      <alignment horizontal="center" vertical="top" readingOrder="1"/>
    </xf>
    <xf numFmtId="0" fontId="7" fillId="0" borderId="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1" xfId="0" applyFont="1" applyFill="1" applyBorder="1" applyAlignment="1">
      <alignment horizontal="left" vertical="center" wrapText="1"/>
    </xf>
    <xf numFmtId="0" fontId="8" fillId="0" borderId="0" xfId="0" applyFont="1" applyFill="1" applyAlignment="1">
      <alignment horizontal="left" wrapText="1"/>
    </xf>
    <xf numFmtId="0" fontId="0" fillId="0" borderId="0" xfId="0" applyFont="1" applyFill="1" applyAlignment="1">
      <alignment vertical="top" wrapText="1"/>
    </xf>
    <xf numFmtId="0" fontId="0" fillId="0" borderId="0" xfId="0" applyAlignment="1">
      <alignment vertical="top" wrapText="1"/>
    </xf>
    <xf numFmtId="0" fontId="13" fillId="0" borderId="0" xfId="0" applyFont="1" applyFill="1" applyAlignment="1">
      <alignment horizontal="left" vertical="top"/>
    </xf>
    <xf numFmtId="0" fontId="10" fillId="0" borderId="4" xfId="0" applyFont="1" applyBorder="1" applyAlignment="1">
      <alignment horizontal="left" vertical="center" wrapText="1"/>
    </xf>
    <xf numFmtId="0" fontId="0" fillId="0" borderId="2" xfId="0" applyBorder="1" applyAlignment="1">
      <alignment horizontal="left" vertical="center"/>
    </xf>
    <xf numFmtId="0" fontId="10" fillId="0" borderId="0" xfId="0" applyFont="1" applyBorder="1" applyAlignment="1">
      <alignment horizontal="left" vertical="center" wrapText="1"/>
    </xf>
    <xf numFmtId="0" fontId="10" fillId="0" borderId="2" xfId="0" applyFont="1" applyBorder="1" applyAlignment="1">
      <alignment horizontal="left" vertical="center" wrapText="1"/>
    </xf>
    <xf numFmtId="0" fontId="10" fillId="0" borderId="6" xfId="0" applyFont="1" applyBorder="1" applyAlignment="1">
      <alignment horizontal="left" vertical="center" wrapText="1"/>
    </xf>
    <xf numFmtId="0" fontId="0" fillId="0" borderId="0" xfId="0" applyBorder="1" applyAlignment="1">
      <alignment horizontal="left" vertical="center"/>
    </xf>
    <xf numFmtId="0" fontId="8" fillId="0" borderId="1" xfId="0" applyFont="1" applyFill="1" applyBorder="1" applyAlignment="1">
      <alignment horizontal="left" vertical="top" wrapText="1"/>
    </xf>
    <xf numFmtId="0" fontId="0" fillId="0" borderId="1" xfId="0" applyBorder="1" applyAlignment="1">
      <alignment horizontal="left" vertical="top" wrapText="1"/>
    </xf>
    <xf numFmtId="0" fontId="10" fillId="0" borderId="4" xfId="0" applyFont="1" applyBorder="1" applyAlignment="1">
      <alignment vertical="center" wrapText="1"/>
    </xf>
    <xf numFmtId="0" fontId="0" fillId="0" borderId="0" xfId="0" applyAlignment="1">
      <alignment vertical="center"/>
    </xf>
    <xf numFmtId="0" fontId="0" fillId="0" borderId="2" xfId="0" applyBorder="1" applyAlignment="1">
      <alignment vertical="center"/>
    </xf>
    <xf numFmtId="0" fontId="10" fillId="0" borderId="6" xfId="0" applyFont="1" applyBorder="1" applyAlignment="1">
      <alignment vertical="center" wrapText="1"/>
    </xf>
    <xf numFmtId="0" fontId="0" fillId="0" borderId="0" xfId="0" applyAlignment="1">
      <alignment horizontal="lef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26"/>
  <sheetViews>
    <sheetView showGridLines="0" tabSelected="1" zoomScaleSheetLayoutView="100" workbookViewId="0" topLeftCell="A1">
      <selection activeCell="A1" sqref="A1"/>
    </sheetView>
  </sheetViews>
  <sheetFormatPr defaultColWidth="9.140625" defaultRowHeight="12.75"/>
  <cols>
    <col min="1" max="1" width="13.421875" style="0" customWidth="1"/>
    <col min="2" max="2" width="23.57421875" style="0" customWidth="1"/>
    <col min="3" max="5" width="8.7109375" style="0" customWidth="1"/>
    <col min="6" max="6" width="8.421875" style="0" customWidth="1"/>
    <col min="7" max="9" width="8.7109375" style="0" customWidth="1"/>
    <col min="10" max="10" width="11.28125" style="0" customWidth="1"/>
  </cols>
  <sheetData>
    <row r="1" spans="1:10" ht="12.75">
      <c r="A1" s="1" t="s">
        <v>0</v>
      </c>
      <c r="B1" s="3"/>
      <c r="C1" s="4"/>
      <c r="D1" s="4"/>
      <c r="E1" s="4"/>
      <c r="F1" s="4"/>
      <c r="G1" s="4"/>
      <c r="H1" s="4"/>
      <c r="I1" s="4"/>
      <c r="J1" s="4"/>
    </row>
    <row r="2" spans="1:10" ht="15.75" customHeight="1">
      <c r="A2" s="15" t="s">
        <v>137</v>
      </c>
      <c r="B2" s="4"/>
      <c r="C2" s="4"/>
      <c r="D2" s="4"/>
      <c r="E2" s="4"/>
      <c r="F2" s="4"/>
      <c r="G2" s="4"/>
      <c r="H2" s="4"/>
      <c r="I2" s="4"/>
      <c r="J2" s="4"/>
    </row>
    <row r="3" spans="1:10" ht="12.75">
      <c r="A3" s="4"/>
      <c r="B3" s="4"/>
      <c r="C3" s="4"/>
      <c r="D3" s="4"/>
      <c r="E3" s="4"/>
      <c r="F3" s="4"/>
      <c r="G3" s="4"/>
      <c r="H3" s="4"/>
      <c r="I3" s="4"/>
      <c r="J3" s="4"/>
    </row>
    <row r="4" spans="1:10" ht="15.75" customHeight="1">
      <c r="A4" s="50" t="s">
        <v>82</v>
      </c>
      <c r="B4" s="50"/>
      <c r="C4" s="73"/>
      <c r="D4" s="73"/>
      <c r="E4" s="73"/>
      <c r="F4" s="73"/>
      <c r="G4" s="73"/>
      <c r="H4" s="73"/>
      <c r="I4" s="73"/>
      <c r="J4" s="73"/>
    </row>
    <row r="5" spans="1:10" ht="30.75" customHeight="1">
      <c r="A5" s="170" t="s">
        <v>126</v>
      </c>
      <c r="B5" s="170"/>
      <c r="C5" s="170"/>
      <c r="D5" s="170"/>
      <c r="E5" s="170"/>
      <c r="F5" s="170"/>
      <c r="G5" s="170"/>
      <c r="H5" s="170"/>
      <c r="I5" s="170"/>
      <c r="J5" s="170"/>
    </row>
    <row r="6" spans="1:10" ht="16.5" thickBot="1">
      <c r="A6" s="5"/>
      <c r="B6" s="6"/>
      <c r="C6" s="6"/>
      <c r="D6" s="6"/>
      <c r="E6" s="6"/>
      <c r="F6" s="6"/>
      <c r="G6" s="6"/>
      <c r="H6" s="6"/>
      <c r="I6" s="6"/>
      <c r="J6" s="7" t="s">
        <v>75</v>
      </c>
    </row>
    <row r="7" spans="1:23" s="1" customFormat="1" ht="12.75">
      <c r="A7" s="8"/>
      <c r="B7" s="8"/>
      <c r="C7" s="173" t="s">
        <v>69</v>
      </c>
      <c r="D7" s="173"/>
      <c r="E7" s="173"/>
      <c r="F7" s="9"/>
      <c r="G7" s="9"/>
      <c r="H7" s="9"/>
      <c r="I7" s="9"/>
      <c r="J7" s="9"/>
      <c r="L7" s="171"/>
      <c r="M7" s="171"/>
      <c r="N7" s="171"/>
      <c r="O7" s="171"/>
      <c r="P7" s="171"/>
      <c r="Q7" s="171"/>
      <c r="R7" s="171"/>
      <c r="S7" s="171"/>
      <c r="T7" s="171"/>
      <c r="U7" s="171"/>
      <c r="V7" s="171"/>
      <c r="W7" s="171"/>
    </row>
    <row r="8" spans="1:21" s="1" customFormat="1" ht="38.25" customHeight="1" thickBot="1">
      <c r="A8" s="81"/>
      <c r="B8" s="82" t="s">
        <v>19</v>
      </c>
      <c r="C8" s="83" t="s">
        <v>76</v>
      </c>
      <c r="D8" s="83" t="s">
        <v>77</v>
      </c>
      <c r="E8" s="83" t="s">
        <v>78</v>
      </c>
      <c r="F8" s="83" t="s">
        <v>95</v>
      </c>
      <c r="G8" s="83" t="s">
        <v>98</v>
      </c>
      <c r="H8" s="83" t="s">
        <v>97</v>
      </c>
      <c r="I8" s="10" t="s">
        <v>1</v>
      </c>
      <c r="J8" s="84" t="s">
        <v>81</v>
      </c>
      <c r="K8" s="2"/>
      <c r="L8" s="2"/>
      <c r="M8" s="2"/>
      <c r="N8" s="2"/>
      <c r="O8" s="2"/>
      <c r="P8" s="2"/>
      <c r="Q8" s="2"/>
      <c r="R8" s="2"/>
      <c r="S8" s="2"/>
      <c r="T8" s="2"/>
      <c r="U8" s="11"/>
    </row>
    <row r="9" spans="1:21" s="1" customFormat="1" ht="12.75">
      <c r="A9" s="172" t="s">
        <v>2</v>
      </c>
      <c r="B9" s="32" t="s">
        <v>3</v>
      </c>
      <c r="C9" s="93">
        <v>2057664567</v>
      </c>
      <c r="D9" s="93">
        <v>2179946199</v>
      </c>
      <c r="E9" s="93">
        <v>2143591962</v>
      </c>
      <c r="F9" s="93">
        <v>2156848592</v>
      </c>
      <c r="G9" s="93">
        <v>2195265656</v>
      </c>
      <c r="H9" s="93">
        <v>2166820515</v>
      </c>
      <c r="I9" s="93">
        <f>SUM(C9:H9)</f>
        <v>12900137491</v>
      </c>
      <c r="J9" s="121">
        <v>0.5726939470284531</v>
      </c>
      <c r="K9" s="13"/>
      <c r="L9" s="13"/>
      <c r="M9" s="13"/>
      <c r="N9" s="13"/>
      <c r="O9" s="13"/>
      <c r="P9" s="13"/>
      <c r="Q9" s="13"/>
      <c r="R9" s="13"/>
      <c r="S9" s="13"/>
      <c r="T9" s="13"/>
      <c r="U9" s="13"/>
    </row>
    <row r="10" spans="1:21" s="1" customFormat="1" ht="12.75">
      <c r="A10" s="172"/>
      <c r="B10" s="32" t="s">
        <v>4</v>
      </c>
      <c r="C10" s="93">
        <v>7866558</v>
      </c>
      <c r="D10" s="93">
        <v>5568979</v>
      </c>
      <c r="E10" s="93">
        <v>5255652</v>
      </c>
      <c r="F10" s="93">
        <v>5259535</v>
      </c>
      <c r="G10" s="93">
        <v>4318725</v>
      </c>
      <c r="H10" s="93">
        <v>4916732</v>
      </c>
      <c r="I10" s="93">
        <f aca="true" t="shared" si="0" ref="I10:I18">SUM(C10:H10)</f>
        <v>33186181</v>
      </c>
      <c r="J10" s="121">
        <v>0.0014732808078169854</v>
      </c>
      <c r="K10" s="13"/>
      <c r="L10" s="13"/>
      <c r="M10" s="13"/>
      <c r="N10" s="13"/>
      <c r="O10" s="13"/>
      <c r="P10" s="13"/>
      <c r="Q10" s="13"/>
      <c r="R10" s="13"/>
      <c r="S10" s="13"/>
      <c r="T10" s="13"/>
      <c r="U10" s="13"/>
    </row>
    <row r="11" spans="1:21" s="1" customFormat="1" ht="12.75">
      <c r="A11" s="172"/>
      <c r="B11" s="32" t="s">
        <v>5</v>
      </c>
      <c r="C11" s="119">
        <v>1485952641</v>
      </c>
      <c r="D11" s="119">
        <v>1516380010</v>
      </c>
      <c r="E11" s="119">
        <v>1489341691</v>
      </c>
      <c r="F11" s="119">
        <v>1495052623</v>
      </c>
      <c r="G11" s="119">
        <v>1505203695</v>
      </c>
      <c r="H11" s="119">
        <v>1469011172</v>
      </c>
      <c r="I11" s="119">
        <f t="shared" si="0"/>
        <v>8960941832</v>
      </c>
      <c r="J11" s="122">
        <v>0.397815693859139</v>
      </c>
      <c r="K11" s="13"/>
      <c r="L11" s="13"/>
      <c r="M11" s="13"/>
      <c r="N11" s="13"/>
      <c r="O11" s="13"/>
      <c r="P11" s="13"/>
      <c r="Q11" s="13"/>
      <c r="R11" s="13"/>
      <c r="S11" s="13"/>
      <c r="T11" s="13"/>
      <c r="U11" s="13"/>
    </row>
    <row r="12" spans="1:21" s="1" customFormat="1" ht="12.75">
      <c r="A12" s="74"/>
      <c r="B12" s="88" t="s">
        <v>1</v>
      </c>
      <c r="C12" s="120">
        <v>3551483766</v>
      </c>
      <c r="D12" s="120">
        <v>3701895188</v>
      </c>
      <c r="E12" s="120">
        <v>3638189305</v>
      </c>
      <c r="F12" s="120">
        <v>3657160750</v>
      </c>
      <c r="G12" s="120">
        <v>3704788076</v>
      </c>
      <c r="H12" s="120">
        <v>3640748419</v>
      </c>
      <c r="I12" s="120">
        <f t="shared" si="0"/>
        <v>21894265504</v>
      </c>
      <c r="J12" s="123">
        <v>0.9719829216954091</v>
      </c>
      <c r="K12" s="13"/>
      <c r="L12" s="13"/>
      <c r="M12" s="13"/>
      <c r="N12" s="13"/>
      <c r="O12" s="13"/>
      <c r="P12" s="13"/>
      <c r="Q12" s="13"/>
      <c r="R12" s="13"/>
      <c r="S12" s="13"/>
      <c r="T12" s="13"/>
      <c r="U12" s="13"/>
    </row>
    <row r="13" spans="1:21" s="1" customFormat="1" ht="12.75">
      <c r="A13" s="172" t="s">
        <v>6</v>
      </c>
      <c r="B13" s="32" t="s">
        <v>7</v>
      </c>
      <c r="C13" s="93">
        <v>36318262</v>
      </c>
      <c r="D13" s="93">
        <v>34737315</v>
      </c>
      <c r="E13" s="93">
        <v>43171700</v>
      </c>
      <c r="F13" s="93">
        <v>39340877</v>
      </c>
      <c r="G13" s="93">
        <v>27100884</v>
      </c>
      <c r="H13" s="93">
        <v>32753905</v>
      </c>
      <c r="I13" s="93">
        <f t="shared" si="0"/>
        <v>213422943</v>
      </c>
      <c r="J13" s="121">
        <v>0.009474784877166745</v>
      </c>
      <c r="K13" s="13"/>
      <c r="L13" s="13"/>
      <c r="M13" s="158"/>
      <c r="N13" s="13"/>
      <c r="O13" s="13"/>
      <c r="P13" s="13"/>
      <c r="Q13" s="13"/>
      <c r="R13" s="13"/>
      <c r="S13" s="13"/>
      <c r="T13" s="13"/>
      <c r="U13" s="13"/>
    </row>
    <row r="14" spans="1:21" s="1" customFormat="1" ht="12.75">
      <c r="A14" s="172"/>
      <c r="B14" s="32" t="s">
        <v>8</v>
      </c>
      <c r="C14" s="93">
        <v>66699408</v>
      </c>
      <c r="D14" s="93">
        <v>61486180</v>
      </c>
      <c r="E14" s="93">
        <v>64268931</v>
      </c>
      <c r="F14" s="93">
        <v>66836404</v>
      </c>
      <c r="G14" s="93">
        <v>64992242</v>
      </c>
      <c r="H14" s="93">
        <v>61816367</v>
      </c>
      <c r="I14" s="93">
        <f t="shared" si="0"/>
        <v>386099532</v>
      </c>
      <c r="J14" s="121">
        <v>0.01714065955352681</v>
      </c>
      <c r="K14" s="13"/>
      <c r="L14" s="13"/>
      <c r="M14" s="158"/>
      <c r="N14" s="13"/>
      <c r="O14" s="13"/>
      <c r="P14" s="13"/>
      <c r="Q14" s="13"/>
      <c r="R14" s="13"/>
      <c r="S14" s="13"/>
      <c r="T14" s="13"/>
      <c r="U14" s="13"/>
    </row>
    <row r="15" spans="1:21" s="1" customFormat="1" ht="12.75" customHeight="1">
      <c r="A15" s="172"/>
      <c r="B15" s="32" t="s">
        <v>9</v>
      </c>
      <c r="C15" s="93"/>
      <c r="D15" s="93"/>
      <c r="E15" s="93">
        <v>276947</v>
      </c>
      <c r="F15" s="93"/>
      <c r="G15" s="93"/>
      <c r="H15" s="93">
        <v>300926</v>
      </c>
      <c r="I15" s="93">
        <f t="shared" si="0"/>
        <v>577873</v>
      </c>
      <c r="J15" s="121">
        <v>2.5654328838127676E-05</v>
      </c>
      <c r="K15" s="13"/>
      <c r="L15" s="13"/>
      <c r="M15" s="158"/>
      <c r="N15" s="13"/>
      <c r="O15" s="13"/>
      <c r="P15" s="13"/>
      <c r="Q15" s="13"/>
      <c r="R15" s="13"/>
      <c r="S15" s="13"/>
      <c r="T15" s="13"/>
      <c r="U15" s="13"/>
    </row>
    <row r="16" spans="1:21" s="1" customFormat="1" ht="12.75">
      <c r="A16" s="172"/>
      <c r="B16" s="32" t="s">
        <v>10</v>
      </c>
      <c r="C16" s="93">
        <v>2636431</v>
      </c>
      <c r="D16" s="93">
        <v>2649305</v>
      </c>
      <c r="E16" s="93">
        <v>2570562</v>
      </c>
      <c r="F16" s="93">
        <v>2642069</v>
      </c>
      <c r="G16" s="93">
        <v>2682758</v>
      </c>
      <c r="H16" s="93">
        <v>5512088</v>
      </c>
      <c r="I16" s="93">
        <f t="shared" si="0"/>
        <v>18693213</v>
      </c>
      <c r="J16" s="121">
        <v>0.0008298740957669992</v>
      </c>
      <c r="K16" s="13"/>
      <c r="L16" s="13"/>
      <c r="M16" s="158"/>
      <c r="N16" s="13"/>
      <c r="O16" s="13"/>
      <c r="P16" s="13"/>
      <c r="Q16" s="13"/>
      <c r="R16" s="13"/>
      <c r="S16" s="13"/>
      <c r="T16" s="13"/>
      <c r="U16" s="13"/>
    </row>
    <row r="17" spans="1:21" s="1" customFormat="1" ht="12.75">
      <c r="A17" s="172"/>
      <c r="B17" s="32" t="s">
        <v>11</v>
      </c>
      <c r="C17" s="93">
        <v>433496</v>
      </c>
      <c r="D17" s="93">
        <v>2621390</v>
      </c>
      <c r="E17" s="93">
        <v>2437450</v>
      </c>
      <c r="F17" s="93">
        <v>2469738</v>
      </c>
      <c r="G17" s="93">
        <v>2023105</v>
      </c>
      <c r="H17" s="93">
        <v>2283772</v>
      </c>
      <c r="I17" s="93">
        <f t="shared" si="0"/>
        <v>12268951</v>
      </c>
      <c r="J17" s="121">
        <v>0.0005446727974016357</v>
      </c>
      <c r="K17" s="13"/>
      <c r="L17" s="13"/>
      <c r="M17" s="158"/>
      <c r="N17" s="158"/>
      <c r="O17" s="13"/>
      <c r="P17" s="13"/>
      <c r="Q17" s="13"/>
      <c r="R17" s="13"/>
      <c r="S17" s="13"/>
      <c r="T17" s="13"/>
      <c r="U17" s="13"/>
    </row>
    <row r="18" spans="1:21" s="1" customFormat="1" ht="12.75">
      <c r="A18" s="172"/>
      <c r="B18" s="32" t="s">
        <v>12</v>
      </c>
      <c r="C18" s="119"/>
      <c r="D18" s="119">
        <v>10271</v>
      </c>
      <c r="E18" s="119"/>
      <c r="F18" s="119">
        <v>10500</v>
      </c>
      <c r="G18" s="119"/>
      <c r="H18" s="119">
        <v>11500</v>
      </c>
      <c r="I18" s="119">
        <f t="shared" si="0"/>
        <v>32271</v>
      </c>
      <c r="J18" s="121">
        <v>1.4326518905282271E-06</v>
      </c>
      <c r="K18" s="13"/>
      <c r="L18" s="13"/>
      <c r="M18" s="158"/>
      <c r="N18" s="13"/>
      <c r="O18" s="13"/>
      <c r="P18" s="13"/>
      <c r="Q18" s="13"/>
      <c r="R18" s="13"/>
      <c r="S18" s="13"/>
      <c r="T18" s="13"/>
      <c r="U18" s="13"/>
    </row>
    <row r="19" spans="1:21" s="1" customFormat="1" ht="12.75">
      <c r="A19" s="75"/>
      <c r="B19" s="88" t="s">
        <v>1</v>
      </c>
      <c r="C19" s="120">
        <v>106087597</v>
      </c>
      <c r="D19" s="120">
        <v>101504461</v>
      </c>
      <c r="E19" s="120">
        <v>112725590</v>
      </c>
      <c r="F19" s="120">
        <v>111299588</v>
      </c>
      <c r="G19" s="120">
        <v>96798989</v>
      </c>
      <c r="H19" s="120">
        <v>102678558</v>
      </c>
      <c r="I19" s="120">
        <v>631094783</v>
      </c>
      <c r="J19" s="123">
        <v>0.02801707830459085</v>
      </c>
      <c r="K19" s="13"/>
      <c r="L19" s="13"/>
      <c r="M19" s="158"/>
      <c r="N19" s="13"/>
      <c r="O19" s="13"/>
      <c r="P19" s="13"/>
      <c r="Q19" s="13"/>
      <c r="R19" s="13"/>
      <c r="S19" s="13"/>
      <c r="T19" s="13"/>
      <c r="U19" s="13"/>
    </row>
    <row r="20" spans="1:21" s="1" customFormat="1" ht="13.5" thickBot="1">
      <c r="A20" s="169" t="s">
        <v>1</v>
      </c>
      <c r="B20" s="169"/>
      <c r="C20" s="96">
        <v>3657571363</v>
      </c>
      <c r="D20" s="96">
        <v>3803399649</v>
      </c>
      <c r="E20" s="96">
        <v>3750914895</v>
      </c>
      <c r="F20" s="96">
        <v>3768460338</v>
      </c>
      <c r="G20" s="96">
        <v>3801587065</v>
      </c>
      <c r="H20" s="96">
        <v>3743426977</v>
      </c>
      <c r="I20" s="96">
        <v>22525360287</v>
      </c>
      <c r="J20" s="124">
        <v>1</v>
      </c>
      <c r="K20" s="13"/>
      <c r="L20" s="13"/>
      <c r="M20" s="159"/>
      <c r="N20" s="13"/>
      <c r="O20" s="13"/>
      <c r="P20" s="13"/>
      <c r="Q20" s="13"/>
      <c r="R20" s="13"/>
      <c r="S20" s="13"/>
      <c r="T20" s="13"/>
      <c r="U20" s="13"/>
    </row>
    <row r="21" spans="1:16" ht="12.75">
      <c r="A21" s="15"/>
      <c r="B21" s="15"/>
      <c r="C21" s="28"/>
      <c r="D21" s="28"/>
      <c r="E21" s="28"/>
      <c r="F21" s="28"/>
      <c r="G21" s="28"/>
      <c r="H21" s="28"/>
      <c r="I21" s="28"/>
      <c r="J21" s="65" t="s">
        <v>67</v>
      </c>
      <c r="K21" s="28"/>
      <c r="L21" s="28"/>
      <c r="M21" s="28"/>
      <c r="N21" s="28"/>
      <c r="O21" s="28"/>
      <c r="P21" s="28"/>
    </row>
    <row r="22" spans="1:16" ht="12.75">
      <c r="A22" s="15"/>
      <c r="B22" s="15"/>
      <c r="C22" s="28"/>
      <c r="D22" s="28"/>
      <c r="E22" s="28"/>
      <c r="F22" s="28"/>
      <c r="G22" s="28"/>
      <c r="H22" s="28"/>
      <c r="I22" s="28"/>
      <c r="J22" s="65" t="s">
        <v>124</v>
      </c>
      <c r="K22" s="28"/>
      <c r="L22" s="28"/>
      <c r="M22" s="28"/>
      <c r="N22" s="28"/>
      <c r="O22" s="28"/>
      <c r="P22" s="28"/>
    </row>
    <row r="23" spans="1:16" ht="12.75">
      <c r="A23" s="15" t="s">
        <v>68</v>
      </c>
      <c r="B23" s="4"/>
      <c r="C23" s="17"/>
      <c r="D23" s="17"/>
      <c r="E23" s="17"/>
      <c r="F23" s="17"/>
      <c r="G23" s="17"/>
      <c r="H23" s="17"/>
      <c r="I23" s="17"/>
      <c r="J23" s="65" t="s">
        <v>125</v>
      </c>
      <c r="K23" s="17"/>
      <c r="L23" s="38"/>
      <c r="M23" s="17"/>
      <c r="N23" s="17"/>
      <c r="O23" s="28"/>
      <c r="P23" s="28"/>
    </row>
    <row r="24" spans="1:17" ht="12.75">
      <c r="A24" s="15" t="s">
        <v>13</v>
      </c>
      <c r="B24" s="4"/>
      <c r="C24" s="17"/>
      <c r="D24" s="17"/>
      <c r="E24" s="17"/>
      <c r="F24" s="17"/>
      <c r="G24" s="17"/>
      <c r="H24" s="17"/>
      <c r="I24" s="17"/>
      <c r="J24" s="17"/>
      <c r="K24" s="17"/>
      <c r="L24" s="38"/>
      <c r="M24" s="17"/>
      <c r="N24" s="17"/>
      <c r="O24" s="28"/>
      <c r="P24" s="28"/>
      <c r="Q24" s="16"/>
    </row>
    <row r="25" spans="1:16" ht="27" customHeight="1">
      <c r="A25" s="167" t="s">
        <v>136</v>
      </c>
      <c r="B25" s="168"/>
      <c r="C25" s="168"/>
      <c r="D25" s="168"/>
      <c r="E25" s="168"/>
      <c r="F25" s="168"/>
      <c r="G25" s="168"/>
      <c r="H25" s="168"/>
      <c r="I25" s="168"/>
      <c r="J25" s="168"/>
      <c r="K25" s="17"/>
      <c r="L25" s="38"/>
      <c r="M25" s="17"/>
      <c r="N25" s="17"/>
      <c r="O25" s="28"/>
      <c r="P25" s="28"/>
    </row>
    <row r="26" spans="1:16" ht="12.75">
      <c r="A26" s="15" t="s">
        <v>79</v>
      </c>
      <c r="B26" s="4"/>
      <c r="C26" s="17"/>
      <c r="D26" s="17"/>
      <c r="E26" s="17"/>
      <c r="F26" s="17"/>
      <c r="G26" s="17"/>
      <c r="H26" s="17"/>
      <c r="I26" s="17"/>
      <c r="J26" s="17"/>
      <c r="K26" s="17"/>
      <c r="L26" s="17"/>
      <c r="M26" s="17"/>
      <c r="N26" s="17"/>
      <c r="O26" s="28"/>
      <c r="P26" s="28"/>
    </row>
  </sheetData>
  <mergeCells count="7">
    <mergeCell ref="A25:J25"/>
    <mergeCell ref="A20:B20"/>
    <mergeCell ref="A5:J5"/>
    <mergeCell ref="L7:W7"/>
    <mergeCell ref="A9:A11"/>
    <mergeCell ref="A13:A18"/>
    <mergeCell ref="C7:E7"/>
  </mergeCells>
  <printOptions/>
  <pageMargins left="0.75" right="0.75" top="1" bottom="1" header="0.5" footer="0.5"/>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S36"/>
  <sheetViews>
    <sheetView showGridLines="0" zoomScaleSheetLayoutView="100" workbookViewId="0" topLeftCell="A1">
      <selection activeCell="A5" sqref="A5:J5"/>
    </sheetView>
  </sheetViews>
  <sheetFormatPr defaultColWidth="9.140625" defaultRowHeight="12.75"/>
  <cols>
    <col min="1" max="1" width="45.00390625" style="15" customWidth="1"/>
    <col min="2" max="2" width="39.28125" style="15" customWidth="1"/>
    <col min="3" max="3" width="9.140625" style="15" customWidth="1"/>
    <col min="4" max="5" width="8.7109375" style="15" customWidth="1"/>
    <col min="6" max="6" width="8.28125" style="15" customWidth="1"/>
    <col min="7" max="9" width="8.7109375" style="15" customWidth="1"/>
    <col min="10" max="10" width="10.7109375" style="15" customWidth="1"/>
    <col min="11" max="11" width="17.140625" style="15" customWidth="1"/>
    <col min="12" max="13" width="10.00390625" style="0" bestFit="1" customWidth="1"/>
  </cols>
  <sheetData>
    <row r="1" spans="1:14" ht="12.75">
      <c r="A1" s="1" t="s">
        <v>0</v>
      </c>
      <c r="B1" s="1"/>
      <c r="C1" s="1"/>
      <c r="D1" s="17"/>
      <c r="E1" s="17"/>
      <c r="F1" s="17"/>
      <c r="G1" s="17"/>
      <c r="H1" s="17"/>
      <c r="I1" s="17"/>
      <c r="J1" s="17"/>
      <c r="K1" s="17"/>
      <c r="L1" s="17"/>
      <c r="M1" s="17"/>
      <c r="N1" s="17"/>
    </row>
    <row r="2" spans="1:14" ht="12.75">
      <c r="A2" s="15" t="s">
        <v>137</v>
      </c>
      <c r="D2" s="17"/>
      <c r="E2" s="17"/>
      <c r="F2" s="17"/>
      <c r="G2" s="17"/>
      <c r="H2" s="17"/>
      <c r="I2" s="17"/>
      <c r="J2" s="17"/>
      <c r="K2" s="17"/>
      <c r="L2" s="17"/>
      <c r="M2" s="17"/>
      <c r="N2" s="17"/>
    </row>
    <row r="3" spans="1:14" ht="12.75">
      <c r="A3" s="4"/>
      <c r="B3" s="4"/>
      <c r="C3" s="4"/>
      <c r="D3" s="17"/>
      <c r="E3" s="17"/>
      <c r="F3" s="17"/>
      <c r="G3" s="17"/>
      <c r="H3" s="17"/>
      <c r="I3" s="17"/>
      <c r="J3" s="17"/>
      <c r="K3" s="17"/>
      <c r="L3" s="17"/>
      <c r="M3" s="17"/>
      <c r="N3" s="17"/>
    </row>
    <row r="4" spans="1:14" ht="16.5" customHeight="1">
      <c r="A4" s="50" t="s">
        <v>83</v>
      </c>
      <c r="B4" s="50"/>
      <c r="C4" s="50"/>
      <c r="D4" s="76"/>
      <c r="E4" s="19"/>
      <c r="F4" s="19"/>
      <c r="G4" s="19"/>
      <c r="H4" s="19"/>
      <c r="I4" s="19"/>
      <c r="J4" s="19"/>
      <c r="K4" s="19"/>
      <c r="L4" s="19"/>
      <c r="M4" s="19"/>
      <c r="N4" s="19"/>
    </row>
    <row r="5" spans="1:14" ht="36" customHeight="1">
      <c r="A5" s="178" t="s">
        <v>129</v>
      </c>
      <c r="B5" s="178"/>
      <c r="C5" s="178"/>
      <c r="D5" s="178"/>
      <c r="E5" s="178"/>
      <c r="F5" s="178"/>
      <c r="G5" s="178"/>
      <c r="H5" s="178"/>
      <c r="I5" s="178"/>
      <c r="J5" s="178"/>
      <c r="K5" s="92"/>
      <c r="L5" s="92"/>
      <c r="M5" s="92"/>
      <c r="N5" s="92"/>
    </row>
    <row r="6" spans="1:11" ht="15.75" customHeight="1" thickBot="1">
      <c r="A6" s="91"/>
      <c r="B6" s="5"/>
      <c r="C6" s="20"/>
      <c r="D6" s="21"/>
      <c r="E6" s="21"/>
      <c r="F6" s="21"/>
      <c r="G6" s="21"/>
      <c r="H6" s="21"/>
      <c r="I6" s="21"/>
      <c r="J6" s="77"/>
      <c r="K6" s="7" t="s">
        <v>92</v>
      </c>
    </row>
    <row r="7" spans="1:11" ht="12.75">
      <c r="A7" s="22"/>
      <c r="B7" s="22"/>
      <c r="C7" s="173" t="s">
        <v>69</v>
      </c>
      <c r="D7" s="173"/>
      <c r="E7" s="173"/>
      <c r="F7" s="9"/>
      <c r="G7" s="9"/>
      <c r="H7" s="9"/>
      <c r="I7" s="9"/>
      <c r="J7" s="9"/>
      <c r="K7" s="165" t="s">
        <v>71</v>
      </c>
    </row>
    <row r="8" spans="1:11" ht="26.25" thickBot="1">
      <c r="A8" s="53"/>
      <c r="B8" s="53" t="s">
        <v>70</v>
      </c>
      <c r="C8" s="83" t="s">
        <v>76</v>
      </c>
      <c r="D8" s="83" t="s">
        <v>77</v>
      </c>
      <c r="E8" s="83" t="s">
        <v>78</v>
      </c>
      <c r="F8" s="83" t="s">
        <v>95</v>
      </c>
      <c r="G8" s="83" t="s">
        <v>98</v>
      </c>
      <c r="H8" s="83" t="s">
        <v>97</v>
      </c>
      <c r="I8" s="83" t="s">
        <v>96</v>
      </c>
      <c r="J8" s="23" t="s">
        <v>1</v>
      </c>
      <c r="K8" s="166"/>
    </row>
    <row r="9" spans="1:13" ht="12.75">
      <c r="A9" s="79"/>
      <c r="B9" s="54" t="s">
        <v>18</v>
      </c>
      <c r="C9" s="93">
        <v>2374776</v>
      </c>
      <c r="D9" s="93">
        <v>216546</v>
      </c>
      <c r="E9" s="93"/>
      <c r="F9" s="93"/>
      <c r="G9" s="93"/>
      <c r="H9" s="93"/>
      <c r="I9" s="93"/>
      <c r="J9" s="93">
        <v>2591322</v>
      </c>
      <c r="K9" s="128">
        <v>0</v>
      </c>
      <c r="M9" s="139"/>
    </row>
    <row r="10" spans="1:13" ht="25.5">
      <c r="A10" s="79" t="s">
        <v>14</v>
      </c>
      <c r="B10" s="56" t="s">
        <v>15</v>
      </c>
      <c r="C10" s="93">
        <v>34295323</v>
      </c>
      <c r="D10" s="93">
        <v>33559663</v>
      </c>
      <c r="E10" s="93">
        <v>22210900</v>
      </c>
      <c r="F10" s="93">
        <v>34153990</v>
      </c>
      <c r="G10" s="93">
        <v>7080762</v>
      </c>
      <c r="H10" s="93">
        <v>2549430</v>
      </c>
      <c r="I10" s="93"/>
      <c r="J10" s="93">
        <v>133850068</v>
      </c>
      <c r="K10" s="128">
        <v>0</v>
      </c>
      <c r="M10" s="139"/>
    </row>
    <row r="11" spans="1:14" ht="25.5">
      <c r="A11" s="79"/>
      <c r="B11" s="56" t="s">
        <v>16</v>
      </c>
      <c r="C11" s="93">
        <v>11705485</v>
      </c>
      <c r="D11" s="93">
        <v>12918003</v>
      </c>
      <c r="E11" s="93">
        <v>7344510</v>
      </c>
      <c r="F11" s="93">
        <v>3385165</v>
      </c>
      <c r="G11" s="93">
        <v>1759885</v>
      </c>
      <c r="H11" s="93">
        <v>318807</v>
      </c>
      <c r="I11" s="93"/>
      <c r="J11" s="93">
        <v>37431855</v>
      </c>
      <c r="K11" s="128">
        <v>8340622</v>
      </c>
      <c r="M11" s="139"/>
      <c r="N11" s="139"/>
    </row>
    <row r="12" spans="1:14" ht="12.75">
      <c r="A12" s="79"/>
      <c r="B12" s="54" t="s">
        <v>17</v>
      </c>
      <c r="C12" s="93">
        <v>15745997</v>
      </c>
      <c r="D12" s="93">
        <v>27719930</v>
      </c>
      <c r="E12" s="93">
        <v>43680962</v>
      </c>
      <c r="F12" s="93">
        <v>27453005</v>
      </c>
      <c r="G12" s="93">
        <v>39217320</v>
      </c>
      <c r="H12" s="93">
        <v>43639887</v>
      </c>
      <c r="I12" s="93">
        <v>19303</v>
      </c>
      <c r="J12" s="93">
        <v>197476404</v>
      </c>
      <c r="K12" s="128">
        <v>144035916</v>
      </c>
      <c r="M12" s="139"/>
      <c r="N12" s="139"/>
    </row>
    <row r="13" spans="1:13" ht="12.75">
      <c r="A13" s="80"/>
      <c r="B13" s="89" t="s">
        <v>1</v>
      </c>
      <c r="C13" s="94">
        <v>64121581</v>
      </c>
      <c r="D13" s="94">
        <v>74414142</v>
      </c>
      <c r="E13" s="94">
        <v>73236372</v>
      </c>
      <c r="F13" s="94">
        <v>64992160</v>
      </c>
      <c r="G13" s="94">
        <v>48057967</v>
      </c>
      <c r="H13" s="94">
        <v>46508124</v>
      </c>
      <c r="I13" s="94">
        <v>19303</v>
      </c>
      <c r="J13" s="94">
        <v>371349649</v>
      </c>
      <c r="K13" s="129">
        <v>152376538</v>
      </c>
      <c r="L13" s="139"/>
      <c r="M13" s="139"/>
    </row>
    <row r="14" spans="1:13" ht="14.25">
      <c r="A14" s="86" t="s">
        <v>80</v>
      </c>
      <c r="B14" s="27"/>
      <c r="C14" s="126">
        <v>106087597</v>
      </c>
      <c r="D14" s="126">
        <v>101504461</v>
      </c>
      <c r="E14" s="126">
        <v>112725590</v>
      </c>
      <c r="F14" s="126">
        <v>111299588</v>
      </c>
      <c r="G14" s="126">
        <v>96798989</v>
      </c>
      <c r="H14" s="126">
        <v>102678558</v>
      </c>
      <c r="I14" s="126" t="s">
        <v>130</v>
      </c>
      <c r="J14" s="94">
        <v>631094783</v>
      </c>
      <c r="K14" s="129"/>
      <c r="L14" s="139"/>
      <c r="M14" s="139"/>
    </row>
    <row r="15" spans="1:11" ht="27">
      <c r="A15" s="78" t="s">
        <v>127</v>
      </c>
      <c r="B15" s="85" t="s">
        <v>66</v>
      </c>
      <c r="C15" s="127">
        <v>0.604421089865953</v>
      </c>
      <c r="D15" s="127">
        <v>0.7331120353419738</v>
      </c>
      <c r="E15" s="127">
        <v>0.6496871917015471</v>
      </c>
      <c r="F15" s="127">
        <v>0.5839389091000049</v>
      </c>
      <c r="G15" s="127">
        <v>0.4964717864976875</v>
      </c>
      <c r="H15" s="127">
        <v>0.452948745150862</v>
      </c>
      <c r="I15" s="135" t="s">
        <v>131</v>
      </c>
      <c r="J15" s="127">
        <f>J13/J14</f>
        <v>0.5884213576203814</v>
      </c>
      <c r="K15" s="137"/>
    </row>
    <row r="16" spans="1:11" ht="12.75">
      <c r="A16" s="174" t="s">
        <v>90</v>
      </c>
      <c r="B16" s="54" t="s">
        <v>18</v>
      </c>
      <c r="C16" s="93">
        <v>2374776</v>
      </c>
      <c r="D16" s="93">
        <v>216546</v>
      </c>
      <c r="E16" s="93"/>
      <c r="F16" s="93"/>
      <c r="G16" s="93"/>
      <c r="H16" s="93"/>
      <c r="I16" s="93"/>
      <c r="J16" s="93">
        <v>2591322</v>
      </c>
      <c r="K16" s="130">
        <v>0</v>
      </c>
    </row>
    <row r="17" spans="1:11" ht="25.5">
      <c r="A17" s="175"/>
      <c r="B17" s="56" t="s">
        <v>15</v>
      </c>
      <c r="C17" s="93">
        <v>34295323</v>
      </c>
      <c r="D17" s="93">
        <v>33559663</v>
      </c>
      <c r="E17" s="93">
        <v>22210900</v>
      </c>
      <c r="F17" s="93">
        <v>34153990</v>
      </c>
      <c r="G17" s="93">
        <v>7080762</v>
      </c>
      <c r="H17" s="93">
        <v>2549430</v>
      </c>
      <c r="I17" s="93"/>
      <c r="J17" s="93">
        <v>133850068</v>
      </c>
      <c r="K17" s="128">
        <v>0</v>
      </c>
    </row>
    <row r="18" spans="1:14" ht="25.5">
      <c r="A18" s="176"/>
      <c r="B18" s="56" t="s">
        <v>16</v>
      </c>
      <c r="C18" s="93">
        <v>14775412</v>
      </c>
      <c r="D18" s="93">
        <v>18188698</v>
      </c>
      <c r="E18" s="93">
        <v>7344510</v>
      </c>
      <c r="F18" s="93">
        <v>3385165</v>
      </c>
      <c r="G18" s="93">
        <v>1759885</v>
      </c>
      <c r="H18" s="93">
        <v>318807</v>
      </c>
      <c r="I18" s="93"/>
      <c r="J18" s="93">
        <v>45772477</v>
      </c>
      <c r="K18" s="128">
        <v>16681244</v>
      </c>
      <c r="N18" s="139"/>
    </row>
    <row r="19" spans="1:14" ht="12.75">
      <c r="A19" s="176"/>
      <c r="B19" s="54" t="s">
        <v>17</v>
      </c>
      <c r="C19" s="93">
        <v>31491994</v>
      </c>
      <c r="D19" s="93">
        <v>54934367</v>
      </c>
      <c r="E19" s="93">
        <v>76551297</v>
      </c>
      <c r="F19" s="93">
        <v>54876370</v>
      </c>
      <c r="G19" s="93">
        <v>59093916</v>
      </c>
      <c r="H19" s="93">
        <v>64525770</v>
      </c>
      <c r="I19" s="93">
        <v>38606</v>
      </c>
      <c r="J19" s="93">
        <v>341512320</v>
      </c>
      <c r="K19" s="128">
        <v>288071832</v>
      </c>
      <c r="N19" s="139"/>
    </row>
    <row r="20" spans="1:11" ht="13.5" thickBot="1">
      <c r="A20" s="177"/>
      <c r="B20" s="90" t="s">
        <v>1</v>
      </c>
      <c r="C20" s="95">
        <v>82937505</v>
      </c>
      <c r="D20" s="95">
        <v>106899274</v>
      </c>
      <c r="E20" s="95">
        <v>106106707</v>
      </c>
      <c r="F20" s="95">
        <v>92415525</v>
      </c>
      <c r="G20" s="95">
        <v>67934563</v>
      </c>
      <c r="H20" s="95">
        <v>67394007</v>
      </c>
      <c r="I20" s="95">
        <v>38606</v>
      </c>
      <c r="J20" s="95">
        <v>523726187</v>
      </c>
      <c r="K20" s="138">
        <v>304753076</v>
      </c>
    </row>
    <row r="21" spans="1:19" ht="12.75">
      <c r="A21" s="132" t="s">
        <v>132</v>
      </c>
      <c r="B21" s="133"/>
      <c r="C21" s="133"/>
      <c r="D21" s="133"/>
      <c r="E21" s="133"/>
      <c r="F21" s="133"/>
      <c r="G21" s="133"/>
      <c r="H21" s="133"/>
      <c r="I21" s="28"/>
      <c r="J21" s="28"/>
      <c r="K21" s="65" t="s">
        <v>67</v>
      </c>
      <c r="L21" s="28"/>
      <c r="M21" s="28"/>
      <c r="N21" s="28"/>
      <c r="O21" s="28"/>
      <c r="P21" s="28"/>
      <c r="Q21" s="28"/>
      <c r="R21" s="28"/>
      <c r="S21" s="15"/>
    </row>
    <row r="22" spans="1:19" ht="14.25">
      <c r="A22" s="87" t="s">
        <v>128</v>
      </c>
      <c r="B22" s="134"/>
      <c r="C22" s="134"/>
      <c r="D22" s="134"/>
      <c r="E22" s="134"/>
      <c r="F22" s="134"/>
      <c r="G22" s="134"/>
      <c r="H22" s="134"/>
      <c r="I22" s="28"/>
      <c r="J22" s="28"/>
      <c r="K22" s="65" t="s">
        <v>124</v>
      </c>
      <c r="L22" s="28"/>
      <c r="M22" s="28"/>
      <c r="N22" s="28"/>
      <c r="O22" s="28"/>
      <c r="P22" s="28"/>
      <c r="Q22" s="28"/>
      <c r="R22" s="28"/>
      <c r="S22" s="15"/>
    </row>
    <row r="23" spans="3:19" ht="12.75">
      <c r="C23" s="28"/>
      <c r="D23" s="28"/>
      <c r="E23" s="28"/>
      <c r="F23" s="28"/>
      <c r="G23" s="28"/>
      <c r="H23" s="28"/>
      <c r="I23" s="28"/>
      <c r="J23" s="17"/>
      <c r="K23" s="65" t="s">
        <v>125</v>
      </c>
      <c r="L23" s="28"/>
      <c r="M23" s="28"/>
      <c r="N23" s="28"/>
      <c r="O23" s="17"/>
      <c r="P23" s="28"/>
      <c r="Q23" s="28"/>
      <c r="R23" s="28"/>
      <c r="S23" s="15"/>
    </row>
    <row r="24" spans="1:19" ht="12.75">
      <c r="A24" s="15" t="s">
        <v>68</v>
      </c>
      <c r="C24" s="28"/>
      <c r="D24" s="28"/>
      <c r="E24" s="28"/>
      <c r="F24" s="28"/>
      <c r="G24" s="28"/>
      <c r="H24" s="28"/>
      <c r="I24" s="28"/>
      <c r="J24" s="28"/>
      <c r="K24" s="28"/>
      <c r="L24" s="28"/>
      <c r="M24" s="28"/>
      <c r="N24" s="28"/>
      <c r="O24" s="17"/>
      <c r="P24" s="28"/>
      <c r="Q24" s="28"/>
      <c r="R24" s="28"/>
      <c r="S24" s="15"/>
    </row>
    <row r="25" spans="1:2" ht="12.75">
      <c r="A25" s="15" t="s">
        <v>13</v>
      </c>
      <c r="B25" s="4"/>
    </row>
    <row r="26" spans="1:10" ht="12.75">
      <c r="A26" s="15" t="s">
        <v>136</v>
      </c>
      <c r="B26" s="12"/>
      <c r="C26" s="30"/>
      <c r="D26" s="34"/>
      <c r="E26" s="34"/>
      <c r="F26" s="34"/>
      <c r="G26" s="34"/>
      <c r="H26" s="34"/>
      <c r="I26" s="34"/>
      <c r="J26" s="34"/>
    </row>
    <row r="27" spans="1:10" ht="12.75">
      <c r="A27" s="15" t="s">
        <v>79</v>
      </c>
      <c r="B27" s="12"/>
      <c r="C27" s="30"/>
      <c r="D27" s="35"/>
      <c r="E27" s="35"/>
      <c r="F27" s="35"/>
      <c r="G27" s="35"/>
      <c r="H27" s="35"/>
      <c r="I27" s="35"/>
      <c r="J27" s="35"/>
    </row>
    <row r="28" spans="1:10" ht="12.75">
      <c r="A28" s="79"/>
      <c r="B28" s="30"/>
      <c r="C28" s="136"/>
      <c r="D28" s="136"/>
      <c r="E28" s="136"/>
      <c r="F28" s="136"/>
      <c r="G28" s="136"/>
      <c r="H28" s="136"/>
      <c r="I28" s="136"/>
      <c r="J28" s="136"/>
    </row>
    <row r="29" spans="1:11" ht="12.75">
      <c r="A29" s="79"/>
      <c r="B29" s="12"/>
      <c r="C29" s="131"/>
      <c r="D29" s="131"/>
      <c r="E29" s="131"/>
      <c r="F29" s="131"/>
      <c r="G29" s="131"/>
      <c r="H29" s="131"/>
      <c r="I29" s="131"/>
      <c r="J29" s="131"/>
      <c r="K29" s="31"/>
    </row>
    <row r="30" spans="1:10" ht="12.75">
      <c r="A30" s="79"/>
      <c r="B30" s="32"/>
      <c r="C30" s="36"/>
      <c r="D30" s="33"/>
      <c r="E30" s="33"/>
      <c r="F30" s="33"/>
      <c r="G30" s="33"/>
      <c r="H30" s="33"/>
      <c r="I30" s="33"/>
      <c r="J30" s="33"/>
    </row>
    <row r="31" spans="1:10" ht="12.75">
      <c r="A31" s="79"/>
      <c r="B31" s="32"/>
      <c r="C31" s="36"/>
      <c r="D31" s="33"/>
      <c r="E31" s="33"/>
      <c r="F31" s="33"/>
      <c r="G31" s="33"/>
      <c r="H31" s="33"/>
      <c r="I31" s="33"/>
      <c r="J31" s="33"/>
    </row>
    <row r="32" spans="1:10" ht="12.75">
      <c r="A32" s="32"/>
      <c r="B32" s="32"/>
      <c r="C32" s="36"/>
      <c r="D32" s="33"/>
      <c r="E32" s="33"/>
      <c r="F32" s="33"/>
      <c r="G32" s="33"/>
      <c r="H32" s="33"/>
      <c r="I32" s="33"/>
      <c r="J32" s="33"/>
    </row>
    <row r="33" spans="1:10" ht="12.75">
      <c r="A33" s="32"/>
      <c r="B33" s="32"/>
      <c r="C33" s="36"/>
      <c r="D33" s="36"/>
      <c r="E33" s="36"/>
      <c r="F33" s="36"/>
      <c r="G33" s="36"/>
      <c r="H33" s="36"/>
      <c r="I33" s="36"/>
      <c r="J33" s="36"/>
    </row>
    <row r="34" spans="1:10" ht="12.75">
      <c r="A34" s="32"/>
      <c r="B34" s="12"/>
      <c r="C34" s="36"/>
      <c r="D34" s="34"/>
      <c r="E34" s="34"/>
      <c r="F34" s="34"/>
      <c r="G34" s="34"/>
      <c r="H34" s="34"/>
      <c r="I34" s="34"/>
      <c r="J34" s="34"/>
    </row>
    <row r="35" ht="12.75">
      <c r="A35" s="32"/>
    </row>
    <row r="36" ht="12.75">
      <c r="A36" s="12"/>
    </row>
  </sheetData>
  <mergeCells count="4">
    <mergeCell ref="C7:E7"/>
    <mergeCell ref="A16:A20"/>
    <mergeCell ref="K7:K8"/>
    <mergeCell ref="A5:J5"/>
  </mergeCells>
  <printOptions/>
  <pageMargins left="0.7480314960629921" right="0.7480314960629921" top="0.984251968503937" bottom="0.984251968503937" header="0.5118110236220472" footer="0.5118110236220472"/>
  <pageSetup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dimension ref="A1:O29"/>
  <sheetViews>
    <sheetView showGridLines="0" zoomScaleSheetLayoutView="100" workbookViewId="0" topLeftCell="A1">
      <selection activeCell="A1" sqref="A1"/>
    </sheetView>
  </sheetViews>
  <sheetFormatPr defaultColWidth="9.140625" defaultRowHeight="12.75"/>
  <cols>
    <col min="1" max="1" width="19.140625" style="15" customWidth="1"/>
    <col min="2" max="2" width="40.57421875" style="15" customWidth="1"/>
    <col min="3" max="3" width="12.7109375" style="15" bestFit="1" customWidth="1"/>
    <col min="4" max="4" width="11.28125" style="15" customWidth="1"/>
    <col min="5" max="5" width="11.421875" style="15" customWidth="1"/>
    <col min="6" max="6" width="14.7109375" style="15" customWidth="1"/>
    <col min="7" max="7" width="11.421875" style="15" customWidth="1"/>
    <col min="8" max="8" width="11.7109375" style="15" bestFit="1" customWidth="1"/>
    <col min="9" max="9" width="14.421875" style="0" customWidth="1"/>
    <col min="10" max="10" width="17.140625" style="0" customWidth="1"/>
    <col min="11" max="11" width="14.140625" style="0" customWidth="1"/>
    <col min="12" max="14" width="12.7109375" style="0" bestFit="1" customWidth="1"/>
    <col min="15" max="16" width="11.140625" style="0" bestFit="1" customWidth="1"/>
  </cols>
  <sheetData>
    <row r="1" spans="1:7" ht="12.75">
      <c r="A1" s="163" t="s">
        <v>0</v>
      </c>
      <c r="B1" s="14"/>
      <c r="C1" s="3"/>
      <c r="D1" s="4"/>
      <c r="E1" s="4"/>
      <c r="F1" s="4"/>
      <c r="G1" s="4"/>
    </row>
    <row r="2" spans="1:7" ht="12.75">
      <c r="A2" s="164" t="s">
        <v>137</v>
      </c>
      <c r="B2" s="49"/>
      <c r="C2" s="4"/>
      <c r="D2" s="4"/>
      <c r="E2" s="4"/>
      <c r="F2" s="4"/>
      <c r="G2" s="4"/>
    </row>
    <row r="3" spans="1:7" ht="12.75">
      <c r="A3" s="4"/>
      <c r="B3" s="4"/>
      <c r="C3" s="4"/>
      <c r="D3" s="4"/>
      <c r="E3" s="4"/>
      <c r="F3" s="4"/>
      <c r="G3" s="4"/>
    </row>
    <row r="4" spans="1:7" ht="13.5" customHeight="1">
      <c r="A4" s="50" t="s">
        <v>72</v>
      </c>
      <c r="B4" s="50"/>
      <c r="C4" s="50"/>
      <c r="D4" s="51"/>
      <c r="E4" s="52"/>
      <c r="F4" s="52"/>
      <c r="G4" s="52"/>
    </row>
    <row r="5" spans="1:7" ht="12.75" customHeight="1">
      <c r="A5" s="170" t="s">
        <v>94</v>
      </c>
      <c r="B5" s="170"/>
      <c r="C5" s="170"/>
      <c r="D5" s="170"/>
      <c r="E5" s="170"/>
      <c r="F5" s="170"/>
      <c r="G5" s="170"/>
    </row>
    <row r="6" spans="1:7" ht="15.75" customHeight="1" thickBot="1">
      <c r="A6" s="91"/>
      <c r="B6" s="5"/>
      <c r="C6" s="5"/>
      <c r="D6" s="20"/>
      <c r="E6" s="21"/>
      <c r="F6" s="21"/>
      <c r="G6" s="7" t="s">
        <v>93</v>
      </c>
    </row>
    <row r="7" spans="1:8" ht="13.5" thickBot="1">
      <c r="A7" s="53" t="s">
        <v>54</v>
      </c>
      <c r="B7" s="53" t="s">
        <v>55</v>
      </c>
      <c r="C7" s="83" t="s">
        <v>56</v>
      </c>
      <c r="D7" s="83" t="s">
        <v>57</v>
      </c>
      <c r="E7" s="83" t="s">
        <v>58</v>
      </c>
      <c r="F7" s="83" t="s">
        <v>59</v>
      </c>
      <c r="G7" s="83" t="s">
        <v>60</v>
      </c>
      <c r="H7" s="24"/>
    </row>
    <row r="8" spans="1:15" ht="12.75">
      <c r="A8" s="70" t="s">
        <v>61</v>
      </c>
      <c r="B8" s="54" t="s">
        <v>62</v>
      </c>
      <c r="C8" s="150">
        <v>1284.232899</v>
      </c>
      <c r="D8" s="150">
        <v>1568.482143</v>
      </c>
      <c r="E8" s="150">
        <v>1519.204388</v>
      </c>
      <c r="F8" s="150">
        <v>1039.526525</v>
      </c>
      <c r="G8" s="150"/>
      <c r="H8" s="142"/>
      <c r="I8" s="142"/>
      <c r="J8" s="142"/>
      <c r="K8" s="142"/>
      <c r="L8" s="142"/>
      <c r="M8" s="55"/>
      <c r="N8" s="55"/>
      <c r="O8" s="55"/>
    </row>
    <row r="9" spans="1:15" ht="12.75">
      <c r="A9" s="71"/>
      <c r="B9" s="56" t="s">
        <v>18</v>
      </c>
      <c r="C9" s="150"/>
      <c r="D9" s="150"/>
      <c r="E9" s="150"/>
      <c r="F9" s="150">
        <v>10.972713</v>
      </c>
      <c r="G9" s="150">
        <v>2.591322</v>
      </c>
      <c r="H9" s="142"/>
      <c r="I9" s="142"/>
      <c r="J9" s="142"/>
      <c r="K9" s="142"/>
      <c r="L9" s="142"/>
      <c r="M9" s="58"/>
      <c r="N9" s="58"/>
      <c r="O9" s="58"/>
    </row>
    <row r="10" spans="1:15" ht="12.75">
      <c r="A10" s="71"/>
      <c r="B10" s="56" t="s">
        <v>15</v>
      </c>
      <c r="C10" s="150"/>
      <c r="D10" s="150"/>
      <c r="E10" s="150"/>
      <c r="F10" s="150">
        <v>205.09199</v>
      </c>
      <c r="G10" s="150">
        <v>133.850068</v>
      </c>
      <c r="H10" s="142"/>
      <c r="I10" s="142"/>
      <c r="J10" s="142"/>
      <c r="K10" s="142"/>
      <c r="L10" s="142"/>
      <c r="M10" s="58"/>
      <c r="N10" s="58"/>
      <c r="O10" s="58"/>
    </row>
    <row r="11" spans="1:15" ht="12.75">
      <c r="A11" s="71"/>
      <c r="B11" s="56" t="s">
        <v>16</v>
      </c>
      <c r="C11" s="150"/>
      <c r="D11" s="150"/>
      <c r="E11" s="150"/>
      <c r="F11" s="150">
        <v>71.451497</v>
      </c>
      <c r="G11" s="150">
        <v>45.772477</v>
      </c>
      <c r="H11" s="142"/>
      <c r="I11" s="142"/>
      <c r="J11" s="142"/>
      <c r="K11" s="142"/>
      <c r="L11" s="142"/>
      <c r="M11" s="58"/>
      <c r="N11" s="58"/>
      <c r="O11" s="58"/>
    </row>
    <row r="12" spans="1:15" ht="12.75">
      <c r="A12" s="71"/>
      <c r="B12" s="56" t="s">
        <v>17</v>
      </c>
      <c r="C12" s="150"/>
      <c r="D12" s="150"/>
      <c r="E12" s="150"/>
      <c r="F12" s="150">
        <v>565.395225</v>
      </c>
      <c r="G12" s="150">
        <v>341.51232</v>
      </c>
      <c r="H12" s="142"/>
      <c r="I12" s="142"/>
      <c r="J12" s="142"/>
      <c r="K12" s="142"/>
      <c r="L12" s="142"/>
      <c r="M12" s="58"/>
      <c r="N12" s="58"/>
      <c r="O12" s="58"/>
    </row>
    <row r="13" spans="2:15" ht="12.75">
      <c r="B13" s="26" t="s">
        <v>1</v>
      </c>
      <c r="C13" s="151">
        <v>1284.232899</v>
      </c>
      <c r="D13" s="151">
        <v>1568.482143</v>
      </c>
      <c r="E13" s="151">
        <v>1519.204388</v>
      </c>
      <c r="F13" s="151">
        <v>1892.43795</v>
      </c>
      <c r="G13" s="151">
        <v>523.726187</v>
      </c>
      <c r="H13" s="142"/>
      <c r="I13" s="142"/>
      <c r="J13" s="142"/>
      <c r="K13" s="142"/>
      <c r="L13" s="142"/>
      <c r="M13" s="58"/>
      <c r="N13" s="58"/>
      <c r="O13" s="58"/>
    </row>
    <row r="14" spans="1:15" ht="12.75">
      <c r="A14" s="59" t="s">
        <v>63</v>
      </c>
      <c r="B14" s="60" t="s">
        <v>62</v>
      </c>
      <c r="C14" s="155">
        <v>-0.692324</v>
      </c>
      <c r="D14" s="155"/>
      <c r="E14" s="155">
        <v>-0.689091</v>
      </c>
      <c r="F14" s="155">
        <v>-130.987696</v>
      </c>
      <c r="G14" s="146"/>
      <c r="H14" s="141"/>
      <c r="I14" s="141"/>
      <c r="J14" s="141"/>
      <c r="K14" s="141"/>
      <c r="L14" s="141"/>
      <c r="M14" s="141"/>
      <c r="N14" s="141"/>
      <c r="O14" s="58"/>
    </row>
    <row r="15" spans="1:15" ht="12.75">
      <c r="A15" s="97" t="s">
        <v>99</v>
      </c>
      <c r="B15" s="98" t="s">
        <v>62</v>
      </c>
      <c r="C15" s="148"/>
      <c r="D15" s="148"/>
      <c r="E15" s="148"/>
      <c r="F15" s="149">
        <v>127.474796</v>
      </c>
      <c r="G15" s="148"/>
      <c r="H15" s="142"/>
      <c r="I15" s="142"/>
      <c r="J15" s="142"/>
      <c r="K15" s="142"/>
      <c r="L15" s="58"/>
      <c r="M15" s="58"/>
      <c r="N15" s="58"/>
      <c r="O15" s="58"/>
    </row>
    <row r="16" spans="1:15" ht="12.75">
      <c r="A16" s="26" t="s">
        <v>64</v>
      </c>
      <c r="B16" s="54" t="s">
        <v>62</v>
      </c>
      <c r="C16" s="143">
        <v>-921.633315</v>
      </c>
      <c r="D16" s="143">
        <v>-1555.557369</v>
      </c>
      <c r="E16" s="143">
        <v>-1516.594928</v>
      </c>
      <c r="F16" s="143">
        <v>-1033.119374</v>
      </c>
      <c r="G16" s="144"/>
      <c r="H16" s="25"/>
      <c r="I16" s="25"/>
      <c r="J16" s="25"/>
      <c r="K16" s="25"/>
      <c r="L16" s="58"/>
      <c r="M16" s="58"/>
      <c r="N16" s="58"/>
      <c r="O16" s="58"/>
    </row>
    <row r="17" spans="1:15" ht="12.75">
      <c r="A17" s="26"/>
      <c r="B17" s="56" t="s">
        <v>18</v>
      </c>
      <c r="C17" s="144"/>
      <c r="D17" s="144"/>
      <c r="E17" s="144"/>
      <c r="F17" s="145">
        <v>-10.972713</v>
      </c>
      <c r="G17" s="144"/>
      <c r="H17" s="25"/>
      <c r="I17" s="25"/>
      <c r="J17" s="25"/>
      <c r="K17" s="25"/>
      <c r="L17" s="58"/>
      <c r="M17" s="58"/>
      <c r="N17" s="58"/>
      <c r="O17" s="58"/>
    </row>
    <row r="18" spans="1:15" ht="12.75">
      <c r="A18" s="26"/>
      <c r="B18" s="56" t="s">
        <v>15</v>
      </c>
      <c r="C18" s="144"/>
      <c r="D18" s="144"/>
      <c r="E18" s="144"/>
      <c r="F18" s="145">
        <v>-196.034695</v>
      </c>
      <c r="G18" s="144"/>
      <c r="H18" s="25"/>
      <c r="I18" s="25"/>
      <c r="J18" s="25"/>
      <c r="K18" s="25"/>
      <c r="L18" s="58"/>
      <c r="M18" s="58"/>
      <c r="N18" s="58"/>
      <c r="O18" s="58"/>
    </row>
    <row r="19" spans="1:15" ht="12.75">
      <c r="A19" s="26"/>
      <c r="B19" s="56" t="s">
        <v>16</v>
      </c>
      <c r="C19" s="144"/>
      <c r="D19" s="144"/>
      <c r="E19" s="144"/>
      <c r="F19" s="145">
        <v>-56.130723</v>
      </c>
      <c r="G19" s="144"/>
      <c r="H19" s="25"/>
      <c r="I19" s="25"/>
      <c r="J19" s="25"/>
      <c r="K19" s="25"/>
      <c r="L19" s="58"/>
      <c r="M19" s="58"/>
      <c r="N19" s="58"/>
      <c r="O19" s="58"/>
    </row>
    <row r="20" spans="1:15" ht="12.75">
      <c r="A20" s="26"/>
      <c r="B20" s="56" t="s">
        <v>17</v>
      </c>
      <c r="C20" s="144"/>
      <c r="D20" s="144"/>
      <c r="E20" s="144"/>
      <c r="F20" s="145">
        <v>-245.296984</v>
      </c>
      <c r="G20" s="144"/>
      <c r="H20" s="25"/>
      <c r="I20" s="25"/>
      <c r="J20" s="25"/>
      <c r="K20" s="25"/>
      <c r="L20" s="58"/>
      <c r="M20" s="58"/>
      <c r="N20" s="58"/>
      <c r="O20" s="58"/>
    </row>
    <row r="21" spans="1:15" ht="12.75">
      <c r="A21" s="26"/>
      <c r="B21" s="99" t="s">
        <v>1</v>
      </c>
      <c r="C21" s="146">
        <v>-921.633315</v>
      </c>
      <c r="D21" s="146">
        <v>-1555.557369</v>
      </c>
      <c r="E21" s="146">
        <v>-1516.594928</v>
      </c>
      <c r="F21" s="146">
        <v>-1541.5544890000003</v>
      </c>
      <c r="G21" s="148"/>
      <c r="H21" s="25"/>
      <c r="I21" s="147"/>
      <c r="J21" s="57"/>
      <c r="K21" s="58"/>
      <c r="L21" s="58"/>
      <c r="M21" s="58"/>
      <c r="N21" s="58"/>
      <c r="O21" s="58"/>
    </row>
    <row r="22" spans="1:15" ht="12.75">
      <c r="A22" s="59" t="s">
        <v>65</v>
      </c>
      <c r="B22" s="60" t="s">
        <v>62</v>
      </c>
      <c r="C22" s="156">
        <v>-355.922179</v>
      </c>
      <c r="D22" s="156">
        <v>-11.326031</v>
      </c>
      <c r="E22" s="152"/>
      <c r="F22" s="152"/>
      <c r="G22" s="153"/>
      <c r="H22" s="25"/>
      <c r="I22" s="147"/>
      <c r="J22" s="147"/>
      <c r="K22" s="147"/>
      <c r="L22" s="147"/>
      <c r="M22" s="147"/>
      <c r="N22" s="58"/>
      <c r="O22" s="58"/>
    </row>
    <row r="23" spans="1:15" ht="13.5" thickBot="1">
      <c r="A23" s="61" t="s">
        <v>73</v>
      </c>
      <c r="B23" s="140" t="s">
        <v>66</v>
      </c>
      <c r="C23" s="154">
        <v>5.985081</v>
      </c>
      <c r="D23" s="154">
        <v>1.598743</v>
      </c>
      <c r="E23" s="154">
        <v>1.920369</v>
      </c>
      <c r="F23" s="154">
        <v>347.370561</v>
      </c>
      <c r="G23" s="154">
        <v>523.726187</v>
      </c>
      <c r="H23" s="25"/>
      <c r="I23" s="147"/>
      <c r="J23" s="147"/>
      <c r="K23" s="147"/>
      <c r="L23" s="147"/>
      <c r="M23" s="147"/>
      <c r="N23" s="62"/>
      <c r="O23" s="62"/>
    </row>
    <row r="24" spans="1:9" ht="12.75">
      <c r="A24" s="4"/>
      <c r="B24" s="4"/>
      <c r="C24" s="4"/>
      <c r="G24" s="63" t="s">
        <v>67</v>
      </c>
      <c r="I24" s="139"/>
    </row>
    <row r="25" spans="1:7" ht="12.75">
      <c r="A25" s="15" t="s">
        <v>68</v>
      </c>
      <c r="C25" s="4"/>
      <c r="F25" s="28"/>
      <c r="G25" s="65" t="s">
        <v>124</v>
      </c>
    </row>
    <row r="26" spans="1:7" ht="12.75">
      <c r="A26" s="15" t="s">
        <v>13</v>
      </c>
      <c r="C26" s="4"/>
      <c r="F26" s="17"/>
      <c r="G26" s="65" t="s">
        <v>125</v>
      </c>
    </row>
    <row r="27" spans="1:7" ht="30" customHeight="1">
      <c r="A27" s="179" t="s">
        <v>136</v>
      </c>
      <c r="B27" s="180"/>
      <c r="C27" s="180"/>
      <c r="D27" s="180"/>
      <c r="E27" s="180"/>
      <c r="F27" s="180"/>
      <c r="G27" s="180"/>
    </row>
    <row r="28" spans="1:3" ht="12.75">
      <c r="A28" s="15" t="s">
        <v>79</v>
      </c>
      <c r="C28" s="29"/>
    </row>
    <row r="29" spans="3:7" ht="12.75">
      <c r="C29" s="157"/>
      <c r="D29" s="157"/>
      <c r="E29" s="157"/>
      <c r="F29" s="157"/>
      <c r="G29" s="157"/>
    </row>
  </sheetData>
  <mergeCells count="2">
    <mergeCell ref="A5:G5"/>
    <mergeCell ref="A27:G27"/>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89"/>
  <sheetViews>
    <sheetView showGridLines="0" zoomScaleSheetLayoutView="100" workbookViewId="0" topLeftCell="A1">
      <selection activeCell="A1" sqref="A1"/>
    </sheetView>
  </sheetViews>
  <sheetFormatPr defaultColWidth="9.140625" defaultRowHeight="12.75"/>
  <cols>
    <col min="1" max="1" width="17.140625" style="72" customWidth="1"/>
    <col min="2" max="2" width="17.28125" style="38" customWidth="1"/>
    <col min="3" max="3" width="16.140625" style="30" customWidth="1"/>
    <col min="4" max="4" width="40.57421875" style="30" customWidth="1"/>
    <col min="5" max="5" width="15.140625" style="37" customWidth="1"/>
    <col min="7" max="7" width="12.7109375" style="0" bestFit="1" customWidth="1"/>
    <col min="14" max="14" width="10.140625" style="0" bestFit="1" customWidth="1"/>
    <col min="17" max="17" width="10.140625" style="0" bestFit="1" customWidth="1"/>
  </cols>
  <sheetData>
    <row r="1" spans="1:9" s="41" customFormat="1" ht="12.75">
      <c r="A1" s="64" t="s">
        <v>0</v>
      </c>
      <c r="B1" s="64"/>
      <c r="C1" s="15"/>
      <c r="D1" s="15"/>
      <c r="E1" s="65"/>
      <c r="F1" s="40"/>
      <c r="G1" s="40"/>
      <c r="H1" s="40"/>
      <c r="I1" s="64"/>
    </row>
    <row r="2" spans="1:9" s="41" customFormat="1" ht="12.75">
      <c r="A2" s="64" t="s">
        <v>137</v>
      </c>
      <c r="B2" s="64"/>
      <c r="C2" s="15"/>
      <c r="D2" s="15"/>
      <c r="E2" s="65"/>
      <c r="F2" s="40"/>
      <c r="G2" s="40"/>
      <c r="H2" s="40"/>
      <c r="I2" s="64"/>
    </row>
    <row r="3" spans="1:9" s="41" customFormat="1" ht="12.75">
      <c r="A3" s="64"/>
      <c r="B3" s="64"/>
      <c r="C3" s="15"/>
      <c r="D3" s="15"/>
      <c r="E3" s="65"/>
      <c r="F3" s="40"/>
      <c r="G3" s="40"/>
      <c r="H3" s="40"/>
      <c r="I3" s="64"/>
    </row>
    <row r="4" spans="1:9" s="41" customFormat="1" ht="15.75">
      <c r="A4" s="66" t="s">
        <v>74</v>
      </c>
      <c r="B4" s="64"/>
      <c r="C4" s="51"/>
      <c r="D4" s="51"/>
      <c r="E4" s="67"/>
      <c r="F4" s="68"/>
      <c r="G4" s="68"/>
      <c r="H4" s="68"/>
      <c r="I4" s="64"/>
    </row>
    <row r="5" spans="1:9" s="41" customFormat="1" ht="34.5" customHeight="1">
      <c r="A5" s="170" t="s">
        <v>133</v>
      </c>
      <c r="B5" s="170"/>
      <c r="C5" s="170"/>
      <c r="D5" s="170"/>
      <c r="E5" s="170"/>
      <c r="F5" s="69"/>
      <c r="G5" s="69"/>
      <c r="I5" s="64"/>
    </row>
    <row r="6" spans="1:9" s="41" customFormat="1" ht="34.5" customHeight="1">
      <c r="A6" s="92"/>
      <c r="B6" s="92"/>
      <c r="C6" s="92"/>
      <c r="D6" s="92"/>
      <c r="E6" s="92"/>
      <c r="F6" s="69"/>
      <c r="G6" s="69"/>
      <c r="I6" s="64"/>
    </row>
    <row r="7" spans="1:9" s="41" customFormat="1" ht="34.5" customHeight="1">
      <c r="A7" s="181" t="s">
        <v>135</v>
      </c>
      <c r="B7" s="181"/>
      <c r="C7" s="181"/>
      <c r="D7" s="181"/>
      <c r="E7" s="92"/>
      <c r="F7" s="69"/>
      <c r="G7" s="69"/>
      <c r="I7" s="64"/>
    </row>
    <row r="8" spans="2:13" ht="12.75">
      <c r="B8" s="29"/>
      <c r="C8" s="15"/>
      <c r="D8" s="15"/>
      <c r="E8" s="65"/>
      <c r="H8" s="30"/>
      <c r="I8" s="30"/>
      <c r="J8" s="30"/>
      <c r="K8" s="30"/>
      <c r="L8" s="30"/>
      <c r="M8" s="30"/>
    </row>
    <row r="71" spans="7:8" ht="12.75">
      <c r="G71" s="161"/>
      <c r="H71" s="162"/>
    </row>
    <row r="89" spans="7:8" ht="12.75">
      <c r="G89" s="161"/>
      <c r="H89" s="162"/>
    </row>
  </sheetData>
  <mergeCells count="2">
    <mergeCell ref="A7:D7"/>
    <mergeCell ref="A5:E5"/>
  </mergeCells>
  <printOptions/>
  <pageMargins left="0.75" right="0.75" top="0.63" bottom="0.53" header="0.31" footer="0.2"/>
  <pageSetup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dimension ref="A1:K116"/>
  <sheetViews>
    <sheetView showGridLines="0" zoomScaleSheetLayoutView="100" workbookViewId="0" topLeftCell="A1">
      <selection activeCell="A2" sqref="A2"/>
    </sheetView>
  </sheetViews>
  <sheetFormatPr defaultColWidth="9.140625" defaultRowHeight="12.75"/>
  <cols>
    <col min="1" max="1" width="14.7109375" style="0" customWidth="1"/>
    <col min="2" max="3" width="18.57421875" style="0" bestFit="1" customWidth="1"/>
    <col min="4" max="4" width="19.00390625" style="0" bestFit="1" customWidth="1"/>
    <col min="5" max="5" width="31.7109375" style="30" bestFit="1" customWidth="1"/>
    <col min="6" max="6" width="14.421875" style="37" customWidth="1"/>
    <col min="7" max="7" width="11.140625" style="38" bestFit="1" customWidth="1"/>
    <col min="8" max="8" width="10.8515625" style="38" customWidth="1"/>
    <col min="9" max="9" width="9.140625" style="38" customWidth="1"/>
    <col min="10" max="16384" width="14.57421875" style="0" customWidth="1"/>
  </cols>
  <sheetData>
    <row r="1" spans="1:11" s="41" customFormat="1" ht="12.75">
      <c r="A1" s="64" t="s">
        <v>0</v>
      </c>
      <c r="B1" s="40"/>
      <c r="D1" s="4"/>
      <c r="E1" s="4"/>
      <c r="F1" s="16"/>
      <c r="G1" s="17"/>
      <c r="H1" s="17"/>
      <c r="I1" s="28"/>
      <c r="K1" s="39"/>
    </row>
    <row r="2" spans="1:11" s="41" customFormat="1" ht="12.75">
      <c r="A2" s="64" t="s">
        <v>137</v>
      </c>
      <c r="B2" s="40"/>
      <c r="C2" s="125"/>
      <c r="D2" s="4"/>
      <c r="E2" s="4"/>
      <c r="F2" s="16"/>
      <c r="G2" s="17"/>
      <c r="H2" s="17"/>
      <c r="I2" s="28"/>
      <c r="K2" s="39"/>
    </row>
    <row r="3" spans="1:11" s="41" customFormat="1" ht="12.75">
      <c r="A3" s="40"/>
      <c r="B3" s="40"/>
      <c r="D3" s="4"/>
      <c r="E3" s="4"/>
      <c r="F3" s="16"/>
      <c r="G3" s="17"/>
      <c r="H3" s="17"/>
      <c r="I3" s="28"/>
      <c r="K3" s="39"/>
    </row>
    <row r="4" spans="1:11" s="41" customFormat="1" ht="15.75">
      <c r="A4" s="66" t="s">
        <v>84</v>
      </c>
      <c r="B4" s="42"/>
      <c r="D4" s="18"/>
      <c r="E4" s="18"/>
      <c r="F4" s="43"/>
      <c r="G4" s="19"/>
      <c r="H4" s="19"/>
      <c r="I4" s="28"/>
      <c r="K4" s="39"/>
    </row>
    <row r="5" spans="1:11" s="41" customFormat="1" ht="36" customHeight="1" thickBot="1">
      <c r="A5" s="188" t="s">
        <v>134</v>
      </c>
      <c r="B5" s="189"/>
      <c r="C5" s="189"/>
      <c r="D5" s="189"/>
      <c r="E5" s="189"/>
      <c r="F5" s="189"/>
      <c r="G5" s="189"/>
      <c r="H5" s="189"/>
      <c r="I5" s="189"/>
      <c r="K5" s="39"/>
    </row>
    <row r="6" spans="1:11" ht="39.75" customHeight="1" thickBot="1">
      <c r="A6" s="44" t="s">
        <v>19</v>
      </c>
      <c r="B6" s="45" t="s">
        <v>20</v>
      </c>
      <c r="C6" s="46" t="s">
        <v>86</v>
      </c>
      <c r="D6" s="46" t="s">
        <v>87</v>
      </c>
      <c r="E6" s="45" t="s">
        <v>21</v>
      </c>
      <c r="F6" s="47" t="s">
        <v>88</v>
      </c>
      <c r="G6" s="47" t="s">
        <v>89</v>
      </c>
      <c r="H6" s="47" t="s">
        <v>85</v>
      </c>
      <c r="I6" s="47" t="s">
        <v>91</v>
      </c>
      <c r="K6" s="39"/>
    </row>
    <row r="7" spans="1:9" ht="12.75">
      <c r="A7" s="193" t="s">
        <v>100</v>
      </c>
      <c r="B7" s="186" t="s">
        <v>101</v>
      </c>
      <c r="C7" s="103"/>
      <c r="D7" s="103" t="s">
        <v>36</v>
      </c>
      <c r="E7" s="103" t="s">
        <v>45</v>
      </c>
      <c r="F7" s="104">
        <v>145165</v>
      </c>
      <c r="G7" s="105">
        <v>0.03909119084693144</v>
      </c>
      <c r="H7" s="104">
        <v>52</v>
      </c>
      <c r="I7" s="104">
        <v>37.946999999999996</v>
      </c>
    </row>
    <row r="8" spans="1:9" ht="12.75">
      <c r="A8" s="191"/>
      <c r="B8" s="184"/>
      <c r="C8" s="100"/>
      <c r="D8" s="100" t="s">
        <v>26</v>
      </c>
      <c r="E8" s="100" t="s">
        <v>45</v>
      </c>
      <c r="F8" s="106">
        <v>188332</v>
      </c>
      <c r="G8" s="107">
        <v>0.05071554544541928</v>
      </c>
      <c r="H8" s="106">
        <v>52</v>
      </c>
      <c r="I8" s="106">
        <v>37.946999999999996</v>
      </c>
    </row>
    <row r="9" spans="1:9" ht="25.5">
      <c r="A9" s="191"/>
      <c r="B9" s="184"/>
      <c r="C9" s="100"/>
      <c r="D9" s="100" t="s">
        <v>37</v>
      </c>
      <c r="E9" s="100" t="s">
        <v>102</v>
      </c>
      <c r="F9" s="106">
        <v>49577</v>
      </c>
      <c r="G9" s="107">
        <v>0.01335049060461075</v>
      </c>
      <c r="H9" s="106">
        <v>52</v>
      </c>
      <c r="I9" s="106">
        <v>37.946999999999996</v>
      </c>
    </row>
    <row r="10" spans="1:9" ht="25.5">
      <c r="A10" s="191"/>
      <c r="B10" s="184"/>
      <c r="C10" s="100"/>
      <c r="D10" s="100" t="s">
        <v>32</v>
      </c>
      <c r="E10" s="100" t="s">
        <v>102</v>
      </c>
      <c r="F10" s="106">
        <v>96009</v>
      </c>
      <c r="G10" s="107">
        <v>0.025854070485468533</v>
      </c>
      <c r="H10" s="106">
        <v>52</v>
      </c>
      <c r="I10" s="106">
        <v>37.946999999999996</v>
      </c>
    </row>
    <row r="11" spans="1:9" ht="12.75">
      <c r="A11" s="191"/>
      <c r="B11" s="185"/>
      <c r="C11" s="108" t="s">
        <v>1</v>
      </c>
      <c r="D11" s="108"/>
      <c r="E11" s="108"/>
      <c r="F11" s="109">
        <v>479083</v>
      </c>
      <c r="G11" s="110">
        <v>0.12901129738243</v>
      </c>
      <c r="H11" s="109">
        <v>52</v>
      </c>
      <c r="I11" s="109">
        <v>37.946999999999996</v>
      </c>
    </row>
    <row r="12" spans="1:9" ht="25.5">
      <c r="A12" s="191"/>
      <c r="B12" s="182" t="s">
        <v>103</v>
      </c>
      <c r="C12" s="102"/>
      <c r="D12" s="102" t="s">
        <v>104</v>
      </c>
      <c r="E12" s="102" t="s">
        <v>102</v>
      </c>
      <c r="F12" s="111">
        <v>2347</v>
      </c>
      <c r="G12" s="112">
        <v>0.0006320189089501468</v>
      </c>
      <c r="H12" s="111">
        <v>68</v>
      </c>
      <c r="I12" s="111">
        <v>18.854000000000003</v>
      </c>
    </row>
    <row r="13" spans="1:9" ht="12.75">
      <c r="A13" s="191"/>
      <c r="B13" s="187"/>
      <c r="C13" s="100"/>
      <c r="D13" s="100"/>
      <c r="E13" s="100" t="s">
        <v>45</v>
      </c>
      <c r="F13" s="106">
        <v>7182</v>
      </c>
      <c r="G13" s="107">
        <v>0.001934026333225375</v>
      </c>
      <c r="H13" s="106">
        <v>68</v>
      </c>
      <c r="I13" s="106">
        <v>18.854000000000003</v>
      </c>
    </row>
    <row r="14" spans="1:9" ht="12.75">
      <c r="A14" s="191"/>
      <c r="B14" s="183"/>
      <c r="C14" s="108" t="s">
        <v>1</v>
      </c>
      <c r="D14" s="108"/>
      <c r="E14" s="108"/>
      <c r="F14" s="109">
        <v>9529</v>
      </c>
      <c r="G14" s="110">
        <v>0.002566045242175522</v>
      </c>
      <c r="H14" s="109">
        <v>68</v>
      </c>
      <c r="I14" s="109">
        <v>18.854000000000003</v>
      </c>
    </row>
    <row r="15" spans="1:9" ht="12.75">
      <c r="A15" s="191"/>
      <c r="B15" s="182" t="s">
        <v>105</v>
      </c>
      <c r="C15" s="102"/>
      <c r="D15" s="102" t="s">
        <v>53</v>
      </c>
      <c r="E15" s="102" t="s">
        <v>45</v>
      </c>
      <c r="F15" s="111">
        <v>177334</v>
      </c>
      <c r="G15" s="112">
        <v>0.04775391614817442</v>
      </c>
      <c r="H15" s="111">
        <v>58</v>
      </c>
      <c r="I15" s="111">
        <v>30.788000000000004</v>
      </c>
    </row>
    <row r="16" spans="1:9" ht="12.75">
      <c r="A16" s="191"/>
      <c r="B16" s="183"/>
      <c r="C16" s="108" t="s">
        <v>1</v>
      </c>
      <c r="D16" s="108"/>
      <c r="E16" s="108"/>
      <c r="F16" s="109">
        <v>177334</v>
      </c>
      <c r="G16" s="110">
        <v>0.04775391614817442</v>
      </c>
      <c r="H16" s="109">
        <v>58</v>
      </c>
      <c r="I16" s="109">
        <v>30.788000000000004</v>
      </c>
    </row>
    <row r="17" spans="1:9" ht="12.75">
      <c r="A17" s="191"/>
      <c r="B17" s="182" t="s">
        <v>22</v>
      </c>
      <c r="C17" s="102"/>
      <c r="D17" s="102" t="s">
        <v>23</v>
      </c>
      <c r="E17" s="102" t="s">
        <v>106</v>
      </c>
      <c r="F17" s="111">
        <v>2077905</v>
      </c>
      <c r="G17" s="112">
        <v>0.5595548576915446</v>
      </c>
      <c r="H17" s="111">
        <v>16.80177390207926</v>
      </c>
      <c r="I17" s="111">
        <v>79.95008284786842</v>
      </c>
    </row>
    <row r="18" spans="1:9" ht="12.75">
      <c r="A18" s="191"/>
      <c r="B18" s="187"/>
      <c r="C18" s="100"/>
      <c r="D18" s="100" t="s">
        <v>107</v>
      </c>
      <c r="E18" s="100" t="s">
        <v>106</v>
      </c>
      <c r="F18" s="106">
        <v>193138</v>
      </c>
      <c r="G18" s="107">
        <v>0.052009743518028756</v>
      </c>
      <c r="H18" s="106">
        <v>14</v>
      </c>
      <c r="I18" s="106">
        <v>83.294</v>
      </c>
    </row>
    <row r="19" spans="1:9" ht="12.75">
      <c r="A19" s="191"/>
      <c r="B19" s="187"/>
      <c r="C19" s="100"/>
      <c r="D19" s="100" t="s">
        <v>24</v>
      </c>
      <c r="E19" s="100" t="s">
        <v>106</v>
      </c>
      <c r="F19" s="106">
        <v>130217</v>
      </c>
      <c r="G19" s="107">
        <v>0.03506587399521145</v>
      </c>
      <c r="H19" s="106">
        <v>14</v>
      </c>
      <c r="I19" s="106">
        <v>83.294</v>
      </c>
    </row>
    <row r="20" spans="1:9" ht="12.75">
      <c r="A20" s="191"/>
      <c r="B20" s="187"/>
      <c r="C20" s="100"/>
      <c r="D20" s="100" t="s">
        <v>25</v>
      </c>
      <c r="E20" s="100" t="s">
        <v>106</v>
      </c>
      <c r="F20" s="106">
        <v>3264172</v>
      </c>
      <c r="G20" s="107">
        <v>0.8790023119154746</v>
      </c>
      <c r="H20" s="106">
        <v>14</v>
      </c>
      <c r="I20" s="106">
        <v>83.294</v>
      </c>
    </row>
    <row r="21" spans="1:9" ht="12.75">
      <c r="A21" s="191"/>
      <c r="B21" s="187"/>
      <c r="C21" s="100"/>
      <c r="D21" s="100" t="s">
        <v>36</v>
      </c>
      <c r="E21" s="100" t="s">
        <v>106</v>
      </c>
      <c r="F21" s="106">
        <v>689771</v>
      </c>
      <c r="G21" s="107">
        <v>0.18574704509818993</v>
      </c>
      <c r="H21" s="106">
        <v>14</v>
      </c>
      <c r="I21" s="106">
        <v>83.294</v>
      </c>
    </row>
    <row r="22" spans="1:9" ht="12.75">
      <c r="A22" s="191"/>
      <c r="B22" s="187"/>
      <c r="C22" s="100"/>
      <c r="D22" s="100" t="s">
        <v>26</v>
      </c>
      <c r="E22" s="100" t="s">
        <v>106</v>
      </c>
      <c r="F22" s="106">
        <v>2279816</v>
      </c>
      <c r="G22" s="107">
        <v>0.6139270647324618</v>
      </c>
      <c r="H22" s="106">
        <v>14</v>
      </c>
      <c r="I22" s="106">
        <v>83.294</v>
      </c>
    </row>
    <row r="23" spans="1:9" ht="12.75">
      <c r="A23" s="191"/>
      <c r="B23" s="187"/>
      <c r="C23" s="100"/>
      <c r="D23" s="100" t="s">
        <v>27</v>
      </c>
      <c r="E23" s="100" t="s">
        <v>106</v>
      </c>
      <c r="F23" s="106">
        <v>6344064</v>
      </c>
      <c r="G23" s="107">
        <v>1.7083802333148292</v>
      </c>
      <c r="H23" s="106">
        <v>14.29163986996348</v>
      </c>
      <c r="I23" s="106">
        <v>82.9457819952636</v>
      </c>
    </row>
    <row r="24" spans="1:9" ht="12.75">
      <c r="A24" s="191"/>
      <c r="B24" s="187"/>
      <c r="C24" s="100"/>
      <c r="D24" s="100" t="s">
        <v>28</v>
      </c>
      <c r="E24" s="100" t="s">
        <v>106</v>
      </c>
      <c r="F24" s="106">
        <v>250458</v>
      </c>
      <c r="G24" s="107">
        <v>0.06744533101739919</v>
      </c>
      <c r="H24" s="106">
        <v>14</v>
      </c>
      <c r="I24" s="106">
        <v>83.294</v>
      </c>
    </row>
    <row r="25" spans="1:9" ht="12.75">
      <c r="A25" s="191"/>
      <c r="B25" s="187"/>
      <c r="C25" s="100"/>
      <c r="D25" s="100" t="s">
        <v>29</v>
      </c>
      <c r="E25" s="100" t="s">
        <v>106</v>
      </c>
      <c r="F25" s="106">
        <v>3514571</v>
      </c>
      <c r="G25" s="107">
        <v>0.9464317549415537</v>
      </c>
      <c r="H25" s="106">
        <v>14</v>
      </c>
      <c r="I25" s="106">
        <v>83.294</v>
      </c>
    </row>
    <row r="26" spans="1:9" ht="12.75">
      <c r="A26" s="191"/>
      <c r="B26" s="187"/>
      <c r="C26" s="100"/>
      <c r="D26" s="100" t="s">
        <v>38</v>
      </c>
      <c r="E26" s="100" t="s">
        <v>106</v>
      </c>
      <c r="F26" s="106">
        <v>27586</v>
      </c>
      <c r="G26" s="107">
        <v>0.007428578450063379</v>
      </c>
      <c r="H26" s="106">
        <v>14</v>
      </c>
      <c r="I26" s="106">
        <v>83.294</v>
      </c>
    </row>
    <row r="27" spans="1:9" ht="12.75">
      <c r="A27" s="191"/>
      <c r="B27" s="187"/>
      <c r="C27" s="100"/>
      <c r="D27" s="100" t="s">
        <v>30</v>
      </c>
      <c r="E27" s="100" t="s">
        <v>106</v>
      </c>
      <c r="F27" s="106">
        <v>197724</v>
      </c>
      <c r="G27" s="107">
        <v>0.053244698233173765</v>
      </c>
      <c r="H27" s="106">
        <v>14</v>
      </c>
      <c r="I27" s="106">
        <v>83.294</v>
      </c>
    </row>
    <row r="28" spans="1:9" ht="12.75">
      <c r="A28" s="191"/>
      <c r="B28" s="187"/>
      <c r="C28" s="100"/>
      <c r="D28" s="100" t="s">
        <v>31</v>
      </c>
      <c r="E28" s="100" t="s">
        <v>106</v>
      </c>
      <c r="F28" s="106">
        <v>62363</v>
      </c>
      <c r="G28" s="107">
        <v>0.016793606825248407</v>
      </c>
      <c r="H28" s="106">
        <v>14</v>
      </c>
      <c r="I28" s="106">
        <v>83.294</v>
      </c>
    </row>
    <row r="29" spans="1:9" ht="12.75">
      <c r="A29" s="191"/>
      <c r="B29" s="187"/>
      <c r="C29" s="100"/>
      <c r="D29" s="100" t="s">
        <v>108</v>
      </c>
      <c r="E29" s="100" t="s">
        <v>106</v>
      </c>
      <c r="F29" s="106">
        <v>248401</v>
      </c>
      <c r="G29" s="107">
        <v>0.0668914056251067</v>
      </c>
      <c r="H29" s="106">
        <v>14</v>
      </c>
      <c r="I29" s="106">
        <v>83.294</v>
      </c>
    </row>
    <row r="30" spans="1:9" ht="12.75">
      <c r="A30" s="191"/>
      <c r="B30" s="187"/>
      <c r="C30" s="100"/>
      <c r="D30" s="100" t="s">
        <v>32</v>
      </c>
      <c r="E30" s="100" t="s">
        <v>106</v>
      </c>
      <c r="F30" s="106">
        <v>15812825</v>
      </c>
      <c r="G30" s="107">
        <v>4.258203836352624</v>
      </c>
      <c r="H30" s="106">
        <v>14.089524800280785</v>
      </c>
      <c r="I30" s="106">
        <v>83.18710738846474</v>
      </c>
    </row>
    <row r="31" spans="1:9" ht="12.75">
      <c r="A31" s="191"/>
      <c r="B31" s="187"/>
      <c r="C31" s="100"/>
      <c r="D31" s="100" t="s">
        <v>109</v>
      </c>
      <c r="E31" s="100" t="s">
        <v>106</v>
      </c>
      <c r="F31" s="106">
        <v>95928</v>
      </c>
      <c r="G31" s="107">
        <v>0.02583225815840208</v>
      </c>
      <c r="H31" s="106">
        <v>14</v>
      </c>
      <c r="I31" s="106">
        <v>83.294</v>
      </c>
    </row>
    <row r="32" spans="1:9" ht="12.75">
      <c r="A32" s="191"/>
      <c r="B32" s="183"/>
      <c r="C32" s="108" t="s">
        <v>1</v>
      </c>
      <c r="D32" s="108"/>
      <c r="E32" s="108"/>
      <c r="F32" s="109">
        <v>35188939</v>
      </c>
      <c r="G32" s="110">
        <v>9.47595859986931</v>
      </c>
      <c r="H32" s="109">
        <v>14.258252799267407</v>
      </c>
      <c r="I32" s="109">
        <v>82.98572887997561</v>
      </c>
    </row>
    <row r="33" spans="1:9" ht="12.75">
      <c r="A33" s="191"/>
      <c r="B33" s="182" t="s">
        <v>110</v>
      </c>
      <c r="C33" s="102"/>
      <c r="D33" s="102" t="s">
        <v>32</v>
      </c>
      <c r="E33" s="102" t="s">
        <v>106</v>
      </c>
      <c r="F33" s="111">
        <v>493492</v>
      </c>
      <c r="G33" s="112">
        <v>0.13289146800836213</v>
      </c>
      <c r="H33" s="111">
        <v>84</v>
      </c>
      <c r="I33" s="111">
        <v>0</v>
      </c>
    </row>
    <row r="34" spans="1:9" ht="12.75">
      <c r="A34" s="191"/>
      <c r="B34" s="183"/>
      <c r="C34" s="108" t="s">
        <v>1</v>
      </c>
      <c r="D34" s="108"/>
      <c r="E34" s="108"/>
      <c r="F34" s="109">
        <v>493492</v>
      </c>
      <c r="G34" s="110">
        <v>0.13289146800836213</v>
      </c>
      <c r="H34" s="109">
        <v>84</v>
      </c>
      <c r="I34" s="109">
        <v>0</v>
      </c>
    </row>
    <row r="35" spans="1:9" ht="12.75">
      <c r="A35" s="191"/>
      <c r="B35" s="182" t="s">
        <v>33</v>
      </c>
      <c r="C35" s="102"/>
      <c r="D35" s="102" t="s">
        <v>23</v>
      </c>
      <c r="E35" s="102" t="s">
        <v>106</v>
      </c>
      <c r="F35" s="111">
        <v>9234</v>
      </c>
      <c r="G35" s="112">
        <v>0.002486605285575482</v>
      </c>
      <c r="H35" s="111">
        <v>14</v>
      </c>
      <c r="I35" s="111">
        <v>83.294</v>
      </c>
    </row>
    <row r="36" spans="1:9" ht="12.75">
      <c r="A36" s="191"/>
      <c r="B36" s="184"/>
      <c r="C36" s="100"/>
      <c r="D36" s="100" t="s">
        <v>34</v>
      </c>
      <c r="E36" s="100" t="s">
        <v>106</v>
      </c>
      <c r="F36" s="106">
        <v>774025</v>
      </c>
      <c r="G36" s="107">
        <v>0.20843563527913822</v>
      </c>
      <c r="H36" s="106">
        <v>15.793995026000452</v>
      </c>
      <c r="I36" s="106">
        <v>81.15299507897032</v>
      </c>
    </row>
    <row r="37" spans="1:9" ht="12.75">
      <c r="A37" s="191"/>
      <c r="B37" s="184"/>
      <c r="C37" s="100"/>
      <c r="D37" s="100" t="s">
        <v>35</v>
      </c>
      <c r="E37" s="100" t="s">
        <v>106</v>
      </c>
      <c r="F37" s="106">
        <v>68176</v>
      </c>
      <c r="G37" s="107">
        <v>0.018358977902251904</v>
      </c>
      <c r="H37" s="106">
        <v>13</v>
      </c>
      <c r="I37" s="106">
        <v>84.48700000000001</v>
      </c>
    </row>
    <row r="38" spans="1:9" ht="12.75">
      <c r="A38" s="191"/>
      <c r="B38" s="184"/>
      <c r="C38" s="100"/>
      <c r="D38" s="100" t="s">
        <v>24</v>
      </c>
      <c r="E38" s="100" t="s">
        <v>106</v>
      </c>
      <c r="F38" s="106">
        <v>35397</v>
      </c>
      <c r="G38" s="107">
        <v>0.009531986928039348</v>
      </c>
      <c r="H38" s="106">
        <v>14</v>
      </c>
      <c r="I38" s="106">
        <v>83.294</v>
      </c>
    </row>
    <row r="39" spans="1:9" ht="12.75">
      <c r="A39" s="191"/>
      <c r="B39" s="184"/>
      <c r="C39" s="100"/>
      <c r="D39" s="100" t="s">
        <v>111</v>
      </c>
      <c r="E39" s="100" t="s">
        <v>106</v>
      </c>
      <c r="F39" s="106">
        <v>374786</v>
      </c>
      <c r="G39" s="107">
        <v>0.10092536804848307</v>
      </c>
      <c r="H39" s="106">
        <v>14</v>
      </c>
      <c r="I39" s="106">
        <v>83.294</v>
      </c>
    </row>
    <row r="40" spans="1:9" ht="12.75">
      <c r="A40" s="191"/>
      <c r="B40" s="184"/>
      <c r="C40" s="100"/>
      <c r="D40" s="100" t="s">
        <v>36</v>
      </c>
      <c r="E40" s="100" t="s">
        <v>106</v>
      </c>
      <c r="F40" s="106">
        <v>98860</v>
      </c>
      <c r="G40" s="107">
        <v>0.026621810540609935</v>
      </c>
      <c r="H40" s="106">
        <v>15.425773821565851</v>
      </c>
      <c r="I40" s="106">
        <v>81.59244078494841</v>
      </c>
    </row>
    <row r="41" spans="1:9" ht="12.75">
      <c r="A41" s="191"/>
      <c r="B41" s="184"/>
      <c r="C41" s="100"/>
      <c r="D41" s="100" t="s">
        <v>26</v>
      </c>
      <c r="E41" s="100" t="s">
        <v>106</v>
      </c>
      <c r="F41" s="106">
        <v>4451606</v>
      </c>
      <c r="G41" s="107">
        <v>1.1987640252219547</v>
      </c>
      <c r="H41" s="106">
        <v>15.769281243668015</v>
      </c>
      <c r="I41" s="106">
        <v>81.18243858194099</v>
      </c>
    </row>
    <row r="42" spans="1:9" ht="12.75">
      <c r="A42" s="191"/>
      <c r="B42" s="184"/>
      <c r="C42" s="100"/>
      <c r="D42" s="100" t="s">
        <v>112</v>
      </c>
      <c r="E42" s="100" t="s">
        <v>106</v>
      </c>
      <c r="F42" s="106">
        <v>16127</v>
      </c>
      <c r="G42" s="107">
        <v>0.004342807390131665</v>
      </c>
      <c r="H42" s="106">
        <v>21</v>
      </c>
      <c r="I42" s="106">
        <v>74.94</v>
      </c>
    </row>
    <row r="43" spans="1:9" ht="12.75">
      <c r="A43" s="191"/>
      <c r="B43" s="184"/>
      <c r="C43" s="100"/>
      <c r="D43" s="100" t="s">
        <v>104</v>
      </c>
      <c r="E43" s="100" t="s">
        <v>106</v>
      </c>
      <c r="F43" s="106">
        <v>27301</v>
      </c>
      <c r="G43" s="107">
        <v>0.0073518313733480865</v>
      </c>
      <c r="H43" s="106">
        <v>14</v>
      </c>
      <c r="I43" s="106">
        <v>83.294</v>
      </c>
    </row>
    <row r="44" spans="1:9" ht="12.75">
      <c r="A44" s="191"/>
      <c r="B44" s="184"/>
      <c r="C44" s="100"/>
      <c r="D44" s="100" t="s">
        <v>27</v>
      </c>
      <c r="E44" s="100" t="s">
        <v>106</v>
      </c>
      <c r="F44" s="106">
        <v>1588466</v>
      </c>
      <c r="G44" s="107">
        <v>0.4277548139004703</v>
      </c>
      <c r="H44" s="106">
        <v>14</v>
      </c>
      <c r="I44" s="106">
        <v>83.294</v>
      </c>
    </row>
    <row r="45" spans="1:9" ht="12.75">
      <c r="A45" s="191"/>
      <c r="B45" s="184"/>
      <c r="C45" s="100"/>
      <c r="D45" s="100" t="s">
        <v>28</v>
      </c>
      <c r="E45" s="100" t="s">
        <v>106</v>
      </c>
      <c r="F45" s="106">
        <v>541607</v>
      </c>
      <c r="G45" s="107">
        <v>0.14584825957382283</v>
      </c>
      <c r="H45" s="106">
        <v>17.82853434316765</v>
      </c>
      <c r="I45" s="106">
        <v>78.72491772816821</v>
      </c>
    </row>
    <row r="46" spans="1:9" ht="12.75">
      <c r="A46" s="191"/>
      <c r="B46" s="184"/>
      <c r="C46" s="100"/>
      <c r="D46" s="100" t="s">
        <v>113</v>
      </c>
      <c r="E46" s="100" t="s">
        <v>106</v>
      </c>
      <c r="F46" s="106">
        <v>99255</v>
      </c>
      <c r="G46" s="107">
        <v>0.026728179296057447</v>
      </c>
      <c r="H46" s="106">
        <v>14</v>
      </c>
      <c r="I46" s="106">
        <v>83.294</v>
      </c>
    </row>
    <row r="47" spans="1:9" ht="12.75">
      <c r="A47" s="191"/>
      <c r="B47" s="184"/>
      <c r="C47" s="100"/>
      <c r="D47" s="100" t="s">
        <v>37</v>
      </c>
      <c r="E47" s="100" t="s">
        <v>106</v>
      </c>
      <c r="F47" s="106">
        <v>37942</v>
      </c>
      <c r="G47" s="107">
        <v>0.010217324858707489</v>
      </c>
      <c r="H47" s="106">
        <v>14</v>
      </c>
      <c r="I47" s="106">
        <v>83.294</v>
      </c>
    </row>
    <row r="48" spans="1:9" ht="12.75">
      <c r="A48" s="191"/>
      <c r="B48" s="184"/>
      <c r="C48" s="100"/>
      <c r="D48" s="100" t="s">
        <v>29</v>
      </c>
      <c r="E48" s="100" t="s">
        <v>106</v>
      </c>
      <c r="F48" s="106">
        <v>7247429</v>
      </c>
      <c r="G48" s="107">
        <v>1.951645577023287</v>
      </c>
      <c r="H48" s="106">
        <v>14.742807966797605</v>
      </c>
      <c r="I48" s="106">
        <v>82.40751174933898</v>
      </c>
    </row>
    <row r="49" spans="1:9" ht="12.75">
      <c r="A49" s="191"/>
      <c r="B49" s="184"/>
      <c r="C49" s="100"/>
      <c r="D49" s="100" t="s">
        <v>38</v>
      </c>
      <c r="E49" s="100" t="s">
        <v>106</v>
      </c>
      <c r="F49" s="106">
        <v>24155</v>
      </c>
      <c r="G49" s="107">
        <v>0.006504651361606645</v>
      </c>
      <c r="H49" s="106">
        <v>14</v>
      </c>
      <c r="I49" s="106">
        <v>83.294</v>
      </c>
    </row>
    <row r="50" spans="1:9" ht="12.75">
      <c r="A50" s="191"/>
      <c r="B50" s="184"/>
      <c r="C50" s="100"/>
      <c r="D50" s="100" t="s">
        <v>114</v>
      </c>
      <c r="E50" s="100" t="s">
        <v>106</v>
      </c>
      <c r="F50" s="106">
        <v>283327</v>
      </c>
      <c r="G50" s="107">
        <v>0.07629655791057446</v>
      </c>
      <c r="H50" s="106">
        <v>14</v>
      </c>
      <c r="I50" s="106">
        <v>83.294</v>
      </c>
    </row>
    <row r="51" spans="1:9" ht="12.75">
      <c r="A51" s="191"/>
      <c r="B51" s="184"/>
      <c r="C51" s="100"/>
      <c r="D51" s="100" t="s">
        <v>39</v>
      </c>
      <c r="E51" s="100" t="s">
        <v>106</v>
      </c>
      <c r="F51" s="106">
        <v>1827063</v>
      </c>
      <c r="G51" s="107">
        <v>0.492006120086571</v>
      </c>
      <c r="H51" s="106">
        <v>16.181693789431453</v>
      </c>
      <c r="I51" s="106">
        <v>80.6900171849575</v>
      </c>
    </row>
    <row r="52" spans="1:9" ht="12.75">
      <c r="A52" s="191"/>
      <c r="B52" s="184"/>
      <c r="C52" s="100"/>
      <c r="D52" s="100" t="s">
        <v>30</v>
      </c>
      <c r="E52" s="100" t="s">
        <v>106</v>
      </c>
      <c r="F52" s="106">
        <v>94011</v>
      </c>
      <c r="G52" s="107">
        <v>0.025316033084496065</v>
      </c>
      <c r="H52" s="106">
        <v>14</v>
      </c>
      <c r="I52" s="106">
        <v>83.294</v>
      </c>
    </row>
    <row r="53" spans="1:9" ht="12.75">
      <c r="A53" s="191"/>
      <c r="B53" s="184"/>
      <c r="C53" s="100"/>
      <c r="D53" s="100" t="s">
        <v>40</v>
      </c>
      <c r="E53" s="100" t="s">
        <v>106</v>
      </c>
      <c r="F53" s="106">
        <v>364459</v>
      </c>
      <c r="G53" s="107">
        <v>0.09814443099150472</v>
      </c>
      <c r="H53" s="106">
        <v>14</v>
      </c>
      <c r="I53" s="106">
        <v>83.294</v>
      </c>
    </row>
    <row r="54" spans="1:9" ht="12.75">
      <c r="A54" s="191"/>
      <c r="B54" s="184"/>
      <c r="C54" s="100"/>
      <c r="D54" s="100" t="s">
        <v>41</v>
      </c>
      <c r="E54" s="100" t="s">
        <v>106</v>
      </c>
      <c r="F54" s="106">
        <v>4415809</v>
      </c>
      <c r="G54" s="107">
        <v>1.1891243230985256</v>
      </c>
      <c r="H54" s="106">
        <v>14</v>
      </c>
      <c r="I54" s="106">
        <v>83.294</v>
      </c>
    </row>
    <row r="55" spans="1:9" ht="12.75">
      <c r="A55" s="191"/>
      <c r="B55" s="184"/>
      <c r="C55" s="100"/>
      <c r="D55" s="100" t="s">
        <v>115</v>
      </c>
      <c r="E55" s="100" t="s">
        <v>106</v>
      </c>
      <c r="F55" s="106">
        <v>38626</v>
      </c>
      <c r="G55" s="107">
        <v>0.010401517842824188</v>
      </c>
      <c r="H55" s="106">
        <v>20</v>
      </c>
      <c r="I55" s="106">
        <v>76.134</v>
      </c>
    </row>
    <row r="56" spans="1:9" ht="12.75">
      <c r="A56" s="191"/>
      <c r="B56" s="184"/>
      <c r="C56" s="100"/>
      <c r="D56" s="100" t="s">
        <v>42</v>
      </c>
      <c r="E56" s="100" t="s">
        <v>106</v>
      </c>
      <c r="F56" s="106">
        <v>418014</v>
      </c>
      <c r="G56" s="107">
        <v>0.11256614921426787</v>
      </c>
      <c r="H56" s="106">
        <v>14.84452195381016</v>
      </c>
      <c r="I56" s="106">
        <v>82.28587046845321</v>
      </c>
    </row>
    <row r="57" spans="1:9" ht="12.75">
      <c r="A57" s="191"/>
      <c r="B57" s="184"/>
      <c r="C57" s="100"/>
      <c r="D57" s="100" t="s">
        <v>32</v>
      </c>
      <c r="E57" s="100" t="s">
        <v>106</v>
      </c>
      <c r="F57" s="106">
        <v>37071929</v>
      </c>
      <c r="G57" s="107">
        <v>9.983025189287307</v>
      </c>
      <c r="H57" s="106">
        <v>14.599677238268342</v>
      </c>
      <c r="I57" s="106">
        <v>82.57811585812004</v>
      </c>
    </row>
    <row r="58" spans="1:9" ht="12.75">
      <c r="A58" s="191"/>
      <c r="B58" s="184"/>
      <c r="C58" s="101"/>
      <c r="D58" s="101" t="s">
        <v>43</v>
      </c>
      <c r="E58" s="101" t="s">
        <v>106</v>
      </c>
      <c r="F58" s="48">
        <v>31435282</v>
      </c>
      <c r="G58" s="113">
        <v>8.465143856915292</v>
      </c>
      <c r="H58" s="48">
        <v>14.679207585922086</v>
      </c>
      <c r="I58" s="48">
        <v>82.4832669179809</v>
      </c>
    </row>
    <row r="59" spans="1:9" ht="12.75">
      <c r="A59" s="191"/>
      <c r="B59" s="194"/>
      <c r="C59" s="182" t="s">
        <v>116</v>
      </c>
      <c r="D59" s="102" t="s">
        <v>23</v>
      </c>
      <c r="E59" s="102" t="s">
        <v>106</v>
      </c>
      <c r="F59" s="111">
        <v>33617</v>
      </c>
      <c r="G59" s="112">
        <v>0.009052654308554363</v>
      </c>
      <c r="H59" s="111">
        <v>21</v>
      </c>
      <c r="I59" s="111">
        <v>74.94</v>
      </c>
    </row>
    <row r="60" spans="1:9" ht="12.75">
      <c r="A60" s="191"/>
      <c r="B60" s="194"/>
      <c r="C60" s="184"/>
      <c r="D60" s="100" t="s">
        <v>34</v>
      </c>
      <c r="E60" s="100" t="s">
        <v>106</v>
      </c>
      <c r="F60" s="106">
        <v>273523</v>
      </c>
      <c r="G60" s="107">
        <v>0.0736564584715684</v>
      </c>
      <c r="H60" s="106">
        <v>21</v>
      </c>
      <c r="I60" s="106">
        <v>74.94</v>
      </c>
    </row>
    <row r="61" spans="1:9" ht="12.75">
      <c r="A61" s="191"/>
      <c r="B61" s="194"/>
      <c r="C61" s="184"/>
      <c r="D61" s="100" t="s">
        <v>26</v>
      </c>
      <c r="E61" s="100" t="s">
        <v>106</v>
      </c>
      <c r="F61" s="106">
        <v>1329910</v>
      </c>
      <c r="G61" s="107">
        <v>0.358128788752403</v>
      </c>
      <c r="H61" s="106">
        <v>16.800736891970136</v>
      </c>
      <c r="I61" s="106">
        <v>79.95152057206879</v>
      </c>
    </row>
    <row r="62" spans="1:9" ht="12.75">
      <c r="A62" s="191"/>
      <c r="B62" s="194"/>
      <c r="C62" s="184"/>
      <c r="D62" s="100" t="s">
        <v>29</v>
      </c>
      <c r="E62" s="100" t="s">
        <v>106</v>
      </c>
      <c r="F62" s="106">
        <v>302692</v>
      </c>
      <c r="G62" s="107">
        <v>0.08151131980738724</v>
      </c>
      <c r="H62" s="106">
        <v>21</v>
      </c>
      <c r="I62" s="106">
        <v>74.94</v>
      </c>
    </row>
    <row r="63" spans="1:9" ht="12.75">
      <c r="A63" s="191"/>
      <c r="B63" s="194"/>
      <c r="C63" s="185"/>
      <c r="D63" s="101" t="s">
        <v>32</v>
      </c>
      <c r="E63" s="101" t="s">
        <v>106</v>
      </c>
      <c r="F63" s="48">
        <v>1825012</v>
      </c>
      <c r="G63" s="113">
        <v>0.4914538104222094</v>
      </c>
      <c r="H63" s="48">
        <v>14.1388484020927</v>
      </c>
      <c r="I63" s="48">
        <v>83.12829434984536</v>
      </c>
    </row>
    <row r="64" spans="1:9" ht="12.75">
      <c r="A64" s="191"/>
      <c r="B64" s="183"/>
      <c r="C64" s="108" t="s">
        <v>1</v>
      </c>
      <c r="D64" s="108"/>
      <c r="E64" s="108"/>
      <c r="F64" s="109">
        <v>95107640</v>
      </c>
      <c r="G64" s="110">
        <v>25.611345064176973</v>
      </c>
      <c r="H64" s="109">
        <v>14.77078466041214</v>
      </c>
      <c r="I64" s="109">
        <v>82.37398308127507</v>
      </c>
    </row>
    <row r="65" spans="1:9" ht="12.75">
      <c r="A65" s="192"/>
      <c r="B65" s="108" t="s">
        <v>1</v>
      </c>
      <c r="C65" s="108"/>
      <c r="D65" s="108"/>
      <c r="E65" s="108"/>
      <c r="F65" s="114">
        <v>131456017</v>
      </c>
      <c r="G65" s="110">
        <v>35.399526390827425</v>
      </c>
      <c r="H65" s="114">
        <v>15.091330859355034</v>
      </c>
      <c r="I65" s="114">
        <v>81.9915007516088</v>
      </c>
    </row>
    <row r="66" spans="1:9" ht="12.75">
      <c r="A66" s="190" t="s">
        <v>8</v>
      </c>
      <c r="B66" s="184" t="s">
        <v>44</v>
      </c>
      <c r="C66" s="100" t="s">
        <v>117</v>
      </c>
      <c r="D66" s="100" t="s">
        <v>36</v>
      </c>
      <c r="E66" s="100" t="s">
        <v>45</v>
      </c>
      <c r="F66" s="106">
        <v>27488288</v>
      </c>
      <c r="G66" s="107">
        <v>7.402265782133538</v>
      </c>
      <c r="H66" s="106">
        <v>13.702036882034998</v>
      </c>
      <c r="I66" s="106">
        <v>83.64890265410492</v>
      </c>
    </row>
    <row r="67" spans="1:9" ht="12.75">
      <c r="A67" s="191"/>
      <c r="B67" s="187"/>
      <c r="C67" s="100"/>
      <c r="D67" s="100" t="s">
        <v>26</v>
      </c>
      <c r="E67" s="100" t="s">
        <v>45</v>
      </c>
      <c r="F67" s="106">
        <v>3792016</v>
      </c>
      <c r="G67" s="107">
        <v>1.0211443609039201</v>
      </c>
      <c r="H67" s="106">
        <v>13.124753429310424</v>
      </c>
      <c r="I67" s="106">
        <v>84.33788703053995</v>
      </c>
    </row>
    <row r="68" spans="1:9" ht="25.5">
      <c r="A68" s="191"/>
      <c r="B68" s="187"/>
      <c r="C68" s="100"/>
      <c r="D68" s="100" t="s">
        <v>46</v>
      </c>
      <c r="E68" s="100" t="s">
        <v>102</v>
      </c>
      <c r="F68" s="106">
        <v>115946</v>
      </c>
      <c r="G68" s="107">
        <v>0.031222865111688848</v>
      </c>
      <c r="H68" s="106">
        <v>43</v>
      </c>
      <c r="I68" s="106">
        <v>48.687</v>
      </c>
    </row>
    <row r="69" spans="1:9" ht="12.75">
      <c r="A69" s="191"/>
      <c r="B69" s="187"/>
      <c r="C69" s="100"/>
      <c r="D69" s="100"/>
      <c r="E69" s="100" t="s">
        <v>45</v>
      </c>
      <c r="F69" s="106">
        <v>20214500</v>
      </c>
      <c r="G69" s="107">
        <v>5.443522043022047</v>
      </c>
      <c r="H69" s="106">
        <v>11.60538845877959</v>
      </c>
      <c r="I69" s="106">
        <v>86.1511126266294</v>
      </c>
    </row>
    <row r="70" spans="1:9" ht="12.75">
      <c r="A70" s="191"/>
      <c r="B70" s="187"/>
      <c r="C70" s="100"/>
      <c r="D70" s="100" t="s">
        <v>118</v>
      </c>
      <c r="E70" s="100" t="s">
        <v>45</v>
      </c>
      <c r="F70" s="106">
        <v>3487586</v>
      </c>
      <c r="G70" s="107">
        <v>0.9391650185725636</v>
      </c>
      <c r="H70" s="106">
        <v>43</v>
      </c>
      <c r="I70" s="106">
        <v>48.687</v>
      </c>
    </row>
    <row r="71" spans="1:9" ht="12.75">
      <c r="A71" s="191"/>
      <c r="B71" s="187"/>
      <c r="C71" s="100"/>
      <c r="D71" s="100" t="s">
        <v>41</v>
      </c>
      <c r="E71" s="100" t="s">
        <v>45</v>
      </c>
      <c r="F71" s="106">
        <v>3955207</v>
      </c>
      <c r="G71" s="107">
        <v>1.0650897370310966</v>
      </c>
      <c r="H71" s="106">
        <v>40.664720203013395</v>
      </c>
      <c r="I71" s="106">
        <v>51.47398879780502</v>
      </c>
    </row>
    <row r="72" spans="1:9" ht="12.75">
      <c r="A72" s="191"/>
      <c r="B72" s="183"/>
      <c r="C72" s="108" t="s">
        <v>1</v>
      </c>
      <c r="D72" s="108"/>
      <c r="E72" s="108"/>
      <c r="F72" s="109">
        <v>59053543</v>
      </c>
      <c r="G72" s="110">
        <v>15.902409806774854</v>
      </c>
      <c r="H72" s="109">
        <v>16.5409414639186</v>
      </c>
      <c r="I72" s="109">
        <v>80.26127837159575</v>
      </c>
    </row>
    <row r="73" spans="1:9" ht="12.75">
      <c r="A73" s="191"/>
      <c r="B73" s="182" t="s">
        <v>119</v>
      </c>
      <c r="C73" s="102" t="s">
        <v>117</v>
      </c>
      <c r="D73" s="102" t="s">
        <v>120</v>
      </c>
      <c r="E73" s="102" t="s">
        <v>45</v>
      </c>
      <c r="F73" s="111">
        <v>1440191</v>
      </c>
      <c r="G73" s="112">
        <v>0.3878261374093826</v>
      </c>
      <c r="H73" s="111">
        <v>25</v>
      </c>
      <c r="I73" s="111">
        <v>70.167</v>
      </c>
    </row>
    <row r="74" spans="1:9" ht="12.75">
      <c r="A74" s="191"/>
      <c r="B74" s="187"/>
      <c r="C74" s="100"/>
      <c r="D74" s="100" t="s">
        <v>47</v>
      </c>
      <c r="E74" s="100" t="s">
        <v>45</v>
      </c>
      <c r="F74" s="106">
        <v>1320732</v>
      </c>
      <c r="G74" s="107">
        <v>0.3556572635941821</v>
      </c>
      <c r="H74" s="106">
        <v>41</v>
      </c>
      <c r="I74" s="106">
        <v>51.074</v>
      </c>
    </row>
    <row r="75" spans="1:9" ht="12.75">
      <c r="A75" s="191"/>
      <c r="B75" s="187"/>
      <c r="C75" s="100"/>
      <c r="D75" s="100" t="s">
        <v>43</v>
      </c>
      <c r="E75" s="100" t="s">
        <v>48</v>
      </c>
      <c r="F75" s="106">
        <v>98928263</v>
      </c>
      <c r="G75" s="107">
        <v>26.640192946567186</v>
      </c>
      <c r="H75" s="106">
        <v>46.95130500775092</v>
      </c>
      <c r="I75" s="106">
        <v>43.97226280076301</v>
      </c>
    </row>
    <row r="76" spans="1:9" ht="25.5">
      <c r="A76" s="191"/>
      <c r="B76" s="187"/>
      <c r="C76" s="100"/>
      <c r="D76" s="100"/>
      <c r="E76" s="100" t="s">
        <v>102</v>
      </c>
      <c r="F76" s="106">
        <v>21214034</v>
      </c>
      <c r="G76" s="107">
        <v>5.712684543294129</v>
      </c>
      <c r="H76" s="106">
        <v>40.946283295294045</v>
      </c>
      <c r="I76" s="106">
        <v>51.13826959266682</v>
      </c>
    </row>
    <row r="77" spans="1:11" ht="12.75">
      <c r="A77" s="191"/>
      <c r="B77" s="187"/>
      <c r="C77" s="100"/>
      <c r="D77" s="100"/>
      <c r="E77" s="100" t="s">
        <v>45</v>
      </c>
      <c r="F77" s="106">
        <v>17900837</v>
      </c>
      <c r="G77" s="107">
        <v>4.8204803877436815</v>
      </c>
      <c r="H77" s="106">
        <v>45.44745187054661</v>
      </c>
      <c r="I77" s="106">
        <v>45.76669106003256</v>
      </c>
      <c r="J77" s="160"/>
      <c r="K77" s="160"/>
    </row>
    <row r="78" spans="1:9" ht="12.75">
      <c r="A78" s="191"/>
      <c r="B78" s="183"/>
      <c r="C78" s="108" t="s">
        <v>1</v>
      </c>
      <c r="D78" s="108"/>
      <c r="E78" s="108"/>
      <c r="F78" s="109">
        <v>140804057</v>
      </c>
      <c r="G78" s="110">
        <v>37.91684127860856</v>
      </c>
      <c r="H78" s="109">
        <v>45.575029922610824</v>
      </c>
      <c r="I78" s="109">
        <v>45.61459186974279</v>
      </c>
    </row>
    <row r="79" spans="1:9" ht="25.5">
      <c r="A79" s="191"/>
      <c r="B79" s="182" t="s">
        <v>49</v>
      </c>
      <c r="C79" s="102" t="s">
        <v>117</v>
      </c>
      <c r="D79" s="102" t="s">
        <v>34</v>
      </c>
      <c r="E79" s="102" t="s">
        <v>102</v>
      </c>
      <c r="F79" s="111">
        <v>485845</v>
      </c>
      <c r="G79" s="112">
        <v>0.130832222760496</v>
      </c>
      <c r="H79" s="111">
        <v>35</v>
      </c>
      <c r="I79" s="111">
        <v>58.233999999999995</v>
      </c>
    </row>
    <row r="80" spans="1:9" ht="25.5">
      <c r="A80" s="191"/>
      <c r="B80" s="187"/>
      <c r="C80" s="100"/>
      <c r="D80" s="100" t="s">
        <v>36</v>
      </c>
      <c r="E80" s="100" t="s">
        <v>102</v>
      </c>
      <c r="F80" s="106">
        <v>5248949</v>
      </c>
      <c r="G80" s="107">
        <v>1.4134789178163463</v>
      </c>
      <c r="H80" s="106">
        <v>40</v>
      </c>
      <c r="I80" s="106">
        <v>52.266999999999996</v>
      </c>
    </row>
    <row r="81" spans="1:9" ht="12.75">
      <c r="A81" s="191"/>
      <c r="B81" s="187"/>
      <c r="C81" s="100"/>
      <c r="D81" s="100" t="s">
        <v>32</v>
      </c>
      <c r="E81" s="100" t="s">
        <v>48</v>
      </c>
      <c r="F81" s="106">
        <v>7899371</v>
      </c>
      <c r="G81" s="107">
        <v>2.127205726805467</v>
      </c>
      <c r="H81" s="106">
        <v>42</v>
      </c>
      <c r="I81" s="106">
        <v>49.88100000000001</v>
      </c>
    </row>
    <row r="82" spans="1:9" ht="12.75">
      <c r="A82" s="191"/>
      <c r="B82" s="183"/>
      <c r="C82" s="108" t="s">
        <v>1</v>
      </c>
      <c r="D82" s="108"/>
      <c r="E82" s="108"/>
      <c r="F82" s="109">
        <v>13634165</v>
      </c>
      <c r="G82" s="110">
        <v>3.6715168673823086</v>
      </c>
      <c r="H82" s="109">
        <v>40.98058935035626</v>
      </c>
      <c r="I82" s="109">
        <v>51.097228173782554</v>
      </c>
    </row>
    <row r="83" spans="1:9" ht="12.75">
      <c r="A83" s="191"/>
      <c r="B83" s="182" t="s">
        <v>50</v>
      </c>
      <c r="C83" s="102" t="s">
        <v>117</v>
      </c>
      <c r="D83" s="102" t="s">
        <v>51</v>
      </c>
      <c r="E83" s="102" t="s">
        <v>45</v>
      </c>
      <c r="F83" s="111">
        <v>633532</v>
      </c>
      <c r="G83" s="112">
        <v>0.17060255791436063</v>
      </c>
      <c r="H83" s="111">
        <v>39</v>
      </c>
      <c r="I83" s="111">
        <v>53.461000000000006</v>
      </c>
    </row>
    <row r="84" spans="1:9" ht="25.5">
      <c r="A84" s="191"/>
      <c r="B84" s="187"/>
      <c r="C84" s="100"/>
      <c r="D84" s="100" t="s">
        <v>121</v>
      </c>
      <c r="E84" s="100" t="s">
        <v>102</v>
      </c>
      <c r="F84" s="106">
        <v>505493</v>
      </c>
      <c r="G84" s="107">
        <v>0.13612319315804713</v>
      </c>
      <c r="H84" s="106">
        <v>24</v>
      </c>
      <c r="I84" s="106">
        <v>71.36</v>
      </c>
    </row>
    <row r="85" spans="1:9" ht="12.75">
      <c r="A85" s="191"/>
      <c r="B85" s="183"/>
      <c r="C85" s="108" t="s">
        <v>1</v>
      </c>
      <c r="D85" s="108"/>
      <c r="E85" s="108"/>
      <c r="F85" s="109">
        <v>1139025</v>
      </c>
      <c r="G85" s="110">
        <v>0.3067257510724078</v>
      </c>
      <c r="H85" s="109">
        <v>32.343082899848554</v>
      </c>
      <c r="I85" s="109">
        <v>61.40447727837405</v>
      </c>
    </row>
    <row r="86" spans="1:9" ht="25.5">
      <c r="A86" s="191"/>
      <c r="B86" s="182" t="s">
        <v>122</v>
      </c>
      <c r="C86" s="102" t="s">
        <v>117</v>
      </c>
      <c r="D86" s="102" t="s">
        <v>34</v>
      </c>
      <c r="E86" s="102" t="s">
        <v>102</v>
      </c>
      <c r="F86" s="111">
        <v>697010</v>
      </c>
      <c r="G86" s="112">
        <v>0.18769642084675833</v>
      </c>
      <c r="H86" s="111">
        <v>35</v>
      </c>
      <c r="I86" s="111">
        <v>58.233999999999995</v>
      </c>
    </row>
    <row r="87" spans="1:9" ht="25.5">
      <c r="A87" s="191"/>
      <c r="B87" s="187"/>
      <c r="C87" s="100"/>
      <c r="D87" s="100" t="s">
        <v>36</v>
      </c>
      <c r="E87" s="100" t="s">
        <v>102</v>
      </c>
      <c r="F87" s="106">
        <v>2485873</v>
      </c>
      <c r="G87" s="107">
        <v>0.6694157397735954</v>
      </c>
      <c r="H87" s="106">
        <v>61.905576029024814</v>
      </c>
      <c r="I87" s="106">
        <v>26.127191759192847</v>
      </c>
    </row>
    <row r="88" spans="1:9" ht="12.75">
      <c r="A88" s="191"/>
      <c r="B88" s="183"/>
      <c r="C88" s="108" t="s">
        <v>1</v>
      </c>
      <c r="D88" s="108"/>
      <c r="E88" s="108"/>
      <c r="F88" s="109">
        <v>3182883</v>
      </c>
      <c r="G88" s="110">
        <v>0.8571121606203538</v>
      </c>
      <c r="H88" s="109">
        <v>56.01360464710767</v>
      </c>
      <c r="I88" s="109">
        <v>33.15816538025432</v>
      </c>
    </row>
    <row r="89" spans="1:9" ht="12.75">
      <c r="A89" s="192"/>
      <c r="B89" s="108" t="s">
        <v>1</v>
      </c>
      <c r="C89" s="108"/>
      <c r="D89" s="108"/>
      <c r="E89" s="108"/>
      <c r="F89" s="114">
        <v>217813673</v>
      </c>
      <c r="G89" s="110">
        <v>58.65460586445849</v>
      </c>
      <c r="H89" s="114">
        <v>37.499072686772976</v>
      </c>
      <c r="I89" s="114">
        <v>55.25172096430788</v>
      </c>
    </row>
    <row r="90" spans="1:9" ht="12.75">
      <c r="A90" s="190" t="s">
        <v>9</v>
      </c>
      <c r="B90" s="184" t="s">
        <v>52</v>
      </c>
      <c r="C90" s="100" t="s">
        <v>117</v>
      </c>
      <c r="D90" s="100" t="s">
        <v>32</v>
      </c>
      <c r="E90" s="100" t="s">
        <v>106</v>
      </c>
      <c r="F90" s="106">
        <v>577873</v>
      </c>
      <c r="G90" s="107">
        <v>0.15561425776384671</v>
      </c>
      <c r="H90" s="106">
        <v>31</v>
      </c>
      <c r="I90" s="106">
        <v>63.007</v>
      </c>
    </row>
    <row r="91" spans="1:9" ht="12.75">
      <c r="A91" s="191"/>
      <c r="B91" s="183"/>
      <c r="C91" s="108" t="s">
        <v>1</v>
      </c>
      <c r="D91" s="108"/>
      <c r="E91" s="108"/>
      <c r="F91" s="109">
        <v>577873</v>
      </c>
      <c r="G91" s="110">
        <v>0.15561425776384671</v>
      </c>
      <c r="H91" s="109">
        <v>31</v>
      </c>
      <c r="I91" s="109">
        <v>63.007</v>
      </c>
    </row>
    <row r="92" spans="1:9" ht="12.75">
      <c r="A92" s="192"/>
      <c r="B92" s="108" t="s">
        <v>1</v>
      </c>
      <c r="C92" s="108"/>
      <c r="D92" s="108"/>
      <c r="E92" s="108"/>
      <c r="F92" s="114">
        <v>577873</v>
      </c>
      <c r="G92" s="110">
        <v>0.15561425776384671</v>
      </c>
      <c r="H92" s="114">
        <v>31</v>
      </c>
      <c r="I92" s="114">
        <v>63.007</v>
      </c>
    </row>
    <row r="93" spans="1:9" ht="12.75">
      <c r="A93" s="190" t="s">
        <v>10</v>
      </c>
      <c r="B93" s="184" t="s">
        <v>123</v>
      </c>
      <c r="C93" s="100" t="s">
        <v>117</v>
      </c>
      <c r="D93" s="100" t="s">
        <v>53</v>
      </c>
      <c r="E93" s="100" t="s">
        <v>106</v>
      </c>
      <c r="F93" s="106">
        <v>736694</v>
      </c>
      <c r="G93" s="107">
        <v>0.19838284538138878</v>
      </c>
      <c r="H93" s="106">
        <v>26.157161589479482</v>
      </c>
      <c r="I93" s="106">
        <v>68.78635816499116</v>
      </c>
    </row>
    <row r="94" spans="1:9" ht="12.75">
      <c r="A94" s="191"/>
      <c r="B94" s="187"/>
      <c r="C94" s="100"/>
      <c r="D94" s="100" t="s">
        <v>36</v>
      </c>
      <c r="E94" s="100" t="s">
        <v>106</v>
      </c>
      <c r="F94" s="106">
        <v>15099814</v>
      </c>
      <c r="G94" s="107">
        <v>4.066198538402281</v>
      </c>
      <c r="H94" s="106">
        <v>26.15744246915889</v>
      </c>
      <c r="I94" s="106">
        <v>68.78602297339556</v>
      </c>
    </row>
    <row r="95" spans="1:9" ht="12.75">
      <c r="A95" s="191"/>
      <c r="B95" s="187"/>
      <c r="C95" s="100"/>
      <c r="D95" s="100" t="s">
        <v>26</v>
      </c>
      <c r="E95" s="100" t="s">
        <v>106</v>
      </c>
      <c r="F95" s="106">
        <v>920865</v>
      </c>
      <c r="G95" s="107">
        <v>0.2479778835067648</v>
      </c>
      <c r="H95" s="106">
        <v>26.157140297437735</v>
      </c>
      <c r="I95" s="106">
        <v>68.78638357413953</v>
      </c>
    </row>
    <row r="96" spans="1:9" ht="12.75">
      <c r="A96" s="191"/>
      <c r="B96" s="187"/>
      <c r="C96" s="100"/>
      <c r="D96" s="100" t="s">
        <v>29</v>
      </c>
      <c r="E96" s="100" t="s">
        <v>106</v>
      </c>
      <c r="F96" s="106">
        <v>184172</v>
      </c>
      <c r="G96" s="107">
        <v>0.049595307413364494</v>
      </c>
      <c r="H96" s="106">
        <v>26.15715743978455</v>
      </c>
      <c r="I96" s="106">
        <v>68.78636311708621</v>
      </c>
    </row>
    <row r="97" spans="1:9" ht="12.75">
      <c r="A97" s="191"/>
      <c r="B97" s="187"/>
      <c r="C97" s="100"/>
      <c r="D97" s="100" t="s">
        <v>41</v>
      </c>
      <c r="E97" s="100" t="s">
        <v>106</v>
      </c>
      <c r="F97" s="106">
        <v>1473384</v>
      </c>
      <c r="G97" s="107">
        <v>0.39676461361082366</v>
      </c>
      <c r="H97" s="106">
        <v>26.157140297437735</v>
      </c>
      <c r="I97" s="106">
        <v>68.78638357413953</v>
      </c>
    </row>
    <row r="98" spans="1:9" ht="12.75">
      <c r="A98" s="191"/>
      <c r="B98" s="183"/>
      <c r="C98" s="108" t="s">
        <v>1</v>
      </c>
      <c r="D98" s="108"/>
      <c r="E98" s="108"/>
      <c r="F98" s="109">
        <v>18414929</v>
      </c>
      <c r="G98" s="110">
        <v>4.958919188314622</v>
      </c>
      <c r="H98" s="109">
        <v>26.157389094467863</v>
      </c>
      <c r="I98" s="109">
        <v>68.78608666881094</v>
      </c>
    </row>
    <row r="99" spans="1:9" ht="12.75">
      <c r="A99" s="192"/>
      <c r="B99" s="108" t="s">
        <v>1</v>
      </c>
      <c r="C99" s="108"/>
      <c r="D99" s="108"/>
      <c r="E99" s="108"/>
      <c r="F99" s="114">
        <v>18414929</v>
      </c>
      <c r="G99" s="110">
        <v>4.958919188314622</v>
      </c>
      <c r="H99" s="114">
        <v>26.157389094467863</v>
      </c>
      <c r="I99" s="114">
        <v>68.78608666881094</v>
      </c>
    </row>
    <row r="100" spans="1:9" ht="12.75">
      <c r="A100" s="190" t="s">
        <v>11</v>
      </c>
      <c r="B100" s="184" t="s">
        <v>123</v>
      </c>
      <c r="C100" s="100" t="s">
        <v>117</v>
      </c>
      <c r="D100" s="100" t="s">
        <v>53</v>
      </c>
      <c r="E100" s="100" t="s">
        <v>106</v>
      </c>
      <c r="F100" s="106">
        <v>122196</v>
      </c>
      <c r="G100" s="107">
        <v>0.03290591503965579</v>
      </c>
      <c r="H100" s="106">
        <v>34</v>
      </c>
      <c r="I100" s="106">
        <v>59.427</v>
      </c>
    </row>
    <row r="101" spans="1:9" ht="12.75">
      <c r="A101" s="191"/>
      <c r="B101" s="187"/>
      <c r="C101" s="100"/>
      <c r="D101" s="100" t="s">
        <v>36</v>
      </c>
      <c r="E101" s="100" t="s">
        <v>106</v>
      </c>
      <c r="F101" s="106">
        <v>2505005</v>
      </c>
      <c r="G101" s="107">
        <v>0.6745677575690937</v>
      </c>
      <c r="H101" s="106">
        <v>34</v>
      </c>
      <c r="I101" s="106">
        <v>59.427</v>
      </c>
    </row>
    <row r="102" spans="1:9" ht="12.75">
      <c r="A102" s="191"/>
      <c r="B102" s="187"/>
      <c r="C102" s="100"/>
      <c r="D102" s="100" t="s">
        <v>26</v>
      </c>
      <c r="E102" s="100" t="s">
        <v>106</v>
      </c>
      <c r="F102" s="106">
        <v>152745</v>
      </c>
      <c r="G102" s="107">
        <v>0.04113239379956973</v>
      </c>
      <c r="H102" s="106">
        <v>34</v>
      </c>
      <c r="I102" s="106">
        <v>59.427</v>
      </c>
    </row>
    <row r="103" spans="1:9" ht="12.75">
      <c r="A103" s="191"/>
      <c r="B103" s="187"/>
      <c r="C103" s="100"/>
      <c r="D103" s="100" t="s">
        <v>29</v>
      </c>
      <c r="E103" s="100" t="s">
        <v>106</v>
      </c>
      <c r="F103" s="106">
        <v>30549</v>
      </c>
      <c r="G103" s="107">
        <v>0.008226478759913948</v>
      </c>
      <c r="H103" s="106">
        <v>34</v>
      </c>
      <c r="I103" s="106">
        <v>59.427</v>
      </c>
    </row>
    <row r="104" spans="1:9" ht="12.75">
      <c r="A104" s="191"/>
      <c r="B104" s="187"/>
      <c r="C104" s="100"/>
      <c r="D104" s="100" t="s">
        <v>41</v>
      </c>
      <c r="E104" s="100" t="s">
        <v>106</v>
      </c>
      <c r="F104" s="106">
        <v>244391</v>
      </c>
      <c r="G104" s="107">
        <v>0.06581156079132311</v>
      </c>
      <c r="H104" s="106">
        <v>34</v>
      </c>
      <c r="I104" s="106">
        <v>59.427</v>
      </c>
    </row>
    <row r="105" spans="1:9" ht="12.75">
      <c r="A105" s="191"/>
      <c r="B105" s="183"/>
      <c r="C105" s="108" t="s">
        <v>1</v>
      </c>
      <c r="D105" s="108"/>
      <c r="E105" s="108"/>
      <c r="F105" s="109">
        <v>3054886</v>
      </c>
      <c r="G105" s="110">
        <v>0.8226441059595563</v>
      </c>
      <c r="H105" s="109">
        <v>34</v>
      </c>
      <c r="I105" s="109">
        <v>59.427</v>
      </c>
    </row>
    <row r="106" spans="1:9" ht="12.75">
      <c r="A106" s="192"/>
      <c r="B106" s="108" t="s">
        <v>1</v>
      </c>
      <c r="C106" s="108"/>
      <c r="D106" s="108"/>
      <c r="E106" s="108"/>
      <c r="F106" s="114">
        <v>3054886</v>
      </c>
      <c r="G106" s="110">
        <v>0.8226441059595563</v>
      </c>
      <c r="H106" s="114">
        <v>34</v>
      </c>
      <c r="I106" s="114">
        <v>59.427</v>
      </c>
    </row>
    <row r="107" spans="1:9" ht="12.75">
      <c r="A107" s="190" t="s">
        <v>12</v>
      </c>
      <c r="B107" s="184" t="s">
        <v>33</v>
      </c>
      <c r="C107" s="100" t="s">
        <v>117</v>
      </c>
      <c r="D107" s="100" t="s">
        <v>32</v>
      </c>
      <c r="E107" s="100" t="s">
        <v>106</v>
      </c>
      <c r="F107" s="106">
        <v>32271</v>
      </c>
      <c r="G107" s="107">
        <v>0.008690192676067401</v>
      </c>
      <c r="H107" s="106">
        <v>3</v>
      </c>
      <c r="I107" s="106">
        <v>96.42</v>
      </c>
    </row>
    <row r="108" spans="1:9" ht="12.75">
      <c r="A108" s="191"/>
      <c r="B108" s="183"/>
      <c r="C108" s="108" t="s">
        <v>1</v>
      </c>
      <c r="D108" s="108"/>
      <c r="E108" s="108"/>
      <c r="F108" s="109">
        <v>32271</v>
      </c>
      <c r="G108" s="110">
        <v>0.008690192676067401</v>
      </c>
      <c r="H108" s="109">
        <v>3</v>
      </c>
      <c r="I108" s="109">
        <v>96.42</v>
      </c>
    </row>
    <row r="109" spans="1:9" ht="12.75">
      <c r="A109" s="192"/>
      <c r="B109" s="108" t="s">
        <v>1</v>
      </c>
      <c r="C109" s="108"/>
      <c r="D109" s="108"/>
      <c r="E109" s="108"/>
      <c r="F109" s="114">
        <v>32271</v>
      </c>
      <c r="G109" s="110">
        <v>0.008690192676067401</v>
      </c>
      <c r="H109" s="114">
        <v>3</v>
      </c>
      <c r="I109" s="114">
        <v>96.42</v>
      </c>
    </row>
    <row r="110" spans="1:9" ht="12.75">
      <c r="A110" s="115" t="s">
        <v>1</v>
      </c>
      <c r="B110" s="115"/>
      <c r="C110" s="115"/>
      <c r="D110" s="115"/>
      <c r="E110" s="116"/>
      <c r="F110" s="117">
        <v>371349649</v>
      </c>
      <c r="G110" s="118">
        <v>100</v>
      </c>
      <c r="H110" s="117">
        <v>28.962516846218964</v>
      </c>
      <c r="I110" s="117">
        <v>65.4386282344729</v>
      </c>
    </row>
    <row r="111" spans="1:9" ht="12.75">
      <c r="A111" s="15"/>
      <c r="B111" s="4"/>
      <c r="C111" s="15"/>
      <c r="D111" s="15"/>
      <c r="E111" s="15"/>
      <c r="F111" s="15"/>
      <c r="G111" s="15"/>
      <c r="I111" s="63" t="s">
        <v>67</v>
      </c>
    </row>
    <row r="112" spans="1:9" ht="12.75">
      <c r="A112" s="15"/>
      <c r="B112" s="4"/>
      <c r="C112" s="15"/>
      <c r="D112" s="15"/>
      <c r="E112" s="15"/>
      <c r="F112" s="15"/>
      <c r="H112" s="28"/>
      <c r="I112" s="65" t="s">
        <v>124</v>
      </c>
    </row>
    <row r="113" spans="1:9" ht="12.75">
      <c r="A113" s="15" t="s">
        <v>68</v>
      </c>
      <c r="B113" s="4"/>
      <c r="C113" s="15"/>
      <c r="D113" s="15"/>
      <c r="E113" s="15"/>
      <c r="F113" s="15"/>
      <c r="H113" s="17"/>
      <c r="I113" s="65" t="s">
        <v>125</v>
      </c>
    </row>
    <row r="114" spans="1:6" ht="12.75">
      <c r="A114" s="15" t="s">
        <v>13</v>
      </c>
      <c r="B114" s="4"/>
      <c r="C114" s="15"/>
      <c r="D114" s="15"/>
      <c r="E114" s="15"/>
      <c r="F114" s="15"/>
    </row>
    <row r="115" spans="1:7" ht="12.75">
      <c r="A115" s="15" t="s">
        <v>136</v>
      </c>
      <c r="B115" s="29"/>
      <c r="C115" s="15"/>
      <c r="D115" s="15"/>
      <c r="E115" s="15"/>
      <c r="F115" s="15"/>
      <c r="G115" s="15"/>
    </row>
    <row r="116" spans="1:7" ht="12.75">
      <c r="A116" s="15" t="s">
        <v>79</v>
      </c>
      <c r="B116" s="15"/>
      <c r="C116" s="15"/>
      <c r="D116" s="15"/>
      <c r="E116" s="15"/>
      <c r="F116" s="15"/>
      <c r="G116" s="15"/>
    </row>
  </sheetData>
  <mergeCells count="23">
    <mergeCell ref="A5:I5"/>
    <mergeCell ref="A100:A106"/>
    <mergeCell ref="A107:A109"/>
    <mergeCell ref="A7:A65"/>
    <mergeCell ref="A66:A89"/>
    <mergeCell ref="A90:A92"/>
    <mergeCell ref="A93:A99"/>
    <mergeCell ref="B107:B108"/>
    <mergeCell ref="B35:B64"/>
    <mergeCell ref="B86:B88"/>
    <mergeCell ref="B90:B91"/>
    <mergeCell ref="B93:B98"/>
    <mergeCell ref="B100:B105"/>
    <mergeCell ref="B66:B72"/>
    <mergeCell ref="B73:B78"/>
    <mergeCell ref="B79:B82"/>
    <mergeCell ref="B83:B85"/>
    <mergeCell ref="B33:B34"/>
    <mergeCell ref="C59:C63"/>
    <mergeCell ref="B7:B11"/>
    <mergeCell ref="B12:B14"/>
    <mergeCell ref="B15:B16"/>
    <mergeCell ref="B17:B32"/>
  </mergeCells>
  <printOptions/>
  <pageMargins left="0.48" right="0.34" top="0.46" bottom="0.36" header="0.36" footer="0.24"/>
  <pageSetup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SWEEKES2</cp:lastModifiedBy>
  <cp:lastPrinted>2013-02-05T13:42:05Z</cp:lastPrinted>
  <dcterms:created xsi:type="dcterms:W3CDTF">1996-10-14T23:33:28Z</dcterms:created>
  <dcterms:modified xsi:type="dcterms:W3CDTF">2013-02-05T13:43:17Z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31320686</vt:i4>
  </property>
  <property fmtid="{D5CDD505-2E9C-101B-9397-08002B2CF9AE}" pid="3" name="_NewReviewCycle">
    <vt:lpwstr/>
  </property>
  <property fmtid="{D5CDD505-2E9C-101B-9397-08002B2CF9AE}" pid="4" name="_EmailSubject">
    <vt:lpwstr>RTFO report year5.2</vt:lpwstr>
  </property>
  <property fmtid="{D5CDD505-2E9C-101B-9397-08002B2CF9AE}" pid="5" name="_AuthorEmail">
    <vt:lpwstr>David.Calderbank@dft.gsi.gov.uk</vt:lpwstr>
  </property>
  <property fmtid="{D5CDD505-2E9C-101B-9397-08002B2CF9AE}" pid="6" name="_AuthorEmailDisplayName">
    <vt:lpwstr>David Calderbank</vt:lpwstr>
  </property>
  <property fmtid="{D5CDD505-2E9C-101B-9397-08002B2CF9AE}" pid="7" name="_PreviousAdHocReviewCycleID">
    <vt:i4>5572531</vt:i4>
  </property>
  <property fmtid="{D5CDD505-2E9C-101B-9397-08002B2CF9AE}" pid="8" name="_ReviewingToolsShownOnce">
    <vt:lpwstr/>
  </property>
</Properties>
</file>