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80" windowWidth="19035" windowHeight="9150" activeTab="0"/>
  </bookViews>
  <sheets>
    <sheet name="Introduction" sheetId="1" r:id="rId1"/>
    <sheet name="1. Grid comments" sheetId="2" r:id="rId2"/>
    <sheet name="2. Other comments" sheetId="3" r:id="rId3"/>
  </sheets>
  <definedNames>
    <definedName name="_ftn1" localSheetId="0">'Introduction'!$A$4</definedName>
    <definedName name="_ftnref1" localSheetId="0">'Introduction'!$A$1</definedName>
    <definedName name="_xlnm.Print_Titles" localSheetId="2">'2. Other comments'!$A:$A</definedName>
  </definedNames>
  <calcPr fullCalcOnLoad="1"/>
</workbook>
</file>

<file path=xl/sharedStrings.xml><?xml version="1.0" encoding="utf-8"?>
<sst xmlns="http://schemas.openxmlformats.org/spreadsheetml/2006/main" count="1046" uniqueCount="405">
  <si>
    <t>SFRS does not routinely use any of this information. The data may sporadically be used for reference where high level contextual performance information is required, however there are some limitations in its use with our performance framework. Specifically, the information presented at the level of England or Britain (or even at Regional level in some cases), makes it impossible to use for meaninful benchmarking purposes or to put local performance into context. The information in the Fire Statistics Bulletin, being some twelve months old at the time of publication, makes it too old to routinely use for performance management purposes and can at best be used as anecdotal information.</t>
  </si>
  <si>
    <t>Fatal casualties by age and gender is particularly useful for contextual information (T.13).</t>
  </si>
  <si>
    <t xml:space="preserve">Production of information by FRS will be more useful, however timeliness of information would still limit its usefulness. </t>
  </si>
  <si>
    <t>The comments in Fire Incidents - high level totals apply to this section also. The information on Smoke Alarms is considered useful, particularly figure 2.3, however there are still limitations on how far this intelligence can be used to inform our local performance framework</t>
  </si>
  <si>
    <t>Combining the options of Absent and Unspecified in Table 3.1 makes it more difficult to derive intelligence from the data</t>
  </si>
  <si>
    <t>The maps provide some information on the relative performance of FRS Service Areas. It would be more useful if the cursor could bring up the label of the area, or if the base data could be available in tabular format</t>
  </si>
  <si>
    <t>yes</t>
  </si>
  <si>
    <t>no</t>
  </si>
  <si>
    <t xml:space="preserve">More timely Fire Stats Monitor would be useful but understand the logistics in providing this data. If other sources of data were available eg LG Inform, access to CLG raw data, National set of Performance Measures which we could use as an alternative to Fire stats monitor  were available then timetable of Fire stat Monitor would not be issue. Timing of Fire Stats GB of limited interest   </t>
  </si>
  <si>
    <t xml:space="preserve">As above , current excel spreadsheets are manageable as can save and make changes to aid further analysis but access to raw data would aid depth of analysis. Alternative data sources may provide this in future </t>
  </si>
  <si>
    <t xml:space="preserve">Would welcome a resolution as to have data is to be reported in the future i.e. LG Inform, access to CLG raw data, CFOA National set of Performance Measures or all of the above. At this point in time more analysis undertaken using family Group 4 data shared by member Services on a quarterly basis    </t>
  </si>
  <si>
    <t>Hereford and Worcester</t>
  </si>
  <si>
    <t xml:space="preserve">to be useful, data need to be FRS level data and made more timely </t>
  </si>
  <si>
    <t>Kent</t>
  </si>
  <si>
    <t>We welcome the decision to release IRS data to fire services and looking forward to the first release. This should plug the gaps identified above and allow us to undertake further analysis and research locally. There will always be a place for some central co-ordination, validation and publication of statisitics, and the work undertaken by DCLF's Fire Statistics Team is therefore highly valued.</t>
  </si>
  <si>
    <r>
      <t xml:space="preserve">We currently </t>
    </r>
    <r>
      <rPr>
        <b/>
        <sz val="10"/>
        <rFont val="Arial"/>
        <family val="2"/>
      </rPr>
      <t>make good use of the data published in the Fire Statistics Monitor for benchmarking. Access to the raw data</t>
    </r>
    <r>
      <rPr>
        <sz val="10"/>
        <rFont val="Arial"/>
        <family val="0"/>
      </rPr>
      <t xml:space="preserve"> would be useful for local analysis.</t>
    </r>
  </si>
  <si>
    <t>Data quality of the publication is ok. We have reservations about the quality of the data supplied by some FRAs nationally.</t>
  </si>
  <si>
    <r>
      <t xml:space="preserve">Data provided in spreadsheet or csv format are easy to use. Tables and figures in pdf have very restricted access and therefore are not that useful. </t>
    </r>
    <r>
      <rPr>
        <b/>
        <sz val="10"/>
        <rFont val="Arial"/>
        <family val="2"/>
      </rPr>
      <t>A web link would be ideal for us to download raw data as and when required</t>
    </r>
    <r>
      <rPr>
        <sz val="10"/>
        <rFont val="Arial"/>
        <family val="0"/>
      </rPr>
      <t>.</t>
    </r>
  </si>
  <si>
    <t>PRIORITY</t>
  </si>
  <si>
    <t>data are in Monitor</t>
  </si>
  <si>
    <t>no specific decisions affected</t>
  </si>
  <si>
    <t>are in FS monitor</t>
  </si>
  <si>
    <t>annual update apparently not critical - 6 hour bands rather too wide anyway!</t>
  </si>
  <si>
    <t>(* data issue)</t>
  </si>
  <si>
    <t>plus 5 double listed</t>
  </si>
  <si>
    <t>1=top priority, 2=important,   4= desirable - if time allows, 5=drop</t>
  </si>
  <si>
    <t>We undertake quite a lot of detailed analysis locally to inform different projects, community safety campaigns or assist with performance management. The level of detail required for the research that our Analyst team perform varies depending on what the analysis is trying to inform. In general, for us it would be useful to be able to access the raw data and extract the data as and when required with the level of detail that meets the particular needs of the research in hand. National data is useful to identify trends but also to compare our performance with that of other FRAs. For this purposes data broken down by FRA is more useful because we can compare our performance with a selected group of FRAs, those which are more similar to us which provides a more accurate bases for comparison.</t>
  </si>
  <si>
    <r>
      <t xml:space="preserve">Most of the tables are interesting to read. However some still present the data broken down by </t>
    </r>
    <r>
      <rPr>
        <b/>
        <sz val="10"/>
        <rFont val="Arial"/>
        <family val="2"/>
      </rPr>
      <t>primary and secondary categories</t>
    </r>
    <r>
      <rPr>
        <sz val="10"/>
        <rFont val="Arial"/>
        <family val="2"/>
      </rPr>
      <t xml:space="preserve"> which is a way of classifying fires that we stopped using in Kent since the demise of the national indicators. Instead we focus performance management and community safety activity around </t>
    </r>
    <r>
      <rPr>
        <b/>
        <sz val="10"/>
        <rFont val="Arial"/>
        <family val="2"/>
      </rPr>
      <t>accidental and deliberate fires which we found a much more useful clasification of incidents</t>
    </r>
    <r>
      <rPr>
        <sz val="10"/>
        <rFont val="Arial"/>
        <family val="2"/>
      </rPr>
      <t>. The breakdowns by year are useful to understand the national trends as a topline figure but it doesn't allow for any benchmarking of our performance. The way the data is grouped in the tables is not always particularly useful either. For specific projects or community safety campaigns we may need to compare our performance for a particular type of building with that of other FRAs (for example fires in high rise flats). However, the tables do not allow for this level of detail at premises type level.  Top level headings are still useful, for example: whether the number of fires is increasing/decreasing nationally. Same with vehicle fires or dwelling fires. Although we might use the tables ocassionally to inform some of our local research they are not regularly used. Even if the tables were not produced for future publications, it would be useful to be able to access the data as and when required so that we could generate summaries and breakdowns of nationally data by year to fit our needs locally.</t>
    </r>
  </si>
  <si>
    <t>-          Further breakdown of the category ‘misuse of equipment or appliances’, elaborating on circumstance of misuse.
'-          Inclusion of tenure for dwelling fires
'-          Inclusion of whether an RCD was present in the consumer unit of dwelling fires</t>
  </si>
  <si>
    <r>
      <t xml:space="preserve">It is important to note that </t>
    </r>
    <r>
      <rPr>
        <b/>
        <sz val="10"/>
        <rFont val="Arial"/>
        <family val="2"/>
      </rPr>
      <t>Table 21 is only the suspected cause of ignition.  Many of these are not investigated in detail and the miss identification may be high.</t>
    </r>
    <r>
      <rPr>
        <sz val="10"/>
        <rFont val="Arial"/>
        <family val="2"/>
      </rPr>
      <t xml:space="preserve">  A variant of Table 21 for Casualties/Fatalities by ignition sourse will also be of interest to us as it will highlight where there are problems with scale of the fire. It is now possible to have a gas tumble drier although this may not be an option in your tables.   Coffee Machines are also becoming popular product so may be worth a seperate catagory.  It should be made more clear that adaptar plugs fall into the distribution catagory. Whether casualties were in or out of room by ignition source would be interesting. </t>
    </r>
  </si>
  <si>
    <r>
      <t xml:space="preserve">Source of ignition against size of fire would be an interesting table.  If possible this should split user error from faults as well. 
In the latest table 21 </t>
    </r>
    <r>
      <rPr>
        <b/>
        <sz val="10"/>
        <rFont val="Arial"/>
        <family val="2"/>
      </rPr>
      <t>appliances have been combined differently to previous years</t>
    </r>
    <r>
      <rPr>
        <sz val="10"/>
        <rFont val="Arial"/>
        <family val="2"/>
      </rPr>
      <t xml:space="preserve"> which means they cannot be compared with previous years. It is particularly important to keep supplies cooking aperatus, and heating seperate.  A gas and an electric cooker are very seperate products and are have seperate safety standards.  
Table 23C it would be useful to have previous years data.
Casualty data by percentage of population in the category would make data more useful. Uneven splits in age catagories make it hard to analys data.</t>
    </r>
  </si>
  <si>
    <t>As above these tables are only used to understand national trends and they make interesting reading. However, they do not provide enough level of detail to benchmark our performance nationally or with other similar FRAs. The categories chosen for the break downs are not always useful to us. Non-fire related casualties are usually included in the tables and not identified separately, however we do not include non-fire related casualties in our local performance indicators. In Kent we frequently undertake research into different areas of activity to inform local projects, help with performance management or community safety initiatives. The data in the tables doesn't provide enough level of detail to support this level of analysis.</t>
  </si>
  <si>
    <t>Only used to understand national trends. The breakdowns used are not detailed enough to support the analysis that we undertake locally in Kent.</t>
  </si>
  <si>
    <t>These tables are more useful since they provide a higher level of detail, for example, casualties/fatalities are broken down by property type (including all IRS categories), all possible ignition sources, cause... However, as mentioned previously, some of the options are limited, for example, the date range or age of the casualty. By having access to the raw data we could taylor the analysis to fit our particular needs, for example: non-fatal casualties in high rise flats over the bank holiday weekends.
We conduct regular analysis on the circumstances surrounding casualties/fatalities resulting from fires and, in particular, from dwelling fires. Although these tables include good level of detail, more would be desirable, for example: property type and time of day.
Although these tables are helpful we would benefit from having access to the full dataset including all details surrounding the casualty/fatality: incident type, time of day, age of the casualty, nature of injury, how was the injury sustained..</t>
  </si>
  <si>
    <t xml:space="preserve">Our Annual Performance report is published in July showing data for the for the previous financial year, this is when we would choose to make comparisons against the National Picture but we are unable to do this as the Fire Statistics report isnt available until November. </t>
  </si>
  <si>
    <t>We use tables 22a and 22b for benchmarking our performance nationally and against a group of similar FRAs. These tables are very useful but include non-fire related casualties which we exclude in our local performance indicators. We are also particularly interested in casualties/fatalities resulting from accidental dwelling fires and the tables only provide the numbers for all dwellings. Tables 23a and b and Table 24 are not very useful since the classification of fires into primary and secondary has not been used in Kent for a number of years now.
This information is very useful to us but having access to the raw data so that we can filter the information to meet the needs of our local research would be more helpful.</t>
  </si>
  <si>
    <t>Only used to learn about national trends. Top level headings are useful to identify increasing trends in the future</t>
  </si>
  <si>
    <t>Tables only used to learn about national trends. The level of detail is not enough to inform any benchmarking or analysis.</t>
  </si>
  <si>
    <r>
      <t xml:space="preserve">These tables are only used to to learn about national performance. The data presented is not used for local analysis. </t>
    </r>
    <r>
      <rPr>
        <b/>
        <sz val="10"/>
        <rFont val="Arial"/>
        <family val="2"/>
      </rPr>
      <t>Tables in pdf format are not helpfu</t>
    </r>
    <r>
      <rPr>
        <sz val="10"/>
        <rFont val="Arial"/>
        <family val="0"/>
      </rPr>
      <t>l since the data cannot easily be exported to excel, for example, for futher interrogation.</t>
    </r>
  </si>
  <si>
    <t>These tables make interesting reading but are not currently used to inform local analysis.</t>
  </si>
  <si>
    <r>
      <t xml:space="preserve">We don't use any of the maps. For local analysis it is more useful to see the data presented in </t>
    </r>
    <r>
      <rPr>
        <b/>
        <sz val="10"/>
        <rFont val="Arial"/>
        <family val="2"/>
      </rPr>
      <t>tabular format broken down by FRA</t>
    </r>
  </si>
  <si>
    <t xml:space="preserve"> The tables and charts within the report do identify key trends which are useful for understanding issues at a national level.  
However from a local perspective MF&amp;RS concentrate on using local data and information sources in order to inform key decision making for Community Safety Activity and resource allocation.</t>
  </si>
  <si>
    <t>Cheshire</t>
  </si>
  <si>
    <t>Gloucestershire</t>
  </si>
  <si>
    <t>Table 2 contains useful headline data for comparison with specific product groups.
Table 3 is marginly useful as it shows headline trends. It would be more useful if there it was split between user error and appliance error.    
Table 4 - It is interesting that this data is collected but it would be useful to see how it relates to ignition sorce.</t>
  </si>
  <si>
    <t>None</t>
  </si>
  <si>
    <t xml:space="preserve">Table 17a is not used because the age groups are in such uneven steps the data becomes not meaningful.  It would be more useful as a percentage of the population of that age.
It is not clear from the headings where an appliance would fit in these catagories.
Table 21 is the main source of data for informing safety standard pannels with trends.
If table 21 was not available in the future it could reduce our ability to have safety standards changed.  </t>
  </si>
  <si>
    <t>Table 10 is useful headline data but further analysis by ignition source would be the data we could really use.
Fig 1.3 would be more usefull by percentage of the population in the category as this would make the groups comparable.
13a Data may be useful for analysis by ignition source but not used in this generic format.
Table 2.1 &amp; 2.2 we can't use because there are too many variables on where people put their appliances.</t>
  </si>
  <si>
    <t>The rescue service area has no impact on the information we look at.  It would be of interest if there was a spike in an area by a particular appliance type but that is not visable from these tables</t>
  </si>
  <si>
    <t>Table allows some  assessment of the impact of failing appliances.
The data would be more useful if the table included previous years.</t>
  </si>
  <si>
    <t>Greater Manchester</t>
  </si>
  <si>
    <t>The Fire Statistics Great Britain annual report provides context and an accessible summary of fire and other emergency trends. The report is used to inform the development of strategies, targets and areas for further research. The document is also useful to support forward planning.
In this context, the additional inclusion of local authority statistical maps, other emergency incidents and false alarm incident broken down by reason code in the 2010-11 report are all useful.
We are satisfied that the provision of the “record level” data will allow the service to generate trends tables for the measures currently reported in these tables” (referring to those tables proposed for discontinuation).</t>
  </si>
  <si>
    <t>The Child Accident Prevention Trust recognises that fire statistics offer valuable insights, evidence and intelligence to inform prevention measures to improve fire safety in the home for children and families. As part of our work on the Making the Link programme, we have highlighted the importance and availability of this information to colleagues in public health, where increasingly there will be a focus on using local health and wellbeing data as part of the Joint Strategic Needs Assessment (JSNA) process.  Many of these wider stakeholders have been unaware of the published information, and the opportunities to obtain local data from FRSs.</t>
  </si>
  <si>
    <t>For some time, injury prevention stakeholders have been working to secure improved injury data from hospital episode statistics, while the new Public Health Outcomes Framework includes an indicator for ‘Hospital admissions caused by unintentional and deliberate injuries in under 18s’ – see:  http://www.dh.gov.uk/en/Publicationsandstatistics/Publications/PublicationsPolicyAndGuidance/DH_132358</t>
  </si>
  <si>
    <t xml:space="preserve">(Nb comment is about where categories of incident are presented, not about data quality.) Did have a query over data quality regarding Malicious False Alarms and  False Alarm Good Intent incidents with a sub type of Special Services not requiredwhich were excluded from the overall False Alarm Malicious and False Alarm Good Intent figures workbooks. Our understanding that these sub classes were set up to identify those Special Services incidents which turn out to be false alarms and therefore should be still included within the false alarm data. If they were omitted from the false alarm category, would have expected to see them included the Special Service data held in Table 7 of the accompanying workbooks </t>
  </si>
  <si>
    <r>
      <t>There are problems for comparability of previous years data die to NI no longer taking part.  It is a shame that 2009 data will not be available as this gives a break in the data and makes trending the data more difficult. Access to the data set should resolve our needs as it appears the data is collected.  
(</t>
    </r>
    <r>
      <rPr>
        <b/>
        <sz val="10"/>
        <rFont val="Arial"/>
        <family val="2"/>
      </rPr>
      <t>Producer response:</t>
    </r>
    <r>
      <rPr>
        <sz val="10"/>
        <rFont val="Arial"/>
        <family val="2"/>
      </rPr>
      <t xml:space="preserve"> One larger FRA did not transmit records in 2009. NI has not joined up to NI IRS. Access to public data sets has been a priority extra work stream taken on.)</t>
    </r>
  </si>
  <si>
    <t>You may also be aware of the recommendations from the National Institute for Health and Clinical Excellence (NICE) regarding injury surveillance and home safety. See: Preventing unintentional injuries among under-15s                        http://publications.nice.org.uk/strategies-to-prevent-unintentional-injuries-among-the-under-15s-ph29</t>
  </si>
  <si>
    <t>We would therefore welcome any enhancement of the Incident Recording System and published data which provides more detailed recording and analysis of accidental dwelling fires including:</t>
  </si>
  <si>
    <t>Table 26 - Data is available in other tables.
Table 27 &amp;28 we are usually not interested in less than the whole UK data</t>
  </si>
  <si>
    <t xml:space="preserve">We are usually only interested on data on a scale of the UK  as we look at standards for europe and the world. Data by region has too many other influences. </t>
  </si>
  <si>
    <t>-</t>
  </si>
  <si>
    <t>10. Amdea</t>
  </si>
  <si>
    <t>y</t>
  </si>
  <si>
    <t>n</t>
  </si>
  <si>
    <t>11. Gloucestershire</t>
  </si>
  <si>
    <t>Prevention strategy</t>
  </si>
  <si>
    <t>Vulnerable persons Strategy</t>
  </si>
  <si>
    <t>Arson strategy</t>
  </si>
  <si>
    <t>policy for dealing with AFA's</t>
  </si>
  <si>
    <t>Targetting prevention work</t>
  </si>
  <si>
    <t>Home Fire Safety checks</t>
  </si>
  <si>
    <t>Fire statistics data is used as input to quantitative risk assessments and cost-benefit analysis. High-level tables may lack sufficent detail for these requirements, however they are often useful in illustrating the overall scale of an issue.
As a general comment, the complexity of the analyses we perform is such that we need to ask CLG to supply us directly with the relevant raw data, rather than us relying on what is available in the published statistics. We would then perform further processing and analysis of the raw data in order to extract the relationships we need.</t>
  </si>
  <si>
    <t>3. Scottish Government</t>
  </si>
  <si>
    <t>Looking at overall GB trends in data, national comparisons, research projects, analysis of where fires are happening and why that might be (external trends that might affect fire trends).</t>
  </si>
  <si>
    <t>It would be impossible to analyse the lessons to be learned from fires to the extent that can now be done.  To be able to draw conclusions from the data it needs a sufficient sample size, which in many cases has to be the national dataset.</t>
  </si>
  <si>
    <t>AnonC</t>
  </si>
  <si>
    <t>The variations in FRS activity and potential links to socio-demographics are drawn from this data.  The success or otherwise of FRS and Government strategies are informed by the data.  All of this information is used to determine future strategies and policies</t>
  </si>
  <si>
    <t xml:space="preserve">We would not know the effects of changes to policy, legislation, guidance and all future decisions would have to be based on "professional judgement".  The data allows not just evidence based analysis but full cost benefit analysis of changes.  </t>
  </si>
  <si>
    <t>While we don't currently use this data, it is entirely possible that in the future fires in cars may become an issue, which we would not know without this data.</t>
  </si>
  <si>
    <t>Possible trends of cars with faults would be missed.</t>
  </si>
  <si>
    <t>Areas where resource is to be focussed are highlighted by the data.  While the economic downturn was expected to have an impact on the number of deliberate fires in other buildings, this data would be able to prove the effect and enable policies to be based on the trends.</t>
  </si>
  <si>
    <t xml:space="preserve">We would not know the effects of changes to the economy and so policy, legislation, guidance and all future decisions would have to be based on "professional judgement". </t>
  </si>
  <si>
    <t xml:space="preserve">These data form the core of analysis around fires and fire deaths allowing strategies to be developed around the individuals, the locations, the reasons and all other risk reduction strategies to be developed on the basis of evidence, and then to be evaluated on the evidence.  
The core relationships within the FSEC toolkit are also derived from the casualty data.  This enables the impact of changes to the response time to be assessed in relation to life losses, therefore enabling cost benefit analysis of strategies to be assessed.
</t>
  </si>
  <si>
    <t>It would be impossible to analyse the lessons to be learned from fires.  To be able to draw conclusions from the data it needs a sufficient sample size, which in many cases has to be the national dataset.</t>
  </si>
  <si>
    <t>The data informs benchmarking,comparisons and performance indicators.  It is important to able to assess individual approaches to risk reduction and response.</t>
  </si>
  <si>
    <t>Scotland is likely to lose the FRS comparisons soon as the new single service comes into being.  However, it is still important to assess individual achievements and performance, which in Scotland will be carried out at local authority level.</t>
  </si>
  <si>
    <t>How big an issue are false alarms - does any action need to be taken, is it working, should extra focus be placed on them?</t>
  </si>
  <si>
    <t>No one would know the resource used in responding to false alarms.</t>
  </si>
  <si>
    <t>Long term analysis of the impact of policies and legislation.</t>
  </si>
  <si>
    <t xml:space="preserve">Short term impacts could be seen as a trend when they are not </t>
  </si>
  <si>
    <t>The data informs benchmarking,comparisons and performance indicators.  It is important to able to assess approaches to risk reduction and response.</t>
  </si>
  <si>
    <t>We would have to calculate these manually.  Possibly resulting in direct requests for data from DCLG.</t>
  </si>
  <si>
    <t>Look at this information for trends and GB comparision. This information is important to community fire saftey policies on a national and FRS level.</t>
  </si>
  <si>
    <t>This would serious impact community fire safety policy as smoke alarms are the main tool for preventation of fire - it is important to see that important saftey mentions about fitting alarms and checking the batteries - are having an impact. Without these statistics - we could not monitor fire saftey campaigns</t>
  </si>
  <si>
    <t>Even though there is less call outs at night the casuality rate is higher - this statistics is important in understanding risk of fires.</t>
  </si>
  <si>
    <t>Look at this information for trends and GB comparision. This information is important to non-domestic fire saftey policies on a national and FRS level.</t>
  </si>
  <si>
    <t>this information id important for the monitoring of fire saftey policies. This information helps FRS and Governement policy unit - to monitor trends and to help create policy and legalisation to help maintain the saftey of the public outside there homes.</t>
  </si>
  <si>
    <t>It is crucial to monitor the progress of sprinklers and their use in fires.  Although there is little data on the topic yet, data needs to be collected so that it can support the evidence base for the use of sprinklers.</t>
  </si>
  <si>
    <t>Without this data presumtions would continue to be made about sprinklers and their effectiveness.  Hard data is needed.</t>
  </si>
  <si>
    <t>Special services are an important part of FRS work. The  number of these type of incidents and the lives lost from them,is greater than primary fires. So this information gives a better reflection on how busy and how effective the FRS are.</t>
  </si>
  <si>
    <t xml:space="preserve">It would be a backwards step and would under estimate the role of the FRSR, in particular their rescue role as recognised in the Fire and Rescue Services Act 2004 and the Fire (Scotland) Act 2005. </t>
  </si>
  <si>
    <t>13.Buildings Research Establishment</t>
  </si>
  <si>
    <t>See above. Life Safety (fatalities and injuries) is a key aspect of the risk assessments and CBA. The degree of severity of injuries is also something we find useful, now that it is recorded under the IRS</t>
  </si>
  <si>
    <t>See above. If data is not available in published form, with the level of detail we require, then we would as CLG to supply the data directly</t>
  </si>
  <si>
    <t>We have used this in connection with CBA for provision of various fire safety systems in road tunnels</t>
  </si>
  <si>
    <t>See above</t>
  </si>
  <si>
    <t>Se above</t>
  </si>
  <si>
    <t>It is sometimes useful to have a breakdown of the statistics by fire and rescue service area (however this is often part of a detailed analysis, for which raw data is require d direct from CLG)</t>
  </si>
  <si>
    <t>see above</t>
  </si>
  <si>
    <t>evidence for alarm effectiveness in various circumstances</t>
  </si>
  <si>
    <t>If geographic information is required, we prefer FRS area (or ideally, postcode) rather than Region. However, if FRS areas are merged in future, can see the value of having Region information as better than nothing</t>
  </si>
  <si>
    <t>This information has all been used in various analyses of the cost-effectiveness of smoke alarms</t>
  </si>
  <si>
    <t>useful for determining risk to sleeping occupants</t>
  </si>
  <si>
    <t>This information has all been used in various analyses of the cost-effectiveness</t>
  </si>
  <si>
    <t>National contextual and trending information to understand seasonality and other factors</t>
  </si>
  <si>
    <t>No understanding of national context and how our local area might differ</t>
  </si>
  <si>
    <t>Contextual information and to understand local differences to national picture. To give more robust data in understanding fire risk in communities as our own numbers are small</t>
  </si>
  <si>
    <t>Limited understanding of national picture</t>
  </si>
  <si>
    <t>Information about trends over time and links with socio economic changes</t>
  </si>
  <si>
    <t>Targeting of initiatives</t>
  </si>
  <si>
    <t>No robust data</t>
  </si>
  <si>
    <t>We find it useful to benchmark against other Services to understand our local statistics in comparison with other individual services</t>
  </si>
  <si>
    <t>We would continue data collection with our family group on specific performance indicators but these tables are in a useful format and allow us to compare with services outside of our family group</t>
  </si>
  <si>
    <t>Decisions about policy changes and policy performance</t>
  </si>
  <si>
    <t>Would have to rely on FINDS which doesn't bring back as many responses as required</t>
  </si>
  <si>
    <t>Contextual performance information</t>
  </si>
  <si>
    <t>Inability to understand local performance within national context</t>
  </si>
  <si>
    <t>For contextual information</t>
  </si>
  <si>
    <t>With the introduction of regional control in the Northwest, regional data could become more relevant</t>
  </si>
  <si>
    <t>Policy decisions</t>
  </si>
  <si>
    <t>No robust data upon which to base decisions</t>
  </si>
  <si>
    <t>Resource planning - use local data and compare with national statistics to understand local differences</t>
  </si>
  <si>
    <t>Rely on our own local data only</t>
  </si>
  <si>
    <t>Of interest for contextual comparison</t>
  </si>
  <si>
    <t>These are more useful at a national rather than local level</t>
  </si>
  <si>
    <t>Understanding of local performance within the national context</t>
  </si>
  <si>
    <t>We could attempt to work these out from the raw statistics but would take longer and we would rather rely on 'official' figures</t>
  </si>
  <si>
    <t>15. Cheshire</t>
  </si>
  <si>
    <t>AnonB</t>
  </si>
  <si>
    <t xml:space="preserve">In the main the impact of losing the National Statistics information  would  be the loss of information  that is useful but not essential in our information and analysis work. We mainly use this information to provide details of the national picture and trends and compare with our own position.
 It would not prohibit developments and decisions as we would  use local data and other sources of information that we compile  in our planning  and decision making (tactical and strategic).
We would also look  at using to other sources of information that would provide necessary information (if available) that we need.
</t>
  </si>
  <si>
    <t>As above</t>
  </si>
  <si>
    <t>As Above</t>
  </si>
  <si>
    <t>AnonA</t>
  </si>
  <si>
    <t>Y</t>
  </si>
  <si>
    <t>N</t>
  </si>
  <si>
    <t>20. South Wales FRS</t>
  </si>
  <si>
    <t>South Wales Fire and Rescue Service has viewed and utilised the majority of tables and data sets contained within the Fire Statistics Great Britain. The frequency of use varies greatly and the value gleaned does vary but it is fair to say that the majority of data has proven useful for benchmarking or comparisons at some time over the last few years.  The publication is viewed by persons at all levels of the organisation but the most regular of the users are the Statistics Team within the Performance Management Unit.  The data is compared for trends and where we have highlighted common or contrasting performance we have spoken to other services in more detail to eNoplore why we may be seeing variances across services.  The learning taken from these discussions is used in reports at all levels of our organisation.</t>
  </si>
  <si>
    <t>The impact of losing this data would not be critical but would mean one less opportunity to compare and bench mark results.  Wales does publish its own Fire Stats documents so whilst we would have a comparator for Welsh services we would lose the wider view.</t>
  </si>
  <si>
    <t>Please see above.</t>
  </si>
  <si>
    <t>Can live without this one.</t>
  </si>
  <si>
    <t>Please see main comments above.</t>
  </si>
  <si>
    <t>Can live without these.</t>
  </si>
  <si>
    <t>We have found these maps very useful indeed and have completed a number of benchmark reports for internal magement use.</t>
  </si>
  <si>
    <t>We would not like to lose these maps and would definitely miss them if they were removed.</t>
  </si>
  <si>
    <t>21. FIA</t>
  </si>
  <si>
    <t>Which of theses tables do you use?</t>
  </si>
  <si>
    <t>More interpretation and analysis of factors influencing changes over time would make these data more valuable and useful, eg. what are the socio-economic, legislative, technological factors at play and what do these mean for forecasting? What are emerging national trends and things to watch - things that might affect how we should be planning. We would like more contextual information that can inform strategic decision making.</t>
  </si>
  <si>
    <t>Yes on the whole, but would like make and model to be made mandatory input fields in IRS for domestic appliance and vehicle incidents. Also would like to see more detailed breakdown of housing and tenancy types.</t>
  </si>
  <si>
    <t>More timely information would be preferable</t>
  </si>
  <si>
    <t xml:space="preserve">Maintain in excel format </t>
  </si>
  <si>
    <t>If used in conjunction with other sources of information the Brigade maintains -  the Fire statistics by itself would not meet all of our requirements</t>
  </si>
  <si>
    <t>Instead of producing the document it may be worth considering developing an analysis tool that Brigades could use to pull their required information  from the core data set</t>
  </si>
  <si>
    <t>More availability of FRS level data. Ability to replicate old BVPI outputs &amp; bespoke questions, i.e. Number of fires in Residential care premises etc</t>
  </si>
  <si>
    <t>South Wales</t>
  </si>
  <si>
    <t>We find the data available from DCLG's Fire Statistics Team useful and informative.  It is quite hard to quantify how often we use it and how important and effective the data and information has been but it would be missed if it ware not there.  It’s like many things that have been there on a touch of a button, you don’t realise how important they have been until it is taken away!</t>
  </si>
  <si>
    <t>BRE</t>
  </si>
  <si>
    <t>Any data which can provide information on the dynamics of fire growth and spread is extremely useful. Examples include the estimated time from ignition to detection / first call / FRS attendance etc, and the area of fire damage. The effectiveness of many fire safety systems is dependent on when they activate and how large the fire is when they do so. This is particularly important where actual data on system effectiveness may not be directly available. For example, domestic sprinkler systems are not widely installed so there is little information on their effectiveness (unlike say in the US, where although the % of dwellings with sprinklers is small, there are enough fires for the stats to be meaningful). Nevertheless it is possible to estimate the effect using a combination of deterministic modelling and real-world statistical data.
It would also be useful to have information on building size, since this often influences the risk of a fire starting (and the ultimate size it can reach). Whilst this should be a mandatory field in the IRS, a recent examination of fire stats showed less than 10% of incidents had this information. Building size also determines the cost of installing protection systems so is essential for CBA.
Areas of direct fire damage, total damage etc, are essential in estimating the overall cost of fire.</t>
  </si>
  <si>
    <t>ESC</t>
  </si>
  <si>
    <r>
      <t>Our campaigns would benefit</t>
    </r>
    <r>
      <rPr>
        <b/>
        <sz val="10"/>
        <rFont val="Arial"/>
        <family val="2"/>
      </rPr>
      <t xml:space="preserve"> if data was captured on whether a Residual Current Device (RCD) </t>
    </r>
    <r>
      <rPr>
        <sz val="10"/>
        <rFont val="Arial"/>
        <family val="0"/>
      </rPr>
      <t xml:space="preserve">is present in the consumer units of accidental dwelling fires. The information could be used to inform our mesasaging and give an indication of precisely how effective the devices are at preventing fires. We would also welcome the chance to view evidence on </t>
    </r>
    <r>
      <rPr>
        <b/>
        <sz val="10"/>
        <rFont val="Arial"/>
        <family val="2"/>
      </rPr>
      <t>dwelling fires by tenure</t>
    </r>
    <r>
      <rPr>
        <sz val="10"/>
        <rFont val="Arial"/>
        <family val="0"/>
      </rPr>
      <t xml:space="preserve">, to confirm whether anecdotal evidence on higher risk in the private rented sector is borne out by the data. </t>
    </r>
  </si>
  <si>
    <t>We appreciate the timeliness that statistical data now arrives with. Given this quicker turnaround, we would advocate that provisional statistics are no longer published, as they can serve to mask the clarity of our use of the data</t>
  </si>
  <si>
    <t>The fire statistics team do an excellent job in producing clear and easy-to-acess data, it has helped immeasurably with our campaigns. In the future, it may be useful to consider ways that the data can be differently configured so as to emphasise greatest risks to consumers. It may also be useful for the department to broaden its uses of the data, and educate third parties how to use and engage with it in a constructive and meaningful way.</t>
  </si>
  <si>
    <t>We find statistical data on fires extremely useful for informing our campaigns and policy work and hope to be able to continue to use it in a meaningful way. We feel the data could be greatly enhanced with a couple of additions, in particular –</t>
  </si>
  <si>
    <r>
      <t>The data quality is generally good, however for enhanced effectiveness we would advise that CLG consider</t>
    </r>
    <r>
      <rPr>
        <b/>
        <sz val="10"/>
        <rFont val="Arial"/>
        <family val="2"/>
      </rPr>
      <t xml:space="preserve"> further breaking down the dwelling fire cause category 'misuse' </t>
    </r>
    <r>
      <rPr>
        <sz val="10"/>
        <rFont val="Arial"/>
        <family val="0"/>
      </rPr>
      <t>as currently it could apply to any one of a number of different actions. The ability to build patterns may help fire prevention professionals prevent certain incidents from recurring</t>
    </r>
  </si>
  <si>
    <t>AMDEA</t>
  </si>
  <si>
    <t xml:space="preserve">November is a long time after the data is collected so it would be useful if it could be made sooner. </t>
  </si>
  <si>
    <t>6.Staffs</t>
  </si>
  <si>
    <t>9.Kent</t>
  </si>
  <si>
    <t>2.Merseyside</t>
  </si>
  <si>
    <t>1.OHR</t>
  </si>
  <si>
    <t>Fire Incidents- high level totals, time series</t>
  </si>
  <si>
    <t>Table 1a</t>
  </si>
  <si>
    <t>Table 1b</t>
  </si>
  <si>
    <t>Table 1c</t>
  </si>
  <si>
    <t xml:space="preserve">Fires by location </t>
  </si>
  <si>
    <t>Fires by location, details for buildings</t>
  </si>
  <si>
    <t>Fires by location, details for outdoor fires</t>
  </si>
  <si>
    <t>Table 2</t>
  </si>
  <si>
    <t>Fires in dwellings and other buildings by cause</t>
  </si>
  <si>
    <t>Table 3</t>
  </si>
  <si>
    <t>Accidental fires in dwellings and other buildings by source of ignition</t>
  </si>
  <si>
    <t>Table 4</t>
  </si>
  <si>
    <t>Fires in dwellings and other buildings by spread of fire</t>
  </si>
  <si>
    <t>Table 5a</t>
  </si>
  <si>
    <t>Fires by location and country</t>
  </si>
  <si>
    <t>Fire Casualties - fatal and non-fatal totals, time series</t>
  </si>
  <si>
    <t>Table 5b</t>
  </si>
  <si>
    <t>Casualties from fires by country</t>
  </si>
  <si>
    <t>Table 6</t>
  </si>
  <si>
    <t>Casualties from fires by location group</t>
  </si>
  <si>
    <t>Table 7</t>
  </si>
  <si>
    <t>Fatal casualties from fires by cause of death</t>
  </si>
  <si>
    <t>Table 8</t>
  </si>
  <si>
    <t>Table 9</t>
  </si>
  <si>
    <t>Non-fatal fire fighter casualties from fires by nature of injury</t>
  </si>
  <si>
    <t>Table 10</t>
  </si>
  <si>
    <t>Casualties from fires in dwellings by cause</t>
  </si>
  <si>
    <t>Table 11</t>
  </si>
  <si>
    <t>Casualties from accidental fires in dwellings by source of ignition</t>
  </si>
  <si>
    <t>Table 12a</t>
  </si>
  <si>
    <t>Table 12b</t>
  </si>
  <si>
    <t>Table 13a</t>
  </si>
  <si>
    <t>Casualties by time of day</t>
  </si>
  <si>
    <t>Table 13b</t>
  </si>
  <si>
    <t>Casualties by month of year</t>
  </si>
  <si>
    <t>Table 14</t>
  </si>
  <si>
    <t>Deliberate primary fires and casualties in buildings by location</t>
  </si>
  <si>
    <t>Table 15</t>
  </si>
  <si>
    <t>Table 16</t>
  </si>
  <si>
    <t>Fires in road vehicles by cause and type of vehicles</t>
  </si>
  <si>
    <t>Table 17a</t>
  </si>
  <si>
    <t>Casualties from fires by age, gender and location</t>
  </si>
  <si>
    <t>Table 17b</t>
  </si>
  <si>
    <t>Casualties from fires by age and cause of death/nature of injury</t>
  </si>
  <si>
    <t>Table 17c</t>
  </si>
  <si>
    <t>Table 18</t>
  </si>
  <si>
    <t>Fires and casualties in buildings by location and country</t>
  </si>
  <si>
    <t>Table 19</t>
  </si>
  <si>
    <t>Table 20</t>
  </si>
  <si>
    <t>Table 21</t>
  </si>
  <si>
    <t>Accidental fires in dwellings by source of ignition/cause</t>
  </si>
  <si>
    <t>Table 22a</t>
  </si>
  <si>
    <t>Table 22b</t>
  </si>
  <si>
    <t>Table 23a</t>
  </si>
  <si>
    <t>Fires by location and fire and rescue service area</t>
  </si>
  <si>
    <t>Table 23b</t>
  </si>
  <si>
    <t>Table 24</t>
  </si>
  <si>
    <t>Fire False Alarm detailed</t>
  </si>
  <si>
    <t>Table 23c</t>
  </si>
  <si>
    <t>Table 25</t>
  </si>
  <si>
    <t>Table 26</t>
  </si>
  <si>
    <t>Table 27</t>
  </si>
  <si>
    <t>Table 28</t>
  </si>
  <si>
    <t>Fires by location, GB</t>
  </si>
  <si>
    <t>Fires by location, England</t>
  </si>
  <si>
    <t>Table 29</t>
  </si>
  <si>
    <t>Primary fires and casualties by region and location group</t>
  </si>
  <si>
    <t>Table 30</t>
  </si>
  <si>
    <t>Fire Incidents and casualties by Regions</t>
  </si>
  <si>
    <t>Fire Incidents and casualties, long time series</t>
  </si>
  <si>
    <t>Table 31</t>
  </si>
  <si>
    <t>Fire false alarms by type</t>
  </si>
  <si>
    <t>Fatal casualties in fires by location, England</t>
  </si>
  <si>
    <t>Accidental fires and casualties by region and location group</t>
  </si>
  <si>
    <t>Deliberate fires and casualties by region and location group</t>
  </si>
  <si>
    <t>Fires Incidents and casualties by FRS</t>
  </si>
  <si>
    <t>Fatal casualties from fires by location, GB</t>
  </si>
  <si>
    <t xml:space="preserve"> T1.1 and Fig1.1</t>
  </si>
  <si>
    <t xml:space="preserve">  T1.2 and Fig1.3</t>
  </si>
  <si>
    <t xml:space="preserve"> Fig1.4</t>
  </si>
  <si>
    <t xml:space="preserve"> Fig 1.5</t>
  </si>
  <si>
    <t xml:space="preserve"> T1.3</t>
  </si>
  <si>
    <t xml:space="preserve"> Fig1.4 and Fig1.6</t>
  </si>
  <si>
    <t xml:space="preserve"> Fig 2.1 and 2.2</t>
  </si>
  <si>
    <t xml:space="preserve"> T2.1</t>
  </si>
  <si>
    <t xml:space="preserve"> T2.2</t>
  </si>
  <si>
    <t>T3.1</t>
  </si>
  <si>
    <t xml:space="preserve"> T3.1</t>
  </si>
  <si>
    <t xml:space="preserve"> Fig4.1</t>
  </si>
  <si>
    <t xml:space="preserve"> T5.1</t>
  </si>
  <si>
    <t>Smoke Alarm Analysis</t>
  </si>
  <si>
    <t xml:space="preserve">T2.3 </t>
  </si>
  <si>
    <t>Smoke alarm ownership, percentage of households</t>
  </si>
  <si>
    <t>Fig2.3</t>
  </si>
  <si>
    <t>T2.4</t>
  </si>
  <si>
    <t>T2.5</t>
  </si>
  <si>
    <t xml:space="preserve"> Fig1.10 and 1.11</t>
  </si>
  <si>
    <t>T2.6</t>
  </si>
  <si>
    <t>T2.7</t>
  </si>
  <si>
    <t>T2.8</t>
  </si>
  <si>
    <t>T2.9</t>
  </si>
  <si>
    <t>Time of call to FRS</t>
  </si>
  <si>
    <t>T2.10</t>
  </si>
  <si>
    <t>T4.1</t>
  </si>
  <si>
    <t>Time of call to FRS for road vehicle fires and casualties</t>
  </si>
  <si>
    <t>Automatic fire detector analysis</t>
  </si>
  <si>
    <t>T3.2</t>
  </si>
  <si>
    <t>T3.3</t>
  </si>
  <si>
    <t>Non-fire incidents</t>
  </si>
  <si>
    <t>T7.1</t>
  </si>
  <si>
    <t>T7.2</t>
  </si>
  <si>
    <t>Map2.1</t>
  </si>
  <si>
    <t>Map2.2</t>
  </si>
  <si>
    <t>Map1.1</t>
  </si>
  <si>
    <t>Casualties in accidental dwelling fires per 100,000 population</t>
  </si>
  <si>
    <t>Map4.1</t>
  </si>
  <si>
    <t>Map5.1</t>
  </si>
  <si>
    <t>Sprinkler analysis</t>
  </si>
  <si>
    <t>T3.4</t>
  </si>
  <si>
    <t>T3.5</t>
  </si>
  <si>
    <t>Map5.2</t>
  </si>
  <si>
    <t>Map5.3</t>
  </si>
  <si>
    <t xml:space="preserve">Map6.1 </t>
  </si>
  <si>
    <t>Maps</t>
  </si>
  <si>
    <t>Casualties (non-fatal) in accidental fires in dwellings by use of room where fire started and location of casualty in relation to fire</t>
  </si>
  <si>
    <t>Casualties (fatal) in accidental fires in dwellings by use of room where fire started and location of casualty in relation to fire</t>
  </si>
  <si>
    <t>Fires and casualties from fires in cars by source of ignition/cause of fire</t>
  </si>
  <si>
    <t>Casualties from accidental dwelling fires by age and cause of death/nature of injury</t>
  </si>
  <si>
    <t>Casualties (fatal) by fire and rescue service area and location group</t>
  </si>
  <si>
    <t>Casualties (non-fatal) by fire and rescue service area and location group</t>
  </si>
  <si>
    <t>Deliberate primary fires by fire and rescue services and location</t>
  </si>
  <si>
    <t xml:space="preserve"> Fig 1.9</t>
  </si>
  <si>
    <t xml:space="preserve"> T1.2, Fig1.2 </t>
  </si>
  <si>
    <t xml:space="preserve"> T5.2</t>
  </si>
  <si>
    <t>Primary and secondary outdoor fires by location (pg54)</t>
  </si>
  <si>
    <t>Daily rates of fire by month and location (pg55)</t>
  </si>
  <si>
    <t>Primary fires by cause and location (pg14&amp;15)</t>
  </si>
  <si>
    <t>Fatal and non-fatal casualties by location group (pg18&amp;21)</t>
  </si>
  <si>
    <t>Non-fatal casualties from fires (excluding fire fighter casualties) by nature of injuries</t>
  </si>
  <si>
    <t>Primary fires by country and location (pg24)</t>
  </si>
  <si>
    <t>Deaths by cause (pg19)</t>
  </si>
  <si>
    <t>Non-fatal casualties from fires by severity and nature of injuries(excluding fire fighter casualties) by nature of injuries (pg22&amp;23)</t>
  </si>
  <si>
    <t>Fatal and non-fatal accidental dwelling fires by cause (pg30&amp;33)</t>
  </si>
  <si>
    <t>Sources of ignition for accidental dwelling fires with casualties (pg34)</t>
  </si>
  <si>
    <t>Casualties in accidental dwelling fires by use of room where fire started (pg35)</t>
  </si>
  <si>
    <t>Fires in cars by cause (pg51)</t>
  </si>
  <si>
    <t>Deliberate and accidental fires by cause and location (pg14&amp;16)</t>
  </si>
  <si>
    <t>Fatal casualties from fires by age and gender (pg20)</t>
  </si>
  <si>
    <t>Fires and casualties from fires in dwellings and other buildings by material and item first ignited</t>
  </si>
  <si>
    <t>Fires and casualties from fires in dwellings and other building by material mainly responsible for the development of the fire</t>
  </si>
  <si>
    <t>Deaths from fires by location group (pg18)</t>
  </si>
  <si>
    <t>Fatal and non-fatal rates by region(pg26&amp;27)</t>
  </si>
  <si>
    <t>Figures in dwellings by smoke alarm presence and operation (pg36)</t>
  </si>
  <si>
    <t>Fires and casualties from fires in dwellings by presence and operation of smoke alarm (pg38)</t>
  </si>
  <si>
    <t>Dwelling fires where a smoke alarm was present by type of alarm (pf39)</t>
  </si>
  <si>
    <t>Fires and casualties from fires in dwellings by smoke alarm presence and operation, by percentage discovered in under 5 minutes and percentage confined to item first ignited (pg40)</t>
  </si>
  <si>
    <t>Smoke alarm failure in dwellings by type of alarm (pg41)</t>
  </si>
  <si>
    <t>Fires in dwellings with a smoke alarm where alarm operated but did not raise the alarm by reason (pg42)</t>
  </si>
  <si>
    <t>Fires in dwellings with a smoke alarm where alarm did not  operate by type of alarm and reason for failure(pg42)</t>
  </si>
  <si>
    <t>Time of call to FRS for dwelling fires and casualties (pg43)</t>
  </si>
  <si>
    <t>Fires and casualties from fires in other buildings by presence of automatic and operation of automatic fire detectors (pg47)</t>
  </si>
  <si>
    <t>Fires in other buildings with an automatic fire detector where detector did not operate by reason (pg48)</t>
  </si>
  <si>
    <t>Fires in other buildings with an automatic fire detector where detector operated but did not raise alarm by reason (48)</t>
  </si>
  <si>
    <t>Fig3.3</t>
  </si>
  <si>
    <t>Fires in other buildings by automatic fire detector presence and operation (pg49)</t>
  </si>
  <si>
    <t>Outcomes from fires where sprinkler was present (in room of origin) (pg50)</t>
  </si>
  <si>
    <t>Outcomes from fires where sprinkler was present (on same floor) (pg50)</t>
  </si>
  <si>
    <t>Non-fire incidents with fatal and non-casualties, GB (pg62)</t>
  </si>
  <si>
    <t>Non-fire incidents with fatal and non-casualties, England (pg63)</t>
  </si>
  <si>
    <t>All deliberate dwelling fires per 100,000 population (pg17)</t>
  </si>
  <si>
    <t>Accidental dwelling fires per 100,000 population (pg29)</t>
  </si>
  <si>
    <t>Deliberate fires of which road vehicles per 100,000 population (pg52)</t>
  </si>
  <si>
    <t>Other outdoor and outdoor structures (pg56)</t>
  </si>
  <si>
    <t>Grassland, woodland and crop fires per 100,000 population (pg57)</t>
  </si>
  <si>
    <t>Refuse/rubbish tip/container fires per 100.000 population (pg58)</t>
  </si>
  <si>
    <t>Malicious false alarms per 100,000 population (pg61)</t>
  </si>
  <si>
    <t>Suggestions for other outputs, and specifically how they would be used, including the decisions that they would inform</t>
  </si>
  <si>
    <t>Yes</t>
  </si>
  <si>
    <t>No</t>
  </si>
  <si>
    <t>Deliberate Fires - totals, time series</t>
  </si>
  <si>
    <t>Fire Incidents and casualties - detailed tables</t>
  </si>
  <si>
    <r>
      <t xml:space="preserve">Fires by location </t>
    </r>
    <r>
      <rPr>
        <sz val="8"/>
        <rFont val="Arial"/>
        <family val="2"/>
      </rPr>
      <t>(pg12&amp;13)</t>
    </r>
  </si>
  <si>
    <r>
      <t xml:space="preserve">Fire and casualties in other buildings and detectors </t>
    </r>
    <r>
      <rPr>
        <sz val="8"/>
        <rFont val="Arial"/>
        <family val="2"/>
      </rPr>
      <t>(p47)</t>
    </r>
  </si>
  <si>
    <r>
      <t xml:space="preserve">Do meet requirements, but they're </t>
    </r>
    <r>
      <rPr>
        <b/>
        <sz val="10"/>
        <rFont val="Arial"/>
        <family val="2"/>
      </rPr>
      <t>not the best laid out</t>
    </r>
    <r>
      <rPr>
        <sz val="10"/>
        <rFont val="Arial"/>
        <family val="0"/>
      </rPr>
      <t>.</t>
    </r>
  </si>
  <si>
    <t>OHR</t>
  </si>
  <si>
    <t>OHR: Comparing services over a number of incident types is very useful  'OHR: Incidents by service is the most useful data. This is the primary reason we subscribe, so not sure we'd continue to if it wasn't included
Response: Fire Stats monitor is for data by FRA</t>
  </si>
  <si>
    <t>Mersyside</t>
  </si>
  <si>
    <r>
      <t xml:space="preserve">Does the </t>
    </r>
    <r>
      <rPr>
        <b/>
        <sz val="10"/>
        <rFont val="Arial"/>
        <family val="2"/>
      </rPr>
      <t>timetable</t>
    </r>
    <r>
      <rPr>
        <sz val="10"/>
        <rFont val="Arial"/>
        <family val="0"/>
      </rPr>
      <t xml:space="preserve"> of this publication (Fire Statistics Great Britain - annually in November), and of the Fire Statistics Monitor</t>
    </r>
    <r>
      <rPr>
        <vertAlign val="superscript"/>
        <sz val="10"/>
        <rFont val="Arial"/>
        <family val="2"/>
      </rPr>
      <t>1</t>
    </r>
    <r>
      <rPr>
        <sz val="10"/>
        <rFont val="Arial"/>
        <family val="0"/>
      </rPr>
      <t xml:space="preserve"> (twice per year in June/July and December/January)  meet your requirements? 
If not, please tell us what changes would be needed, describing the resulting impact/benefits of these proposed changes</t>
    </r>
  </si>
  <si>
    <r>
      <t xml:space="preserve">Do the </t>
    </r>
    <r>
      <rPr>
        <b/>
        <sz val="10"/>
        <rFont val="Arial"/>
        <family val="2"/>
      </rPr>
      <t>formats</t>
    </r>
    <r>
      <rPr>
        <sz val="10"/>
        <rFont val="Arial"/>
        <family val="0"/>
      </rPr>
      <t xml:space="preserve"> (publication and and accompanying spreadsheet data tables) of this publication (Fire Statistics Great Britain), and of the Fire Statistics Monitor</t>
    </r>
    <r>
      <rPr>
        <vertAlign val="superscript"/>
        <sz val="10"/>
        <rFont val="Arial"/>
        <family val="2"/>
      </rPr>
      <t>1</t>
    </r>
    <r>
      <rPr>
        <sz val="10"/>
        <rFont val="Arial"/>
        <family val="0"/>
      </rPr>
      <t xml:space="preserve">  meet your requirements? 
If not, please tell us what changes would be needed to meet your requirements, describing the resulting impact/benefits of these proposed changes</t>
    </r>
  </si>
  <si>
    <r>
      <t xml:space="preserve">Has the </t>
    </r>
    <r>
      <rPr>
        <b/>
        <sz val="10"/>
        <rFont val="Arial"/>
        <family val="2"/>
      </rPr>
      <t>data quality</t>
    </r>
    <r>
      <rPr>
        <sz val="10"/>
        <rFont val="Arial"/>
        <family val="0"/>
      </rPr>
      <t xml:space="preserve"> of this publication (Fire Statistics Great Britain), and of the Fire Statistics Monitor</t>
    </r>
    <r>
      <rPr>
        <vertAlign val="superscript"/>
        <sz val="10"/>
        <rFont val="Arial"/>
        <family val="2"/>
      </rPr>
      <t>1</t>
    </r>
    <r>
      <rPr>
        <sz val="10"/>
        <rFont val="Arial"/>
        <family val="0"/>
      </rPr>
      <t xml:space="preserve">  been sufficient to meet your requirements? 
If not, please tell us what changes would be needed to meet your requirements, describing the resulting impact/benefits of these proposed changes</t>
    </r>
  </si>
  <si>
    <t>Any other comments
For example, we would be keen for your feedback on any other aspects of the work of DCLG's Fire Statistics Team</t>
  </si>
  <si>
    <r>
      <t xml:space="preserve">To have this a bit </t>
    </r>
    <r>
      <rPr>
        <b/>
        <sz val="10"/>
        <rFont val="Arial"/>
        <family val="2"/>
      </rPr>
      <t>sooner</t>
    </r>
    <r>
      <rPr>
        <sz val="10"/>
        <rFont val="Arial"/>
        <family val="2"/>
      </rPr>
      <t xml:space="preserve"> would be more than welcome, although </t>
    </r>
    <r>
      <rPr>
        <b/>
        <sz val="10"/>
        <rFont val="Arial"/>
        <family val="2"/>
      </rPr>
      <t>not if means less complete data.</t>
    </r>
  </si>
  <si>
    <r>
      <t xml:space="preserve">Any Incident/ Call </t>
    </r>
    <r>
      <rPr>
        <b/>
        <sz val="10"/>
        <rFont val="Arial"/>
        <family val="2"/>
      </rPr>
      <t>data by FRS</t>
    </r>
    <r>
      <rPr>
        <sz val="10"/>
        <rFont val="Arial"/>
        <family val="2"/>
      </rPr>
      <t xml:space="preserve"> is always useful.  If it is supplied by service, then can always combine to Countries etc.  Make sure sub totals are always a bit more obvious what is included, and generally all tables better laid out.</t>
    </r>
  </si>
  <si>
    <r>
      <rPr>
        <sz val="10"/>
        <rFont val="Arial"/>
        <family val="2"/>
      </rPr>
      <t xml:space="preserve">Mersyside FRS  </t>
    </r>
    <r>
      <rPr>
        <b/>
        <sz val="10"/>
        <rFont val="Arial"/>
        <family val="2"/>
      </rPr>
      <t xml:space="preserve">- would prefer FRA level maps </t>
    </r>
    <r>
      <rPr>
        <sz val="10"/>
        <rFont val="Arial"/>
        <family val="0"/>
      </rPr>
      <t xml:space="preserve">            The maps that are used are based on district, which whilst being potentially useful it could be possibly amemded to provide a comparison of the different Fire and Rescue Services across Great Britain. This would be useful from a benchmarking perspective whereby different fire and rescue services can compare each other directly, obviously at an aggregated level.  </t>
    </r>
  </si>
  <si>
    <r>
      <t>·</t>
    </r>
    <r>
      <rPr>
        <sz val="7"/>
        <rFont val="Times New Roman"/>
        <family val="1"/>
      </rPr>
      <t xml:space="preserve">         </t>
    </r>
    <r>
      <rPr>
        <sz val="11"/>
        <rFont val="Calibri"/>
        <family val="2"/>
      </rPr>
      <t>Children and young people casualty information (eg. Including initial assessments of injury severity)</t>
    </r>
  </si>
  <si>
    <r>
      <t>·</t>
    </r>
    <r>
      <rPr>
        <sz val="7"/>
        <rFont val="Times New Roman"/>
        <family val="1"/>
      </rPr>
      <t xml:space="preserve">         </t>
    </r>
    <r>
      <rPr>
        <sz val="11"/>
        <rFont val="Calibri"/>
        <family val="2"/>
      </rPr>
      <t>Numbers of children and young people rescued</t>
    </r>
  </si>
  <si>
    <r>
      <t>·</t>
    </r>
    <r>
      <rPr>
        <sz val="7"/>
        <rFont val="Times New Roman"/>
        <family val="1"/>
      </rPr>
      <t xml:space="preserve">         </t>
    </r>
    <r>
      <rPr>
        <sz val="11"/>
        <rFont val="Calibri"/>
        <family val="2"/>
      </rPr>
      <t>Numbers of adults rescued  </t>
    </r>
  </si>
  <si>
    <r>
      <t>·</t>
    </r>
    <r>
      <rPr>
        <sz val="7"/>
        <rFont val="Times New Roman"/>
        <family val="1"/>
      </rPr>
      <t xml:space="preserve">         </t>
    </r>
    <r>
      <rPr>
        <sz val="11"/>
        <rFont val="Calibri"/>
        <family val="2"/>
      </rPr>
      <t>Any additional information on fire escape action by occupants (and obstacles to escape) which would help to inform future escape plan campaigns and advice</t>
    </r>
  </si>
  <si>
    <r>
      <t>·</t>
    </r>
    <r>
      <rPr>
        <sz val="7"/>
        <rFont val="Times New Roman"/>
        <family val="1"/>
      </rPr>
      <t xml:space="preserve">         </t>
    </r>
    <r>
      <rPr>
        <sz val="11"/>
        <rFont val="Calibri"/>
        <family val="2"/>
      </rPr>
      <t>Any additional information on the circumstances and causation of the fire (providing insight into the effectiveness of prevention measures and human behaviour factors)</t>
    </r>
  </si>
  <si>
    <t>We appreciate that the existing tables are comprehensive, and that there are challenges in adding to the amount of information to be collected. However, if it is possible to obtain richer insights into the circumstances and consequences of accidental fires, this will provide important additional intelligence from which to develop coordinated local injury prevention strategies.</t>
  </si>
  <si>
    <r>
      <t xml:space="preserve">To gain this more qualitative understanding, it would also be helpful if the published statistics could provide links to completed FRS fire investigation reports. In the past, when collated and published by larger brigades such as London and the West Midlands, these reports have provided valuable detailed learnings on the circumstances and consequences of fire. In the case of the West Midlands, one collection of reports was published (c 2000-2001) with a preface by the Coroner which significantly raised the public profile and prevention education value of this work.  I’m not aware of equivalent publications more recently, though I may have missed them. </t>
    </r>
    <r>
      <rPr>
        <i/>
        <sz val="11"/>
        <rFont val="Calibri"/>
        <family val="2"/>
      </rPr>
      <t>If this is beyond the scope of the current review, it would be very helpful to have CLG guidance on the availability of fire investigation reports generally.   </t>
    </r>
  </si>
  <si>
    <t>As the fire and rescue service increasingly works in a local partnership context, fire statistics and intelligence provide essential tools to enable effective prevention strategies and joint working.</t>
  </si>
  <si>
    <t xml:space="preserve">The Child Accident Prevention Trust </t>
  </si>
  <si>
    <r>
      <rPr>
        <sz val="10"/>
        <rFont val="Arial"/>
        <family val="2"/>
      </rPr>
      <t xml:space="preserve">Mersyside FRS.   This section of the report allows </t>
    </r>
    <r>
      <rPr>
        <b/>
        <sz val="10"/>
        <rFont val="Arial"/>
        <family val="2"/>
      </rPr>
      <t>benchmarking</t>
    </r>
    <r>
      <rPr>
        <sz val="10"/>
        <rFont val="Arial"/>
        <family val="2"/>
      </rPr>
      <t xml:space="preserve">; breaking down incidents by FRS.  As such these tables </t>
    </r>
    <r>
      <rPr>
        <b/>
        <sz val="10"/>
        <rFont val="Arial"/>
        <family val="2"/>
      </rPr>
      <t>should</t>
    </r>
    <r>
      <rPr>
        <sz val="10"/>
        <rFont val="Arial"/>
        <family val="0"/>
      </rPr>
      <t xml:space="preserve"> appear in the main body of the report, as they allow benchmarking. Currently benchmarking occurs within our Family Group - external to the published figures within this report and appendices.  However should there be a requirement to benchmark against another FRS then this could be problematic (until the release of a CFOA approved benchmarking tool)</t>
    </r>
  </si>
  <si>
    <r>
      <rPr>
        <sz val="10"/>
        <rFont val="Arial"/>
        <family val="0"/>
      </rPr>
      <t xml:space="preserve">The area of particular interest is the </t>
    </r>
    <r>
      <rPr>
        <b/>
        <sz val="10"/>
        <rFont val="Arial"/>
        <family val="2"/>
      </rPr>
      <t>Cost of Fire</t>
    </r>
    <r>
      <rPr>
        <sz val="10"/>
        <rFont val="Arial"/>
        <family val="0"/>
      </rPr>
      <t>s document.  There has not been a satisfactory update to this report since 2004 (I am not including 2006 or 2008 updates as they were only published under the auspices of Freedom Of Information).  The Cost of Fires report is still very much used as a means of Cost Benefit Analysis, however the figures in the report are somewhat out of date.  Additionally should a new report be commissioned then it would require an individual incident type breakdown of cost (per incident), something missed in the 2006 and 2008 reports.</t>
    </r>
  </si>
  <si>
    <r>
      <t xml:space="preserve">Mersyside FRS. </t>
    </r>
    <r>
      <rPr>
        <sz val="10"/>
        <rFont val="Arial"/>
        <family val="2"/>
      </rPr>
      <t xml:space="preserve">T2.10 - </t>
    </r>
    <r>
      <rPr>
        <i/>
        <sz val="10"/>
        <rFont val="Arial"/>
        <family val="2"/>
      </rPr>
      <t>Accidental and deliberate dwelling1 fires, total dwelling fire casualties2 and casualties per 1,000 dwelling fires by time of day, 2010/11</t>
    </r>
    <r>
      <rPr>
        <sz val="10"/>
        <rFont val="Arial"/>
        <family val="2"/>
      </rPr>
      <t xml:space="preserve">  - This table should be remapped as a chart as this would allow differing FRS to compare their activity to that of the national average
Further development within the areas of injury and fatalities; particularly on the lines of </t>
    </r>
    <r>
      <rPr>
        <b/>
        <sz val="10"/>
        <rFont val="Arial"/>
        <family val="2"/>
      </rPr>
      <t>protected characteristics</t>
    </r>
    <r>
      <rPr>
        <sz val="10"/>
        <rFont val="Arial"/>
        <family val="2"/>
      </rPr>
      <t>.  The report provides a breakdown of KSI based on age and gender, but it would be useful to take it further and include analysis based on: race, religion and sexual orientation.  This would inform FRS's priorities based on identifying risk groups within the community and formulating Community Safety initiatives to target those greatest at risk.  However for the areas of religion and sexual orientation there would be a necessity for additional fields to be added to IRS in future.</t>
    </r>
  </si>
  <si>
    <t>Just one point - not keen in having subtotals within the body of the table - can be confusing if you don't know the data</t>
  </si>
  <si>
    <t>Greater emphasis on analysis of deliberate fires would better inform local decision making.  In addition the Arson Prevention Forum would greatly appreciate more analysis on deliberate fires, given the high percentage of all fires that these constitute.</t>
  </si>
  <si>
    <t>The statistics are useful, format is user friendly and content/range generally good.  More emphasis on deliberate fire analysis would however assist greatly.</t>
  </si>
  <si>
    <t>blank</t>
  </si>
  <si>
    <t>Scottish Governent</t>
  </si>
  <si>
    <t>FRA</t>
  </si>
  <si>
    <t>Govt</t>
  </si>
  <si>
    <t xml:space="preserve">For us the Fire Statistics publication is used very infrequently.  We may use it if we are looking at a particular theme.  The National results would perhaps be a single line in a problem profile stating that on this theme the number of incidents has increased nationally also for example.  This is the sum total of our use for it besides a quick read of the summary each year.  We use family group statistics far more widely and report these to our fire authority.  I can't emphasise enough how important contextual data is and the ability to compare ourselves against like Services and by authority area, without this facility, the data is meaningless to us.  We would also like more data and analysis output regarding value for money, protection, prevention etc.  The Fire Statistics publication is very heavily biased on response.  We are seriously lacking any method of comparing ourselves against other Services in terms of how much value we provide to the community.  This is currently a massive black hole for Fire Services in readily available data terms. </t>
  </si>
  <si>
    <t>Arson Prevention Forum / D&amp;S</t>
  </si>
  <si>
    <t>Humberside</t>
  </si>
  <si>
    <r>
      <t>We would prefer data down to Authority level.  When we have compared ourselves to the National Picture in the past, the result isnt really meaningful. We try to</t>
    </r>
    <r>
      <rPr>
        <b/>
        <sz val="10"/>
        <rFont val="Arial"/>
        <family val="2"/>
      </rPr>
      <t xml:space="preserve"> compare ourselves to similar Service areas rather than the National stats </t>
    </r>
    <r>
      <rPr>
        <sz val="10"/>
        <rFont val="Arial"/>
        <family val="0"/>
      </rPr>
      <t>as this gives us a better indication of how we are doing.</t>
    </r>
  </si>
  <si>
    <t>Staffs</t>
  </si>
  <si>
    <t>We would suggest that access to base data via ONS would be the best way to allow FRS to make use of this data. This is because it will be necessary in many cases to customise the definition of the measure being used, due to changes which have taken place in local performance frameworks since the demise of BVPI's. It would also enable FRS to define the geographical level of analysis as required.</t>
  </si>
  <si>
    <r>
      <t>The documents would be</t>
    </r>
    <r>
      <rPr>
        <b/>
        <sz val="10"/>
        <rFont val="Arial"/>
        <family val="2"/>
      </rPr>
      <t xml:space="preserve"> more useful if the data was more current</t>
    </r>
    <r>
      <rPr>
        <sz val="10"/>
        <rFont val="Arial"/>
        <family val="0"/>
      </rPr>
      <t>, particularly in the case of Fire Statistics Great Britain</t>
    </r>
  </si>
  <si>
    <r>
      <t>The documents tend to be of little pratical usage because of issues to do with</t>
    </r>
    <r>
      <rPr>
        <b/>
        <sz val="10"/>
        <rFont val="Arial"/>
        <family val="2"/>
      </rPr>
      <t xml:space="preserve"> timeliness, geographical breakdown</t>
    </r>
    <r>
      <rPr>
        <sz val="10"/>
        <rFont val="Arial"/>
        <family val="0"/>
      </rPr>
      <t xml:space="preserve"> and the definitions of questions as outlined above. If these issues were to be addressed to presentational format of the data would, in most cases, be adequate.</t>
    </r>
  </si>
  <si>
    <r>
      <t xml:space="preserve">The explanation of data quality applied to the production of the documents, seems quite reasonable. However, our </t>
    </r>
    <r>
      <rPr>
        <b/>
        <sz val="10"/>
        <rFont val="Arial"/>
        <family val="2"/>
      </rPr>
      <t>concerns over data quality issues</t>
    </r>
    <r>
      <rPr>
        <sz val="10"/>
        <rFont val="Arial"/>
        <family val="0"/>
      </rPr>
      <t xml:space="preserve"> would be more to do with the validity of the data as it exists in IRS. For example, how much confidence is there over consistent interpretation of the questions answered via IRS. Also, the over-usage of categories such as 'Other' and 'Unspecified' would seem to detract from the data quality being returned in IRS.</t>
    </r>
  </si>
  <si>
    <t>We would be keen to get access to the ONS base data tables in order to make use of IRS information. How soon will this be available? Also, when designing questionnaires such as this, would it be possible to make the text boxes resize to show all text entered for ease of use.</t>
  </si>
  <si>
    <t>The use of the 'Other Unspecified' category, for example Fig 2.1 &amp; Fig 2.2, makes intelligent interpretation of the data more difficult - could this option be removed, or at least its use limited in some manner? For other tables, for example T 2.2, the use of the 'Other' category would appear to be overused. It would seem unlikely that, in the case of Accidental Dwelling Fires, there would be such a large proportion of incidents where it is not possible to specify the room in which a fire started. This may have implications for the data quality of the data submitted or may suggest that the options presented for this question in IRS need to be reviewed. To aid intelligent interpretation of the data, the 'Other' and 'Unspecified' options should be removed or their use should be limited.</t>
  </si>
  <si>
    <t>Provides useful contextual information, but comments made above regarding the timeliness and geographical level of the information mean the data is of limited use.</t>
  </si>
  <si>
    <t xml:space="preserve">There would be no immediate impact on SFRS is the data were not to be made available in future. The Service would derive much greater benefit from access to the base data tables from ONS, so that we have the flexibility to query the data based on more customised timeframes, geographical levels and questions. This is particularly important because, since the removal of BVPI's, many of the measures in our performance framework have moved away from the old BVPI definitions. However, in order to answer this question fully, we would need clarification on the purpose and intended audience for the document. If the public are intended to use the document then it may be the case that there would be an impact should the data not be made available. It would be necessary to assess if members of the public access the information and find it useful.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</si>
</sst>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35">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8.5"/>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8.5"/>
      <color indexed="12"/>
      <name val="Arial"/>
      <family val="2"/>
    </font>
    <font>
      <sz val="11"/>
      <color indexed="62"/>
      <name val="Calibri"/>
      <family val="2"/>
    </font>
    <font>
      <sz val="11"/>
      <color indexed="52"/>
      <name val="Calibri"/>
      <family val="2"/>
    </font>
    <font>
      <sz val="11"/>
      <color indexed="60"/>
      <name val="Calibri"/>
      <family val="2"/>
    </font>
    <font>
      <sz val="10"/>
      <color indexed="8"/>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name val="Arial"/>
      <family val="2"/>
    </font>
    <font>
      <sz val="9"/>
      <name val="Arial"/>
      <family val="2"/>
    </font>
    <font>
      <sz val="8"/>
      <name val="Arial"/>
      <family val="2"/>
    </font>
    <font>
      <b/>
      <sz val="11"/>
      <name val="Arial"/>
      <family val="2"/>
    </font>
    <font>
      <b/>
      <sz val="10"/>
      <name val="Arial"/>
      <family val="2"/>
    </font>
    <font>
      <vertAlign val="superscript"/>
      <sz val="10"/>
      <name val="Arial"/>
      <family val="2"/>
    </font>
    <font>
      <i/>
      <sz val="10"/>
      <name val="Arial"/>
      <family val="2"/>
    </font>
    <font>
      <sz val="10"/>
      <color indexed="52"/>
      <name val="Arial"/>
      <family val="2"/>
    </font>
    <font>
      <sz val="11"/>
      <name val="Arial"/>
      <family val="2"/>
    </font>
    <font>
      <sz val="12"/>
      <name val="Arial"/>
      <family val="2"/>
    </font>
    <font>
      <sz val="11"/>
      <name val="Calibri"/>
      <family val="2"/>
    </font>
    <font>
      <i/>
      <sz val="11"/>
      <name val="Calibri"/>
      <family val="2"/>
    </font>
    <font>
      <sz val="11"/>
      <name val="Symbol"/>
      <family val="1"/>
    </font>
    <font>
      <sz val="7"/>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thin"/>
      <bottom style="mediu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16" fillId="23" borderId="7" applyNumberFormat="0" applyFont="0" applyAlignment="0" applyProtection="0"/>
    <xf numFmtId="0" fontId="17" fillId="20" borderId="8" applyNumberFormat="0" applyAlignment="0" applyProtection="0"/>
    <xf numFmtId="9" fontId="0" fillId="0" borderId="0" applyFont="0" applyFill="0" applyBorder="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cellStyleXfs>
  <cellXfs count="125">
    <xf numFmtId="0" fontId="0" fillId="0" borderId="0" xfId="0" applyAlignment="1">
      <alignment/>
    </xf>
    <xf numFmtId="0" fontId="21" fillId="0" borderId="0" xfId="0" applyFont="1" applyAlignment="1">
      <alignment/>
    </xf>
    <xf numFmtId="0" fontId="21" fillId="0" borderId="0" xfId="0" applyFont="1" applyAlignment="1">
      <alignment vertical="center"/>
    </xf>
    <xf numFmtId="0" fontId="21" fillId="0" borderId="0" xfId="0" applyFont="1" applyAlignment="1">
      <alignment vertical="center" wrapText="1"/>
    </xf>
    <xf numFmtId="0" fontId="0" fillId="0" borderId="0" xfId="0" applyAlignment="1">
      <alignment vertical="center"/>
    </xf>
    <xf numFmtId="0" fontId="0" fillId="0" borderId="0" xfId="0" applyFont="1" applyFill="1" applyBorder="1" applyAlignment="1">
      <alignment vertical="center" wrapText="1"/>
    </xf>
    <xf numFmtId="0" fontId="22" fillId="0" borderId="0" xfId="0" applyFont="1" applyAlignment="1">
      <alignment vertical="center"/>
    </xf>
    <xf numFmtId="0" fontId="0" fillId="0" borderId="0" xfId="0" applyAlignment="1">
      <alignment vertical="center" wrapText="1"/>
    </xf>
    <xf numFmtId="0" fontId="0" fillId="20" borderId="0" xfId="0" applyFill="1" applyAlignment="1">
      <alignment/>
    </xf>
    <xf numFmtId="0" fontId="0" fillId="20" borderId="0" xfId="0" applyFill="1" applyAlignment="1">
      <alignment vertical="center"/>
    </xf>
    <xf numFmtId="0" fontId="24" fillId="0" borderId="0" xfId="0" applyFont="1" applyAlignment="1">
      <alignment vertical="center"/>
    </xf>
    <xf numFmtId="0" fontId="0" fillId="0" borderId="0" xfId="0" applyAlignment="1">
      <alignment vertical="top" wrapText="1"/>
    </xf>
    <xf numFmtId="0" fontId="0" fillId="0" borderId="0" xfId="0" applyAlignment="1">
      <alignment wrapText="1"/>
    </xf>
    <xf numFmtId="0" fontId="0" fillId="0" borderId="0" xfId="0" applyBorder="1" applyAlignment="1">
      <alignment vertical="top" wrapText="1"/>
    </xf>
    <xf numFmtId="0" fontId="0" fillId="0" borderId="0" xfId="0" applyFont="1" applyBorder="1" applyAlignment="1">
      <alignment vertical="top" wrapText="1"/>
    </xf>
    <xf numFmtId="0" fontId="25" fillId="0" borderId="0" xfId="0" applyFont="1" applyBorder="1" applyAlignment="1">
      <alignment vertical="top" wrapText="1"/>
    </xf>
    <xf numFmtId="0" fontId="0" fillId="0" borderId="0" xfId="0" applyFont="1" applyAlignment="1">
      <alignment wrapText="1"/>
    </xf>
    <xf numFmtId="0" fontId="0" fillId="0" borderId="0" xfId="0" applyFont="1" applyAlignment="1">
      <alignment/>
    </xf>
    <xf numFmtId="0" fontId="0" fillId="0" borderId="0" xfId="0" applyBorder="1" applyAlignment="1">
      <alignment/>
    </xf>
    <xf numFmtId="0" fontId="0" fillId="0" borderId="0" xfId="0" applyBorder="1" applyAlignment="1">
      <alignment wrapText="1"/>
    </xf>
    <xf numFmtId="0" fontId="0" fillId="0" borderId="0" xfId="0" applyBorder="1" applyAlignment="1">
      <alignment horizontal="center"/>
    </xf>
    <xf numFmtId="0" fontId="0" fillId="20" borderId="0" xfId="0" applyFill="1" applyBorder="1" applyAlignment="1">
      <alignment/>
    </xf>
    <xf numFmtId="0" fontId="0" fillId="0" borderId="0" xfId="0" applyFont="1" applyBorder="1" applyAlignment="1">
      <alignment wrapText="1"/>
    </xf>
    <xf numFmtId="0" fontId="25" fillId="0" borderId="0" xfId="0" applyFont="1" applyBorder="1" applyAlignment="1">
      <alignment wrapText="1"/>
    </xf>
    <xf numFmtId="0" fontId="0" fillId="0" borderId="0" xfId="0" applyBorder="1" applyAlignment="1">
      <alignment/>
    </xf>
    <xf numFmtId="0" fontId="25" fillId="0" borderId="0" xfId="0" applyFont="1" applyAlignment="1">
      <alignment/>
    </xf>
    <xf numFmtId="0" fontId="0" fillId="0" borderId="0" xfId="0" applyFont="1" applyAlignment="1">
      <alignment vertical="top" wrapText="1"/>
    </xf>
    <xf numFmtId="0" fontId="25" fillId="0" borderId="0" xfId="0" applyFont="1" applyBorder="1" applyAlignment="1">
      <alignment/>
    </xf>
    <xf numFmtId="0" fontId="0" fillId="0" borderId="0" xfId="0" applyFont="1" applyBorder="1" applyAlignment="1">
      <alignment/>
    </xf>
    <xf numFmtId="0" fontId="0" fillId="0" borderId="0" xfId="0" applyFont="1" applyAlignment="1" quotePrefix="1">
      <alignment/>
    </xf>
    <xf numFmtId="0" fontId="0" fillId="0" borderId="0" xfId="0" applyFont="1" applyAlignment="1" quotePrefix="1">
      <alignment wrapText="1"/>
    </xf>
    <xf numFmtId="0" fontId="0" fillId="0" borderId="0" xfId="0" applyFont="1" applyBorder="1" applyAlignment="1">
      <alignment horizontal="center"/>
    </xf>
    <xf numFmtId="0" fontId="0" fillId="0" borderId="0" xfId="0" applyFont="1" applyFill="1" applyBorder="1" applyAlignment="1">
      <alignment horizontal="center"/>
    </xf>
    <xf numFmtId="0" fontId="0" fillId="0" borderId="0" xfId="0" applyAlignment="1">
      <alignment horizontal="center"/>
    </xf>
    <xf numFmtId="0" fontId="0" fillId="0" borderId="0" xfId="0" applyFont="1" applyAlignment="1">
      <alignment horizontal="center"/>
    </xf>
    <xf numFmtId="0" fontId="0" fillId="0" borderId="0" xfId="0" applyFont="1" applyBorder="1" applyAlignment="1">
      <alignment vertical="center" wrapText="1"/>
    </xf>
    <xf numFmtId="0" fontId="0" fillId="0" borderId="0" xfId="0" applyBorder="1" applyAlignment="1">
      <alignment vertical="center" wrapText="1"/>
    </xf>
    <xf numFmtId="0" fontId="25" fillId="0" borderId="0" xfId="0" applyFont="1" applyAlignment="1">
      <alignment vertical="center"/>
    </xf>
    <xf numFmtId="0" fontId="0" fillId="0" borderId="0" xfId="0" applyBorder="1" applyAlignment="1">
      <alignment vertical="top"/>
    </xf>
    <xf numFmtId="0" fontId="0" fillId="0" borderId="0" xfId="0" applyBorder="1" applyAlignment="1">
      <alignment horizontal="center" vertical="top"/>
    </xf>
    <xf numFmtId="0" fontId="0" fillId="0" borderId="0" xfId="0" applyAlignment="1">
      <alignment horizontal="left"/>
    </xf>
    <xf numFmtId="0" fontId="25" fillId="0" borderId="0" xfId="0" applyFont="1" applyBorder="1" applyAlignment="1">
      <alignment horizontal="right"/>
    </xf>
    <xf numFmtId="0" fontId="0" fillId="0" borderId="0" xfId="0" applyFont="1" applyBorder="1" applyAlignment="1">
      <alignment horizontal="center" vertical="center" wrapText="1"/>
    </xf>
    <xf numFmtId="0" fontId="0" fillId="0" borderId="0" xfId="0" applyBorder="1" applyAlignment="1">
      <alignment horizontal="center" vertical="center" wrapText="1"/>
    </xf>
    <xf numFmtId="0" fontId="25" fillId="0" borderId="0" xfId="0" applyFont="1" applyBorder="1" applyAlignment="1">
      <alignment horizontal="center"/>
    </xf>
    <xf numFmtId="0" fontId="25" fillId="0" borderId="0" xfId="0" applyFont="1" applyBorder="1" applyAlignment="1">
      <alignment horizontal="center" wrapText="1"/>
    </xf>
    <xf numFmtId="0" fontId="0" fillId="0" borderId="0" xfId="0" applyFill="1" applyBorder="1" applyAlignment="1">
      <alignment horizontal="center"/>
    </xf>
    <xf numFmtId="0" fontId="0" fillId="0" borderId="0" xfId="0" applyBorder="1" applyAlignment="1">
      <alignment vertical="center"/>
    </xf>
    <xf numFmtId="0" fontId="29" fillId="0" borderId="0" xfId="0" applyFont="1" applyBorder="1" applyAlignment="1">
      <alignment horizontal="center"/>
    </xf>
    <xf numFmtId="0" fontId="0" fillId="20" borderId="0" xfId="0" applyFill="1" applyBorder="1" applyAlignment="1">
      <alignment vertical="center" wrapText="1"/>
    </xf>
    <xf numFmtId="0" fontId="21" fillId="0" borderId="0" xfId="0" applyFont="1" applyBorder="1" applyAlignment="1">
      <alignment vertical="center" wrapText="1"/>
    </xf>
    <xf numFmtId="0" fontId="0" fillId="0" borderId="0" xfId="0" applyBorder="1" applyAlignment="1">
      <alignment horizontal="center" wrapText="1"/>
    </xf>
    <xf numFmtId="0" fontId="0" fillId="0" borderId="0" xfId="0" applyFont="1" applyBorder="1" applyAlignment="1">
      <alignment horizontal="center" vertical="top"/>
    </xf>
    <xf numFmtId="0" fontId="24" fillId="0" borderId="0" xfId="0" applyFont="1" applyBorder="1" applyAlignment="1">
      <alignment vertical="center" wrapText="1"/>
    </xf>
    <xf numFmtId="0" fontId="28" fillId="0" borderId="0" xfId="0" applyFont="1" applyBorder="1" applyAlignment="1">
      <alignment horizontal="left" wrapText="1"/>
    </xf>
    <xf numFmtId="0" fontId="0" fillId="0" borderId="0" xfId="0" applyBorder="1" applyAlignment="1" quotePrefix="1">
      <alignment vertical="center" wrapText="1"/>
    </xf>
    <xf numFmtId="0" fontId="0" fillId="20" borderId="0" xfId="0" applyFill="1" applyBorder="1" applyAlignment="1">
      <alignment horizontal="center"/>
    </xf>
    <xf numFmtId="0" fontId="0" fillId="0" borderId="0" xfId="0" applyFont="1" applyFill="1" applyBorder="1" applyAlignment="1">
      <alignment horizontal="center" vertical="center" wrapText="1"/>
    </xf>
    <xf numFmtId="0" fontId="25" fillId="0" borderId="0" xfId="0" applyFont="1" applyAlignment="1">
      <alignment horizontal="center"/>
    </xf>
    <xf numFmtId="0" fontId="21" fillId="0" borderId="0" xfId="0" applyFont="1" applyAlignment="1">
      <alignment wrapText="1"/>
    </xf>
    <xf numFmtId="0" fontId="0" fillId="20" borderId="0" xfId="0" applyFill="1" applyAlignment="1">
      <alignment wrapText="1"/>
    </xf>
    <xf numFmtId="0" fontId="30" fillId="24" borderId="0" xfId="0" applyFont="1" applyFill="1" applyAlignment="1">
      <alignment vertical="center"/>
    </xf>
    <xf numFmtId="0" fontId="21" fillId="24" borderId="0" xfId="0" applyFont="1" applyFill="1" applyAlignment="1">
      <alignment vertical="center" wrapText="1"/>
    </xf>
    <xf numFmtId="0" fontId="0" fillId="0" borderId="0" xfId="0" applyAlignment="1">
      <alignment horizontal="center" vertical="top"/>
    </xf>
    <xf numFmtId="0" fontId="0" fillId="0" borderId="0" xfId="0" applyAlignment="1">
      <alignment horizontal="center" wrapText="1"/>
    </xf>
    <xf numFmtId="0" fontId="0" fillId="0" borderId="0" xfId="0" applyFont="1" applyAlignment="1">
      <alignment horizontal="center" vertical="top" wrapText="1"/>
    </xf>
    <xf numFmtId="0" fontId="0" fillId="0" borderId="0" xfId="0" applyAlignment="1">
      <alignment horizontal="center" vertical="top" wrapText="1"/>
    </xf>
    <xf numFmtId="0" fontId="0" fillId="0" borderId="0" xfId="0" applyFont="1" applyAlignment="1">
      <alignment horizontal="center" wrapText="1"/>
    </xf>
    <xf numFmtId="0" fontId="0" fillId="0" borderId="0" xfId="0" applyFill="1" applyAlignment="1">
      <alignment wrapText="1"/>
    </xf>
    <xf numFmtId="0" fontId="0" fillId="0" borderId="10" xfId="0" applyBorder="1" applyAlignment="1">
      <alignment/>
    </xf>
    <xf numFmtId="0" fontId="0" fillId="0" borderId="11" xfId="0" applyBorder="1" applyAlignment="1">
      <alignment horizontal="left"/>
    </xf>
    <xf numFmtId="0" fontId="25" fillId="0" borderId="11" xfId="0" applyFont="1" applyBorder="1" applyAlignment="1">
      <alignment/>
    </xf>
    <xf numFmtId="0" fontId="0" fillId="0" borderId="11" xfId="0" applyFont="1" applyBorder="1" applyAlignment="1">
      <alignment vertical="top" wrapText="1"/>
    </xf>
    <xf numFmtId="0" fontId="0" fillId="0" borderId="11" xfId="0" applyBorder="1" applyAlignment="1">
      <alignment horizontal="center"/>
    </xf>
    <xf numFmtId="0" fontId="0" fillId="0" borderId="11" xfId="0" applyFont="1" applyBorder="1" applyAlignment="1">
      <alignment horizontal="left" vertical="center" wrapText="1"/>
    </xf>
    <xf numFmtId="0" fontId="0" fillId="0" borderId="11" xfId="0" applyBorder="1" applyAlignment="1">
      <alignment/>
    </xf>
    <xf numFmtId="0" fontId="0" fillId="0" borderId="11" xfId="0" applyBorder="1" applyAlignment="1">
      <alignment wrapText="1"/>
    </xf>
    <xf numFmtId="0" fontId="0" fillId="0" borderId="12" xfId="0" applyBorder="1" applyAlignment="1">
      <alignment horizontal="left" wrapText="1"/>
    </xf>
    <xf numFmtId="0" fontId="25" fillId="0" borderId="12" xfId="0" applyFont="1" applyBorder="1" applyAlignment="1">
      <alignment wrapText="1"/>
    </xf>
    <xf numFmtId="0" fontId="0" fillId="0" borderId="12" xfId="0" applyBorder="1" applyAlignment="1">
      <alignment vertical="center" wrapText="1"/>
    </xf>
    <xf numFmtId="0" fontId="0" fillId="0" borderId="12" xfId="0" applyBorder="1" applyAlignment="1">
      <alignment wrapText="1"/>
    </xf>
    <xf numFmtId="0" fontId="0" fillId="0" borderId="12" xfId="0" applyFont="1" applyBorder="1" applyAlignment="1">
      <alignment vertical="center" wrapText="1"/>
    </xf>
    <xf numFmtId="0" fontId="0" fillId="0" borderId="0" xfId="0" applyNumberFormat="1" applyBorder="1" applyAlignment="1">
      <alignment wrapText="1"/>
    </xf>
    <xf numFmtId="0" fontId="25" fillId="0" borderId="0" xfId="0" applyFont="1" applyFill="1" applyBorder="1" applyAlignment="1">
      <alignment/>
    </xf>
    <xf numFmtId="0" fontId="30" fillId="0" borderId="0" xfId="0" applyFont="1" applyAlignment="1">
      <alignment horizontal="left" wrapText="1" indent="4"/>
    </xf>
    <xf numFmtId="0" fontId="31" fillId="0" borderId="0" xfId="0" applyFont="1" applyAlignment="1">
      <alignment/>
    </xf>
    <xf numFmtId="0" fontId="12" fillId="0" borderId="0" xfId="53" applyAlignment="1">
      <alignment/>
    </xf>
    <xf numFmtId="0" fontId="33" fillId="0" borderId="0" xfId="0" applyFont="1" applyAlignment="1">
      <alignment horizontal="left" indent="4"/>
    </xf>
    <xf numFmtId="0" fontId="0" fillId="0" borderId="0" xfId="0" applyFont="1" applyFill="1" applyAlignment="1">
      <alignment wrapText="1"/>
    </xf>
    <xf numFmtId="0" fontId="0" fillId="0" borderId="0" xfId="0" applyFont="1" applyFill="1" applyAlignment="1">
      <alignment vertical="top" wrapText="1"/>
    </xf>
    <xf numFmtId="0" fontId="0" fillId="0" borderId="0" xfId="0" applyBorder="1" applyAlignment="1">
      <alignment vertical="center"/>
    </xf>
    <xf numFmtId="0" fontId="0" fillId="0" borderId="0" xfId="0" applyFont="1" applyBorder="1" applyAlignment="1">
      <alignment horizontal="center" vertical="center"/>
    </xf>
    <xf numFmtId="0" fontId="0" fillId="0" borderId="0" xfId="0" applyBorder="1" applyAlignment="1">
      <alignment horizontal="center" vertical="center"/>
    </xf>
    <xf numFmtId="0" fontId="0" fillId="0" borderId="0" xfId="0" applyFont="1" applyBorder="1" applyAlignment="1">
      <alignment vertical="center" wrapText="1"/>
    </xf>
    <xf numFmtId="0" fontId="25" fillId="0" borderId="0" xfId="0" applyFont="1" applyBorder="1" applyAlignment="1">
      <alignment vertical="center" wrapText="1"/>
    </xf>
    <xf numFmtId="0" fontId="0" fillId="0" borderId="0" xfId="0" applyBorder="1" applyAlignment="1">
      <alignment vertical="center" wrapText="1"/>
    </xf>
    <xf numFmtId="0" fontId="25" fillId="0" borderId="0" xfId="0" applyFont="1" applyBorder="1" applyAlignment="1">
      <alignment vertical="top" wrapText="1"/>
    </xf>
    <xf numFmtId="0" fontId="0" fillId="0" borderId="0" xfId="0" applyBorder="1" applyAlignment="1">
      <alignment vertical="top" wrapText="1"/>
    </xf>
    <xf numFmtId="0" fontId="0" fillId="0" borderId="0" xfId="0" applyFont="1" applyFill="1" applyBorder="1" applyAlignment="1">
      <alignment vertical="center" wrapText="1"/>
    </xf>
    <xf numFmtId="0" fontId="0" fillId="0" borderId="0" xfId="0" applyBorder="1" applyAlignment="1">
      <alignment wrapText="1"/>
    </xf>
    <xf numFmtId="0" fontId="0" fillId="0" borderId="0" xfId="0" applyBorder="1" applyAlignment="1">
      <alignment horizontal="left" vertical="center" wrapText="1"/>
    </xf>
    <xf numFmtId="0" fontId="0" fillId="0" borderId="0" xfId="0" applyFont="1" applyBorder="1" applyAlignment="1">
      <alignment horizontal="center" vertical="center" wrapText="1"/>
    </xf>
    <xf numFmtId="0" fontId="0" fillId="0" borderId="0" xfId="0" applyBorder="1" applyAlignment="1">
      <alignment horizontal="center" vertical="center" wrapText="1"/>
    </xf>
    <xf numFmtId="0" fontId="0" fillId="0" borderId="13" xfId="0" applyFont="1" applyBorder="1" applyAlignment="1">
      <alignment horizontal="left" vertical="center" wrapText="1"/>
    </xf>
    <xf numFmtId="0" fontId="0" fillId="0" borderId="14" xfId="0" applyBorder="1" applyAlignment="1">
      <alignment vertical="center" wrapText="1"/>
    </xf>
    <xf numFmtId="0" fontId="0" fillId="0" borderId="15" xfId="0" applyBorder="1" applyAlignment="1">
      <alignment vertical="center" wrapText="1"/>
    </xf>
    <xf numFmtId="0" fontId="0" fillId="0" borderId="0" xfId="0" applyBorder="1" applyAlignment="1">
      <alignment horizontal="left" vertical="top" wrapText="1"/>
    </xf>
    <xf numFmtId="0" fontId="0" fillId="0" borderId="0" xfId="0" applyFont="1" applyBorder="1" applyAlignment="1">
      <alignment horizontal="center" wrapText="1"/>
    </xf>
    <xf numFmtId="0" fontId="0" fillId="0" borderId="0" xfId="0" applyBorder="1" applyAlignment="1">
      <alignment horizontal="center" wrapText="1"/>
    </xf>
    <xf numFmtId="0" fontId="0" fillId="0" borderId="0" xfId="0" applyFont="1" applyBorder="1" applyAlignment="1">
      <alignment vertical="center"/>
    </xf>
    <xf numFmtId="0" fontId="0" fillId="0" borderId="0" xfId="0" applyBorder="1" applyAlignment="1">
      <alignment vertical="top"/>
    </xf>
    <xf numFmtId="0" fontId="0" fillId="0" borderId="0" xfId="0" applyFont="1" applyBorder="1" applyAlignment="1">
      <alignment vertical="top" wrapText="1"/>
    </xf>
    <xf numFmtId="0" fontId="0" fillId="0" borderId="0" xfId="0" applyFont="1" applyBorder="1" applyAlignment="1">
      <alignment vertical="top"/>
    </xf>
    <xf numFmtId="0" fontId="0" fillId="0" borderId="0" xfId="0" applyFont="1" applyBorder="1" applyAlignment="1">
      <alignment horizontal="center" vertical="top"/>
    </xf>
    <xf numFmtId="0" fontId="0" fillId="0" borderId="0" xfId="0" applyBorder="1" applyAlignment="1">
      <alignment horizontal="center" vertical="top"/>
    </xf>
    <xf numFmtId="0" fontId="25" fillId="0" borderId="0" xfId="0" applyFont="1" applyBorder="1" applyAlignment="1">
      <alignment horizontal="left" wrapText="1"/>
    </xf>
    <xf numFmtId="0" fontId="0" fillId="0" borderId="0" xfId="0" applyAlignment="1">
      <alignment horizontal="left" wrapText="1"/>
    </xf>
    <xf numFmtId="0" fontId="0" fillId="0" borderId="0" xfId="0" applyFont="1" applyFill="1" applyBorder="1" applyAlignment="1">
      <alignment wrapText="1"/>
    </xf>
    <xf numFmtId="0" fontId="0" fillId="0" borderId="0" xfId="0" applyAlignment="1">
      <alignment/>
    </xf>
    <xf numFmtId="0" fontId="0" fillId="0" borderId="0" xfId="0" applyFont="1" applyBorder="1" applyAlignment="1">
      <alignment horizontal="center" vertical="top" wrapText="1"/>
    </xf>
    <xf numFmtId="0" fontId="0" fillId="0" borderId="0" xfId="0" applyBorder="1" applyAlignment="1">
      <alignment horizontal="center" vertical="top" wrapText="1"/>
    </xf>
    <xf numFmtId="0" fontId="25" fillId="0" borderId="0" xfId="0" applyFont="1" applyBorder="1" applyAlignment="1">
      <alignment wrapText="1"/>
    </xf>
    <xf numFmtId="0" fontId="0" fillId="0" borderId="12" xfId="0" applyFont="1" applyBorder="1" applyAlignment="1">
      <alignment vertical="top" wrapText="1"/>
    </xf>
    <xf numFmtId="0" fontId="0" fillId="0" borderId="12" xfId="0" applyBorder="1" applyAlignment="1">
      <alignment vertical="top" wrapText="1"/>
    </xf>
    <xf numFmtId="0" fontId="0" fillId="0" borderId="12" xfId="0" applyBorder="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2</xdr:row>
      <xdr:rowOff>38100</xdr:rowOff>
    </xdr:from>
    <xdr:to>
      <xdr:col>16</xdr:col>
      <xdr:colOff>390525</xdr:colOff>
      <xdr:row>14</xdr:row>
      <xdr:rowOff>9525</xdr:rowOff>
    </xdr:to>
    <xdr:sp>
      <xdr:nvSpPr>
        <xdr:cNvPr id="1" name="TextBox 1"/>
        <xdr:cNvSpPr txBox="1">
          <a:spLocks noChangeArrowheads="1"/>
        </xdr:cNvSpPr>
      </xdr:nvSpPr>
      <xdr:spPr>
        <a:xfrm>
          <a:off x="228600" y="361950"/>
          <a:ext cx="9915525" cy="19145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This workbook is being published in complement to the document 'Summary of responses to 2012 Fire Statistics User Survey'
In line with the UK Statistics Authority Code of Practice for Official Statistics , which requires that individual responses are published unless anonymity has been requested[Code of Practice for Official Statistics, Protocol on User Engagement, item 7(iv)], individual responses are presented in the accompanying worksheets.
Three respondents asked that their responses not be quoted. Comments from other respondents are shown in grid format.
The survey invited users to note whether or not they used each item of content in the publication, and fourteen of the respondents did so. The detail provided by respondents varied. Many gave a  good indication of what they used the data for, and many made some specific suggestions.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andrew.c@orhltd.com"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dh.gov.uk/en/Publicationsandstatistics/Publications/PublicationsPolicyAndGuidance/DH_132358" TargetMode="External" /><Relationship Id="rId2" Type="http://schemas.openxmlformats.org/officeDocument/2006/relationships/hyperlink" Target="http://publications.nice.org.uk/strategies-to-prevent-unintentional-injuries-among-the-under-15s-ph29" TargetMode="Externa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1"/>
  <sheetViews>
    <sheetView showGridLines="0" tabSelected="1" workbookViewId="0" topLeftCell="A1">
      <selection activeCell="B16" sqref="B16"/>
    </sheetView>
  </sheetViews>
  <sheetFormatPr defaultColWidth="9.140625" defaultRowHeight="12.75"/>
  <sheetData/>
  <printOptions/>
  <pageMargins left="0.75" right="0.75" top="1" bottom="1"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B164"/>
  <sheetViews>
    <sheetView showGridLines="0" zoomScalePageLayoutView="0" workbookViewId="0" topLeftCell="A1">
      <pane xSplit="3" ySplit="2" topLeftCell="D3" activePane="bottomRight" state="frozen"/>
      <selection pane="topLeft" activeCell="A1" sqref="A1"/>
      <selection pane="topRight" activeCell="C1" sqref="C1"/>
      <selection pane="bottomLeft" activeCell="A3" sqref="A3"/>
      <selection pane="bottomRight" activeCell="A2" sqref="A2"/>
    </sheetView>
  </sheetViews>
  <sheetFormatPr defaultColWidth="9.140625" defaultRowHeight="12.75"/>
  <cols>
    <col min="1" max="1" width="14.57421875" style="0" customWidth="1"/>
    <col min="2" max="2" width="16.7109375" style="12" customWidth="1"/>
    <col min="3" max="3" width="14.8515625" style="0" customWidth="1"/>
    <col min="4" max="8" width="18.8515625" style="0" customWidth="1"/>
    <col min="9" max="9" width="18.8515625" style="18" customWidth="1"/>
    <col min="10" max="10" width="18.8515625" style="0" customWidth="1"/>
    <col min="11" max="18" width="18.8515625" style="18" customWidth="1"/>
    <col min="19" max="19" width="18.8515625" style="20" customWidth="1"/>
    <col min="20" max="28" width="18.8515625" style="18" customWidth="1"/>
    <col min="29" max="16384" width="18.8515625" style="0" customWidth="1"/>
  </cols>
  <sheetData>
    <row r="1" spans="1:24" ht="20.25" customHeight="1">
      <c r="A1" t="s">
        <v>25</v>
      </c>
      <c r="C1" s="2"/>
      <c r="D1" s="3"/>
      <c r="E1" s="61"/>
      <c r="F1" s="62"/>
      <c r="G1" s="3"/>
      <c r="H1" s="3"/>
      <c r="I1" s="50"/>
      <c r="J1" s="3"/>
      <c r="L1" s="41"/>
      <c r="M1" s="41"/>
      <c r="N1" s="41"/>
      <c r="O1" s="41"/>
      <c r="P1" s="41"/>
      <c r="Q1" s="41"/>
      <c r="R1" s="41"/>
      <c r="S1" s="44"/>
      <c r="T1" s="41"/>
      <c r="U1" s="41"/>
      <c r="V1" s="27"/>
      <c r="W1" s="27"/>
      <c r="X1" s="41"/>
    </row>
    <row r="2" spans="1:28" ht="33" customHeight="1">
      <c r="A2" t="s">
        <v>18</v>
      </c>
      <c r="E2" s="33" t="s">
        <v>143</v>
      </c>
      <c r="F2" s="33" t="s">
        <v>144</v>
      </c>
      <c r="G2" s="23" t="s">
        <v>175</v>
      </c>
      <c r="H2" s="23" t="s">
        <v>176</v>
      </c>
      <c r="I2" s="23" t="s">
        <v>154</v>
      </c>
      <c r="J2" s="23" t="s">
        <v>61</v>
      </c>
      <c r="L2" s="121" t="s">
        <v>101</v>
      </c>
      <c r="M2" s="121"/>
      <c r="N2" s="23"/>
      <c r="O2" s="121" t="s">
        <v>145</v>
      </c>
      <c r="P2" s="121"/>
      <c r="Q2" s="23"/>
      <c r="R2" s="23"/>
      <c r="S2" s="115" t="s">
        <v>137</v>
      </c>
      <c r="T2" s="116"/>
      <c r="U2" s="116"/>
      <c r="V2" s="115" t="s">
        <v>72</v>
      </c>
      <c r="W2" s="116"/>
      <c r="X2" s="116"/>
      <c r="Y2" s="117" t="s">
        <v>64</v>
      </c>
      <c r="Z2" s="118"/>
      <c r="AA2" s="28" t="s">
        <v>177</v>
      </c>
      <c r="AB2" s="28" t="s">
        <v>178</v>
      </c>
    </row>
    <row r="3" spans="1:24" ht="22.5" customHeight="1">
      <c r="A3" s="1" t="s">
        <v>179</v>
      </c>
      <c r="B3" s="59"/>
      <c r="D3" s="18"/>
      <c r="E3" s="18"/>
      <c r="F3" s="18"/>
      <c r="G3" s="18"/>
      <c r="H3" s="18"/>
      <c r="J3" s="18"/>
      <c r="L3" s="23"/>
      <c r="M3" s="23"/>
      <c r="N3" s="23"/>
      <c r="O3" s="23"/>
      <c r="P3" s="23"/>
      <c r="Q3" s="23"/>
      <c r="R3" s="23"/>
      <c r="S3" s="45"/>
      <c r="T3" s="23"/>
      <c r="U3" s="23"/>
      <c r="V3" s="23"/>
      <c r="W3" s="23"/>
      <c r="X3" s="23"/>
    </row>
    <row r="4" spans="1:27" ht="12.75" customHeight="1">
      <c r="A4">
        <v>1</v>
      </c>
      <c r="C4" s="4" t="s">
        <v>180</v>
      </c>
      <c r="D4" s="5" t="s">
        <v>183</v>
      </c>
      <c r="E4" s="57">
        <v>8</v>
      </c>
      <c r="F4" s="57">
        <v>3</v>
      </c>
      <c r="G4" s="98" t="s">
        <v>0</v>
      </c>
      <c r="H4" s="5"/>
      <c r="I4" s="20" t="s">
        <v>6</v>
      </c>
      <c r="J4" s="31" t="s">
        <v>357</v>
      </c>
      <c r="K4" s="95" t="s">
        <v>44</v>
      </c>
      <c r="L4" s="20" t="s">
        <v>7</v>
      </c>
      <c r="M4" s="93" t="s">
        <v>71</v>
      </c>
      <c r="O4" s="48" t="s">
        <v>143</v>
      </c>
      <c r="P4" s="93" t="s">
        <v>146</v>
      </c>
      <c r="Q4" s="93" t="s">
        <v>147</v>
      </c>
      <c r="R4" s="93" t="s">
        <v>139</v>
      </c>
      <c r="S4" s="20" t="s">
        <v>62</v>
      </c>
      <c r="T4" s="93" t="s">
        <v>114</v>
      </c>
      <c r="U4" s="93" t="s">
        <v>115</v>
      </c>
      <c r="V4" s="20" t="s">
        <v>6</v>
      </c>
      <c r="W4" s="95" t="s">
        <v>73</v>
      </c>
      <c r="X4" s="95" t="s">
        <v>74</v>
      </c>
      <c r="Y4" s="20" t="s">
        <v>62</v>
      </c>
      <c r="Z4" s="36" t="s">
        <v>65</v>
      </c>
      <c r="AA4" s="93" t="s">
        <v>41</v>
      </c>
    </row>
    <row r="5" spans="1:27" ht="24">
      <c r="A5">
        <v>1</v>
      </c>
      <c r="C5" s="6" t="s">
        <v>256</v>
      </c>
      <c r="D5" s="5" t="s">
        <v>360</v>
      </c>
      <c r="E5" s="57">
        <v>7</v>
      </c>
      <c r="F5" s="57">
        <v>4</v>
      </c>
      <c r="G5" s="95"/>
      <c r="H5" s="98" t="s">
        <v>27</v>
      </c>
      <c r="I5" s="20" t="s">
        <v>6</v>
      </c>
      <c r="J5" s="31" t="s">
        <v>357</v>
      </c>
      <c r="K5" s="95"/>
      <c r="L5" s="20" t="s">
        <v>6</v>
      </c>
      <c r="M5" s="95"/>
      <c r="O5" s="48" t="s">
        <v>143</v>
      </c>
      <c r="P5" s="95"/>
      <c r="Q5" s="95"/>
      <c r="R5" s="90"/>
      <c r="S5" s="20" t="s">
        <v>62</v>
      </c>
      <c r="T5" s="95"/>
      <c r="U5" s="95"/>
      <c r="V5" s="20" t="s">
        <v>6</v>
      </c>
      <c r="W5" s="95"/>
      <c r="X5" s="95"/>
      <c r="Y5" s="20" t="s">
        <v>62</v>
      </c>
      <c r="Z5" s="36"/>
      <c r="AA5" s="94"/>
    </row>
    <row r="6" spans="1:27" ht="25.5">
      <c r="A6">
        <v>1</v>
      </c>
      <c r="C6" s="4" t="s">
        <v>181</v>
      </c>
      <c r="D6" s="36" t="s">
        <v>184</v>
      </c>
      <c r="E6" s="57">
        <v>7</v>
      </c>
      <c r="F6" s="57">
        <v>4</v>
      </c>
      <c r="G6" s="95"/>
      <c r="H6" s="98"/>
      <c r="I6" s="20" t="s">
        <v>6</v>
      </c>
      <c r="J6" s="31" t="s">
        <v>357</v>
      </c>
      <c r="K6" s="95"/>
      <c r="L6" s="20" t="s">
        <v>6</v>
      </c>
      <c r="M6" s="95"/>
      <c r="O6" s="48" t="s">
        <v>143</v>
      </c>
      <c r="P6" s="95"/>
      <c r="Q6" s="95"/>
      <c r="R6" s="90"/>
      <c r="S6" s="20" t="s">
        <v>62</v>
      </c>
      <c r="T6" s="95"/>
      <c r="U6" s="95"/>
      <c r="V6" s="20" t="s">
        <v>6</v>
      </c>
      <c r="W6" s="95"/>
      <c r="X6" s="95"/>
      <c r="Y6" s="20" t="s">
        <v>62</v>
      </c>
      <c r="Z6" s="36"/>
      <c r="AA6" s="94"/>
    </row>
    <row r="7" spans="1:27" ht="38.25">
      <c r="A7">
        <v>2</v>
      </c>
      <c r="C7" s="4" t="s">
        <v>182</v>
      </c>
      <c r="D7" s="36" t="s">
        <v>185</v>
      </c>
      <c r="E7" s="57">
        <v>4</v>
      </c>
      <c r="F7" s="57">
        <v>7</v>
      </c>
      <c r="G7" s="95"/>
      <c r="H7" s="98"/>
      <c r="I7" s="20" t="s">
        <v>7</v>
      </c>
      <c r="J7" s="31" t="s">
        <v>357</v>
      </c>
      <c r="K7" s="95"/>
      <c r="L7" s="20" t="s">
        <v>7</v>
      </c>
      <c r="M7" s="95"/>
      <c r="O7" s="48" t="s">
        <v>143</v>
      </c>
      <c r="P7" s="95"/>
      <c r="Q7" s="95"/>
      <c r="R7" s="90"/>
      <c r="S7" s="20" t="s">
        <v>62</v>
      </c>
      <c r="T7" s="95"/>
      <c r="U7" s="95"/>
      <c r="V7" s="20" t="s">
        <v>6</v>
      </c>
      <c r="W7" s="95"/>
      <c r="X7" s="95"/>
      <c r="Y7" s="20" t="s">
        <v>62</v>
      </c>
      <c r="Z7" s="36"/>
      <c r="AA7" s="94"/>
    </row>
    <row r="8" spans="1:27" ht="51">
      <c r="A8">
        <v>2</v>
      </c>
      <c r="C8" s="4" t="s">
        <v>268</v>
      </c>
      <c r="D8" s="36" t="s">
        <v>313</v>
      </c>
      <c r="E8" s="57">
        <v>4</v>
      </c>
      <c r="F8" s="57">
        <v>7</v>
      </c>
      <c r="G8" s="95"/>
      <c r="H8" s="98"/>
      <c r="I8" s="20" t="s">
        <v>7</v>
      </c>
      <c r="J8" s="31" t="s">
        <v>357</v>
      </c>
      <c r="K8" s="95"/>
      <c r="L8" s="20" t="s">
        <v>7</v>
      </c>
      <c r="M8" s="95"/>
      <c r="O8" s="48" t="s">
        <v>143</v>
      </c>
      <c r="P8" s="95"/>
      <c r="Q8" s="95"/>
      <c r="R8" s="90"/>
      <c r="S8" s="20" t="s">
        <v>62</v>
      </c>
      <c r="T8" s="95"/>
      <c r="U8" s="95"/>
      <c r="V8" s="20" t="s">
        <v>6</v>
      </c>
      <c r="W8" s="95"/>
      <c r="X8" s="95"/>
      <c r="Y8" s="20" t="s">
        <v>62</v>
      </c>
      <c r="Z8" s="36"/>
      <c r="AA8" s="94"/>
    </row>
    <row r="9" spans="1:27" ht="38.25">
      <c r="A9">
        <v>2</v>
      </c>
      <c r="C9" s="4" t="s">
        <v>312</v>
      </c>
      <c r="D9" s="36" t="s">
        <v>314</v>
      </c>
      <c r="E9" s="57">
        <v>5</v>
      </c>
      <c r="F9" s="57">
        <v>7</v>
      </c>
      <c r="G9" s="95"/>
      <c r="H9" s="98"/>
      <c r="I9" s="20" t="s">
        <v>6</v>
      </c>
      <c r="J9" s="31" t="s">
        <v>357</v>
      </c>
      <c r="K9" s="95"/>
      <c r="L9" s="20" t="s">
        <v>7</v>
      </c>
      <c r="M9" s="95"/>
      <c r="O9" s="48" t="s">
        <v>143</v>
      </c>
      <c r="P9" s="95"/>
      <c r="Q9" s="95"/>
      <c r="R9" s="90"/>
      <c r="S9" s="20" t="s">
        <v>62</v>
      </c>
      <c r="T9" s="95"/>
      <c r="U9" s="95"/>
      <c r="V9" s="20" t="s">
        <v>7</v>
      </c>
      <c r="W9" s="95"/>
      <c r="X9" s="95"/>
      <c r="Y9" s="20" t="s">
        <v>63</v>
      </c>
      <c r="Z9" s="36"/>
      <c r="AA9" s="94"/>
    </row>
    <row r="10" spans="1:27" ht="38.25">
      <c r="A10">
        <v>1</v>
      </c>
      <c r="C10" s="4" t="s">
        <v>186</v>
      </c>
      <c r="D10" s="36" t="s">
        <v>187</v>
      </c>
      <c r="E10" s="57">
        <v>12</v>
      </c>
      <c r="F10" s="57">
        <v>1</v>
      </c>
      <c r="G10" s="95"/>
      <c r="H10" s="98"/>
      <c r="I10" s="20" t="s">
        <v>6</v>
      </c>
      <c r="J10" s="44" t="s">
        <v>356</v>
      </c>
      <c r="K10" s="95"/>
      <c r="L10" s="20" t="s">
        <v>6</v>
      </c>
      <c r="M10" s="95"/>
      <c r="O10" s="48" t="s">
        <v>143</v>
      </c>
      <c r="P10" s="95"/>
      <c r="Q10" s="95"/>
      <c r="R10" s="90"/>
      <c r="S10" s="20" t="s">
        <v>62</v>
      </c>
      <c r="T10" s="95"/>
      <c r="U10" s="95"/>
      <c r="V10" s="20" t="s">
        <v>6</v>
      </c>
      <c r="W10" s="95"/>
      <c r="X10" s="95"/>
      <c r="Y10" s="20" t="s">
        <v>62</v>
      </c>
      <c r="Z10" s="36"/>
      <c r="AA10" s="94"/>
    </row>
    <row r="11" spans="1:27" ht="38.25">
      <c r="A11">
        <v>1</v>
      </c>
      <c r="C11" s="4" t="s">
        <v>311</v>
      </c>
      <c r="D11" s="36" t="s">
        <v>315</v>
      </c>
      <c r="E11" s="57">
        <v>9</v>
      </c>
      <c r="F11" s="57">
        <v>3</v>
      </c>
      <c r="G11" s="95"/>
      <c r="H11" s="98"/>
      <c r="I11" s="20" t="s">
        <v>6</v>
      </c>
      <c r="J11" s="31" t="s">
        <v>357</v>
      </c>
      <c r="K11" s="95"/>
      <c r="L11" s="20" t="s">
        <v>6</v>
      </c>
      <c r="M11" s="95"/>
      <c r="O11" s="48" t="s">
        <v>143</v>
      </c>
      <c r="P11" s="95"/>
      <c r="Q11" s="95"/>
      <c r="R11" s="90"/>
      <c r="S11" s="20" t="s">
        <v>62</v>
      </c>
      <c r="T11" s="95"/>
      <c r="U11" s="95"/>
      <c r="V11" s="20" t="s">
        <v>6</v>
      </c>
      <c r="W11" s="95"/>
      <c r="X11" s="95"/>
      <c r="Y11" s="20" t="s">
        <v>62</v>
      </c>
      <c r="Z11" s="36"/>
      <c r="AA11" s="94"/>
    </row>
    <row r="12" spans="1:27" ht="38.25">
      <c r="A12">
        <v>1</v>
      </c>
      <c r="C12" s="4" t="s">
        <v>266</v>
      </c>
      <c r="D12" s="36" t="s">
        <v>361</v>
      </c>
      <c r="E12" s="57">
        <v>7</v>
      </c>
      <c r="F12" s="57">
        <v>4</v>
      </c>
      <c r="G12" s="95"/>
      <c r="H12" s="98"/>
      <c r="I12" s="20" t="s">
        <v>6</v>
      </c>
      <c r="J12" s="44" t="s">
        <v>356</v>
      </c>
      <c r="K12" s="95"/>
      <c r="L12" s="20" t="s">
        <v>6</v>
      </c>
      <c r="M12" s="95"/>
      <c r="O12" s="48" t="s">
        <v>143</v>
      </c>
      <c r="P12" s="95"/>
      <c r="Q12" s="95"/>
      <c r="R12" s="90"/>
      <c r="S12" s="20" t="s">
        <v>62</v>
      </c>
      <c r="T12" s="95"/>
      <c r="U12" s="95"/>
      <c r="V12" s="20" t="s">
        <v>6</v>
      </c>
      <c r="W12" s="95"/>
      <c r="X12" s="95"/>
      <c r="Y12" s="20" t="s">
        <v>63</v>
      </c>
      <c r="Z12" s="36"/>
      <c r="AA12" s="94"/>
    </row>
    <row r="13" spans="1:27" ht="51">
      <c r="A13">
        <v>1</v>
      </c>
      <c r="C13" s="4" t="s">
        <v>188</v>
      </c>
      <c r="D13" s="36" t="s">
        <v>189</v>
      </c>
      <c r="E13" s="57">
        <v>11</v>
      </c>
      <c r="F13" s="57">
        <v>2</v>
      </c>
      <c r="G13" s="95"/>
      <c r="H13" s="98"/>
      <c r="I13" s="20" t="s">
        <v>6</v>
      </c>
      <c r="J13" s="44" t="s">
        <v>356</v>
      </c>
      <c r="K13" s="95"/>
      <c r="L13" s="20" t="s">
        <v>6</v>
      </c>
      <c r="M13" s="95"/>
      <c r="O13" s="48" t="s">
        <v>143</v>
      </c>
      <c r="P13" s="95"/>
      <c r="Q13" s="95"/>
      <c r="R13" s="90"/>
      <c r="S13" s="20" t="s">
        <v>62</v>
      </c>
      <c r="T13" s="95"/>
      <c r="U13" s="95"/>
      <c r="V13" s="20" t="s">
        <v>6</v>
      </c>
      <c r="W13" s="95"/>
      <c r="X13" s="95"/>
      <c r="Y13" s="20" t="s">
        <v>63</v>
      </c>
      <c r="Z13" s="36"/>
      <c r="AA13" s="94"/>
    </row>
    <row r="14" spans="1:27" ht="38.25">
      <c r="A14">
        <v>3</v>
      </c>
      <c r="B14" s="12" t="s">
        <v>23</v>
      </c>
      <c r="C14" s="4" t="s">
        <v>190</v>
      </c>
      <c r="D14" s="36" t="s">
        <v>191</v>
      </c>
      <c r="E14" s="57">
        <v>6</v>
      </c>
      <c r="F14" s="57">
        <v>4</v>
      </c>
      <c r="G14" s="95"/>
      <c r="H14" s="98"/>
      <c r="I14" s="20"/>
      <c r="J14" s="44" t="s">
        <v>356</v>
      </c>
      <c r="K14" s="95"/>
      <c r="L14" s="20" t="s">
        <v>6</v>
      </c>
      <c r="M14" s="95"/>
      <c r="O14" s="48" t="s">
        <v>143</v>
      </c>
      <c r="P14" s="95"/>
      <c r="Q14" s="95"/>
      <c r="R14" s="90"/>
      <c r="S14" s="20" t="s">
        <v>62</v>
      </c>
      <c r="T14" s="95"/>
      <c r="U14" s="95"/>
      <c r="V14" s="20" t="s">
        <v>7</v>
      </c>
      <c r="W14" s="95"/>
      <c r="X14" s="95"/>
      <c r="Y14" s="20" t="s">
        <v>63</v>
      </c>
      <c r="Z14" s="36"/>
      <c r="AA14" s="94"/>
    </row>
    <row r="15" spans="1:27" ht="25.5">
      <c r="A15">
        <v>4</v>
      </c>
      <c r="C15" s="4" t="s">
        <v>192</v>
      </c>
      <c r="D15" s="36" t="s">
        <v>193</v>
      </c>
      <c r="E15" s="57">
        <v>6</v>
      </c>
      <c r="F15" s="57">
        <v>6</v>
      </c>
      <c r="G15" s="95"/>
      <c r="H15" s="98"/>
      <c r="I15" s="20" t="s">
        <v>6</v>
      </c>
      <c r="J15" s="31" t="s">
        <v>357</v>
      </c>
      <c r="K15" s="95"/>
      <c r="L15" s="20" t="s">
        <v>7</v>
      </c>
      <c r="M15" s="95"/>
      <c r="O15" s="48" t="s">
        <v>143</v>
      </c>
      <c r="P15" s="95"/>
      <c r="Q15" s="95"/>
      <c r="R15" s="90"/>
      <c r="S15" s="20" t="s">
        <v>62</v>
      </c>
      <c r="T15" s="95"/>
      <c r="U15" s="95"/>
      <c r="V15" s="20" t="s">
        <v>6</v>
      </c>
      <c r="W15" s="95"/>
      <c r="X15" s="95"/>
      <c r="Y15" s="20" t="s">
        <v>63</v>
      </c>
      <c r="Z15" s="36"/>
      <c r="AA15" s="94"/>
    </row>
    <row r="16" spans="1:27" ht="38.25">
      <c r="A16">
        <v>4</v>
      </c>
      <c r="C16" s="4" t="s">
        <v>310</v>
      </c>
      <c r="D16" s="36" t="s">
        <v>318</v>
      </c>
      <c r="E16" s="57">
        <v>6</v>
      </c>
      <c r="F16" s="57">
        <v>6</v>
      </c>
      <c r="G16" s="95"/>
      <c r="H16" s="98"/>
      <c r="I16" s="20" t="s">
        <v>6</v>
      </c>
      <c r="J16" s="31" t="s">
        <v>357</v>
      </c>
      <c r="K16" s="95"/>
      <c r="L16" s="20" t="s">
        <v>7</v>
      </c>
      <c r="M16" s="95"/>
      <c r="O16" s="48" t="s">
        <v>143</v>
      </c>
      <c r="P16" s="95"/>
      <c r="Q16" s="95"/>
      <c r="R16" s="90"/>
      <c r="S16" s="20" t="s">
        <v>62</v>
      </c>
      <c r="T16" s="95"/>
      <c r="U16" s="95"/>
      <c r="V16" s="20" t="s">
        <v>6</v>
      </c>
      <c r="W16" s="95"/>
      <c r="X16" s="95"/>
      <c r="Y16" s="20" t="s">
        <v>63</v>
      </c>
      <c r="Z16" s="36"/>
      <c r="AA16" s="94"/>
    </row>
    <row r="17" spans="1:27" ht="38.25">
      <c r="A17">
        <v>4</v>
      </c>
      <c r="C17" s="4" t="s">
        <v>217</v>
      </c>
      <c r="D17" s="36" t="s">
        <v>218</v>
      </c>
      <c r="E17" s="57">
        <v>6</v>
      </c>
      <c r="F17" s="57">
        <v>5</v>
      </c>
      <c r="G17" s="95"/>
      <c r="H17" s="98"/>
      <c r="I17" s="20" t="s">
        <v>7</v>
      </c>
      <c r="J17" s="31" t="s">
        <v>357</v>
      </c>
      <c r="K17" s="95"/>
      <c r="L17" s="20" t="s">
        <v>6</v>
      </c>
      <c r="M17" s="95"/>
      <c r="O17" s="48" t="s">
        <v>143</v>
      </c>
      <c r="P17" s="95"/>
      <c r="Q17" s="95"/>
      <c r="R17" s="90"/>
      <c r="S17" s="20" t="s">
        <v>62</v>
      </c>
      <c r="T17" s="95"/>
      <c r="U17" s="95"/>
      <c r="V17" s="20" t="s">
        <v>6</v>
      </c>
      <c r="W17" s="95"/>
      <c r="X17" s="95"/>
      <c r="Y17" s="20" t="s">
        <v>62</v>
      </c>
      <c r="Z17" s="36"/>
      <c r="AA17" s="94"/>
    </row>
    <row r="18" spans="3:10" ht="12.75">
      <c r="C18" s="4"/>
      <c r="D18" s="36"/>
      <c r="E18" s="36"/>
      <c r="F18" s="36"/>
      <c r="G18" s="36"/>
      <c r="H18" s="36"/>
      <c r="I18" s="36"/>
      <c r="J18" s="36"/>
    </row>
    <row r="19" spans="3:10" ht="12.75">
      <c r="C19" s="4"/>
      <c r="D19" s="36"/>
      <c r="E19" s="36"/>
      <c r="F19" s="36"/>
      <c r="G19" s="36"/>
      <c r="H19" s="36"/>
      <c r="I19" s="36"/>
      <c r="J19" s="36"/>
    </row>
    <row r="20" spans="1:26" ht="12.75">
      <c r="A20" s="8"/>
      <c r="B20" s="60"/>
      <c r="C20" s="9"/>
      <c r="D20" s="49"/>
      <c r="E20" s="49"/>
      <c r="F20" s="49"/>
      <c r="G20" s="49"/>
      <c r="H20" s="49"/>
      <c r="I20" s="49"/>
      <c r="J20" s="49"/>
      <c r="K20" s="21"/>
      <c r="Y20" s="21"/>
      <c r="Z20" s="21"/>
    </row>
    <row r="21" spans="4:10" ht="12.75">
      <c r="D21" s="18"/>
      <c r="E21" s="18"/>
      <c r="F21" s="18"/>
      <c r="G21" s="18"/>
      <c r="H21" s="18"/>
      <c r="J21" s="18"/>
    </row>
    <row r="22" spans="1:10" ht="15.75">
      <c r="A22" s="1" t="s">
        <v>194</v>
      </c>
      <c r="B22" s="59"/>
      <c r="C22" s="2"/>
      <c r="D22" s="50"/>
      <c r="E22" s="50"/>
      <c r="F22" s="50"/>
      <c r="G22" s="50"/>
      <c r="H22" s="50"/>
      <c r="I22" s="50"/>
      <c r="J22" s="50"/>
    </row>
    <row r="23" spans="4:10" ht="12.75">
      <c r="D23" s="18"/>
      <c r="E23" s="18"/>
      <c r="F23" s="18"/>
      <c r="G23" s="18"/>
      <c r="H23" s="18"/>
      <c r="J23" s="18"/>
    </row>
    <row r="24" spans="1:26" ht="25.5" customHeight="1">
      <c r="A24">
        <v>4</v>
      </c>
      <c r="C24" s="4" t="s">
        <v>195</v>
      </c>
      <c r="D24" s="36" t="s">
        <v>196</v>
      </c>
      <c r="E24" s="57">
        <v>7</v>
      </c>
      <c r="F24" s="57">
        <v>5</v>
      </c>
      <c r="G24" s="95" t="s">
        <v>402</v>
      </c>
      <c r="H24" s="99" t="s">
        <v>31</v>
      </c>
      <c r="I24" s="20" t="s">
        <v>6</v>
      </c>
      <c r="J24" s="31" t="s">
        <v>357</v>
      </c>
      <c r="K24" s="93" t="s">
        <v>47</v>
      </c>
      <c r="L24" s="20" t="s">
        <v>7</v>
      </c>
      <c r="M24" s="93" t="s">
        <v>102</v>
      </c>
      <c r="N24" s="93" t="s">
        <v>103</v>
      </c>
      <c r="O24" s="48" t="s">
        <v>143</v>
      </c>
      <c r="P24" s="91" t="s">
        <v>148</v>
      </c>
      <c r="Q24" s="91" t="s">
        <v>148</v>
      </c>
      <c r="R24" s="90" t="s">
        <v>140</v>
      </c>
      <c r="S24" s="20" t="s">
        <v>62</v>
      </c>
      <c r="T24" s="93" t="s">
        <v>116</v>
      </c>
      <c r="U24" s="109" t="s">
        <v>117</v>
      </c>
      <c r="V24" s="20" t="s">
        <v>6</v>
      </c>
      <c r="W24" s="95" t="s">
        <v>76</v>
      </c>
      <c r="X24" s="95" t="s">
        <v>77</v>
      </c>
      <c r="Y24" s="20" t="s">
        <v>63</v>
      </c>
      <c r="Z24" s="35"/>
    </row>
    <row r="25" spans="1:26" ht="25.5">
      <c r="A25">
        <v>1</v>
      </c>
      <c r="C25" s="4" t="s">
        <v>197</v>
      </c>
      <c r="D25" s="36" t="s">
        <v>198</v>
      </c>
      <c r="E25" s="57">
        <v>9</v>
      </c>
      <c r="F25" s="57">
        <v>3</v>
      </c>
      <c r="G25" s="95"/>
      <c r="H25" s="99"/>
      <c r="I25" s="20" t="s">
        <v>6</v>
      </c>
      <c r="J25" s="31" t="s">
        <v>357</v>
      </c>
      <c r="K25" s="95"/>
      <c r="L25" s="20" t="s">
        <v>6</v>
      </c>
      <c r="M25" s="95"/>
      <c r="N25" s="95"/>
      <c r="O25" s="48" t="s">
        <v>143</v>
      </c>
      <c r="P25" s="92"/>
      <c r="Q25" s="92"/>
      <c r="R25" s="90"/>
      <c r="S25" s="20" t="s">
        <v>62</v>
      </c>
      <c r="T25" s="95"/>
      <c r="U25" s="90"/>
      <c r="V25" s="20" t="s">
        <v>6</v>
      </c>
      <c r="W25" s="95"/>
      <c r="X25" s="95"/>
      <c r="Y25" s="20" t="s">
        <v>63</v>
      </c>
      <c r="Z25" s="36"/>
    </row>
    <row r="26" spans="1:26" ht="51">
      <c r="A26">
        <v>2</v>
      </c>
      <c r="C26" s="4" t="s">
        <v>261</v>
      </c>
      <c r="D26" s="36" t="s">
        <v>316</v>
      </c>
      <c r="E26" s="57">
        <v>5</v>
      </c>
      <c r="F26" s="57">
        <v>5</v>
      </c>
      <c r="G26" s="95"/>
      <c r="H26" s="99"/>
      <c r="I26" s="20"/>
      <c r="J26" s="31" t="s">
        <v>357</v>
      </c>
      <c r="K26" s="95"/>
      <c r="L26" s="20" t="s">
        <v>6</v>
      </c>
      <c r="M26" s="95"/>
      <c r="N26" s="95"/>
      <c r="O26" s="48" t="s">
        <v>143</v>
      </c>
      <c r="P26" s="92"/>
      <c r="Q26" s="92"/>
      <c r="R26" s="90"/>
      <c r="S26" s="20" t="s">
        <v>62</v>
      </c>
      <c r="T26" s="95"/>
      <c r="U26" s="90"/>
      <c r="V26" s="20" t="s">
        <v>6</v>
      </c>
      <c r="W26" s="95"/>
      <c r="X26" s="95"/>
      <c r="Y26" s="20" t="s">
        <v>63</v>
      </c>
      <c r="Z26" s="36"/>
    </row>
    <row r="27" spans="1:26" ht="38.25">
      <c r="A27">
        <v>1</v>
      </c>
      <c r="C27" s="4" t="s">
        <v>199</v>
      </c>
      <c r="D27" s="36" t="s">
        <v>200</v>
      </c>
      <c r="E27" s="57">
        <v>9</v>
      </c>
      <c r="F27" s="57">
        <v>2</v>
      </c>
      <c r="G27" s="95"/>
      <c r="H27" s="99"/>
      <c r="I27" s="20"/>
      <c r="J27" s="31" t="s">
        <v>357</v>
      </c>
      <c r="K27" s="95"/>
      <c r="L27" s="20" t="s">
        <v>6</v>
      </c>
      <c r="M27" s="95"/>
      <c r="N27" s="95"/>
      <c r="O27" s="48" t="s">
        <v>143</v>
      </c>
      <c r="P27" s="92"/>
      <c r="Q27" s="92"/>
      <c r="R27" s="90"/>
      <c r="S27" s="20" t="s">
        <v>62</v>
      </c>
      <c r="T27" s="95"/>
      <c r="U27" s="90"/>
      <c r="V27" s="20" t="s">
        <v>6</v>
      </c>
      <c r="W27" s="95"/>
      <c r="X27" s="95"/>
      <c r="Y27" s="20" t="s">
        <v>62</v>
      </c>
      <c r="Z27" s="36"/>
    </row>
    <row r="28" spans="1:26" ht="25.5">
      <c r="A28">
        <v>2</v>
      </c>
      <c r="C28" s="4" t="s">
        <v>259</v>
      </c>
      <c r="D28" s="36" t="s">
        <v>319</v>
      </c>
      <c r="E28" s="57">
        <v>7</v>
      </c>
      <c r="F28" s="57">
        <v>4</v>
      </c>
      <c r="G28" s="95"/>
      <c r="H28" s="99"/>
      <c r="I28" s="20"/>
      <c r="J28" s="31" t="s">
        <v>357</v>
      </c>
      <c r="K28" s="95"/>
      <c r="L28" s="20" t="s">
        <v>6</v>
      </c>
      <c r="M28" s="95"/>
      <c r="N28" s="95"/>
      <c r="O28" s="48" t="s">
        <v>143</v>
      </c>
      <c r="P28" s="92"/>
      <c r="Q28" s="92"/>
      <c r="R28" s="90"/>
      <c r="S28" s="20" t="s">
        <v>62</v>
      </c>
      <c r="T28" s="95"/>
      <c r="U28" s="90"/>
      <c r="V28" s="20" t="s">
        <v>6</v>
      </c>
      <c r="W28" s="95"/>
      <c r="X28" s="95"/>
      <c r="Y28" s="20" t="s">
        <v>63</v>
      </c>
      <c r="Z28" s="36"/>
    </row>
    <row r="29" spans="1:26" ht="51">
      <c r="A29">
        <v>1</v>
      </c>
      <c r="C29" s="4" t="s">
        <v>201</v>
      </c>
      <c r="D29" s="36" t="s">
        <v>317</v>
      </c>
      <c r="E29" s="57">
        <v>9</v>
      </c>
      <c r="F29" s="57">
        <v>3</v>
      </c>
      <c r="G29" s="95"/>
      <c r="H29" s="99"/>
      <c r="I29" s="20" t="s">
        <v>6</v>
      </c>
      <c r="J29" s="31" t="s">
        <v>357</v>
      </c>
      <c r="K29" s="95"/>
      <c r="L29" s="20" t="s">
        <v>6</v>
      </c>
      <c r="M29" s="95"/>
      <c r="N29" s="95"/>
      <c r="O29" s="48" t="s">
        <v>143</v>
      </c>
      <c r="P29" s="92"/>
      <c r="Q29" s="92"/>
      <c r="R29" s="90"/>
      <c r="S29" s="20" t="s">
        <v>62</v>
      </c>
      <c r="T29" s="95"/>
      <c r="U29" s="90"/>
      <c r="V29" s="20" t="s">
        <v>6</v>
      </c>
      <c r="W29" s="95"/>
      <c r="X29" s="95"/>
      <c r="Y29" s="20" t="s">
        <v>62</v>
      </c>
      <c r="Z29" s="36"/>
    </row>
    <row r="30" spans="1:26" ht="89.25">
      <c r="A30">
        <v>1</v>
      </c>
      <c r="C30" s="4">
        <v>1</v>
      </c>
      <c r="D30" s="36" t="s">
        <v>320</v>
      </c>
      <c r="E30" s="57">
        <v>6</v>
      </c>
      <c r="F30" s="57">
        <v>5</v>
      </c>
      <c r="G30" s="95"/>
      <c r="H30" s="99"/>
      <c r="I30" s="20" t="s">
        <v>6</v>
      </c>
      <c r="J30" s="31" t="s">
        <v>357</v>
      </c>
      <c r="K30" s="95"/>
      <c r="L30" s="20" t="s">
        <v>6</v>
      </c>
      <c r="M30" s="95"/>
      <c r="N30" s="95"/>
      <c r="O30" s="48" t="s">
        <v>143</v>
      </c>
      <c r="P30" s="92"/>
      <c r="Q30" s="92"/>
      <c r="R30" s="90"/>
      <c r="S30" s="20" t="s">
        <v>62</v>
      </c>
      <c r="T30" s="95"/>
      <c r="U30" s="90"/>
      <c r="V30" s="20" t="s">
        <v>6</v>
      </c>
      <c r="W30" s="95"/>
      <c r="X30" s="95"/>
      <c r="Y30" s="20" t="s">
        <v>63</v>
      </c>
      <c r="Z30" s="36"/>
    </row>
    <row r="31" spans="1:26" ht="38.25">
      <c r="A31">
        <v>1</v>
      </c>
      <c r="C31" s="4" t="s">
        <v>202</v>
      </c>
      <c r="D31" s="36" t="s">
        <v>203</v>
      </c>
      <c r="E31" s="57">
        <v>7</v>
      </c>
      <c r="F31" s="57">
        <v>3</v>
      </c>
      <c r="G31" s="95"/>
      <c r="H31" s="99"/>
      <c r="I31" s="20"/>
      <c r="J31" s="31" t="s">
        <v>357</v>
      </c>
      <c r="K31" s="95"/>
      <c r="L31" s="20" t="s">
        <v>6</v>
      </c>
      <c r="M31" s="95"/>
      <c r="N31" s="95"/>
      <c r="O31" s="48" t="s">
        <v>143</v>
      </c>
      <c r="P31" s="92"/>
      <c r="Q31" s="92"/>
      <c r="R31" s="90"/>
      <c r="S31" s="20" t="s">
        <v>62</v>
      </c>
      <c r="T31" s="95"/>
      <c r="U31" s="90"/>
      <c r="V31" s="20" t="s">
        <v>6</v>
      </c>
      <c r="W31" s="95"/>
      <c r="X31" s="95"/>
      <c r="Y31" s="20" t="s">
        <v>62</v>
      </c>
      <c r="Z31" s="36"/>
    </row>
    <row r="32" spans="1:26" ht="38.25">
      <c r="A32">
        <v>1</v>
      </c>
      <c r="C32" s="4" t="s">
        <v>204</v>
      </c>
      <c r="D32" s="36" t="s">
        <v>205</v>
      </c>
      <c r="E32" s="57">
        <v>12</v>
      </c>
      <c r="F32" s="57">
        <v>1</v>
      </c>
      <c r="G32" s="95"/>
      <c r="H32" s="99"/>
      <c r="I32" s="20" t="s">
        <v>6</v>
      </c>
      <c r="J32" s="44" t="s">
        <v>356</v>
      </c>
      <c r="K32" s="95"/>
      <c r="L32" s="20" t="s">
        <v>6</v>
      </c>
      <c r="M32" s="95"/>
      <c r="N32" s="95"/>
      <c r="O32" s="48" t="s">
        <v>143</v>
      </c>
      <c r="P32" s="92"/>
      <c r="Q32" s="92"/>
      <c r="R32" s="90"/>
      <c r="S32" s="20" t="s">
        <v>62</v>
      </c>
      <c r="T32" s="95"/>
      <c r="U32" s="90"/>
      <c r="V32" s="20" t="s">
        <v>6</v>
      </c>
      <c r="W32" s="95"/>
      <c r="X32" s="95"/>
      <c r="Y32" s="20" t="s">
        <v>62</v>
      </c>
      <c r="Z32" s="36"/>
    </row>
    <row r="33" spans="1:26" ht="51">
      <c r="A33">
        <v>1</v>
      </c>
      <c r="C33" s="4" t="s">
        <v>262</v>
      </c>
      <c r="D33" s="36" t="s">
        <v>321</v>
      </c>
      <c r="E33" s="57">
        <v>7</v>
      </c>
      <c r="F33" s="57">
        <v>4</v>
      </c>
      <c r="G33" s="95"/>
      <c r="H33" s="99"/>
      <c r="I33" s="20" t="s">
        <v>6</v>
      </c>
      <c r="J33" s="31" t="s">
        <v>357</v>
      </c>
      <c r="K33" s="95"/>
      <c r="L33" s="20" t="s">
        <v>6</v>
      </c>
      <c r="M33" s="95"/>
      <c r="N33" s="95"/>
      <c r="O33" s="48" t="s">
        <v>143</v>
      </c>
      <c r="P33" s="92"/>
      <c r="Q33" s="92"/>
      <c r="R33" s="90"/>
      <c r="S33" s="20" t="s">
        <v>62</v>
      </c>
      <c r="T33" s="95"/>
      <c r="U33" s="90"/>
      <c r="V33" s="20" t="s">
        <v>6</v>
      </c>
      <c r="W33" s="95"/>
      <c r="X33" s="95"/>
      <c r="Y33" s="20" t="s">
        <v>62</v>
      </c>
      <c r="Z33" s="36"/>
    </row>
    <row r="34" spans="1:26" ht="51">
      <c r="A34">
        <v>1</v>
      </c>
      <c r="C34" s="4" t="s">
        <v>206</v>
      </c>
      <c r="D34" s="36" t="s">
        <v>207</v>
      </c>
      <c r="E34" s="57">
        <v>10</v>
      </c>
      <c r="F34" s="57">
        <v>2</v>
      </c>
      <c r="G34" s="95"/>
      <c r="H34" s="99"/>
      <c r="I34" s="20"/>
      <c r="J34" s="44" t="s">
        <v>356</v>
      </c>
      <c r="K34" s="95"/>
      <c r="L34" s="20" t="s">
        <v>6</v>
      </c>
      <c r="M34" s="95"/>
      <c r="N34" s="95"/>
      <c r="O34" s="48" t="s">
        <v>143</v>
      </c>
      <c r="P34" s="92"/>
      <c r="Q34" s="92"/>
      <c r="R34" s="90"/>
      <c r="S34" s="20" t="s">
        <v>62</v>
      </c>
      <c r="T34" s="95"/>
      <c r="U34" s="90"/>
      <c r="V34" s="20" t="s">
        <v>6</v>
      </c>
      <c r="W34" s="95"/>
      <c r="X34" s="95"/>
      <c r="Y34" s="20" t="s">
        <v>63</v>
      </c>
      <c r="Z34" s="36"/>
    </row>
    <row r="35" spans="1:26" ht="51">
      <c r="A35">
        <v>1</v>
      </c>
      <c r="C35" s="4" t="s">
        <v>263</v>
      </c>
      <c r="D35" s="36" t="s">
        <v>322</v>
      </c>
      <c r="E35" s="57">
        <v>8</v>
      </c>
      <c r="F35" s="57">
        <v>4</v>
      </c>
      <c r="G35" s="95"/>
      <c r="H35" s="99"/>
      <c r="I35" s="20"/>
      <c r="J35" s="31" t="s">
        <v>357</v>
      </c>
      <c r="K35" s="95"/>
      <c r="L35" s="20" t="s">
        <v>6</v>
      </c>
      <c r="M35" s="95"/>
      <c r="N35" s="95"/>
      <c r="O35" s="48" t="s">
        <v>143</v>
      </c>
      <c r="P35" s="92"/>
      <c r="Q35" s="92"/>
      <c r="R35" s="90"/>
      <c r="S35" s="20" t="s">
        <v>62</v>
      </c>
      <c r="T35" s="95"/>
      <c r="U35" s="90"/>
      <c r="V35" s="20" t="s">
        <v>6</v>
      </c>
      <c r="W35" s="95"/>
      <c r="X35" s="95"/>
      <c r="Y35" s="20" t="s">
        <v>63</v>
      </c>
      <c r="Z35" s="36"/>
    </row>
    <row r="36" spans="1:26" ht="89.25">
      <c r="A36">
        <v>3</v>
      </c>
      <c r="C36" s="4" t="s">
        <v>208</v>
      </c>
      <c r="D36" s="36" t="s">
        <v>303</v>
      </c>
      <c r="E36" s="57">
        <v>7</v>
      </c>
      <c r="F36" s="57">
        <v>4</v>
      </c>
      <c r="G36" s="95"/>
      <c r="H36" s="99"/>
      <c r="I36" s="20"/>
      <c r="J36" s="31" t="s">
        <v>357</v>
      </c>
      <c r="K36" s="95"/>
      <c r="L36" s="20" t="s">
        <v>6</v>
      </c>
      <c r="M36" s="95"/>
      <c r="N36" s="95"/>
      <c r="O36" s="48" t="s">
        <v>143</v>
      </c>
      <c r="P36" s="92"/>
      <c r="Q36" s="92"/>
      <c r="R36" s="90"/>
      <c r="S36" s="20" t="s">
        <v>62</v>
      </c>
      <c r="T36" s="95"/>
      <c r="U36" s="90"/>
      <c r="V36" s="20" t="s">
        <v>6</v>
      </c>
      <c r="W36" s="95"/>
      <c r="X36" s="95"/>
      <c r="Y36" s="20" t="s">
        <v>63</v>
      </c>
      <c r="Z36" s="36"/>
    </row>
    <row r="37" spans="1:26" ht="63.75">
      <c r="A37">
        <v>2</v>
      </c>
      <c r="C37" s="4" t="s">
        <v>264</v>
      </c>
      <c r="D37" s="36" t="s">
        <v>323</v>
      </c>
      <c r="E37" s="57">
        <v>7</v>
      </c>
      <c r="F37" s="57">
        <v>4</v>
      </c>
      <c r="G37" s="95"/>
      <c r="H37" s="99"/>
      <c r="I37" s="20"/>
      <c r="J37" s="31" t="s">
        <v>357</v>
      </c>
      <c r="K37" s="95"/>
      <c r="L37" s="20" t="s">
        <v>6</v>
      </c>
      <c r="M37" s="95"/>
      <c r="N37" s="95"/>
      <c r="O37" s="48" t="s">
        <v>143</v>
      </c>
      <c r="P37" s="92"/>
      <c r="Q37" s="92"/>
      <c r="R37" s="90"/>
      <c r="S37" s="20" t="s">
        <v>62</v>
      </c>
      <c r="T37" s="95"/>
      <c r="U37" s="90"/>
      <c r="V37" s="20" t="s">
        <v>6</v>
      </c>
      <c r="W37" s="95"/>
      <c r="X37" s="95"/>
      <c r="Y37" s="20" t="s">
        <v>63</v>
      </c>
      <c r="Z37" s="36"/>
    </row>
    <row r="38" spans="1:26" ht="89.25">
      <c r="A38">
        <v>3</v>
      </c>
      <c r="C38" s="4" t="s">
        <v>209</v>
      </c>
      <c r="D38" s="36" t="s">
        <v>304</v>
      </c>
      <c r="E38" s="57">
        <v>7</v>
      </c>
      <c r="F38" s="57">
        <v>4</v>
      </c>
      <c r="G38" s="95"/>
      <c r="H38" s="99"/>
      <c r="I38" s="20"/>
      <c r="J38" s="31" t="s">
        <v>357</v>
      </c>
      <c r="K38" s="95"/>
      <c r="L38" s="20" t="s">
        <v>6</v>
      </c>
      <c r="M38" s="95"/>
      <c r="N38" s="95"/>
      <c r="O38" s="48" t="s">
        <v>143</v>
      </c>
      <c r="P38" s="92"/>
      <c r="Q38" s="92"/>
      <c r="R38" s="90"/>
      <c r="S38" s="20" t="s">
        <v>62</v>
      </c>
      <c r="T38" s="95"/>
      <c r="U38" s="90"/>
      <c r="V38" s="20" t="s">
        <v>6</v>
      </c>
      <c r="W38" s="95"/>
      <c r="X38" s="95"/>
      <c r="Y38" s="20" t="s">
        <v>63</v>
      </c>
      <c r="Z38" s="36"/>
    </row>
    <row r="39" spans="1:26" ht="63.75">
      <c r="A39">
        <v>3</v>
      </c>
      <c r="C39" s="4" t="s">
        <v>264</v>
      </c>
      <c r="D39" s="36" t="s">
        <v>323</v>
      </c>
      <c r="E39" s="57">
        <v>6</v>
      </c>
      <c r="F39" s="57">
        <v>4</v>
      </c>
      <c r="G39" s="95"/>
      <c r="H39" s="99"/>
      <c r="I39" s="20"/>
      <c r="J39" s="31" t="s">
        <v>357</v>
      </c>
      <c r="K39" s="95"/>
      <c r="L39" s="20" t="s">
        <v>6</v>
      </c>
      <c r="M39" s="95"/>
      <c r="N39" s="95"/>
      <c r="O39" s="48" t="s">
        <v>143</v>
      </c>
      <c r="P39" s="92"/>
      <c r="Q39" s="92"/>
      <c r="R39" s="90"/>
      <c r="S39" s="20" t="s">
        <v>62</v>
      </c>
      <c r="T39" s="95"/>
      <c r="U39" s="90"/>
      <c r="V39" s="20" t="s">
        <v>6</v>
      </c>
      <c r="W39" s="95"/>
      <c r="X39" s="95"/>
      <c r="Y39" s="20" t="s">
        <v>63</v>
      </c>
      <c r="Z39" s="36"/>
    </row>
    <row r="40" spans="1:26" ht="25.5">
      <c r="A40">
        <v>1</v>
      </c>
      <c r="C40" s="4" t="s">
        <v>210</v>
      </c>
      <c r="D40" s="36" t="s">
        <v>211</v>
      </c>
      <c r="E40" s="57">
        <v>9</v>
      </c>
      <c r="F40" s="57">
        <v>3</v>
      </c>
      <c r="G40" s="95"/>
      <c r="H40" s="99"/>
      <c r="I40" s="20"/>
      <c r="J40" s="31" t="s">
        <v>357</v>
      </c>
      <c r="K40" s="95"/>
      <c r="L40" s="20" t="s">
        <v>6</v>
      </c>
      <c r="M40" s="95"/>
      <c r="N40" s="95"/>
      <c r="O40" s="48" t="s">
        <v>143</v>
      </c>
      <c r="P40" s="92"/>
      <c r="Q40" s="92"/>
      <c r="R40" s="90"/>
      <c r="S40" s="20" t="s">
        <v>62</v>
      </c>
      <c r="T40" s="95"/>
      <c r="U40" s="90"/>
      <c r="V40" s="20" t="s">
        <v>6</v>
      </c>
      <c r="W40" s="95"/>
      <c r="X40" s="95"/>
      <c r="Y40" s="20" t="s">
        <v>63</v>
      </c>
      <c r="Z40" s="36"/>
    </row>
    <row r="41" spans="1:26" ht="25.5">
      <c r="A41">
        <v>1</v>
      </c>
      <c r="C41" s="4" t="s">
        <v>212</v>
      </c>
      <c r="D41" s="36" t="s">
        <v>213</v>
      </c>
      <c r="E41" s="57">
        <v>9</v>
      </c>
      <c r="F41" s="57">
        <v>3</v>
      </c>
      <c r="G41" s="95"/>
      <c r="H41" s="99"/>
      <c r="I41" s="20"/>
      <c r="J41" s="31" t="s">
        <v>357</v>
      </c>
      <c r="K41" s="95"/>
      <c r="L41" s="20" t="s">
        <v>6</v>
      </c>
      <c r="M41" s="95"/>
      <c r="N41" s="95"/>
      <c r="O41" s="48" t="s">
        <v>143</v>
      </c>
      <c r="P41" s="92"/>
      <c r="Q41" s="92"/>
      <c r="R41" s="90"/>
      <c r="S41" s="20" t="s">
        <v>62</v>
      </c>
      <c r="T41" s="95"/>
      <c r="U41" s="90"/>
      <c r="V41" s="20" t="s">
        <v>6</v>
      </c>
      <c r="W41" s="95"/>
      <c r="X41" s="95"/>
      <c r="Y41" s="20" t="s">
        <v>62</v>
      </c>
      <c r="Z41" s="36"/>
    </row>
    <row r="42" spans="1:25" ht="127.5">
      <c r="A42">
        <v>5</v>
      </c>
      <c r="C42" s="37" t="s">
        <v>216</v>
      </c>
      <c r="D42" s="36" t="s">
        <v>305</v>
      </c>
      <c r="E42" s="57">
        <v>2</v>
      </c>
      <c r="F42" s="57">
        <v>7</v>
      </c>
      <c r="G42" s="36" t="s">
        <v>403</v>
      </c>
      <c r="H42" s="99"/>
      <c r="I42" s="31" t="s">
        <v>7</v>
      </c>
      <c r="J42" s="31" t="s">
        <v>45</v>
      </c>
      <c r="L42" s="31" t="s">
        <v>6</v>
      </c>
      <c r="M42" s="107" t="s">
        <v>104</v>
      </c>
      <c r="O42" s="31" t="s">
        <v>357</v>
      </c>
      <c r="P42" s="28" t="s">
        <v>149</v>
      </c>
      <c r="R42" s="47"/>
      <c r="V42" s="31" t="s">
        <v>7</v>
      </c>
      <c r="W42" s="19" t="s">
        <v>78</v>
      </c>
      <c r="X42" s="19"/>
      <c r="Y42" s="31" t="s">
        <v>63</v>
      </c>
    </row>
    <row r="43" spans="1:25" ht="54.75" customHeight="1">
      <c r="A43">
        <v>5</v>
      </c>
      <c r="C43" s="37" t="s">
        <v>267</v>
      </c>
      <c r="D43" s="36" t="s">
        <v>324</v>
      </c>
      <c r="E43" s="57">
        <v>3</v>
      </c>
      <c r="F43" s="57">
        <v>6</v>
      </c>
      <c r="G43" s="36"/>
      <c r="H43" s="99"/>
      <c r="I43" s="20" t="s">
        <v>7</v>
      </c>
      <c r="J43" s="20" t="s">
        <v>45</v>
      </c>
      <c r="L43" s="20" t="s">
        <v>6</v>
      </c>
      <c r="M43" s="108"/>
      <c r="N43" s="28" t="s">
        <v>105</v>
      </c>
      <c r="O43" s="31" t="s">
        <v>357</v>
      </c>
      <c r="P43" s="28" t="s">
        <v>149</v>
      </c>
      <c r="R43" s="47"/>
      <c r="V43" s="20" t="s">
        <v>7</v>
      </c>
      <c r="W43" s="19"/>
      <c r="X43" s="19" t="s">
        <v>79</v>
      </c>
      <c r="Y43" s="20" t="s">
        <v>62</v>
      </c>
    </row>
    <row r="44" spans="3:10" ht="12.75">
      <c r="C44" s="4"/>
      <c r="D44" s="36"/>
      <c r="E44" s="36"/>
      <c r="F44" s="36"/>
      <c r="G44" s="36"/>
      <c r="H44" s="36"/>
      <c r="I44" s="36"/>
      <c r="J44" s="36"/>
    </row>
    <row r="45" spans="1:26" ht="12.75">
      <c r="A45" s="8"/>
      <c r="B45" s="60"/>
      <c r="C45" s="9"/>
      <c r="D45" s="49"/>
      <c r="E45" s="49"/>
      <c r="F45" s="49"/>
      <c r="G45" s="49"/>
      <c r="H45" s="49"/>
      <c r="I45" s="49"/>
      <c r="J45" s="49"/>
      <c r="K45" s="21"/>
      <c r="Y45" s="21"/>
      <c r="Z45" s="21"/>
    </row>
    <row r="46" spans="4:10" ht="12.75">
      <c r="D46" s="18"/>
      <c r="E46" s="18"/>
      <c r="F46" s="18"/>
      <c r="G46" s="18"/>
      <c r="H46" s="18"/>
      <c r="J46" s="18"/>
    </row>
    <row r="47" spans="1:10" ht="15.75">
      <c r="A47" s="1" t="s">
        <v>358</v>
      </c>
      <c r="B47" s="59"/>
      <c r="C47" s="2"/>
      <c r="D47" s="50"/>
      <c r="E47" s="50"/>
      <c r="F47" s="50"/>
      <c r="G47" s="50"/>
      <c r="H47" s="50"/>
      <c r="I47" s="50"/>
      <c r="J47" s="50"/>
    </row>
    <row r="48" spans="4:10" ht="12.75">
      <c r="D48" s="18"/>
      <c r="E48" s="18"/>
      <c r="F48" s="18"/>
      <c r="G48" s="18"/>
      <c r="H48" s="18"/>
      <c r="J48" s="18"/>
    </row>
    <row r="49" spans="1:26" ht="51" customHeight="1">
      <c r="A49">
        <v>1</v>
      </c>
      <c r="C49" s="4" t="s">
        <v>214</v>
      </c>
      <c r="D49" s="36" t="s">
        <v>215</v>
      </c>
      <c r="E49" s="57">
        <v>8</v>
      </c>
      <c r="F49" s="57">
        <v>2</v>
      </c>
      <c r="G49" s="36"/>
      <c r="H49" s="100" t="s">
        <v>32</v>
      </c>
      <c r="I49" s="38"/>
      <c r="J49" s="38" t="s">
        <v>45</v>
      </c>
      <c r="L49" s="39" t="s">
        <v>6</v>
      </c>
      <c r="M49" s="109" t="s">
        <v>106</v>
      </c>
      <c r="N49" s="109" t="s">
        <v>105</v>
      </c>
      <c r="O49" s="48" t="s">
        <v>143</v>
      </c>
      <c r="P49" s="91" t="s">
        <v>150</v>
      </c>
      <c r="Q49" s="91" t="s">
        <v>150</v>
      </c>
      <c r="R49" s="90" t="s">
        <v>140</v>
      </c>
      <c r="S49" s="52" t="s">
        <v>6</v>
      </c>
      <c r="T49" s="93" t="s">
        <v>118</v>
      </c>
      <c r="U49" s="90"/>
      <c r="V49" s="38" t="s">
        <v>6</v>
      </c>
      <c r="W49" s="95" t="s">
        <v>80</v>
      </c>
      <c r="X49" s="95" t="s">
        <v>81</v>
      </c>
      <c r="Y49" s="38" t="s">
        <v>62</v>
      </c>
      <c r="Z49" s="18" t="s">
        <v>67</v>
      </c>
    </row>
    <row r="50" spans="1:25" ht="51">
      <c r="A50">
        <v>1</v>
      </c>
      <c r="C50" s="4" t="s">
        <v>257</v>
      </c>
      <c r="D50" s="36" t="s">
        <v>325</v>
      </c>
      <c r="E50" s="57">
        <v>6</v>
      </c>
      <c r="F50" s="57">
        <v>3</v>
      </c>
      <c r="G50" s="36"/>
      <c r="H50" s="100"/>
      <c r="I50" s="38"/>
      <c r="J50" s="36"/>
      <c r="L50" s="39" t="s">
        <v>7</v>
      </c>
      <c r="M50" s="90"/>
      <c r="N50" s="90"/>
      <c r="O50" s="48" t="s">
        <v>143</v>
      </c>
      <c r="P50" s="92"/>
      <c r="Q50" s="92"/>
      <c r="R50" s="90"/>
      <c r="S50" s="52" t="s">
        <v>6</v>
      </c>
      <c r="T50" s="95"/>
      <c r="U50" s="90"/>
      <c r="V50" s="38" t="s">
        <v>6</v>
      </c>
      <c r="W50" s="95"/>
      <c r="X50" s="95"/>
      <c r="Y50" s="38" t="s">
        <v>62</v>
      </c>
    </row>
    <row r="51" spans="4:10" ht="12.75">
      <c r="D51" s="18"/>
      <c r="E51" s="18"/>
      <c r="F51" s="18"/>
      <c r="G51" s="18"/>
      <c r="H51" s="18"/>
      <c r="I51" s="20"/>
      <c r="J51" s="18"/>
    </row>
    <row r="52" spans="1:26" ht="12.75">
      <c r="A52" s="8"/>
      <c r="B52" s="60"/>
      <c r="C52" s="9"/>
      <c r="D52" s="49"/>
      <c r="E52" s="49"/>
      <c r="F52" s="49"/>
      <c r="G52" s="49"/>
      <c r="H52" s="49"/>
      <c r="I52" s="56"/>
      <c r="J52" s="49"/>
      <c r="K52" s="21"/>
      <c r="Y52" s="21"/>
      <c r="Z52" s="21"/>
    </row>
    <row r="53" spans="1:10" ht="15.75">
      <c r="A53" s="1" t="s">
        <v>359</v>
      </c>
      <c r="B53" s="59"/>
      <c r="C53" s="2"/>
      <c r="D53" s="50"/>
      <c r="E53" s="50"/>
      <c r="F53" s="50"/>
      <c r="G53" s="50"/>
      <c r="H53" s="50"/>
      <c r="I53" s="51"/>
      <c r="J53" s="50"/>
    </row>
    <row r="54" spans="1:10" ht="15.75">
      <c r="A54" s="1"/>
      <c r="B54" s="59"/>
      <c r="C54" s="2"/>
      <c r="D54" s="50"/>
      <c r="E54" s="50"/>
      <c r="F54" s="50"/>
      <c r="G54" s="50"/>
      <c r="H54" s="50"/>
      <c r="I54" s="51"/>
      <c r="J54" s="50"/>
    </row>
    <row r="55" spans="1:26" ht="38.25" customHeight="1">
      <c r="A55">
        <v>1</v>
      </c>
      <c r="C55" s="4" t="s">
        <v>219</v>
      </c>
      <c r="D55" s="36" t="s">
        <v>220</v>
      </c>
      <c r="E55" s="57">
        <v>8</v>
      </c>
      <c r="F55" s="57">
        <v>3</v>
      </c>
      <c r="G55" s="95" t="s">
        <v>1</v>
      </c>
      <c r="H55" s="93" t="s">
        <v>33</v>
      </c>
      <c r="I55" s="39"/>
      <c r="J55" s="52" t="s">
        <v>357</v>
      </c>
      <c r="K55" s="101" t="s">
        <v>46</v>
      </c>
      <c r="L55" s="39" t="s">
        <v>6</v>
      </c>
      <c r="M55" s="91" t="s">
        <v>105</v>
      </c>
      <c r="N55" s="109" t="s">
        <v>105</v>
      </c>
      <c r="O55" s="48" t="s">
        <v>143</v>
      </c>
      <c r="P55" s="91" t="s">
        <v>150</v>
      </c>
      <c r="Q55" s="91" t="s">
        <v>150</v>
      </c>
      <c r="R55" s="90" t="s">
        <v>141</v>
      </c>
      <c r="S55" s="20" t="s">
        <v>62</v>
      </c>
      <c r="T55" s="91" t="s">
        <v>119</v>
      </c>
      <c r="U55" s="109" t="s">
        <v>120</v>
      </c>
      <c r="V55" s="39" t="s">
        <v>6</v>
      </c>
      <c r="W55" s="102" t="s">
        <v>82</v>
      </c>
      <c r="X55" s="102" t="s">
        <v>83</v>
      </c>
      <c r="Y55" s="39" t="s">
        <v>62</v>
      </c>
      <c r="Z55" s="42" t="s">
        <v>66</v>
      </c>
    </row>
    <row r="56" spans="1:26" ht="38.25">
      <c r="A56">
        <v>1</v>
      </c>
      <c r="C56" s="4" t="s">
        <v>260</v>
      </c>
      <c r="D56" s="36" t="s">
        <v>326</v>
      </c>
      <c r="E56" s="57">
        <v>7</v>
      </c>
      <c r="F56" s="57">
        <v>3</v>
      </c>
      <c r="G56" s="95"/>
      <c r="H56" s="95"/>
      <c r="I56" s="39"/>
      <c r="J56" s="39"/>
      <c r="K56" s="102"/>
      <c r="L56" s="39" t="s">
        <v>7</v>
      </c>
      <c r="M56" s="92"/>
      <c r="N56" s="90"/>
      <c r="O56" s="48" t="s">
        <v>143</v>
      </c>
      <c r="P56" s="92"/>
      <c r="Q56" s="92"/>
      <c r="R56" s="90"/>
      <c r="S56" s="20" t="s">
        <v>62</v>
      </c>
      <c r="T56" s="92"/>
      <c r="U56" s="90"/>
      <c r="V56" s="39" t="s">
        <v>6</v>
      </c>
      <c r="W56" s="102"/>
      <c r="X56" s="102"/>
      <c r="Y56" s="39" t="s">
        <v>62</v>
      </c>
      <c r="Z56" s="43"/>
    </row>
    <row r="57" spans="1:26" ht="38.25">
      <c r="A57">
        <v>1</v>
      </c>
      <c r="C57" s="4" t="s">
        <v>221</v>
      </c>
      <c r="D57" s="36" t="s">
        <v>222</v>
      </c>
      <c r="E57" s="57">
        <v>7</v>
      </c>
      <c r="F57" s="57">
        <v>4</v>
      </c>
      <c r="G57" s="95"/>
      <c r="H57" s="95"/>
      <c r="I57" s="39"/>
      <c r="J57" s="52" t="s">
        <v>357</v>
      </c>
      <c r="K57" s="102"/>
      <c r="L57" s="39" t="s">
        <v>6</v>
      </c>
      <c r="M57" s="92"/>
      <c r="N57" s="90"/>
      <c r="O57" s="48" t="s">
        <v>143</v>
      </c>
      <c r="P57" s="92"/>
      <c r="Q57" s="92"/>
      <c r="R57" s="90"/>
      <c r="S57" s="20" t="s">
        <v>62</v>
      </c>
      <c r="T57" s="92"/>
      <c r="U57" s="90"/>
      <c r="V57" s="39" t="s">
        <v>6</v>
      </c>
      <c r="W57" s="102"/>
      <c r="X57" s="102"/>
      <c r="Y57" s="39" t="s">
        <v>63</v>
      </c>
      <c r="Z57" s="43"/>
    </row>
    <row r="58" spans="1:26" ht="63.75">
      <c r="A58">
        <v>1</v>
      </c>
      <c r="C58" s="4" t="s">
        <v>223</v>
      </c>
      <c r="D58" s="36" t="s">
        <v>306</v>
      </c>
      <c r="E58" s="57">
        <v>7</v>
      </c>
      <c r="F58" s="57">
        <v>4</v>
      </c>
      <c r="G58" s="95"/>
      <c r="H58" s="95"/>
      <c r="I58" s="39"/>
      <c r="J58" s="52" t="s">
        <v>357</v>
      </c>
      <c r="K58" s="102"/>
      <c r="L58" s="39" t="s">
        <v>6</v>
      </c>
      <c r="M58" s="92"/>
      <c r="N58" s="90"/>
      <c r="O58" s="48" t="s">
        <v>143</v>
      </c>
      <c r="P58" s="92"/>
      <c r="Q58" s="92"/>
      <c r="R58" s="90"/>
      <c r="S58" s="20" t="s">
        <v>62</v>
      </c>
      <c r="T58" s="92"/>
      <c r="U58" s="90"/>
      <c r="V58" s="39" t="s">
        <v>6</v>
      </c>
      <c r="W58" s="102"/>
      <c r="X58" s="102"/>
      <c r="Y58" s="39" t="s">
        <v>63</v>
      </c>
      <c r="Z58" s="43"/>
    </row>
    <row r="59" spans="1:26" ht="38.25">
      <c r="A59">
        <v>1</v>
      </c>
      <c r="C59" s="4" t="s">
        <v>224</v>
      </c>
      <c r="D59" s="36" t="s">
        <v>225</v>
      </c>
      <c r="E59" s="57">
        <v>6</v>
      </c>
      <c r="F59" s="57">
        <v>5</v>
      </c>
      <c r="G59" s="95"/>
      <c r="H59" s="95"/>
      <c r="I59" s="39"/>
      <c r="J59" s="52" t="s">
        <v>357</v>
      </c>
      <c r="K59" s="102"/>
      <c r="L59" s="39" t="s">
        <v>6</v>
      </c>
      <c r="M59" s="92"/>
      <c r="N59" s="90"/>
      <c r="O59" s="48" t="s">
        <v>143</v>
      </c>
      <c r="P59" s="92"/>
      <c r="Q59" s="92"/>
      <c r="R59" s="90"/>
      <c r="S59" s="20" t="s">
        <v>62</v>
      </c>
      <c r="T59" s="92"/>
      <c r="U59" s="90"/>
      <c r="V59" s="39" t="s">
        <v>7</v>
      </c>
      <c r="W59" s="102"/>
      <c r="X59" s="102"/>
      <c r="Y59" s="39" t="s">
        <v>63</v>
      </c>
      <c r="Z59" s="43"/>
    </row>
    <row r="60" spans="1:26" ht="63.75">
      <c r="A60">
        <v>2</v>
      </c>
      <c r="C60" s="4" t="s">
        <v>226</v>
      </c>
      <c r="D60" s="36" t="s">
        <v>327</v>
      </c>
      <c r="E60" s="57">
        <v>6</v>
      </c>
      <c r="F60" s="57">
        <v>5</v>
      </c>
      <c r="G60" s="95"/>
      <c r="H60" s="95"/>
      <c r="I60" s="39"/>
      <c r="J60" s="52" t="s">
        <v>357</v>
      </c>
      <c r="K60" s="102"/>
      <c r="L60" s="39" t="s">
        <v>6</v>
      </c>
      <c r="M60" s="92"/>
      <c r="N60" s="90"/>
      <c r="O60" s="48" t="s">
        <v>143</v>
      </c>
      <c r="P60" s="92"/>
      <c r="Q60" s="92"/>
      <c r="R60" s="90"/>
      <c r="S60" s="20" t="s">
        <v>62</v>
      </c>
      <c r="T60" s="92"/>
      <c r="U60" s="90"/>
      <c r="V60" s="39" t="s">
        <v>7</v>
      </c>
      <c r="W60" s="102"/>
      <c r="X60" s="102"/>
      <c r="Y60" s="39" t="s">
        <v>62</v>
      </c>
      <c r="Z60" s="43"/>
    </row>
    <row r="61" spans="1:26" ht="89.25">
      <c r="A61">
        <v>3</v>
      </c>
      <c r="C61" s="4" t="s">
        <v>227</v>
      </c>
      <c r="D61" s="36" t="s">
        <v>328</v>
      </c>
      <c r="E61" s="57">
        <v>5</v>
      </c>
      <c r="F61" s="57">
        <v>6</v>
      </c>
      <c r="G61" s="95"/>
      <c r="H61" s="95"/>
      <c r="I61" s="39"/>
      <c r="J61" s="52" t="s">
        <v>357</v>
      </c>
      <c r="K61" s="102"/>
      <c r="L61" s="39" t="s">
        <v>6</v>
      </c>
      <c r="M61" s="92"/>
      <c r="N61" s="90"/>
      <c r="O61" s="48" t="s">
        <v>143</v>
      </c>
      <c r="P61" s="92"/>
      <c r="Q61" s="92"/>
      <c r="R61" s="90"/>
      <c r="S61" s="20" t="s">
        <v>62</v>
      </c>
      <c r="T61" s="92"/>
      <c r="U61" s="90"/>
      <c r="V61" s="39" t="s">
        <v>7</v>
      </c>
      <c r="W61" s="102"/>
      <c r="X61" s="102"/>
      <c r="Y61" s="39" t="s">
        <v>63</v>
      </c>
      <c r="Z61" s="43"/>
    </row>
    <row r="62" spans="1:26" ht="38.25">
      <c r="A62">
        <v>1</v>
      </c>
      <c r="C62" s="37" t="s">
        <v>228</v>
      </c>
      <c r="D62" s="36" t="s">
        <v>229</v>
      </c>
      <c r="E62" s="57">
        <v>11</v>
      </c>
      <c r="F62" s="57">
        <v>1</v>
      </c>
      <c r="G62" s="95"/>
      <c r="H62" s="95"/>
      <c r="I62" s="39"/>
      <c r="J62" s="39" t="s">
        <v>356</v>
      </c>
      <c r="K62" s="102"/>
      <c r="L62" s="39" t="s">
        <v>6</v>
      </c>
      <c r="M62" s="92"/>
      <c r="N62" s="90"/>
      <c r="O62" s="48" t="s">
        <v>143</v>
      </c>
      <c r="P62" s="92"/>
      <c r="Q62" s="92"/>
      <c r="R62" s="90"/>
      <c r="S62" s="20" t="s">
        <v>62</v>
      </c>
      <c r="T62" s="92"/>
      <c r="U62" s="90"/>
      <c r="V62" s="39" t="s">
        <v>6</v>
      </c>
      <c r="W62" s="102"/>
      <c r="X62" s="102"/>
      <c r="Y62" s="39" t="s">
        <v>62</v>
      </c>
      <c r="Z62" s="43"/>
    </row>
    <row r="63" spans="4:10" ht="12.75">
      <c r="D63" s="18"/>
      <c r="E63" s="18"/>
      <c r="F63" s="18"/>
      <c r="G63" s="18"/>
      <c r="H63" s="18"/>
      <c r="J63" s="18"/>
    </row>
    <row r="64" spans="1:26" ht="12.75">
      <c r="A64" s="8"/>
      <c r="B64" s="60"/>
      <c r="C64" s="9"/>
      <c r="D64" s="49"/>
      <c r="E64" s="49"/>
      <c r="F64" s="49"/>
      <c r="G64" s="49"/>
      <c r="H64" s="49"/>
      <c r="I64" s="49"/>
      <c r="J64" s="49"/>
      <c r="K64" s="21"/>
      <c r="Y64" s="21"/>
      <c r="Z64" s="21"/>
    </row>
    <row r="65" spans="4:10" ht="12.75">
      <c r="D65" s="18"/>
      <c r="E65" s="18"/>
      <c r="F65" s="18"/>
      <c r="G65" s="18"/>
      <c r="H65" s="18"/>
      <c r="J65" s="18"/>
    </row>
    <row r="66" spans="1:10" ht="15.75">
      <c r="A66" s="1" t="s">
        <v>254</v>
      </c>
      <c r="B66" s="59"/>
      <c r="C66" s="2"/>
      <c r="D66" s="50"/>
      <c r="E66" s="50"/>
      <c r="F66" s="50"/>
      <c r="G66" s="50"/>
      <c r="H66" s="50"/>
      <c r="I66" s="50"/>
      <c r="J66" s="50"/>
    </row>
    <row r="67" spans="3:10" ht="12.75">
      <c r="C67" s="4"/>
      <c r="D67" s="36"/>
      <c r="E67" s="36"/>
      <c r="F67" s="36"/>
      <c r="G67" s="36"/>
      <c r="H67" s="36"/>
      <c r="I67" s="36"/>
      <c r="J67" s="36"/>
    </row>
    <row r="68" spans="1:28" ht="42" customHeight="1">
      <c r="A68">
        <v>4</v>
      </c>
      <c r="B68" s="12" t="s">
        <v>19</v>
      </c>
      <c r="C68" s="37" t="s">
        <v>230</v>
      </c>
      <c r="D68" s="36" t="s">
        <v>307</v>
      </c>
      <c r="E68" s="57">
        <v>8</v>
      </c>
      <c r="F68" s="57">
        <v>4</v>
      </c>
      <c r="G68" s="95" t="s">
        <v>2</v>
      </c>
      <c r="H68" s="93" t="s">
        <v>35</v>
      </c>
      <c r="I68" s="20" t="s">
        <v>6</v>
      </c>
      <c r="J68" s="31" t="s">
        <v>357</v>
      </c>
      <c r="K68" s="99" t="s">
        <v>48</v>
      </c>
      <c r="L68" s="20" t="s">
        <v>7</v>
      </c>
      <c r="M68" s="93" t="s">
        <v>107</v>
      </c>
      <c r="N68" s="109" t="s">
        <v>108</v>
      </c>
      <c r="O68" s="31" t="s">
        <v>357</v>
      </c>
      <c r="P68" s="91" t="s">
        <v>151</v>
      </c>
      <c r="Q68" s="91" t="s">
        <v>151</v>
      </c>
      <c r="R68" s="90" t="s">
        <v>141</v>
      </c>
      <c r="S68" s="31" t="s">
        <v>6</v>
      </c>
      <c r="T68" s="93" t="s">
        <v>121</v>
      </c>
      <c r="U68" s="93" t="s">
        <v>122</v>
      </c>
      <c r="V68" s="20" t="s">
        <v>6</v>
      </c>
      <c r="W68" s="102" t="s">
        <v>84</v>
      </c>
      <c r="X68" s="102" t="s">
        <v>85</v>
      </c>
      <c r="Y68" s="20" t="s">
        <v>63</v>
      </c>
      <c r="Z68" s="19"/>
      <c r="AB68" s="103" t="s">
        <v>364</v>
      </c>
    </row>
    <row r="69" spans="1:28" ht="42" customHeight="1">
      <c r="A69">
        <v>4</v>
      </c>
      <c r="B69" s="12" t="s">
        <v>19</v>
      </c>
      <c r="C69" s="37" t="s">
        <v>231</v>
      </c>
      <c r="D69" s="36" t="s">
        <v>308</v>
      </c>
      <c r="E69" s="57">
        <v>7</v>
      </c>
      <c r="F69" s="57">
        <v>5</v>
      </c>
      <c r="G69" s="95"/>
      <c r="H69" s="95"/>
      <c r="I69" s="20" t="s">
        <v>6</v>
      </c>
      <c r="J69" s="31" t="s">
        <v>357</v>
      </c>
      <c r="K69" s="99"/>
      <c r="L69" s="20" t="s">
        <v>7</v>
      </c>
      <c r="M69" s="95"/>
      <c r="N69" s="90"/>
      <c r="O69" s="31" t="s">
        <v>357</v>
      </c>
      <c r="P69" s="92"/>
      <c r="Q69" s="92"/>
      <c r="R69" s="90"/>
      <c r="S69" s="31" t="s">
        <v>6</v>
      </c>
      <c r="T69" s="95"/>
      <c r="U69" s="95"/>
      <c r="V69" s="20" t="s">
        <v>6</v>
      </c>
      <c r="W69" s="102"/>
      <c r="X69" s="102"/>
      <c r="Y69" s="20" t="s">
        <v>63</v>
      </c>
      <c r="Z69" s="19"/>
      <c r="AB69" s="104"/>
    </row>
    <row r="70" spans="1:28" ht="42" customHeight="1">
      <c r="A70">
        <v>5</v>
      </c>
      <c r="B70" s="12" t="s">
        <v>20</v>
      </c>
      <c r="C70" s="37" t="s">
        <v>232</v>
      </c>
      <c r="D70" s="36" t="s">
        <v>233</v>
      </c>
      <c r="E70" s="57">
        <v>8</v>
      </c>
      <c r="F70" s="57">
        <v>4</v>
      </c>
      <c r="G70" s="95"/>
      <c r="H70" s="95"/>
      <c r="I70" s="20" t="s">
        <v>6</v>
      </c>
      <c r="J70" s="31" t="s">
        <v>357</v>
      </c>
      <c r="K70" s="99"/>
      <c r="L70" s="20" t="s">
        <v>6</v>
      </c>
      <c r="M70" s="95"/>
      <c r="N70" s="90"/>
      <c r="O70" s="31" t="s">
        <v>357</v>
      </c>
      <c r="P70" s="92"/>
      <c r="Q70" s="92"/>
      <c r="R70" s="90"/>
      <c r="S70" s="31" t="s">
        <v>6</v>
      </c>
      <c r="T70" s="95"/>
      <c r="U70" s="95"/>
      <c r="V70" s="20" t="s">
        <v>6</v>
      </c>
      <c r="W70" s="102"/>
      <c r="X70" s="102"/>
      <c r="Y70" s="20" t="s">
        <v>63</v>
      </c>
      <c r="Z70" s="19"/>
      <c r="AB70" s="104"/>
    </row>
    <row r="71" spans="1:28" ht="42" customHeight="1">
      <c r="A71">
        <v>5</v>
      </c>
      <c r="B71" s="12" t="s">
        <v>20</v>
      </c>
      <c r="C71" s="37" t="s">
        <v>234</v>
      </c>
      <c r="D71" s="36" t="s">
        <v>233</v>
      </c>
      <c r="E71" s="57">
        <v>6</v>
      </c>
      <c r="F71" s="57">
        <v>6</v>
      </c>
      <c r="G71" s="95"/>
      <c r="H71" s="95"/>
      <c r="I71" s="20" t="s">
        <v>6</v>
      </c>
      <c r="J71" s="31" t="s">
        <v>357</v>
      </c>
      <c r="K71" s="99"/>
      <c r="L71" s="20" t="s">
        <v>7</v>
      </c>
      <c r="M71" s="95"/>
      <c r="N71" s="90"/>
      <c r="O71" s="31" t="s">
        <v>357</v>
      </c>
      <c r="P71" s="92"/>
      <c r="Q71" s="92"/>
      <c r="R71" s="90"/>
      <c r="S71" s="31" t="s">
        <v>6</v>
      </c>
      <c r="T71" s="95"/>
      <c r="U71" s="95"/>
      <c r="V71" s="20" t="s">
        <v>6</v>
      </c>
      <c r="W71" s="102"/>
      <c r="X71" s="102"/>
      <c r="Y71" s="20" t="s">
        <v>63</v>
      </c>
      <c r="Z71" s="19"/>
      <c r="AB71" s="104"/>
    </row>
    <row r="72" spans="1:28" ht="42" customHeight="1">
      <c r="A72">
        <v>4</v>
      </c>
      <c r="B72" s="12" t="s">
        <v>20</v>
      </c>
      <c r="C72" s="37" t="s">
        <v>235</v>
      </c>
      <c r="D72" s="36" t="s">
        <v>309</v>
      </c>
      <c r="E72" s="57">
        <v>8</v>
      </c>
      <c r="F72" s="57">
        <v>4</v>
      </c>
      <c r="G72" s="95"/>
      <c r="H72" s="95"/>
      <c r="I72" s="20" t="s">
        <v>6</v>
      </c>
      <c r="J72" s="31" t="s">
        <v>357</v>
      </c>
      <c r="K72" s="99"/>
      <c r="L72" s="20" t="s">
        <v>6</v>
      </c>
      <c r="M72" s="95"/>
      <c r="N72" s="90"/>
      <c r="O72" s="31" t="s">
        <v>357</v>
      </c>
      <c r="P72" s="92"/>
      <c r="Q72" s="92"/>
      <c r="R72" s="90"/>
      <c r="S72" s="31" t="s">
        <v>6</v>
      </c>
      <c r="T72" s="95"/>
      <c r="U72" s="95"/>
      <c r="V72" s="20" t="s">
        <v>6</v>
      </c>
      <c r="W72" s="102"/>
      <c r="X72" s="102"/>
      <c r="Y72" s="20" t="s">
        <v>63</v>
      </c>
      <c r="Z72" s="19"/>
      <c r="AB72" s="105"/>
    </row>
    <row r="73" spans="3:10" ht="12.75">
      <c r="C73" s="4"/>
      <c r="D73" s="36"/>
      <c r="E73" s="36"/>
      <c r="F73" s="36"/>
      <c r="G73" s="36"/>
      <c r="H73" s="36"/>
      <c r="I73" s="36"/>
      <c r="J73" s="36"/>
    </row>
    <row r="74" spans="1:26" ht="12.75">
      <c r="A74" s="8"/>
      <c r="B74" s="60"/>
      <c r="C74" s="9"/>
      <c r="D74" s="49"/>
      <c r="E74" s="49"/>
      <c r="F74" s="49"/>
      <c r="G74" s="49"/>
      <c r="H74" s="49"/>
      <c r="I74" s="49"/>
      <c r="J74" s="49"/>
      <c r="K74" s="21"/>
      <c r="Y74" s="21"/>
      <c r="Z74" s="21"/>
    </row>
    <row r="75" spans="4:10" ht="12.75">
      <c r="D75" s="18"/>
      <c r="E75" s="18"/>
      <c r="F75" s="18"/>
      <c r="G75" s="18"/>
      <c r="H75" s="18"/>
      <c r="J75" s="18"/>
    </row>
    <row r="76" spans="1:10" ht="15.75">
      <c r="A76" s="1" t="s">
        <v>236</v>
      </c>
      <c r="B76" s="59"/>
      <c r="C76" s="10"/>
      <c r="D76" s="53"/>
      <c r="E76" s="53"/>
      <c r="F76" s="53"/>
      <c r="G76" s="53"/>
      <c r="H76" s="53"/>
      <c r="I76" s="53"/>
      <c r="J76" s="53"/>
    </row>
    <row r="77" spans="4:10" ht="12.75">
      <c r="D77" s="18"/>
      <c r="E77" s="18"/>
      <c r="F77" s="18"/>
      <c r="G77" s="18"/>
      <c r="H77" s="18"/>
      <c r="J77" s="18"/>
    </row>
    <row r="78" spans="1:26" ht="102">
      <c r="A78">
        <v>1</v>
      </c>
      <c r="C78" s="4" t="s">
        <v>237</v>
      </c>
      <c r="D78" s="36" t="s">
        <v>250</v>
      </c>
      <c r="E78" s="57">
        <v>9</v>
      </c>
      <c r="F78" s="57">
        <v>3</v>
      </c>
      <c r="G78" s="36"/>
      <c r="H78" s="54" t="s">
        <v>36</v>
      </c>
      <c r="I78" s="20" t="s">
        <v>6</v>
      </c>
      <c r="J78" s="31" t="s">
        <v>356</v>
      </c>
      <c r="K78" s="19" t="s">
        <v>49</v>
      </c>
      <c r="L78" s="20" t="s">
        <v>6</v>
      </c>
      <c r="M78" s="28" t="s">
        <v>109</v>
      </c>
      <c r="N78" s="28" t="s">
        <v>108</v>
      </c>
      <c r="O78" s="48" t="s">
        <v>143</v>
      </c>
      <c r="P78" s="28" t="s">
        <v>150</v>
      </c>
      <c r="Q78" s="28" t="s">
        <v>150</v>
      </c>
      <c r="R78" s="28"/>
      <c r="S78" s="31" t="s">
        <v>6</v>
      </c>
      <c r="T78" s="22" t="s">
        <v>123</v>
      </c>
      <c r="U78" s="22" t="s">
        <v>124</v>
      </c>
      <c r="V78" s="20" t="s">
        <v>6</v>
      </c>
      <c r="W78" s="19" t="s">
        <v>86</v>
      </c>
      <c r="X78" s="19" t="s">
        <v>87</v>
      </c>
      <c r="Y78" s="19" t="s">
        <v>62</v>
      </c>
      <c r="Z78" s="19" t="s">
        <v>68</v>
      </c>
    </row>
    <row r="79" spans="4:10" ht="12.75">
      <c r="D79" s="18"/>
      <c r="E79" s="18"/>
      <c r="F79" s="18"/>
      <c r="G79" s="18"/>
      <c r="H79" s="18"/>
      <c r="I79" s="20"/>
      <c r="J79" s="18"/>
    </row>
    <row r="80" spans="1:26" ht="12.75">
      <c r="A80" s="8"/>
      <c r="B80" s="60"/>
      <c r="C80" s="9"/>
      <c r="D80" s="49"/>
      <c r="E80" s="49"/>
      <c r="F80" s="49"/>
      <c r="G80" s="49"/>
      <c r="H80" s="49"/>
      <c r="I80" s="56"/>
      <c r="J80" s="49"/>
      <c r="K80" s="21"/>
      <c r="Y80" s="21"/>
      <c r="Z80" s="21"/>
    </row>
    <row r="81" spans="4:10" ht="12.75">
      <c r="D81" s="18"/>
      <c r="E81" s="18"/>
      <c r="F81" s="18"/>
      <c r="G81" s="18"/>
      <c r="H81" s="18"/>
      <c r="I81" s="20"/>
      <c r="J81" s="18"/>
    </row>
    <row r="82" spans="1:10" ht="26.25">
      <c r="A82" s="1" t="s">
        <v>248</v>
      </c>
      <c r="B82" s="59"/>
      <c r="C82" s="2"/>
      <c r="D82" s="50"/>
      <c r="E82" s="50"/>
      <c r="F82" s="50"/>
      <c r="G82" s="50"/>
      <c r="H82" s="50"/>
      <c r="I82" s="51" t="s">
        <v>155</v>
      </c>
      <c r="J82" s="50"/>
    </row>
    <row r="83" spans="3:26" ht="14.25" customHeight="1">
      <c r="C83" s="4"/>
      <c r="D83" s="36"/>
      <c r="E83" s="36"/>
      <c r="F83" s="36"/>
      <c r="G83" s="36"/>
      <c r="H83" s="36"/>
      <c r="I83" s="20"/>
      <c r="J83" s="20"/>
      <c r="K83" s="93" t="s">
        <v>58</v>
      </c>
      <c r="L83" s="20"/>
      <c r="M83" s="109" t="s">
        <v>105</v>
      </c>
      <c r="N83" s="109" t="s">
        <v>105</v>
      </c>
      <c r="O83" s="48"/>
      <c r="P83" s="91" t="s">
        <v>150</v>
      </c>
      <c r="Q83" s="91" t="s">
        <v>150</v>
      </c>
      <c r="R83" s="90"/>
      <c r="S83" s="31"/>
      <c r="T83" s="109" t="s">
        <v>125</v>
      </c>
      <c r="U83" s="109" t="s">
        <v>126</v>
      </c>
      <c r="Y83" s="35"/>
      <c r="Z83" s="35"/>
    </row>
    <row r="84" spans="1:26" ht="14.25" customHeight="1">
      <c r="A84">
        <v>1</v>
      </c>
      <c r="C84" s="4" t="s">
        <v>238</v>
      </c>
      <c r="D84" s="36" t="s">
        <v>242</v>
      </c>
      <c r="E84" s="57">
        <v>7</v>
      </c>
      <c r="F84" s="57">
        <v>5</v>
      </c>
      <c r="G84" s="36"/>
      <c r="H84" s="95" t="s">
        <v>37</v>
      </c>
      <c r="I84" s="20" t="s">
        <v>6</v>
      </c>
      <c r="J84" s="31" t="s">
        <v>357</v>
      </c>
      <c r="K84" s="95"/>
      <c r="L84" s="20" t="s">
        <v>6</v>
      </c>
      <c r="M84" s="90"/>
      <c r="N84" s="90"/>
      <c r="O84" s="48" t="s">
        <v>143</v>
      </c>
      <c r="P84" s="92"/>
      <c r="Q84" s="92"/>
      <c r="R84" s="90"/>
      <c r="S84" s="31" t="s">
        <v>6</v>
      </c>
      <c r="T84" s="90"/>
      <c r="U84" s="90"/>
      <c r="V84" s="20" t="s">
        <v>6</v>
      </c>
      <c r="W84" s="95" t="s">
        <v>88</v>
      </c>
      <c r="X84" s="95" t="s">
        <v>89</v>
      </c>
      <c r="Y84" s="20" t="s">
        <v>63</v>
      </c>
      <c r="Z84" s="36"/>
    </row>
    <row r="85" spans="1:26" ht="25.5">
      <c r="A85">
        <v>1</v>
      </c>
      <c r="C85" s="4" t="s">
        <v>239</v>
      </c>
      <c r="D85" s="36" t="s">
        <v>255</v>
      </c>
      <c r="E85" s="57">
        <v>7</v>
      </c>
      <c r="F85" s="57">
        <v>5</v>
      </c>
      <c r="G85" s="36"/>
      <c r="H85" s="95"/>
      <c r="I85" s="20" t="s">
        <v>6</v>
      </c>
      <c r="J85" s="31" t="s">
        <v>357</v>
      </c>
      <c r="K85" s="95"/>
      <c r="L85" s="20" t="s">
        <v>6</v>
      </c>
      <c r="M85" s="90"/>
      <c r="N85" s="90"/>
      <c r="O85" s="48" t="s">
        <v>143</v>
      </c>
      <c r="P85" s="92"/>
      <c r="Q85" s="92"/>
      <c r="R85" s="90"/>
      <c r="S85" s="31" t="s">
        <v>6</v>
      </c>
      <c r="T85" s="90"/>
      <c r="U85" s="90"/>
      <c r="V85" s="20" t="s">
        <v>6</v>
      </c>
      <c r="W85" s="95"/>
      <c r="X85" s="95"/>
      <c r="Y85" s="20" t="s">
        <v>63</v>
      </c>
      <c r="Z85" s="36"/>
    </row>
    <row r="86" spans="1:26" ht="25.5">
      <c r="A86">
        <v>1</v>
      </c>
      <c r="C86" s="4" t="s">
        <v>258</v>
      </c>
      <c r="D86" s="36" t="s">
        <v>329</v>
      </c>
      <c r="E86" s="57">
        <v>4</v>
      </c>
      <c r="F86" s="57">
        <v>7</v>
      </c>
      <c r="G86" s="36"/>
      <c r="H86" s="95"/>
      <c r="I86" s="20"/>
      <c r="J86" s="31" t="s">
        <v>357</v>
      </c>
      <c r="K86" s="95"/>
      <c r="L86" s="20" t="s">
        <v>7</v>
      </c>
      <c r="M86" s="90"/>
      <c r="N86" s="90"/>
      <c r="O86" s="48" t="s">
        <v>143</v>
      </c>
      <c r="P86" s="92"/>
      <c r="Q86" s="92"/>
      <c r="R86" s="90"/>
      <c r="S86" s="31" t="s">
        <v>6</v>
      </c>
      <c r="T86" s="90"/>
      <c r="U86" s="90"/>
      <c r="V86" s="20" t="s">
        <v>6</v>
      </c>
      <c r="W86" s="95"/>
      <c r="X86" s="95"/>
      <c r="Y86" s="20" t="s">
        <v>63</v>
      </c>
      <c r="Z86" s="36"/>
    </row>
    <row r="87" spans="1:26" ht="38.25">
      <c r="A87">
        <v>1</v>
      </c>
      <c r="C87" s="4" t="s">
        <v>240</v>
      </c>
      <c r="D87" s="36" t="s">
        <v>251</v>
      </c>
      <c r="E87" s="57">
        <v>5</v>
      </c>
      <c r="F87" s="57">
        <v>6</v>
      </c>
      <c r="G87" s="36"/>
      <c r="H87" s="95"/>
      <c r="I87" s="20"/>
      <c r="J87" s="31" t="s">
        <v>357</v>
      </c>
      <c r="K87" s="95"/>
      <c r="L87" s="20" t="s">
        <v>6</v>
      </c>
      <c r="M87" s="90"/>
      <c r="N87" s="90"/>
      <c r="O87" s="48" t="s">
        <v>143</v>
      </c>
      <c r="P87" s="92"/>
      <c r="Q87" s="92"/>
      <c r="R87" s="90"/>
      <c r="S87" s="31" t="s">
        <v>6</v>
      </c>
      <c r="T87" s="90"/>
      <c r="U87" s="90"/>
      <c r="V87" s="20" t="s">
        <v>6</v>
      </c>
      <c r="W87" s="95"/>
      <c r="X87" s="95"/>
      <c r="Y87" s="20" t="s">
        <v>63</v>
      </c>
      <c r="Z87" s="36"/>
    </row>
    <row r="88" spans="1:26" ht="25.5">
      <c r="A88">
        <v>1</v>
      </c>
      <c r="C88" s="4" t="s">
        <v>241</v>
      </c>
      <c r="D88" s="36" t="s">
        <v>243</v>
      </c>
      <c r="E88" s="57">
        <v>5</v>
      </c>
      <c r="F88" s="57">
        <v>6</v>
      </c>
      <c r="G88" s="36"/>
      <c r="H88" s="95"/>
      <c r="I88" s="20"/>
      <c r="J88" s="31" t="s">
        <v>357</v>
      </c>
      <c r="K88" s="95"/>
      <c r="L88" s="20" t="s">
        <v>6</v>
      </c>
      <c r="M88" s="90"/>
      <c r="N88" s="90"/>
      <c r="O88" s="48" t="s">
        <v>143</v>
      </c>
      <c r="P88" s="92"/>
      <c r="Q88" s="92"/>
      <c r="R88" s="90"/>
      <c r="S88" s="31" t="s">
        <v>6</v>
      </c>
      <c r="T88" s="90"/>
      <c r="U88" s="90"/>
      <c r="V88" s="20" t="s">
        <v>6</v>
      </c>
      <c r="W88" s="95"/>
      <c r="X88" s="95"/>
      <c r="Y88" s="20" t="s">
        <v>63</v>
      </c>
      <c r="Z88" s="36"/>
    </row>
    <row r="89" spans="4:25" ht="12.75">
      <c r="D89" s="18"/>
      <c r="E89" s="18"/>
      <c r="F89" s="18"/>
      <c r="G89" s="18"/>
      <c r="H89" s="18"/>
      <c r="I89" s="20"/>
      <c r="J89" s="18"/>
      <c r="V89" s="20" t="s">
        <v>6</v>
      </c>
      <c r="W89" s="95"/>
      <c r="X89" s="95"/>
      <c r="Y89" s="20" t="s">
        <v>63</v>
      </c>
    </row>
    <row r="90" spans="1:26" ht="12.75">
      <c r="A90" s="8"/>
      <c r="B90" s="60"/>
      <c r="C90" s="9"/>
      <c r="D90" s="49"/>
      <c r="E90" s="49"/>
      <c r="F90" s="49"/>
      <c r="G90" s="49"/>
      <c r="H90" s="49"/>
      <c r="I90" s="56"/>
      <c r="J90" s="49"/>
      <c r="K90" s="21"/>
      <c r="Y90" s="21"/>
      <c r="Z90" s="21"/>
    </row>
    <row r="91" spans="4:10" ht="12.75">
      <c r="D91" s="18"/>
      <c r="E91" s="18"/>
      <c r="F91" s="18"/>
      <c r="G91" s="18"/>
      <c r="H91" s="18"/>
      <c r="I91" s="20"/>
      <c r="J91" s="18"/>
    </row>
    <row r="92" spans="1:10" ht="26.25">
      <c r="A92" s="1" t="s">
        <v>247</v>
      </c>
      <c r="B92" s="59"/>
      <c r="C92" s="2"/>
      <c r="D92" s="50"/>
      <c r="E92" s="50"/>
      <c r="F92" s="50"/>
      <c r="G92" s="50"/>
      <c r="H92" s="50"/>
      <c r="I92" s="51" t="s">
        <v>155</v>
      </c>
      <c r="J92" s="50"/>
    </row>
    <row r="93" spans="3:10" ht="12.75">
      <c r="C93" s="4"/>
      <c r="D93" s="36"/>
      <c r="E93" s="36"/>
      <c r="F93" s="36"/>
      <c r="G93" s="36"/>
      <c r="H93" s="36"/>
      <c r="I93" s="20"/>
      <c r="J93" s="36"/>
    </row>
    <row r="94" spans="1:27" ht="38.25">
      <c r="A94" s="25">
        <v>5</v>
      </c>
      <c r="B94" s="12" t="s">
        <v>19</v>
      </c>
      <c r="C94" s="37" t="s">
        <v>244</v>
      </c>
      <c r="D94" s="36" t="s">
        <v>245</v>
      </c>
      <c r="E94" s="57">
        <v>4</v>
      </c>
      <c r="F94" s="57">
        <v>8</v>
      </c>
      <c r="G94" s="36"/>
      <c r="H94" s="93" t="s">
        <v>38</v>
      </c>
      <c r="I94" s="20" t="s">
        <v>6</v>
      </c>
      <c r="J94" s="31" t="s">
        <v>357</v>
      </c>
      <c r="K94" s="93" t="s">
        <v>59</v>
      </c>
      <c r="L94" s="20" t="s">
        <v>7</v>
      </c>
      <c r="M94" s="93" t="s">
        <v>110</v>
      </c>
      <c r="N94" s="109" t="s">
        <v>105</v>
      </c>
      <c r="O94" s="31" t="s">
        <v>357</v>
      </c>
      <c r="P94" s="91" t="s">
        <v>151</v>
      </c>
      <c r="Q94" s="91" t="s">
        <v>151</v>
      </c>
      <c r="R94" s="90"/>
      <c r="S94" s="20" t="s">
        <v>6</v>
      </c>
      <c r="T94" s="90" t="s">
        <v>127</v>
      </c>
      <c r="U94" s="93" t="s">
        <v>128</v>
      </c>
      <c r="V94" s="20" t="s">
        <v>6</v>
      </c>
      <c r="W94" s="95" t="s">
        <v>90</v>
      </c>
      <c r="X94" s="95" t="s">
        <v>91</v>
      </c>
      <c r="Y94" s="20" t="s">
        <v>63</v>
      </c>
      <c r="Z94" s="35"/>
      <c r="AA94" s="94" t="s">
        <v>382</v>
      </c>
    </row>
    <row r="95" spans="1:27" ht="38.25">
      <c r="A95" s="25">
        <v>5</v>
      </c>
      <c r="B95" s="12" t="s">
        <v>19</v>
      </c>
      <c r="C95" s="37" t="s">
        <v>275</v>
      </c>
      <c r="D95" s="36" t="s">
        <v>330</v>
      </c>
      <c r="E95" s="57">
        <v>3</v>
      </c>
      <c r="F95" s="57">
        <v>8</v>
      </c>
      <c r="G95" s="36"/>
      <c r="H95" s="95"/>
      <c r="I95" s="20"/>
      <c r="J95" s="31" t="s">
        <v>357</v>
      </c>
      <c r="K95" s="95"/>
      <c r="L95" s="20" t="s">
        <v>7</v>
      </c>
      <c r="M95" s="95"/>
      <c r="N95" s="90"/>
      <c r="O95" s="31" t="s">
        <v>357</v>
      </c>
      <c r="P95" s="92"/>
      <c r="Q95" s="92"/>
      <c r="R95" s="90"/>
      <c r="S95" s="20" t="s">
        <v>6</v>
      </c>
      <c r="T95" s="90"/>
      <c r="U95" s="95"/>
      <c r="V95" s="20" t="s">
        <v>6</v>
      </c>
      <c r="W95" s="95"/>
      <c r="X95" s="95"/>
      <c r="Y95" s="20" t="s">
        <v>63</v>
      </c>
      <c r="Z95" s="36"/>
      <c r="AA95" s="95"/>
    </row>
    <row r="96" spans="1:27" ht="38.25">
      <c r="A96" s="25">
        <v>5</v>
      </c>
      <c r="B96" s="12" t="s">
        <v>19</v>
      </c>
      <c r="C96" s="37" t="s">
        <v>246</v>
      </c>
      <c r="D96" s="36" t="s">
        <v>252</v>
      </c>
      <c r="E96" s="57">
        <v>3</v>
      </c>
      <c r="F96" s="57">
        <v>8</v>
      </c>
      <c r="G96" s="36"/>
      <c r="H96" s="95"/>
      <c r="I96" s="20"/>
      <c r="J96" s="31" t="s">
        <v>357</v>
      </c>
      <c r="K96" s="95"/>
      <c r="L96" s="20" t="s">
        <v>7</v>
      </c>
      <c r="M96" s="95"/>
      <c r="N96" s="90"/>
      <c r="O96" s="31" t="s">
        <v>357</v>
      </c>
      <c r="P96" s="92"/>
      <c r="Q96" s="92"/>
      <c r="R96" s="90"/>
      <c r="S96" s="20" t="s">
        <v>6</v>
      </c>
      <c r="T96" s="90"/>
      <c r="U96" s="95"/>
      <c r="V96" s="20" t="s">
        <v>6</v>
      </c>
      <c r="W96" s="95"/>
      <c r="X96" s="95"/>
      <c r="Y96" s="20" t="s">
        <v>63</v>
      </c>
      <c r="Z96" s="36"/>
      <c r="AA96" s="95"/>
    </row>
    <row r="97" spans="1:27" ht="155.25" customHeight="1">
      <c r="A97" s="25">
        <v>5</v>
      </c>
      <c r="B97" s="12" t="s">
        <v>19</v>
      </c>
      <c r="C97" s="37" t="s">
        <v>249</v>
      </c>
      <c r="D97" s="36" t="s">
        <v>253</v>
      </c>
      <c r="E97" s="57">
        <v>3</v>
      </c>
      <c r="F97" s="57">
        <v>8</v>
      </c>
      <c r="G97" s="36"/>
      <c r="H97" s="95"/>
      <c r="I97" s="20"/>
      <c r="J97" s="31" t="s">
        <v>357</v>
      </c>
      <c r="K97" s="95"/>
      <c r="L97" s="20" t="s">
        <v>7</v>
      </c>
      <c r="M97" s="95"/>
      <c r="N97" s="90"/>
      <c r="O97" s="31" t="s">
        <v>357</v>
      </c>
      <c r="P97" s="92"/>
      <c r="Q97" s="92"/>
      <c r="R97" s="90"/>
      <c r="S97" s="20" t="s">
        <v>6</v>
      </c>
      <c r="T97" s="90"/>
      <c r="U97" s="95"/>
      <c r="V97" s="20" t="s">
        <v>6</v>
      </c>
      <c r="W97" s="95"/>
      <c r="X97" s="95"/>
      <c r="Y97" s="20" t="s">
        <v>63</v>
      </c>
      <c r="Z97" s="36"/>
      <c r="AA97" s="95"/>
    </row>
    <row r="98" spans="3:10" ht="12.75">
      <c r="C98" s="4"/>
      <c r="D98" s="36"/>
      <c r="E98" s="36"/>
      <c r="F98" s="36"/>
      <c r="G98" s="36"/>
      <c r="H98" s="36"/>
      <c r="I98" s="36"/>
      <c r="J98" s="36"/>
    </row>
    <row r="99" spans="1:26" ht="12.75">
      <c r="A99" s="8"/>
      <c r="B99" s="60"/>
      <c r="C99" s="9"/>
      <c r="D99" s="49"/>
      <c r="E99" s="49"/>
      <c r="F99" s="49"/>
      <c r="G99" s="49"/>
      <c r="H99" s="49"/>
      <c r="I99" s="49"/>
      <c r="J99" s="49"/>
      <c r="K99" s="21"/>
      <c r="Y99" s="21"/>
      <c r="Z99" s="21"/>
    </row>
    <row r="100" spans="4:10" ht="12.75">
      <c r="D100" s="18"/>
      <c r="E100" s="18"/>
      <c r="F100" s="18"/>
      <c r="G100" s="18"/>
      <c r="H100" s="18"/>
      <c r="J100" s="18"/>
    </row>
    <row r="101" spans="1:10" ht="15.75">
      <c r="A101" s="1" t="s">
        <v>269</v>
      </c>
      <c r="B101" s="59"/>
      <c r="C101" s="2"/>
      <c r="D101" s="50"/>
      <c r="E101" s="50"/>
      <c r="F101" s="50"/>
      <c r="G101" s="50"/>
      <c r="H101" s="50"/>
      <c r="I101" s="50"/>
      <c r="J101" s="50"/>
    </row>
    <row r="102" spans="4:10" ht="12.75">
      <c r="D102" s="18"/>
      <c r="E102" s="18"/>
      <c r="F102" s="18"/>
      <c r="G102" s="18"/>
      <c r="H102" s="95" t="s">
        <v>37</v>
      </c>
      <c r="I102" s="36"/>
      <c r="J102" s="18"/>
    </row>
    <row r="103" spans="1:26" ht="38.25" customHeight="1">
      <c r="A103">
        <v>1</v>
      </c>
      <c r="C103" s="4" t="s">
        <v>270</v>
      </c>
      <c r="D103" s="36" t="s">
        <v>271</v>
      </c>
      <c r="E103" s="57">
        <v>8</v>
      </c>
      <c r="F103" s="57">
        <v>3</v>
      </c>
      <c r="G103" s="95" t="s">
        <v>3</v>
      </c>
      <c r="H103" s="95"/>
      <c r="I103" s="20" t="s">
        <v>6</v>
      </c>
      <c r="J103" s="55" t="s">
        <v>60</v>
      </c>
      <c r="L103" s="20" t="s">
        <v>6</v>
      </c>
      <c r="M103" s="93" t="s">
        <v>111</v>
      </c>
      <c r="N103" s="109" t="s">
        <v>105</v>
      </c>
      <c r="O103" s="48" t="s">
        <v>143</v>
      </c>
      <c r="P103" s="91" t="s">
        <v>150</v>
      </c>
      <c r="Q103" s="91" t="s">
        <v>150</v>
      </c>
      <c r="R103" s="90" t="s">
        <v>140</v>
      </c>
      <c r="S103" s="20" t="s">
        <v>62</v>
      </c>
      <c r="T103" s="109" t="s">
        <v>129</v>
      </c>
      <c r="U103" s="109" t="s">
        <v>130</v>
      </c>
      <c r="V103" s="20" t="s">
        <v>6</v>
      </c>
      <c r="W103" s="100" t="s">
        <v>92</v>
      </c>
      <c r="X103" s="100" t="s">
        <v>93</v>
      </c>
      <c r="Y103" s="20" t="s">
        <v>62</v>
      </c>
      <c r="Z103" s="18" t="s">
        <v>69</v>
      </c>
    </row>
    <row r="104" spans="1:25" ht="51">
      <c r="A104">
        <v>1</v>
      </c>
      <c r="C104" s="4" t="s">
        <v>272</v>
      </c>
      <c r="D104" s="36" t="s">
        <v>331</v>
      </c>
      <c r="E104" s="57">
        <v>9</v>
      </c>
      <c r="F104" s="57">
        <v>2</v>
      </c>
      <c r="G104" s="95"/>
      <c r="H104" s="95"/>
      <c r="I104" s="20" t="s">
        <v>6</v>
      </c>
      <c r="J104" s="36"/>
      <c r="L104" s="20" t="s">
        <v>6</v>
      </c>
      <c r="M104" s="95"/>
      <c r="N104" s="90"/>
      <c r="O104" s="48" t="s">
        <v>143</v>
      </c>
      <c r="P104" s="92"/>
      <c r="Q104" s="92"/>
      <c r="R104" s="90"/>
      <c r="S104" s="20" t="s">
        <v>62</v>
      </c>
      <c r="T104" s="90"/>
      <c r="U104" s="90"/>
      <c r="V104" s="20" t="s">
        <v>6</v>
      </c>
      <c r="W104" s="100"/>
      <c r="X104" s="100"/>
      <c r="Y104" s="20" t="s">
        <v>62</v>
      </c>
    </row>
    <row r="105" spans="1:25" ht="76.5">
      <c r="A105">
        <v>1</v>
      </c>
      <c r="C105" s="4" t="s">
        <v>273</v>
      </c>
      <c r="D105" s="36" t="s">
        <v>332</v>
      </c>
      <c r="E105" s="57">
        <v>9</v>
      </c>
      <c r="F105" s="57">
        <v>2</v>
      </c>
      <c r="G105" s="95"/>
      <c r="H105" s="95"/>
      <c r="I105" s="20" t="s">
        <v>6</v>
      </c>
      <c r="J105" s="36"/>
      <c r="L105" s="20" t="s">
        <v>6</v>
      </c>
      <c r="M105" s="95"/>
      <c r="N105" s="90"/>
      <c r="O105" s="48" t="s">
        <v>143</v>
      </c>
      <c r="P105" s="92"/>
      <c r="Q105" s="92"/>
      <c r="R105" s="90"/>
      <c r="S105" s="20" t="s">
        <v>62</v>
      </c>
      <c r="T105" s="90"/>
      <c r="U105" s="90"/>
      <c r="V105" s="20" t="s">
        <v>6</v>
      </c>
      <c r="W105" s="100"/>
      <c r="X105" s="100"/>
      <c r="Y105" s="20" t="s">
        <v>62</v>
      </c>
    </row>
    <row r="106" spans="1:25" ht="51">
      <c r="A106">
        <v>1</v>
      </c>
      <c r="C106" s="4" t="s">
        <v>274</v>
      </c>
      <c r="D106" s="36" t="s">
        <v>333</v>
      </c>
      <c r="E106" s="57">
        <v>8</v>
      </c>
      <c r="F106" s="57">
        <v>3</v>
      </c>
      <c r="G106" s="95"/>
      <c r="H106" s="36"/>
      <c r="I106" s="20" t="s">
        <v>6</v>
      </c>
      <c r="J106" s="36"/>
      <c r="L106" s="20" t="s">
        <v>6</v>
      </c>
      <c r="M106" s="95"/>
      <c r="N106" s="90"/>
      <c r="O106" s="48" t="s">
        <v>143</v>
      </c>
      <c r="P106" s="92"/>
      <c r="Q106" s="92"/>
      <c r="R106" s="90"/>
      <c r="S106" s="20" t="s">
        <v>62</v>
      </c>
      <c r="T106" s="90"/>
      <c r="U106" s="90"/>
      <c r="V106" s="20" t="s">
        <v>6</v>
      </c>
      <c r="W106" s="100"/>
      <c r="X106" s="100"/>
      <c r="Y106" s="20" t="s">
        <v>62</v>
      </c>
    </row>
    <row r="107" spans="1:25" ht="140.25">
      <c r="A107">
        <v>1</v>
      </c>
      <c r="C107" s="4" t="s">
        <v>276</v>
      </c>
      <c r="D107" s="36" t="s">
        <v>334</v>
      </c>
      <c r="E107" s="57">
        <v>8</v>
      </c>
      <c r="F107" s="57">
        <v>3</v>
      </c>
      <c r="G107" s="95"/>
      <c r="H107" s="36"/>
      <c r="I107" s="20" t="s">
        <v>6</v>
      </c>
      <c r="J107" s="36"/>
      <c r="L107" s="20" t="s">
        <v>6</v>
      </c>
      <c r="M107" s="95"/>
      <c r="N107" s="90"/>
      <c r="O107" s="48" t="s">
        <v>143</v>
      </c>
      <c r="P107" s="92"/>
      <c r="Q107" s="92"/>
      <c r="R107" s="90"/>
      <c r="S107" s="20" t="s">
        <v>62</v>
      </c>
      <c r="T107" s="90"/>
      <c r="U107" s="90"/>
      <c r="V107" s="20" t="s">
        <v>6</v>
      </c>
      <c r="W107" s="100"/>
      <c r="X107" s="100"/>
      <c r="Y107" s="20" t="s">
        <v>62</v>
      </c>
    </row>
    <row r="108" spans="1:25" ht="38.25">
      <c r="A108">
        <v>1</v>
      </c>
      <c r="C108" s="4" t="s">
        <v>277</v>
      </c>
      <c r="D108" s="36" t="s">
        <v>335</v>
      </c>
      <c r="E108" s="57">
        <v>8</v>
      </c>
      <c r="F108" s="57">
        <v>3</v>
      </c>
      <c r="G108" s="95"/>
      <c r="H108" s="36"/>
      <c r="I108" s="20" t="s">
        <v>6</v>
      </c>
      <c r="J108" s="36"/>
      <c r="L108" s="20" t="s">
        <v>6</v>
      </c>
      <c r="M108" s="95"/>
      <c r="N108" s="90"/>
      <c r="O108" s="48" t="s">
        <v>143</v>
      </c>
      <c r="P108" s="92"/>
      <c r="Q108" s="92"/>
      <c r="R108" s="90"/>
      <c r="S108" s="20" t="s">
        <v>62</v>
      </c>
      <c r="T108" s="90"/>
      <c r="U108" s="90"/>
      <c r="V108" s="20" t="s">
        <v>6</v>
      </c>
      <c r="W108" s="100"/>
      <c r="X108" s="100"/>
      <c r="Y108" s="20" t="s">
        <v>62</v>
      </c>
    </row>
    <row r="109" spans="1:25" ht="76.5">
      <c r="A109">
        <v>1</v>
      </c>
      <c r="C109" s="4" t="s">
        <v>278</v>
      </c>
      <c r="D109" s="36" t="s">
        <v>337</v>
      </c>
      <c r="E109" s="57">
        <v>9</v>
      </c>
      <c r="F109" s="57">
        <v>2</v>
      </c>
      <c r="G109" s="95"/>
      <c r="H109" s="36"/>
      <c r="I109" s="20" t="s">
        <v>6</v>
      </c>
      <c r="J109" s="36"/>
      <c r="L109" s="20" t="s">
        <v>6</v>
      </c>
      <c r="M109" s="95"/>
      <c r="N109" s="90"/>
      <c r="O109" s="48" t="s">
        <v>143</v>
      </c>
      <c r="P109" s="92"/>
      <c r="Q109" s="92"/>
      <c r="R109" s="90"/>
      <c r="S109" s="20" t="s">
        <v>62</v>
      </c>
      <c r="T109" s="90"/>
      <c r="U109" s="90"/>
      <c r="V109" s="20" t="s">
        <v>6</v>
      </c>
      <c r="W109" s="100"/>
      <c r="X109" s="100"/>
      <c r="Y109" s="20" t="s">
        <v>62</v>
      </c>
    </row>
    <row r="110" spans="1:25" ht="76.5">
      <c r="A110">
        <v>1</v>
      </c>
      <c r="C110" s="4" t="s">
        <v>279</v>
      </c>
      <c r="D110" s="36" t="s">
        <v>336</v>
      </c>
      <c r="E110" s="57">
        <v>9</v>
      </c>
      <c r="F110" s="57">
        <v>2</v>
      </c>
      <c r="G110" s="95"/>
      <c r="H110" s="36"/>
      <c r="I110" s="20" t="s">
        <v>6</v>
      </c>
      <c r="J110" s="36"/>
      <c r="L110" s="20" t="s">
        <v>6</v>
      </c>
      <c r="M110" s="95"/>
      <c r="N110" s="90"/>
      <c r="O110" s="48" t="s">
        <v>143</v>
      </c>
      <c r="P110" s="92"/>
      <c r="Q110" s="92"/>
      <c r="R110" s="90"/>
      <c r="S110" s="20" t="s">
        <v>62</v>
      </c>
      <c r="T110" s="90"/>
      <c r="U110" s="90"/>
      <c r="V110" s="20" t="s">
        <v>6</v>
      </c>
      <c r="W110" s="100"/>
      <c r="X110" s="100"/>
      <c r="Y110" s="20" t="s">
        <v>62</v>
      </c>
    </row>
    <row r="111" spans="4:10" ht="12.75">
      <c r="D111" s="18"/>
      <c r="E111" s="18"/>
      <c r="F111" s="18"/>
      <c r="G111" s="18"/>
      <c r="H111" s="18"/>
      <c r="I111" s="20"/>
      <c r="J111" s="18"/>
    </row>
    <row r="112" spans="4:10" ht="12.75">
      <c r="D112" s="18"/>
      <c r="E112" s="18"/>
      <c r="F112" s="18"/>
      <c r="G112" s="18"/>
      <c r="H112" s="18"/>
      <c r="I112" s="20"/>
      <c r="J112" s="18"/>
    </row>
    <row r="113" spans="1:26" ht="12.75">
      <c r="A113" s="8"/>
      <c r="B113" s="60"/>
      <c r="C113" s="9"/>
      <c r="D113" s="49"/>
      <c r="E113" s="49"/>
      <c r="F113" s="49"/>
      <c r="G113" s="49"/>
      <c r="H113" s="49"/>
      <c r="I113" s="56"/>
      <c r="J113" s="49"/>
      <c r="K113" s="21"/>
      <c r="Y113" s="21"/>
      <c r="Z113" s="21"/>
    </row>
    <row r="114" spans="1:10" ht="26.25">
      <c r="A114" s="1" t="s">
        <v>280</v>
      </c>
      <c r="B114" s="59"/>
      <c r="C114" s="2"/>
      <c r="D114" s="36"/>
      <c r="E114" s="36"/>
      <c r="F114" s="36"/>
      <c r="G114" s="36"/>
      <c r="H114" s="36"/>
      <c r="I114" s="51" t="s">
        <v>155</v>
      </c>
      <c r="J114" s="36"/>
    </row>
    <row r="115" spans="4:10" ht="12.75">
      <c r="D115" s="18"/>
      <c r="E115" s="18"/>
      <c r="F115" s="18"/>
      <c r="G115" s="18"/>
      <c r="H115" s="18"/>
      <c r="I115" s="20"/>
      <c r="J115" s="18"/>
    </row>
    <row r="116" spans="1:25" ht="38.25" customHeight="1">
      <c r="A116">
        <v>5</v>
      </c>
      <c r="B116" s="12" t="s">
        <v>22</v>
      </c>
      <c r="C116" s="4" t="s">
        <v>281</v>
      </c>
      <c r="D116" s="36" t="s">
        <v>338</v>
      </c>
      <c r="E116" s="57">
        <v>5</v>
      </c>
      <c r="F116" s="57">
        <v>5</v>
      </c>
      <c r="G116" s="36"/>
      <c r="H116" s="36" t="s">
        <v>39</v>
      </c>
      <c r="I116" s="20" t="s">
        <v>7</v>
      </c>
      <c r="J116" s="55" t="s">
        <v>60</v>
      </c>
      <c r="L116" s="31" t="s">
        <v>6</v>
      </c>
      <c r="M116" s="109" t="s">
        <v>112</v>
      </c>
      <c r="N116" s="109" t="s">
        <v>105</v>
      </c>
      <c r="O116" s="48" t="s">
        <v>143</v>
      </c>
      <c r="P116" s="91" t="s">
        <v>150</v>
      </c>
      <c r="Q116" s="91" t="s">
        <v>150</v>
      </c>
      <c r="R116" s="90"/>
      <c r="S116" s="31" t="s">
        <v>6</v>
      </c>
      <c r="T116" s="93" t="s">
        <v>131</v>
      </c>
      <c r="U116" s="109" t="s">
        <v>132</v>
      </c>
      <c r="V116" s="20" t="s">
        <v>6</v>
      </c>
      <c r="W116" s="95"/>
      <c r="X116" s="106" t="s">
        <v>94</v>
      </c>
      <c r="Y116" s="36" t="s">
        <v>63</v>
      </c>
    </row>
    <row r="117" spans="1:25" ht="63.75">
      <c r="A117">
        <v>5</v>
      </c>
      <c r="B117" s="12" t="s">
        <v>22</v>
      </c>
      <c r="C117" s="4" t="s">
        <v>282</v>
      </c>
      <c r="D117" s="36" t="s">
        <v>283</v>
      </c>
      <c r="E117" s="57">
        <v>3</v>
      </c>
      <c r="F117" s="57">
        <v>7</v>
      </c>
      <c r="G117" s="36"/>
      <c r="H117" s="36"/>
      <c r="I117" s="20" t="s">
        <v>7</v>
      </c>
      <c r="J117" s="36"/>
      <c r="L117" s="20" t="s">
        <v>7</v>
      </c>
      <c r="M117" s="90"/>
      <c r="N117" s="90"/>
      <c r="O117" s="48" t="s">
        <v>143</v>
      </c>
      <c r="P117" s="92"/>
      <c r="Q117" s="92"/>
      <c r="R117" s="90"/>
      <c r="S117" s="31" t="s">
        <v>6</v>
      </c>
      <c r="T117" s="95"/>
      <c r="U117" s="90"/>
      <c r="V117" s="20" t="s">
        <v>7</v>
      </c>
      <c r="W117" s="95"/>
      <c r="X117" s="106"/>
      <c r="Y117" s="18" t="s">
        <v>63</v>
      </c>
    </row>
    <row r="118" spans="4:10" ht="12.75">
      <c r="D118" s="18"/>
      <c r="E118" s="18"/>
      <c r="F118" s="18"/>
      <c r="G118" s="18"/>
      <c r="H118" s="18"/>
      <c r="I118" s="20"/>
      <c r="J118" s="18"/>
    </row>
    <row r="119" spans="1:26" ht="12.75">
      <c r="A119" s="8"/>
      <c r="B119" s="60"/>
      <c r="C119" s="9"/>
      <c r="D119" s="49"/>
      <c r="E119" s="49"/>
      <c r="F119" s="49"/>
      <c r="G119" s="49"/>
      <c r="H119" s="49"/>
      <c r="I119" s="56"/>
      <c r="J119" s="49"/>
      <c r="K119" s="21"/>
      <c r="Y119" s="21"/>
      <c r="Z119" s="21"/>
    </row>
    <row r="120" spans="1:10" ht="26.25">
      <c r="A120" s="1" t="s">
        <v>284</v>
      </c>
      <c r="B120" s="59"/>
      <c r="C120" s="2"/>
      <c r="D120" s="50"/>
      <c r="E120" s="50"/>
      <c r="F120" s="50"/>
      <c r="G120" s="50"/>
      <c r="H120" s="50"/>
      <c r="I120" s="51" t="s">
        <v>155</v>
      </c>
      <c r="J120" s="50"/>
    </row>
    <row r="121" spans="4:10" ht="12.75">
      <c r="D121" s="18"/>
      <c r="E121" s="18"/>
      <c r="F121" s="18"/>
      <c r="G121" s="18"/>
      <c r="H121" s="18"/>
      <c r="I121" s="20"/>
      <c r="J121" s="18"/>
    </row>
    <row r="122" spans="1:26" ht="76.5" customHeight="1">
      <c r="A122">
        <v>1</v>
      </c>
      <c r="C122" s="4" t="s">
        <v>265</v>
      </c>
      <c r="D122" s="36" t="s">
        <v>339</v>
      </c>
      <c r="E122" s="57">
        <v>8</v>
      </c>
      <c r="F122" s="57">
        <v>3</v>
      </c>
      <c r="G122" s="95" t="s">
        <v>4</v>
      </c>
      <c r="H122" s="36" t="s">
        <v>39</v>
      </c>
      <c r="I122" s="20" t="s">
        <v>6</v>
      </c>
      <c r="J122" s="55" t="s">
        <v>60</v>
      </c>
      <c r="L122" s="20" t="s">
        <v>6</v>
      </c>
      <c r="M122" s="93" t="s">
        <v>113</v>
      </c>
      <c r="N122" s="109" t="s">
        <v>105</v>
      </c>
      <c r="O122" s="48" t="s">
        <v>143</v>
      </c>
      <c r="P122" s="91" t="s">
        <v>150</v>
      </c>
      <c r="Q122" s="91" t="s">
        <v>150</v>
      </c>
      <c r="R122" s="90"/>
      <c r="S122" s="20" t="s">
        <v>7</v>
      </c>
      <c r="V122" s="20" t="s">
        <v>6</v>
      </c>
      <c r="W122" s="100" t="s">
        <v>95</v>
      </c>
      <c r="X122" s="100" t="s">
        <v>96</v>
      </c>
      <c r="Y122" s="20" t="s">
        <v>62</v>
      </c>
      <c r="Z122" s="18" t="s">
        <v>70</v>
      </c>
    </row>
    <row r="123" spans="1:25" ht="89.25">
      <c r="A123">
        <v>1</v>
      </c>
      <c r="C123" s="4" t="s">
        <v>285</v>
      </c>
      <c r="D123" s="36" t="s">
        <v>340</v>
      </c>
      <c r="E123" s="57">
        <v>8</v>
      </c>
      <c r="F123" s="57">
        <v>3</v>
      </c>
      <c r="G123" s="95"/>
      <c r="H123" s="36"/>
      <c r="I123" s="20" t="s">
        <v>6</v>
      </c>
      <c r="J123" s="36"/>
      <c r="L123" s="20" t="s">
        <v>6</v>
      </c>
      <c r="M123" s="95"/>
      <c r="N123" s="90"/>
      <c r="O123" s="48" t="s">
        <v>143</v>
      </c>
      <c r="P123" s="92"/>
      <c r="Q123" s="92"/>
      <c r="R123" s="90"/>
      <c r="S123" s="20" t="s">
        <v>7</v>
      </c>
      <c r="V123" s="20" t="s">
        <v>6</v>
      </c>
      <c r="W123" s="100"/>
      <c r="X123" s="100"/>
      <c r="Y123" s="20" t="s">
        <v>62</v>
      </c>
    </row>
    <row r="124" spans="1:25" ht="89.25">
      <c r="A124">
        <v>1</v>
      </c>
      <c r="C124" s="4" t="s">
        <v>286</v>
      </c>
      <c r="D124" s="36" t="s">
        <v>341</v>
      </c>
      <c r="E124" s="57">
        <v>8</v>
      </c>
      <c r="F124" s="57">
        <v>3</v>
      </c>
      <c r="G124" s="95"/>
      <c r="H124" s="36"/>
      <c r="I124" s="20" t="s">
        <v>6</v>
      </c>
      <c r="J124" s="36"/>
      <c r="L124" s="20" t="s">
        <v>6</v>
      </c>
      <c r="M124" s="95"/>
      <c r="N124" s="90"/>
      <c r="O124" s="48" t="s">
        <v>143</v>
      </c>
      <c r="P124" s="92"/>
      <c r="Q124" s="92"/>
      <c r="R124" s="90"/>
      <c r="S124" s="20" t="s">
        <v>7</v>
      </c>
      <c r="V124" s="20" t="s">
        <v>6</v>
      </c>
      <c r="W124" s="100"/>
      <c r="X124" s="100"/>
      <c r="Y124" s="20" t="s">
        <v>62</v>
      </c>
    </row>
    <row r="125" spans="1:25" ht="63.75">
      <c r="A125">
        <v>1</v>
      </c>
      <c r="C125" s="4" t="s">
        <v>342</v>
      </c>
      <c r="D125" s="36" t="s">
        <v>343</v>
      </c>
      <c r="E125" s="57">
        <v>7</v>
      </c>
      <c r="F125" s="57">
        <v>3</v>
      </c>
      <c r="G125" s="95"/>
      <c r="H125" s="36"/>
      <c r="I125" s="20"/>
      <c r="J125" s="36"/>
      <c r="L125" s="20" t="s">
        <v>6</v>
      </c>
      <c r="M125" s="95"/>
      <c r="N125" s="90"/>
      <c r="O125" s="48" t="s">
        <v>143</v>
      </c>
      <c r="P125" s="92"/>
      <c r="Q125" s="92"/>
      <c r="R125" s="90"/>
      <c r="S125" s="46" t="s">
        <v>7</v>
      </c>
      <c r="V125" s="20" t="s">
        <v>6</v>
      </c>
      <c r="W125" s="100"/>
      <c r="X125" s="100"/>
      <c r="Y125" s="20" t="s">
        <v>62</v>
      </c>
    </row>
    <row r="126" spans="4:10" ht="12.75">
      <c r="D126" s="18"/>
      <c r="E126" s="18"/>
      <c r="F126" s="18"/>
      <c r="G126" s="18"/>
      <c r="H126" s="18"/>
      <c r="J126" s="18"/>
    </row>
    <row r="127" spans="1:26" ht="12.75">
      <c r="A127" s="8"/>
      <c r="B127" s="60"/>
      <c r="C127" s="9"/>
      <c r="D127" s="49"/>
      <c r="E127" s="49"/>
      <c r="F127" s="49"/>
      <c r="G127" s="49"/>
      <c r="H127" s="49"/>
      <c r="I127" s="49"/>
      <c r="J127" s="49"/>
      <c r="K127" s="21"/>
      <c r="Y127" s="21"/>
      <c r="Z127" s="21"/>
    </row>
    <row r="128" spans="1:10" ht="15.75">
      <c r="A128" s="1" t="s">
        <v>296</v>
      </c>
      <c r="B128" s="59"/>
      <c r="C128" s="2"/>
      <c r="D128" s="50"/>
      <c r="E128" s="50"/>
      <c r="F128" s="50"/>
      <c r="G128" s="50"/>
      <c r="H128" s="50"/>
      <c r="I128" s="50"/>
      <c r="J128" s="50"/>
    </row>
    <row r="129" spans="4:10" ht="12.75">
      <c r="D129" s="18"/>
      <c r="E129" s="18"/>
      <c r="F129" s="18"/>
      <c r="G129" s="18"/>
      <c r="H129" s="18"/>
      <c r="J129" s="18"/>
    </row>
    <row r="130" spans="1:25" ht="63.75" customHeight="1">
      <c r="A130">
        <v>5</v>
      </c>
      <c r="C130" s="4" t="s">
        <v>297</v>
      </c>
      <c r="D130" s="36" t="s">
        <v>344</v>
      </c>
      <c r="E130" s="57">
        <v>4</v>
      </c>
      <c r="F130" s="57">
        <v>5</v>
      </c>
      <c r="G130" s="36"/>
      <c r="H130" s="36" t="s">
        <v>39</v>
      </c>
      <c r="I130" s="20" t="s">
        <v>6</v>
      </c>
      <c r="J130" s="55" t="s">
        <v>60</v>
      </c>
      <c r="L130" s="20" t="s">
        <v>6</v>
      </c>
      <c r="M130" s="93" t="s">
        <v>113</v>
      </c>
      <c r="N130" s="109" t="s">
        <v>105</v>
      </c>
      <c r="O130" s="48" t="s">
        <v>143</v>
      </c>
      <c r="P130" s="91" t="s">
        <v>150</v>
      </c>
      <c r="Q130" s="91" t="s">
        <v>150</v>
      </c>
      <c r="R130" s="90"/>
      <c r="T130" s="93" t="s">
        <v>134</v>
      </c>
      <c r="U130" s="90"/>
      <c r="V130" s="20" t="s">
        <v>7</v>
      </c>
      <c r="W130" s="106" t="s">
        <v>97</v>
      </c>
      <c r="X130" s="106" t="s">
        <v>98</v>
      </c>
      <c r="Y130" s="36" t="s">
        <v>63</v>
      </c>
    </row>
    <row r="131" spans="1:25" ht="51">
      <c r="A131">
        <v>5</v>
      </c>
      <c r="C131" s="4" t="s">
        <v>298</v>
      </c>
      <c r="D131" s="36" t="s">
        <v>345</v>
      </c>
      <c r="E131" s="57">
        <v>4</v>
      </c>
      <c r="F131" s="57">
        <v>5</v>
      </c>
      <c r="G131" s="36"/>
      <c r="H131" s="36"/>
      <c r="I131" s="20" t="s">
        <v>6</v>
      </c>
      <c r="J131" s="18"/>
      <c r="L131" s="20" t="s">
        <v>6</v>
      </c>
      <c r="M131" s="95"/>
      <c r="N131" s="90"/>
      <c r="O131" s="48" t="s">
        <v>143</v>
      </c>
      <c r="P131" s="92"/>
      <c r="Q131" s="92"/>
      <c r="R131" s="90"/>
      <c r="T131" s="95"/>
      <c r="U131" s="90"/>
      <c r="V131" s="20" t="s">
        <v>7</v>
      </c>
      <c r="W131" s="106"/>
      <c r="X131" s="106"/>
      <c r="Y131" s="18" t="s">
        <v>63</v>
      </c>
    </row>
    <row r="132" spans="3:24" ht="14.25">
      <c r="C132" s="4"/>
      <c r="D132" s="36"/>
      <c r="E132" s="36"/>
      <c r="F132" s="36"/>
      <c r="G132" s="36"/>
      <c r="H132" s="36"/>
      <c r="I132" s="20"/>
      <c r="J132" s="18"/>
      <c r="L132" s="20"/>
      <c r="M132" s="95"/>
      <c r="N132" s="90"/>
      <c r="O132" s="48" t="s">
        <v>143</v>
      </c>
      <c r="P132" s="92"/>
      <c r="Q132" s="92"/>
      <c r="R132" s="90"/>
      <c r="T132" s="95"/>
      <c r="U132" s="90"/>
      <c r="V132" s="20"/>
      <c r="W132" s="106"/>
      <c r="X132" s="106"/>
    </row>
    <row r="133" spans="4:10" ht="12.75">
      <c r="D133" s="18"/>
      <c r="E133" s="18"/>
      <c r="F133" s="18"/>
      <c r="G133" s="18"/>
      <c r="H133" s="18"/>
      <c r="I133" s="20"/>
      <c r="J133" s="18"/>
    </row>
    <row r="134" spans="1:26" ht="12.75">
      <c r="A134" s="8"/>
      <c r="B134" s="60"/>
      <c r="C134" s="9"/>
      <c r="D134" s="49"/>
      <c r="E134" s="49"/>
      <c r="F134" s="49"/>
      <c r="G134" s="49"/>
      <c r="H134" s="49"/>
      <c r="I134" s="56"/>
      <c r="J134" s="21"/>
      <c r="K134" s="21"/>
      <c r="Y134" s="21"/>
      <c r="Z134" s="21"/>
    </row>
    <row r="135" spans="1:10" ht="26.25">
      <c r="A135" s="1" t="s">
        <v>287</v>
      </c>
      <c r="B135" s="59"/>
      <c r="C135" s="2"/>
      <c r="D135" s="36"/>
      <c r="E135" s="36"/>
      <c r="F135" s="36"/>
      <c r="G135" s="36"/>
      <c r="H135" s="36"/>
      <c r="I135" s="51" t="s">
        <v>155</v>
      </c>
      <c r="J135" s="18"/>
    </row>
    <row r="136" spans="4:10" ht="12.75">
      <c r="D136" s="18"/>
      <c r="E136" s="57"/>
      <c r="F136" s="57"/>
      <c r="G136" s="18"/>
      <c r="H136" s="18"/>
      <c r="I136" s="20"/>
      <c r="J136" s="18"/>
    </row>
    <row r="137" spans="1:25" ht="63.75">
      <c r="A137">
        <v>5</v>
      </c>
      <c r="B137" s="12" t="s">
        <v>21</v>
      </c>
      <c r="C137" s="4" t="s">
        <v>288</v>
      </c>
      <c r="D137" s="36" t="s">
        <v>346</v>
      </c>
      <c r="E137" s="57">
        <v>5</v>
      </c>
      <c r="F137" s="57">
        <v>5</v>
      </c>
      <c r="G137" s="36"/>
      <c r="H137" s="36" t="s">
        <v>39</v>
      </c>
      <c r="I137" s="20" t="s">
        <v>7</v>
      </c>
      <c r="J137" s="55" t="s">
        <v>60</v>
      </c>
      <c r="L137" s="20" t="s">
        <v>7</v>
      </c>
      <c r="M137" s="110"/>
      <c r="N137" s="110"/>
      <c r="O137" s="48" t="s">
        <v>143</v>
      </c>
      <c r="P137" s="113" t="s">
        <v>150</v>
      </c>
      <c r="Q137" s="113" t="s">
        <v>150</v>
      </c>
      <c r="R137" s="110"/>
      <c r="S137" s="31" t="s">
        <v>6</v>
      </c>
      <c r="T137" s="112" t="s">
        <v>133</v>
      </c>
      <c r="U137" s="110"/>
      <c r="V137" s="20" t="s">
        <v>6</v>
      </c>
      <c r="W137" s="106" t="s">
        <v>99</v>
      </c>
      <c r="X137" s="106" t="s">
        <v>100</v>
      </c>
      <c r="Y137" s="36" t="s">
        <v>63</v>
      </c>
    </row>
    <row r="138" spans="1:25" ht="51">
      <c r="A138">
        <v>5</v>
      </c>
      <c r="B138" s="12" t="s">
        <v>21</v>
      </c>
      <c r="C138" s="4" t="s">
        <v>289</v>
      </c>
      <c r="D138" s="36" t="s">
        <v>347</v>
      </c>
      <c r="E138" s="57">
        <v>5</v>
      </c>
      <c r="F138" s="57">
        <v>5</v>
      </c>
      <c r="G138" s="36"/>
      <c r="H138" s="36"/>
      <c r="I138" s="20" t="s">
        <v>7</v>
      </c>
      <c r="J138" s="18"/>
      <c r="L138" s="20" t="s">
        <v>7</v>
      </c>
      <c r="M138" s="110"/>
      <c r="N138" s="110"/>
      <c r="O138" s="48" t="s">
        <v>143</v>
      </c>
      <c r="P138" s="114"/>
      <c r="Q138" s="114"/>
      <c r="R138" s="110"/>
      <c r="S138" s="31" t="s">
        <v>6</v>
      </c>
      <c r="T138" s="110"/>
      <c r="U138" s="110"/>
      <c r="V138" s="20" t="s">
        <v>6</v>
      </c>
      <c r="W138" s="106"/>
      <c r="X138" s="106"/>
      <c r="Y138" s="18" t="s">
        <v>63</v>
      </c>
    </row>
    <row r="139" spans="4:10" ht="12.75">
      <c r="D139" s="18"/>
      <c r="E139" s="18"/>
      <c r="F139" s="18"/>
      <c r="G139" s="18"/>
      <c r="H139" s="18"/>
      <c r="I139" s="20"/>
      <c r="J139" s="18"/>
    </row>
    <row r="140" spans="1:26" ht="12.75">
      <c r="A140" s="8"/>
      <c r="B140" s="60"/>
      <c r="C140" s="9"/>
      <c r="D140" s="49"/>
      <c r="E140" s="49"/>
      <c r="F140" s="49"/>
      <c r="G140" s="49"/>
      <c r="H140" s="49"/>
      <c r="I140" s="56"/>
      <c r="J140" s="21"/>
      <c r="K140" s="21"/>
      <c r="Y140" s="21"/>
      <c r="Z140" s="21"/>
    </row>
    <row r="141" spans="4:10" ht="12.75">
      <c r="D141" s="18"/>
      <c r="E141" s="18"/>
      <c r="F141" s="18"/>
      <c r="G141" s="18"/>
      <c r="H141" s="18"/>
      <c r="I141" s="20"/>
      <c r="J141" s="18"/>
    </row>
    <row r="142" spans="1:10" ht="26.25">
      <c r="A142" s="1" t="s">
        <v>302</v>
      </c>
      <c r="B142" s="59"/>
      <c r="C142" s="4"/>
      <c r="D142" s="36"/>
      <c r="E142" s="36"/>
      <c r="F142" s="36"/>
      <c r="G142" s="36"/>
      <c r="H142" s="36"/>
      <c r="I142" s="51" t="s">
        <v>155</v>
      </c>
      <c r="J142" s="18"/>
    </row>
    <row r="143" spans="1:10" ht="15.75">
      <c r="A143" s="1"/>
      <c r="B143" s="59"/>
      <c r="C143" s="4"/>
      <c r="D143" s="36"/>
      <c r="E143" s="36"/>
      <c r="F143" s="36"/>
      <c r="G143" s="36"/>
      <c r="H143" s="36"/>
      <c r="I143" s="51"/>
      <c r="J143" s="18"/>
    </row>
    <row r="144" spans="1:27" ht="102">
      <c r="A144">
        <v>4</v>
      </c>
      <c r="C144" s="4" t="s">
        <v>292</v>
      </c>
      <c r="D144" s="36" t="s">
        <v>348</v>
      </c>
      <c r="E144" s="57">
        <v>5</v>
      </c>
      <c r="F144" s="57">
        <v>5</v>
      </c>
      <c r="G144" s="95" t="s">
        <v>5</v>
      </c>
      <c r="H144" s="35" t="s">
        <v>40</v>
      </c>
      <c r="I144" s="20" t="s">
        <v>6</v>
      </c>
      <c r="J144" s="55" t="s">
        <v>60</v>
      </c>
      <c r="L144" s="20" t="s">
        <v>7</v>
      </c>
      <c r="M144" s="110"/>
      <c r="N144" s="110"/>
      <c r="O144" s="48" t="s">
        <v>143</v>
      </c>
      <c r="P144" s="119" t="s">
        <v>152</v>
      </c>
      <c r="Q144" s="119" t="s">
        <v>153</v>
      </c>
      <c r="R144" s="110"/>
      <c r="S144" s="20" t="s">
        <v>6</v>
      </c>
      <c r="T144" s="111" t="s">
        <v>135</v>
      </c>
      <c r="U144" s="111" t="s">
        <v>136</v>
      </c>
      <c r="V144" s="20" t="s">
        <v>7</v>
      </c>
      <c r="W144" s="97"/>
      <c r="X144" s="97"/>
      <c r="Y144" s="20" t="s">
        <v>62</v>
      </c>
      <c r="Z144" s="18" t="s">
        <v>67</v>
      </c>
      <c r="AA144" s="96" t="s">
        <v>372</v>
      </c>
    </row>
    <row r="145" spans="1:27" ht="38.25">
      <c r="A145">
        <v>4</v>
      </c>
      <c r="C145" s="4" t="s">
        <v>290</v>
      </c>
      <c r="D145" s="36" t="s">
        <v>349</v>
      </c>
      <c r="E145" s="57">
        <v>5</v>
      </c>
      <c r="F145" s="57">
        <v>5</v>
      </c>
      <c r="G145" s="95"/>
      <c r="H145" s="36"/>
      <c r="I145" s="20" t="s">
        <v>6</v>
      </c>
      <c r="J145" s="18"/>
      <c r="L145" s="20" t="s">
        <v>7</v>
      </c>
      <c r="M145" s="110"/>
      <c r="N145" s="110"/>
      <c r="O145" s="48" t="s">
        <v>143</v>
      </c>
      <c r="P145" s="120"/>
      <c r="Q145" s="120"/>
      <c r="R145" s="110"/>
      <c r="S145" s="20" t="s">
        <v>6</v>
      </c>
      <c r="T145" s="97"/>
      <c r="U145" s="97"/>
      <c r="V145" s="20" t="s">
        <v>7</v>
      </c>
      <c r="W145" s="97"/>
      <c r="X145" s="97"/>
      <c r="Y145" s="20" t="s">
        <v>62</v>
      </c>
      <c r="AA145" s="97"/>
    </row>
    <row r="146" spans="1:27" ht="51">
      <c r="A146">
        <v>4</v>
      </c>
      <c r="C146" s="4" t="s">
        <v>291</v>
      </c>
      <c r="D146" s="36" t="s">
        <v>293</v>
      </c>
      <c r="E146" s="57">
        <v>4</v>
      </c>
      <c r="F146" s="57">
        <v>5</v>
      </c>
      <c r="G146" s="95"/>
      <c r="H146" s="36"/>
      <c r="I146" s="20"/>
      <c r="J146" s="18"/>
      <c r="L146" s="20" t="s">
        <v>7</v>
      </c>
      <c r="M146" s="110"/>
      <c r="N146" s="110"/>
      <c r="O146" s="48" t="s">
        <v>143</v>
      </c>
      <c r="P146" s="120"/>
      <c r="Q146" s="120"/>
      <c r="R146" s="110"/>
      <c r="S146" s="20" t="s">
        <v>6</v>
      </c>
      <c r="T146" s="97"/>
      <c r="U146" s="97"/>
      <c r="V146" s="20" t="s">
        <v>7</v>
      </c>
      <c r="W146" s="97"/>
      <c r="X146" s="97"/>
      <c r="Y146" s="20" t="s">
        <v>62</v>
      </c>
      <c r="AA146" s="97"/>
    </row>
    <row r="147" spans="1:27" ht="51">
      <c r="A147">
        <v>4</v>
      </c>
      <c r="C147" s="4" t="s">
        <v>294</v>
      </c>
      <c r="D147" s="36" t="s">
        <v>350</v>
      </c>
      <c r="E147" s="57">
        <v>4</v>
      </c>
      <c r="F147" s="57">
        <v>5</v>
      </c>
      <c r="G147" s="95"/>
      <c r="H147" s="36"/>
      <c r="I147" s="20"/>
      <c r="J147" s="18"/>
      <c r="L147" s="20" t="s">
        <v>7</v>
      </c>
      <c r="M147" s="110"/>
      <c r="N147" s="110"/>
      <c r="O147" s="48" t="s">
        <v>143</v>
      </c>
      <c r="P147" s="120"/>
      <c r="Q147" s="120"/>
      <c r="R147" s="110"/>
      <c r="S147" s="20" t="s">
        <v>6</v>
      </c>
      <c r="T147" s="97"/>
      <c r="U147" s="97"/>
      <c r="V147" s="20" t="s">
        <v>7</v>
      </c>
      <c r="W147" s="97"/>
      <c r="X147" s="97"/>
      <c r="Y147" s="20" t="s">
        <v>62</v>
      </c>
      <c r="AA147" s="97"/>
    </row>
    <row r="148" spans="1:27" ht="38.25">
      <c r="A148">
        <v>4</v>
      </c>
      <c r="C148" s="4" t="s">
        <v>295</v>
      </c>
      <c r="D148" s="36" t="s">
        <v>351</v>
      </c>
      <c r="E148" s="57">
        <v>3</v>
      </c>
      <c r="F148" s="57">
        <v>4</v>
      </c>
      <c r="G148" s="95"/>
      <c r="H148" s="36"/>
      <c r="I148" s="20"/>
      <c r="J148" s="18"/>
      <c r="L148" s="20" t="s">
        <v>7</v>
      </c>
      <c r="M148" s="110"/>
      <c r="N148" s="110"/>
      <c r="O148" s="48" t="s">
        <v>143</v>
      </c>
      <c r="P148" s="120"/>
      <c r="Q148" s="120"/>
      <c r="R148" s="110"/>
      <c r="S148" s="20" t="s">
        <v>6</v>
      </c>
      <c r="T148" s="97"/>
      <c r="U148" s="97"/>
      <c r="V148" s="20"/>
      <c r="W148" s="97"/>
      <c r="X148" s="97"/>
      <c r="Y148" s="20"/>
      <c r="AA148" s="97"/>
    </row>
    <row r="149" spans="1:27" ht="51">
      <c r="A149">
        <v>4</v>
      </c>
      <c r="C149" s="4" t="s">
        <v>299</v>
      </c>
      <c r="D149" s="36" t="s">
        <v>352</v>
      </c>
      <c r="E149" s="57">
        <v>4</v>
      </c>
      <c r="F149" s="57">
        <v>5</v>
      </c>
      <c r="G149" s="95"/>
      <c r="H149" s="36"/>
      <c r="I149" s="20"/>
      <c r="J149" s="18"/>
      <c r="L149" s="20" t="s">
        <v>7</v>
      </c>
      <c r="M149" s="110"/>
      <c r="N149" s="110"/>
      <c r="O149" s="48" t="s">
        <v>143</v>
      </c>
      <c r="P149" s="120"/>
      <c r="Q149" s="120"/>
      <c r="R149" s="110"/>
      <c r="S149" s="20" t="s">
        <v>6</v>
      </c>
      <c r="T149" s="97"/>
      <c r="U149" s="97"/>
      <c r="V149" s="20" t="s">
        <v>7</v>
      </c>
      <c r="W149" s="97"/>
      <c r="X149" s="97"/>
      <c r="Y149" s="20" t="s">
        <v>62</v>
      </c>
      <c r="AA149" s="97"/>
    </row>
    <row r="150" spans="1:27" ht="51">
      <c r="A150">
        <v>4</v>
      </c>
      <c r="C150" s="4" t="s">
        <v>300</v>
      </c>
      <c r="D150" s="36" t="s">
        <v>353</v>
      </c>
      <c r="E150" s="57">
        <v>4</v>
      </c>
      <c r="F150" s="57">
        <v>5</v>
      </c>
      <c r="G150" s="95"/>
      <c r="H150" s="36"/>
      <c r="I150" s="20"/>
      <c r="J150" s="18"/>
      <c r="L150" s="20" t="s">
        <v>7</v>
      </c>
      <c r="M150" s="110"/>
      <c r="N150" s="110"/>
      <c r="O150" s="48" t="s">
        <v>143</v>
      </c>
      <c r="P150" s="120"/>
      <c r="Q150" s="120"/>
      <c r="R150" s="110"/>
      <c r="S150" s="20" t="s">
        <v>6</v>
      </c>
      <c r="T150" s="97"/>
      <c r="U150" s="97"/>
      <c r="V150" s="20" t="s">
        <v>7</v>
      </c>
      <c r="W150" s="97"/>
      <c r="X150" s="97"/>
      <c r="Y150" s="20" t="s">
        <v>62</v>
      </c>
      <c r="AA150" s="97"/>
    </row>
    <row r="151" spans="1:27" ht="38.25">
      <c r="A151">
        <v>4</v>
      </c>
      <c r="C151" s="4" t="s">
        <v>301</v>
      </c>
      <c r="D151" s="36" t="s">
        <v>354</v>
      </c>
      <c r="E151" s="57">
        <v>5</v>
      </c>
      <c r="F151" s="57">
        <v>5</v>
      </c>
      <c r="G151" s="95"/>
      <c r="H151" s="36"/>
      <c r="I151" s="20" t="s">
        <v>6</v>
      </c>
      <c r="J151" s="18"/>
      <c r="L151" s="20" t="s">
        <v>7</v>
      </c>
      <c r="M151" s="110"/>
      <c r="N151" s="110"/>
      <c r="O151" s="48" t="s">
        <v>143</v>
      </c>
      <c r="P151" s="120"/>
      <c r="Q151" s="120"/>
      <c r="R151" s="110"/>
      <c r="S151" s="20" t="s">
        <v>6</v>
      </c>
      <c r="T151" s="97"/>
      <c r="U151" s="97"/>
      <c r="V151" s="20" t="s">
        <v>7</v>
      </c>
      <c r="W151" s="97"/>
      <c r="X151" s="97"/>
      <c r="Y151" s="20" t="s">
        <v>62</v>
      </c>
      <c r="AA151" s="97"/>
    </row>
    <row r="152" ht="12.75">
      <c r="J152" s="18"/>
    </row>
    <row r="153" ht="12.75">
      <c r="J153" s="18"/>
    </row>
    <row r="154" spans="1:10" ht="12.75">
      <c r="A154">
        <f>COUNTIF(A4:A151,1)</f>
        <v>44</v>
      </c>
      <c r="B154" s="12">
        <v>1</v>
      </c>
      <c r="C154" s="4" t="s">
        <v>24</v>
      </c>
      <c r="J154" s="18"/>
    </row>
    <row r="155" spans="1:10" ht="12.75">
      <c r="A155">
        <f>COUNTIF(A4:A151,2)</f>
        <v>7</v>
      </c>
      <c r="B155" s="12">
        <v>2</v>
      </c>
      <c r="J155" s="18"/>
    </row>
    <row r="156" spans="1:2" ht="12.75">
      <c r="A156">
        <f>COUNTIF(A4:A151,3)</f>
        <v>5</v>
      </c>
      <c r="B156" s="12">
        <v>3</v>
      </c>
    </row>
    <row r="157" spans="1:2" ht="12.75">
      <c r="A157">
        <f>COUNTIF(A4:A151,4)</f>
        <v>15</v>
      </c>
      <c r="B157" s="12">
        <v>4</v>
      </c>
    </row>
    <row r="158" spans="1:2" ht="12.75">
      <c r="A158">
        <f>COUNTIF(A4:A151,5)</f>
        <v>14</v>
      </c>
      <c r="B158" s="12">
        <v>5</v>
      </c>
    </row>
    <row r="159" ht="13.5" thickBot="1">
      <c r="A159" s="69">
        <f>SUM(A154:A158)</f>
        <v>85</v>
      </c>
    </row>
    <row r="161" ht="12.75">
      <c r="A161">
        <f>(A154+A155)/A159</f>
        <v>0.6</v>
      </c>
    </row>
    <row r="164" ht="12.75">
      <c r="A164">
        <f>A159-A158-4</f>
        <v>67</v>
      </c>
    </row>
  </sheetData>
  <sheetProtection/>
  <mergeCells count="145">
    <mergeCell ref="L2:M2"/>
    <mergeCell ref="O2:P2"/>
    <mergeCell ref="P130:P132"/>
    <mergeCell ref="Q130:Q132"/>
    <mergeCell ref="Q55:Q62"/>
    <mergeCell ref="N122:N125"/>
    <mergeCell ref="N103:N110"/>
    <mergeCell ref="N68:N72"/>
    <mergeCell ref="M83:M88"/>
    <mergeCell ref="N83:N88"/>
    <mergeCell ref="V2:X2"/>
    <mergeCell ref="Y2:Z2"/>
    <mergeCell ref="P144:P151"/>
    <mergeCell ref="Q144:Q151"/>
    <mergeCell ref="P137:P138"/>
    <mergeCell ref="Q122:Q125"/>
    <mergeCell ref="S2:U2"/>
    <mergeCell ref="P49:P50"/>
    <mergeCell ref="Q49:Q50"/>
    <mergeCell ref="P116:P117"/>
    <mergeCell ref="P55:P62"/>
    <mergeCell ref="P4:P17"/>
    <mergeCell ref="Q4:Q17"/>
    <mergeCell ref="P24:P41"/>
    <mergeCell ref="Q24:Q41"/>
    <mergeCell ref="Q137:Q138"/>
    <mergeCell ref="Q116:Q117"/>
    <mergeCell ref="P122:P125"/>
    <mergeCell ref="P68:P72"/>
    <mergeCell ref="Q68:Q72"/>
    <mergeCell ref="P83:P88"/>
    <mergeCell ref="Q83:Q88"/>
    <mergeCell ref="P94:P97"/>
    <mergeCell ref="Q94:Q97"/>
    <mergeCell ref="P103:P110"/>
    <mergeCell ref="U144:U151"/>
    <mergeCell ref="R137:R138"/>
    <mergeCell ref="R116:R117"/>
    <mergeCell ref="R122:R125"/>
    <mergeCell ref="U137:U138"/>
    <mergeCell ref="U130:U132"/>
    <mergeCell ref="T144:T151"/>
    <mergeCell ref="T137:T138"/>
    <mergeCell ref="T130:T132"/>
    <mergeCell ref="R144:R151"/>
    <mergeCell ref="R130:R132"/>
    <mergeCell ref="R4:R17"/>
    <mergeCell ref="R24:R41"/>
    <mergeCell ref="R49:R50"/>
    <mergeCell ref="R94:R97"/>
    <mergeCell ref="R68:R72"/>
    <mergeCell ref="R83:R88"/>
    <mergeCell ref="R55:R62"/>
    <mergeCell ref="M144:M151"/>
    <mergeCell ref="N144:N151"/>
    <mergeCell ref="M94:M97"/>
    <mergeCell ref="N94:N97"/>
    <mergeCell ref="M103:M110"/>
    <mergeCell ref="M137:M138"/>
    <mergeCell ref="N137:N138"/>
    <mergeCell ref="M116:M117"/>
    <mergeCell ref="N116:N117"/>
    <mergeCell ref="M122:M125"/>
    <mergeCell ref="T49:T50"/>
    <mergeCell ref="U49:U50"/>
    <mergeCell ref="U68:U72"/>
    <mergeCell ref="T83:T88"/>
    <mergeCell ref="U83:U88"/>
    <mergeCell ref="T68:T72"/>
    <mergeCell ref="T55:T62"/>
    <mergeCell ref="U55:U62"/>
    <mergeCell ref="T4:T17"/>
    <mergeCell ref="U4:U17"/>
    <mergeCell ref="T24:T41"/>
    <mergeCell ref="U24:U41"/>
    <mergeCell ref="M130:M132"/>
    <mergeCell ref="N130:N132"/>
    <mergeCell ref="T94:T97"/>
    <mergeCell ref="U94:U97"/>
    <mergeCell ref="T103:T110"/>
    <mergeCell ref="U103:U110"/>
    <mergeCell ref="T116:T117"/>
    <mergeCell ref="U116:U117"/>
    <mergeCell ref="R103:R110"/>
    <mergeCell ref="Q103:Q110"/>
    <mergeCell ref="W144:W151"/>
    <mergeCell ref="X144:X151"/>
    <mergeCell ref="M24:M41"/>
    <mergeCell ref="N24:N41"/>
    <mergeCell ref="M42:M43"/>
    <mergeCell ref="M49:M50"/>
    <mergeCell ref="N49:N50"/>
    <mergeCell ref="M55:M62"/>
    <mergeCell ref="N55:N62"/>
    <mergeCell ref="M68:M72"/>
    <mergeCell ref="W116:W117"/>
    <mergeCell ref="X116:X117"/>
    <mergeCell ref="W122:W125"/>
    <mergeCell ref="X122:X125"/>
    <mergeCell ref="W130:W132"/>
    <mergeCell ref="X130:X132"/>
    <mergeCell ref="W137:W138"/>
    <mergeCell ref="X137:X138"/>
    <mergeCell ref="W103:W110"/>
    <mergeCell ref="X103:X110"/>
    <mergeCell ref="W68:W72"/>
    <mergeCell ref="X68:X72"/>
    <mergeCell ref="W84:W89"/>
    <mergeCell ref="X84:X89"/>
    <mergeCell ref="W55:W62"/>
    <mergeCell ref="X55:X62"/>
    <mergeCell ref="W94:W97"/>
    <mergeCell ref="X94:X97"/>
    <mergeCell ref="AB68:AB72"/>
    <mergeCell ref="G24:G41"/>
    <mergeCell ref="K94:K97"/>
    <mergeCell ref="M4:M17"/>
    <mergeCell ref="W4:W17"/>
    <mergeCell ref="X4:X17"/>
    <mergeCell ref="W24:W41"/>
    <mergeCell ref="X24:X41"/>
    <mergeCell ref="W49:W50"/>
    <mergeCell ref="X49:X50"/>
    <mergeCell ref="K24:K41"/>
    <mergeCell ref="K55:K62"/>
    <mergeCell ref="K68:K72"/>
    <mergeCell ref="K83:K88"/>
    <mergeCell ref="G4:G17"/>
    <mergeCell ref="G55:G62"/>
    <mergeCell ref="G68:G72"/>
    <mergeCell ref="H5:H17"/>
    <mergeCell ref="H24:H43"/>
    <mergeCell ref="H49:H50"/>
    <mergeCell ref="H55:H62"/>
    <mergeCell ref="H68:H72"/>
    <mergeCell ref="AA4:AA17"/>
    <mergeCell ref="AA94:AA97"/>
    <mergeCell ref="AA144:AA151"/>
    <mergeCell ref="G103:G110"/>
    <mergeCell ref="G122:G125"/>
    <mergeCell ref="G144:G151"/>
    <mergeCell ref="H84:H88"/>
    <mergeCell ref="H102:H105"/>
    <mergeCell ref="H94:H97"/>
    <mergeCell ref="K4:K17"/>
  </mergeCells>
  <hyperlinks>
    <hyperlink ref="A124" r:id="rId1" display="andrew.c@orhltd.com"/>
  </hyperlinks>
  <printOptions/>
  <pageMargins left="0.45" right="0.36" top="0.56" bottom="0.42" header="0.33" footer="0.32"/>
  <pageSetup fitToHeight="3" fitToWidth="5" horizontalDpi="600" verticalDpi="600" orientation="landscape" paperSize="9" scale="40" r:id="rId2"/>
</worksheet>
</file>

<file path=xl/worksheets/sheet3.xml><?xml version="1.0" encoding="utf-8"?>
<worksheet xmlns="http://schemas.openxmlformats.org/spreadsheetml/2006/main" xmlns:r="http://schemas.openxmlformats.org/officeDocument/2006/relationships">
  <sheetPr>
    <pageSetUpPr fitToPage="1"/>
  </sheetPr>
  <dimension ref="A1:Y29"/>
  <sheetViews>
    <sheetView showGridLines="0" zoomScalePageLayoutView="0" workbookViewId="0" topLeftCell="A1">
      <pane xSplit="1" ySplit="2" topLeftCell="B3" activePane="bottomRight" state="frozen"/>
      <selection pane="topLeft" activeCell="A1" sqref="A1"/>
      <selection pane="topRight" activeCell="C1" sqref="C1"/>
      <selection pane="bottomLeft" activeCell="A2" sqref="A2"/>
      <selection pane="bottomRight" activeCell="A2" sqref="A2"/>
    </sheetView>
  </sheetViews>
  <sheetFormatPr defaultColWidth="9.140625" defaultRowHeight="12.75"/>
  <cols>
    <col min="1" max="1" width="56.140625" style="80" customWidth="1"/>
    <col min="2" max="2" width="6.7109375" style="33" customWidth="1"/>
    <col min="3" max="3" width="36.7109375" style="33" customWidth="1"/>
    <col min="4" max="4" width="22.7109375" style="75" customWidth="1"/>
    <col min="5" max="7" width="36.8515625" style="0" customWidth="1"/>
    <col min="8" max="8" width="46.00390625" style="0" customWidth="1"/>
    <col min="9" max="9" width="53.28125" style="0" customWidth="1"/>
    <col min="10" max="10" width="13.57421875" style="0" customWidth="1"/>
    <col min="11" max="11" width="53.8515625" style="0" customWidth="1"/>
    <col min="12" max="12" width="64.00390625" style="0" customWidth="1"/>
    <col min="13" max="13" width="26.421875" style="0" customWidth="1"/>
    <col min="14" max="14" width="26.7109375" style="0" customWidth="1"/>
    <col min="15" max="15" width="17.28125" style="0" customWidth="1"/>
    <col min="16" max="16" width="19.57421875" style="0" customWidth="1"/>
    <col min="17" max="17" width="20.8515625" style="0" customWidth="1"/>
    <col min="18" max="18" width="25.28125" style="0" customWidth="1"/>
    <col min="19" max="19" width="34.57421875" style="0" customWidth="1"/>
    <col min="20" max="20" width="97.7109375" style="0" customWidth="1"/>
    <col min="21" max="21" width="44.7109375" style="0" customWidth="1"/>
    <col min="22" max="22" width="28.28125" style="0" customWidth="1"/>
    <col min="23" max="23" width="56.8515625" style="0" customWidth="1"/>
    <col min="24" max="24" width="59.00390625" style="0" customWidth="1"/>
    <col min="25" max="25" width="12.00390625" style="0" bestFit="1" customWidth="1"/>
  </cols>
  <sheetData>
    <row r="1" spans="1:23" s="40" customFormat="1" ht="12.75">
      <c r="A1" s="77"/>
      <c r="B1" s="33"/>
      <c r="C1" s="33"/>
      <c r="D1" s="70">
        <v>1</v>
      </c>
      <c r="E1" s="40">
        <v>2</v>
      </c>
      <c r="F1" s="40">
        <v>3</v>
      </c>
      <c r="G1" s="40">
        <v>4</v>
      </c>
      <c r="H1" s="40">
        <v>5</v>
      </c>
      <c r="I1" s="40">
        <v>6</v>
      </c>
      <c r="J1" s="40">
        <v>7</v>
      </c>
      <c r="K1" s="40">
        <v>8</v>
      </c>
      <c r="L1" s="40">
        <v>9</v>
      </c>
      <c r="M1" s="40">
        <v>10</v>
      </c>
      <c r="N1" s="40">
        <v>11</v>
      </c>
      <c r="P1" s="40">
        <v>12</v>
      </c>
      <c r="R1" s="40">
        <v>13</v>
      </c>
      <c r="S1" s="40">
        <v>14</v>
      </c>
      <c r="T1" s="40">
        <v>15</v>
      </c>
      <c r="U1" s="40">
        <v>16</v>
      </c>
      <c r="W1" s="40">
        <v>17</v>
      </c>
    </row>
    <row r="2" spans="1:25" s="25" customFormat="1" ht="12.75">
      <c r="A2" s="78"/>
      <c r="B2" s="58"/>
      <c r="C2" s="58"/>
      <c r="D2" s="71" t="s">
        <v>363</v>
      </c>
      <c r="E2" s="25" t="s">
        <v>365</v>
      </c>
      <c r="F2" s="25" t="s">
        <v>389</v>
      </c>
      <c r="G2" s="25" t="s">
        <v>393</v>
      </c>
      <c r="H2" s="27" t="s">
        <v>394</v>
      </c>
      <c r="I2" s="27" t="s">
        <v>396</v>
      </c>
      <c r="J2" s="27" t="s">
        <v>75</v>
      </c>
      <c r="K2" s="27" t="s">
        <v>11</v>
      </c>
      <c r="L2" s="27" t="s">
        <v>13</v>
      </c>
      <c r="M2" s="27" t="s">
        <v>43</v>
      </c>
      <c r="N2" s="25" t="s">
        <v>42</v>
      </c>
      <c r="P2" s="25" t="s">
        <v>138</v>
      </c>
      <c r="R2" s="25" t="s">
        <v>142</v>
      </c>
      <c r="S2" s="25" t="s">
        <v>163</v>
      </c>
      <c r="T2" s="25" t="s">
        <v>165</v>
      </c>
      <c r="U2" s="25" t="s">
        <v>167</v>
      </c>
      <c r="W2" s="25" t="s">
        <v>173</v>
      </c>
      <c r="X2" s="83" t="s">
        <v>50</v>
      </c>
      <c r="Y2" s="25" t="s">
        <v>381</v>
      </c>
    </row>
    <row r="3" spans="1:13" s="25" customFormat="1" ht="12.75">
      <c r="A3" s="78"/>
      <c r="B3" s="58"/>
      <c r="C3" s="58"/>
      <c r="D3" s="71"/>
      <c r="E3" s="25" t="s">
        <v>390</v>
      </c>
      <c r="F3" s="25" t="s">
        <v>391</v>
      </c>
      <c r="G3" s="25" t="s">
        <v>390</v>
      </c>
      <c r="H3" s="25" t="s">
        <v>390</v>
      </c>
      <c r="I3" s="27" t="s">
        <v>390</v>
      </c>
      <c r="J3" s="27"/>
      <c r="K3" s="27"/>
      <c r="L3" s="27"/>
      <c r="M3" s="27"/>
    </row>
    <row r="4" spans="1:23" ht="192" customHeight="1">
      <c r="A4" s="79" t="s">
        <v>355</v>
      </c>
      <c r="B4" s="58" t="s">
        <v>356</v>
      </c>
      <c r="C4" s="58" t="s">
        <v>357</v>
      </c>
      <c r="D4" s="72" t="s">
        <v>371</v>
      </c>
      <c r="E4" s="15" t="s">
        <v>384</v>
      </c>
      <c r="F4" s="15"/>
      <c r="G4" s="13" t="s">
        <v>386</v>
      </c>
      <c r="H4" s="18"/>
      <c r="I4" s="19" t="s">
        <v>397</v>
      </c>
      <c r="J4" s="24"/>
      <c r="L4" s="12" t="s">
        <v>26</v>
      </c>
      <c r="M4" s="18"/>
      <c r="R4" s="12" t="s">
        <v>162</v>
      </c>
      <c r="T4" s="16" t="s">
        <v>166</v>
      </c>
      <c r="U4" s="16" t="s">
        <v>168</v>
      </c>
      <c r="V4" s="16"/>
      <c r="W4" s="16" t="s">
        <v>30</v>
      </c>
    </row>
    <row r="5" spans="1:23" s="33" customFormat="1" ht="12.75">
      <c r="A5" s="122" t="s">
        <v>366</v>
      </c>
      <c r="B5" s="66">
        <f>COUNTIF(D5:W5,"Yes")</f>
        <v>10</v>
      </c>
      <c r="C5" s="63">
        <f>COUNTIF(D5:W5,"No")</f>
        <v>6</v>
      </c>
      <c r="D5" s="73" t="s">
        <v>357</v>
      </c>
      <c r="E5" s="31" t="s">
        <v>388</v>
      </c>
      <c r="F5" s="20" t="s">
        <v>356</v>
      </c>
      <c r="G5" s="20" t="s">
        <v>356</v>
      </c>
      <c r="H5" s="32" t="s">
        <v>357</v>
      </c>
      <c r="I5" s="32" t="s">
        <v>357</v>
      </c>
      <c r="J5" s="31" t="s">
        <v>356</v>
      </c>
      <c r="K5" s="32" t="s">
        <v>357</v>
      </c>
      <c r="L5" s="31" t="s">
        <v>356</v>
      </c>
      <c r="M5" s="31" t="s">
        <v>356</v>
      </c>
      <c r="N5" s="31" t="s">
        <v>356</v>
      </c>
      <c r="O5" s="31"/>
      <c r="P5" s="34" t="s">
        <v>357</v>
      </c>
      <c r="Q5" s="31"/>
      <c r="R5" s="31" t="s">
        <v>356</v>
      </c>
      <c r="S5" s="31" t="s">
        <v>356</v>
      </c>
      <c r="T5" s="31" t="s">
        <v>356</v>
      </c>
      <c r="U5" s="31" t="s">
        <v>356</v>
      </c>
      <c r="V5" s="31"/>
      <c r="W5" s="34" t="s">
        <v>357</v>
      </c>
    </row>
    <row r="6" spans="1:23" s="12" customFormat="1" ht="104.25" customHeight="1">
      <c r="A6" s="123"/>
      <c r="B6" s="64"/>
      <c r="C6" s="67"/>
      <c r="D6" s="74" t="s">
        <v>370</v>
      </c>
      <c r="E6" s="19"/>
      <c r="F6" s="19"/>
      <c r="G6" s="19"/>
      <c r="H6" s="82" t="s">
        <v>34</v>
      </c>
      <c r="I6" s="22" t="s">
        <v>398</v>
      </c>
      <c r="J6" s="19"/>
      <c r="K6" s="19" t="s">
        <v>8</v>
      </c>
      <c r="L6" s="22" t="s">
        <v>15</v>
      </c>
      <c r="P6" s="16" t="s">
        <v>158</v>
      </c>
      <c r="U6" s="12" t="s">
        <v>169</v>
      </c>
      <c r="W6" s="16" t="s">
        <v>174</v>
      </c>
    </row>
    <row r="7" spans="1:23" s="33" customFormat="1" ht="12.75">
      <c r="A7" s="122" t="s">
        <v>367</v>
      </c>
      <c r="B7" s="66">
        <f>COUNTIF(D7:W7,"Yes")</f>
        <v>15</v>
      </c>
      <c r="C7" s="63">
        <f>COUNTIF(D7:W7,"No")</f>
        <v>2</v>
      </c>
      <c r="D7" s="73" t="s">
        <v>356</v>
      </c>
      <c r="E7" s="20" t="s">
        <v>356</v>
      </c>
      <c r="F7" s="20" t="s">
        <v>356</v>
      </c>
      <c r="G7" s="20" t="s">
        <v>356</v>
      </c>
      <c r="H7" s="32" t="s">
        <v>357</v>
      </c>
      <c r="I7" s="32" t="s">
        <v>356</v>
      </c>
      <c r="J7" s="34" t="s">
        <v>356</v>
      </c>
      <c r="K7" s="32" t="s">
        <v>357</v>
      </c>
      <c r="L7" s="34" t="s">
        <v>356</v>
      </c>
      <c r="M7" s="34" t="s">
        <v>356</v>
      </c>
      <c r="N7" s="34" t="s">
        <v>356</v>
      </c>
      <c r="O7" s="34"/>
      <c r="P7" s="34" t="s">
        <v>356</v>
      </c>
      <c r="Q7" s="34"/>
      <c r="R7" s="34" t="s">
        <v>356</v>
      </c>
      <c r="S7" s="34" t="s">
        <v>356</v>
      </c>
      <c r="T7" s="34" t="s">
        <v>356</v>
      </c>
      <c r="U7" s="34" t="s">
        <v>356</v>
      </c>
      <c r="V7" s="34"/>
      <c r="W7" s="34" t="s">
        <v>356</v>
      </c>
    </row>
    <row r="8" spans="1:22" s="11" customFormat="1" ht="117" customHeight="1">
      <c r="A8" s="123"/>
      <c r="B8" s="66"/>
      <c r="C8" s="65"/>
      <c r="D8" s="72" t="s">
        <v>362</v>
      </c>
      <c r="E8" s="13"/>
      <c r="F8" s="13" t="s">
        <v>385</v>
      </c>
      <c r="G8" s="13"/>
      <c r="H8" s="14" t="s">
        <v>395</v>
      </c>
      <c r="I8" s="26" t="s">
        <v>399</v>
      </c>
      <c r="K8" s="19" t="s">
        <v>9</v>
      </c>
      <c r="L8" s="22" t="s">
        <v>17</v>
      </c>
      <c r="P8" s="11" t="s">
        <v>159</v>
      </c>
      <c r="U8" s="26" t="s">
        <v>172</v>
      </c>
      <c r="V8" s="26"/>
    </row>
    <row r="9" spans="1:23" s="33" customFormat="1" ht="12.75">
      <c r="A9" s="122" t="s">
        <v>368</v>
      </c>
      <c r="B9" s="66">
        <f>COUNTIF(D9:W9,"Yes")</f>
        <v>12</v>
      </c>
      <c r="C9" s="63">
        <f>COUNTIF(D9:W9,"No")</f>
        <v>3</v>
      </c>
      <c r="D9" s="73" t="s">
        <v>356</v>
      </c>
      <c r="E9" s="31" t="s">
        <v>388</v>
      </c>
      <c r="F9" s="20" t="s">
        <v>356</v>
      </c>
      <c r="G9" s="20" t="s">
        <v>356</v>
      </c>
      <c r="H9" s="32" t="s">
        <v>388</v>
      </c>
      <c r="I9" s="32" t="s">
        <v>357</v>
      </c>
      <c r="J9" s="34" t="s">
        <v>356</v>
      </c>
      <c r="K9" s="32" t="s">
        <v>357</v>
      </c>
      <c r="L9" s="34" t="s">
        <v>356</v>
      </c>
      <c r="M9" s="34" t="s">
        <v>356</v>
      </c>
      <c r="N9" s="34" t="s">
        <v>356</v>
      </c>
      <c r="O9" s="34"/>
      <c r="P9" s="34" t="s">
        <v>356</v>
      </c>
      <c r="Q9" s="34"/>
      <c r="R9" s="34" t="s">
        <v>356</v>
      </c>
      <c r="S9" s="34" t="s">
        <v>356</v>
      </c>
      <c r="T9" s="34" t="s">
        <v>356</v>
      </c>
      <c r="U9" s="34" t="s">
        <v>356</v>
      </c>
      <c r="V9" s="34"/>
      <c r="W9" s="34" t="s">
        <v>357</v>
      </c>
    </row>
    <row r="10" spans="1:23" ht="170.25" customHeight="1">
      <c r="A10" s="124"/>
      <c r="C10" s="67"/>
      <c r="E10" s="18"/>
      <c r="F10" s="18"/>
      <c r="G10" s="18"/>
      <c r="H10" s="18"/>
      <c r="I10" s="88" t="s">
        <v>400</v>
      </c>
      <c r="K10" s="89" t="s">
        <v>54</v>
      </c>
      <c r="L10" s="11" t="s">
        <v>16</v>
      </c>
      <c r="N10" s="12" t="s">
        <v>157</v>
      </c>
      <c r="O10" s="12"/>
      <c r="P10" s="12" t="s">
        <v>160</v>
      </c>
      <c r="Q10" s="12"/>
      <c r="U10" s="12" t="s">
        <v>170</v>
      </c>
      <c r="V10" s="12"/>
      <c r="W10" s="89" t="s">
        <v>55</v>
      </c>
    </row>
    <row r="11" spans="1:25" s="12" customFormat="1" ht="219.75" customHeight="1">
      <c r="A11" s="81" t="s">
        <v>369</v>
      </c>
      <c r="B11" s="64"/>
      <c r="C11" s="64"/>
      <c r="D11" s="76"/>
      <c r="E11" s="15" t="s">
        <v>383</v>
      </c>
      <c r="F11" s="15"/>
      <c r="G11" s="13" t="s">
        <v>387</v>
      </c>
      <c r="H11" s="13" t="s">
        <v>392</v>
      </c>
      <c r="I11" s="13" t="s">
        <v>401</v>
      </c>
      <c r="J11" s="13"/>
      <c r="K11" s="17" t="s">
        <v>12</v>
      </c>
      <c r="L11" s="12" t="s">
        <v>14</v>
      </c>
      <c r="N11" s="12" t="s">
        <v>156</v>
      </c>
      <c r="P11" s="12" t="s">
        <v>161</v>
      </c>
      <c r="S11" s="12" t="s">
        <v>164</v>
      </c>
      <c r="U11" s="12" t="s">
        <v>171</v>
      </c>
      <c r="W11" s="16" t="s">
        <v>29</v>
      </c>
      <c r="X11" s="84" t="s">
        <v>51</v>
      </c>
      <c r="Y11" s="85" t="s">
        <v>52</v>
      </c>
    </row>
    <row r="12" spans="9:25" ht="126.75" customHeight="1">
      <c r="I12" s="7" t="s">
        <v>404</v>
      </c>
      <c r="K12" s="68" t="s">
        <v>10</v>
      </c>
      <c r="U12" s="30" t="s">
        <v>28</v>
      </c>
      <c r="V12" s="30"/>
      <c r="Y12" s="85"/>
    </row>
    <row r="13" spans="21:25" ht="12.75">
      <c r="U13" s="29"/>
      <c r="V13" s="29"/>
      <c r="Y13" s="86" t="s">
        <v>53</v>
      </c>
    </row>
    <row r="14" spans="21:25" ht="15">
      <c r="U14" s="29"/>
      <c r="V14" s="29"/>
      <c r="Y14" s="85"/>
    </row>
    <row r="15" ht="12.75">
      <c r="Y15" s="86" t="s">
        <v>56</v>
      </c>
    </row>
    <row r="16" ht="15">
      <c r="Y16" s="85"/>
    </row>
    <row r="17" ht="15">
      <c r="Y17" s="85" t="s">
        <v>57</v>
      </c>
    </row>
    <row r="18" ht="15">
      <c r="Y18" s="85"/>
    </row>
    <row r="19" ht="15">
      <c r="Y19" s="87" t="s">
        <v>373</v>
      </c>
    </row>
    <row r="20" ht="15">
      <c r="Y20" s="87" t="s">
        <v>374</v>
      </c>
    </row>
    <row r="21" ht="15">
      <c r="Y21" s="87" t="s">
        <v>375</v>
      </c>
    </row>
    <row r="22" ht="15">
      <c r="Y22" s="87" t="s">
        <v>376</v>
      </c>
    </row>
    <row r="23" ht="15">
      <c r="Y23" s="87" t="s">
        <v>377</v>
      </c>
    </row>
    <row r="24" ht="15">
      <c r="Y24" s="85"/>
    </row>
    <row r="25" ht="15">
      <c r="Y25" s="85" t="s">
        <v>378</v>
      </c>
    </row>
    <row r="26" ht="15">
      <c r="Y26" s="85"/>
    </row>
    <row r="27" ht="15">
      <c r="Y27" s="85" t="s">
        <v>379</v>
      </c>
    </row>
    <row r="28" ht="15">
      <c r="Y28" s="85"/>
    </row>
    <row r="29" ht="15">
      <c r="Y29" s="85" t="s">
        <v>380</v>
      </c>
    </row>
  </sheetData>
  <sheetProtection/>
  <mergeCells count="3">
    <mergeCell ref="A7:A8"/>
    <mergeCell ref="A5:A6"/>
    <mergeCell ref="A9:A10"/>
  </mergeCells>
  <hyperlinks>
    <hyperlink ref="Y13" r:id="rId1" tooltip="blocked::http://www.dh.gov.uk/en/Publicationsandstatistics/Publications/PublicationsPolicyAndGuidance/DH_132358" display="http://www.dh.gov.uk/en/Publicationsandstatistics/Publications/PublicationsPolicyAndGuidance/DH_132358"/>
    <hyperlink ref="Y15" r:id="rId2" tooltip="blocked::http://publications.nice.org.uk/strategies-to-prevent-unintentional-injuries-among-the-under-15s-ph29" display="http://publications.nice.org.uk/strategies-to-prevent-unintentional-injuries-among-the-under-15s-ph29"/>
  </hyperlinks>
  <printOptions/>
  <pageMargins left="0.48" right="0.94" top="0.49" bottom="0.42" header="0.29" footer="0.24"/>
  <pageSetup fitToWidth="4" fitToHeight="1" horizontalDpi="600" verticalDpi="600" orientation="landscape" paperSize="9" scale="46"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DCLG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markdavid</cp:lastModifiedBy>
  <cp:lastPrinted>2012-11-14T11:55:28Z</cp:lastPrinted>
  <dcterms:created xsi:type="dcterms:W3CDTF">2012-07-25T09:07:46Z</dcterms:created>
  <dcterms:modified xsi:type="dcterms:W3CDTF">2012-12-17T12:19:57Z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