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bid" sheetId="1" r:id="rId1"/>
    <sheet name="factors" sheetId="2" r:id="rId2"/>
  </sheets>
  <definedNames>
    <definedName name="lanames">'factors'!$A$11:$A$56</definedName>
  </definedNames>
  <calcPr fullCalcOnLoad="1"/>
</workbook>
</file>

<file path=xl/sharedStrings.xml><?xml version="1.0" encoding="utf-8"?>
<sst xmlns="http://schemas.openxmlformats.org/spreadsheetml/2006/main" count="128" uniqueCount="88">
  <si>
    <t>Authority Name (please select from list):</t>
  </si>
  <si>
    <t>Avon Fire Authority</t>
  </si>
  <si>
    <t>Revenue Budget 2011/12 (Fire Services, Net Current Expenditure, £m)</t>
  </si>
  <si>
    <t>Result: Cost benefit ratio (NPV/amount of bid)</t>
  </si>
  <si>
    <t xml:space="preserve">Year 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</si>
  <si>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</si>
  <si>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</si>
  <si>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</si>
  <si>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</si>
  <si>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</si>
  <si>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</si>
  <si>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</si>
  <si>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</si>
  <si>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</si>
  <si>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Amount of bid (£m)</t>
  </si>
  <si>
    <t>Breakdown of Bid (£m)</t>
  </si>
  <si>
    <t>Acquisition of land &amp; existing buildings</t>
  </si>
  <si>
    <t xml:space="preserve">New construction </t>
  </si>
  <si>
    <t>Conversion, renovation</t>
  </si>
  <si>
    <t>Vehicles</t>
  </si>
  <si>
    <t>Plant machinery &amp; equipment</t>
  </si>
  <si>
    <t>other, please specify</t>
  </si>
  <si>
    <t>Cost to FRS if co-funding (£m)</t>
  </si>
  <si>
    <t>Annual savings by cost category (£m)</t>
  </si>
  <si>
    <t>For example</t>
  </si>
  <si>
    <t>Maintenance</t>
  </si>
  <si>
    <t>Utlities</t>
  </si>
  <si>
    <t>Annual cost saving</t>
  </si>
  <si>
    <t>Discounted annual cost saving</t>
  </si>
  <si>
    <t>Total PV of savings</t>
  </si>
  <si>
    <t>Discounted amount of bid</t>
  </si>
  <si>
    <t>Total discounted amount of bid</t>
  </si>
  <si>
    <t>Annual total cost</t>
  </si>
  <si>
    <t>Discounted total cost</t>
  </si>
  <si>
    <t>Total PV of costs</t>
  </si>
  <si>
    <t>Discount rate (p.a.) :</t>
  </si>
  <si>
    <t>Discount factors</t>
  </si>
  <si>
    <t>2022/23</t>
  </si>
  <si>
    <t>£k</t>
  </si>
  <si>
    <t>NPV for DCLG</t>
  </si>
  <si>
    <t>NPV for public sector</t>
  </si>
  <si>
    <t xml:space="preserve">FRA Names </t>
  </si>
  <si>
    <t>Bedfordshire Fire Authority</t>
  </si>
  <si>
    <t>Berkshire Fire Authority</t>
  </si>
  <si>
    <t>Buckinghamshire Fire Authority</t>
  </si>
  <si>
    <t>Cambridgeshire Fire Authority</t>
  </si>
  <si>
    <t>Cheshire Fire Authority</t>
  </si>
  <si>
    <t>Cleveland Fire Authority</t>
  </si>
  <si>
    <t>Cornwall County Council</t>
  </si>
  <si>
    <t>Cumbria County Council</t>
  </si>
  <si>
    <t>Derbyshire Fire Authority</t>
  </si>
  <si>
    <t>Devon &amp; Somerset Fire Authority</t>
  </si>
  <si>
    <t>Dorset Fire Authority</t>
  </si>
  <si>
    <t>Durham Fire Authority</t>
  </si>
  <si>
    <t>East Sussex Fire Authority</t>
  </si>
  <si>
    <t>Essex Fire Authority</t>
  </si>
  <si>
    <t>Greater London Authority</t>
  </si>
  <si>
    <t>Gloucestershire County Council</t>
  </si>
  <si>
    <t>Greater Manchester Fire Authority</t>
  </si>
  <si>
    <t>Hampshire Fire Authority</t>
  </si>
  <si>
    <t>Hereford and Worcester Fire Authority</t>
  </si>
  <si>
    <t>Hertfordshire County Council</t>
  </si>
  <si>
    <t>Humberside Fire Authority</t>
  </si>
  <si>
    <t>Isle of Wight Council</t>
  </si>
  <si>
    <t>Isles of Scilly Fire and Rescue Service</t>
  </si>
  <si>
    <t>Kent Fire Authority</t>
  </si>
  <si>
    <t>Lancashire Fire Authority</t>
  </si>
  <si>
    <t>Leicestershire Fire Authority</t>
  </si>
  <si>
    <t>Lincolnshire County Council</t>
  </si>
  <si>
    <t>Merseyside Fire Authority</t>
  </si>
  <si>
    <t>Norfolk County Council</t>
  </si>
  <si>
    <t>North Yorkshire Fire Authority</t>
  </si>
  <si>
    <t>Northamptonshire County Council</t>
  </si>
  <si>
    <t>Northumberland County Council</t>
  </si>
  <si>
    <t>Nottinghamshire Fire Authority</t>
  </si>
  <si>
    <t>Oxfordshire County Council</t>
  </si>
  <si>
    <t>Shropshire Fire Authority</t>
  </si>
  <si>
    <t>South Yorkshire Fire Authority</t>
  </si>
  <si>
    <t>Staffordshire Fire Authority</t>
  </si>
  <si>
    <t>Suffolk County Council</t>
  </si>
  <si>
    <t>Surrey County Council</t>
  </si>
  <si>
    <t>Tyne and Wear Fire Authority</t>
  </si>
  <si>
    <t>Warwickshire County Council</t>
  </si>
  <si>
    <t>West Midlands Fire Authority</t>
  </si>
  <si>
    <t>West Sussex County Council</t>
  </si>
  <si>
    <t>West Yorkshire Fire Authority</t>
  </si>
  <si>
    <t>Wiltshire Fire Authority</t>
  </si>
  <si>
    <t>DCLG Fire Capital Grant: Bid Calculator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</si>
</sst>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;\(#,##0.000\);\-"/>
    <numFmt numFmtId="165" formatCode="0.000"/>
    <numFmt numFmtId="166" formatCode="#,##0.00;\(#,##0.00\);\-"/>
    <numFmt numFmtId="167" formatCode="0.0000"/>
    <numFmt numFmtId="168" formatCode="#,##0.000000;\(#,##0.000000\);\-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56"/>
      <name val="Arial"/>
      <family val="2"/>
    </font>
    <font>
      <b/>
      <sz val="15"/>
      <color indexed="56"/>
      <name val="Calibri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0"/>
    </font>
    <font>
      <sz val="10"/>
      <color indexed="52"/>
      <name val="Arial"/>
      <family val="0"/>
    </font>
    <font>
      <b/>
      <sz val="10"/>
      <color indexed="56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1" applyNumberFormat="0" applyFill="0" applyAlignment="0" applyProtection="0"/>
    <xf numFmtId="0" fontId="0" fillId="2" borderId="2" applyNumberFormat="0" applyFon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19" applyFont="1" applyBorder="1" applyAlignment="1">
      <alignment/>
    </xf>
    <xf numFmtId="0" fontId="6" fillId="0" borderId="0" xfId="19" applyFont="1" applyBorder="1" applyAlignment="1">
      <alignment/>
    </xf>
    <xf numFmtId="2" fontId="6" fillId="0" borderId="0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19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5" fontId="9" fillId="3" borderId="0" xfId="0" applyNumberFormat="1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5" fontId="0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166" fontId="12" fillId="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7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2" fillId="4" borderId="4" xfId="2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10" fontId="2" fillId="4" borderId="6" xfId="20" applyNumberFormat="1" applyFont="1" applyFill="1" applyBorder="1" applyAlignment="1">
      <alignment vertical="center"/>
    </xf>
    <xf numFmtId="0" fontId="15" fillId="0" borderId="0" xfId="19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3" borderId="0" xfId="0" applyNumberFormat="1" applyFont="1" applyFill="1" applyBorder="1" applyAlignment="1" applyProtection="1">
      <alignment horizontal="right" vertical="center"/>
      <protection/>
    </xf>
    <xf numFmtId="0" fontId="2" fillId="5" borderId="13" xfId="0" applyFont="1" applyFill="1" applyBorder="1" applyAlignment="1">
      <alignment horizontal="center"/>
    </xf>
    <xf numFmtId="165" fontId="2" fillId="5" borderId="1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0" fillId="6" borderId="14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Note" xfId="20"/>
    <cellStyle name="Percent" xfId="21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78.57421875" style="0" bestFit="1" customWidth="1"/>
    <col min="2" max="2" width="11.7109375" style="0" customWidth="1"/>
    <col min="3" max="3" width="11.28125" style="0" customWidth="1"/>
    <col min="4" max="4" width="11.00390625" style="0" customWidth="1"/>
    <col min="5" max="11" width="7.57421875" style="0" bestFit="1" customWidth="1"/>
    <col min="13" max="13" width="16.7109375" style="0" customWidth="1"/>
    <col min="14" max="14" width="9.57421875" style="0" bestFit="1" customWidth="1"/>
  </cols>
  <sheetData>
    <row r="1" spans="1:11" ht="15.75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6" ht="15.75">
      <c r="A3" s="1" t="s">
        <v>0</v>
      </c>
      <c r="B3" s="56" t="s">
        <v>1</v>
      </c>
      <c r="C3" s="56"/>
      <c r="D3" s="56"/>
      <c r="E3" s="56"/>
      <c r="F3" s="56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3" ht="18">
      <c r="A5" s="1" t="s">
        <v>2</v>
      </c>
      <c r="B5" s="3"/>
      <c r="C5" s="4"/>
    </row>
    <row r="6" spans="2:3" ht="18">
      <c r="B6" s="4"/>
      <c r="C6" s="4"/>
    </row>
    <row r="7" spans="1:12" ht="18">
      <c r="A7" s="5" t="s">
        <v>3</v>
      </c>
      <c r="B7" s="6" t="e">
        <f>(B63-B70)/B66</f>
        <v>#DIV/0!</v>
      </c>
      <c r="C7" s="4"/>
      <c r="D7" s="4"/>
      <c r="E7" s="7"/>
      <c r="F7" s="7"/>
      <c r="G7" s="7"/>
      <c r="H7" s="7"/>
      <c r="I7" s="7"/>
      <c r="J7" s="7"/>
      <c r="K7" s="7"/>
      <c r="L7" s="7"/>
    </row>
    <row r="8" spans="1:12" ht="18">
      <c r="A8" s="8"/>
      <c r="B8" s="4"/>
      <c r="C8" s="4"/>
      <c r="D8" s="4"/>
      <c r="E8" s="7"/>
      <c r="F8" s="7"/>
      <c r="G8" s="7"/>
      <c r="H8" s="7"/>
      <c r="I8" s="7"/>
      <c r="J8" s="7"/>
      <c r="K8" s="7"/>
      <c r="L8" s="7"/>
    </row>
    <row r="9" spans="1:1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2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9"/>
    </row>
    <row r="11" spans="1:12" ht="12.75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  <c r="K11" s="11" t="s">
        <v>37</v>
      </c>
      <c r="L11" s="9"/>
    </row>
    <row r="12" spans="1:4" ht="12.75">
      <c r="A12" s="2" t="s">
        <v>14</v>
      </c>
      <c r="B12" s="12"/>
      <c r="C12" s="12"/>
      <c r="D12" s="55"/>
    </row>
    <row r="13" spans="2:12" ht="12.75">
      <c r="B13" s="57">
        <f>IF(B12-SUM(B16:B33)=0,"","ERROR - Please check breakdown ")</f>
      </c>
      <c r="C13" s="57">
        <f>IF(C12-SUM(C16:C33)=0,"","ERROR - Please check breakdown ")</f>
      </c>
      <c r="D13" s="57">
        <f>IF(D12-SUM(D16:D33)=0,"","ERROR - Please check breakdown ")</f>
      </c>
      <c r="E13" s="13">
        <f aca="true" t="shared" si="0" ref="E13:L13">IF(E12-SUM(E16:E33)=0,"","ERROR - Please ensure that the figures of the breakdown of the bid (below) add up to the total amount entered")</f>
      </c>
      <c r="F13" s="13">
        <f t="shared" si="0"/>
      </c>
      <c r="G13" s="13">
        <f t="shared" si="0"/>
      </c>
      <c r="H13" s="13">
        <f t="shared" si="0"/>
      </c>
      <c r="I13" s="13">
        <f t="shared" si="0"/>
      </c>
      <c r="J13" s="13">
        <f t="shared" si="0"/>
      </c>
      <c r="K13" s="13">
        <f t="shared" si="0"/>
      </c>
      <c r="L13" s="13">
        <f t="shared" si="0"/>
      </c>
    </row>
    <row r="14" spans="1:12" ht="12.75">
      <c r="A14" s="2" t="s">
        <v>15</v>
      </c>
      <c r="B14" s="58"/>
      <c r="C14" s="58"/>
      <c r="D14" s="58"/>
      <c r="L14" s="14"/>
    </row>
    <row r="15" spans="1:12" ht="12.75">
      <c r="A15" s="2"/>
      <c r="B15" s="58"/>
      <c r="C15" s="58"/>
      <c r="D15" s="58"/>
      <c r="L15" s="14"/>
    </row>
    <row r="16" spans="1:12" ht="12.75">
      <c r="A16" s="16" t="s">
        <v>16</v>
      </c>
      <c r="B16" s="17"/>
      <c r="C16" s="17"/>
      <c r="D16" s="55"/>
      <c r="L16" s="18"/>
    </row>
    <row r="17" spans="1:12" ht="12.75">
      <c r="A17" s="16" t="s">
        <v>17</v>
      </c>
      <c r="B17" s="17"/>
      <c r="C17" s="19"/>
      <c r="D17" s="55"/>
      <c r="L17" s="18"/>
    </row>
    <row r="18" spans="1:12" ht="12.75">
      <c r="A18" s="16" t="s">
        <v>18</v>
      </c>
      <c r="B18" s="17"/>
      <c r="C18" s="19"/>
      <c r="D18" s="55"/>
      <c r="L18" s="18"/>
    </row>
    <row r="19" spans="1:12" ht="12.75">
      <c r="A19" s="16" t="s">
        <v>19</v>
      </c>
      <c r="B19" s="17"/>
      <c r="C19" s="19"/>
      <c r="D19" s="55"/>
      <c r="L19" s="18"/>
    </row>
    <row r="20" spans="1:12" ht="12.75">
      <c r="A20" s="16" t="s">
        <v>20</v>
      </c>
      <c r="B20" s="17"/>
      <c r="C20" s="19"/>
      <c r="D20" s="55"/>
      <c r="L20" s="18"/>
    </row>
    <row r="21" spans="1:12" ht="12.75">
      <c r="A21" s="16" t="s">
        <v>21</v>
      </c>
      <c r="B21" s="17"/>
      <c r="C21" s="19"/>
      <c r="D21" s="55"/>
      <c r="L21" s="18"/>
    </row>
    <row r="22" spans="1:12" ht="12.75">
      <c r="A22" s="16" t="s">
        <v>21</v>
      </c>
      <c r="B22" s="17"/>
      <c r="C22" s="19"/>
      <c r="D22" s="55"/>
      <c r="L22" s="18"/>
    </row>
    <row r="23" spans="1:12" ht="12.75">
      <c r="A23" s="16" t="s">
        <v>21</v>
      </c>
      <c r="B23" s="17"/>
      <c r="C23" s="19"/>
      <c r="D23" s="55"/>
      <c r="L23" s="18"/>
    </row>
    <row r="24" spans="1:12" ht="12.75">
      <c r="A24" s="16" t="s">
        <v>21</v>
      </c>
      <c r="B24" s="17"/>
      <c r="C24" s="19"/>
      <c r="D24" s="55"/>
      <c r="L24" s="18"/>
    </row>
    <row r="25" spans="1:12" ht="12.75">
      <c r="A25" s="16" t="s">
        <v>21</v>
      </c>
      <c r="B25" s="17"/>
      <c r="C25" s="19"/>
      <c r="D25" s="55"/>
      <c r="L25" s="18"/>
    </row>
    <row r="26" spans="1:12" ht="12.75">
      <c r="A26" s="16" t="s">
        <v>21</v>
      </c>
      <c r="B26" s="17"/>
      <c r="C26" s="19"/>
      <c r="D26" s="55"/>
      <c r="L26" s="18"/>
    </row>
    <row r="27" spans="1:12" ht="12.75">
      <c r="A27" s="16" t="s">
        <v>21</v>
      </c>
      <c r="B27" s="17"/>
      <c r="C27" s="19"/>
      <c r="D27" s="55"/>
      <c r="L27" s="18"/>
    </row>
    <row r="28" spans="1:12" ht="12.75">
      <c r="A28" s="16" t="s">
        <v>21</v>
      </c>
      <c r="B28" s="17"/>
      <c r="C28" s="19"/>
      <c r="D28" s="55"/>
      <c r="L28" s="18"/>
    </row>
    <row r="29" spans="1:12" ht="12.75">
      <c r="A29" s="16" t="s">
        <v>21</v>
      </c>
      <c r="B29" s="17"/>
      <c r="C29" s="19"/>
      <c r="D29" s="55"/>
      <c r="L29" s="18"/>
    </row>
    <row r="30" spans="1:12" ht="12.75">
      <c r="A30" s="16" t="s">
        <v>21</v>
      </c>
      <c r="B30" s="17"/>
      <c r="C30" s="19"/>
      <c r="D30" s="55"/>
      <c r="L30" s="18"/>
    </row>
    <row r="31" spans="1:12" ht="12.75">
      <c r="A31" s="16" t="s">
        <v>21</v>
      </c>
      <c r="B31" s="17"/>
      <c r="C31" s="19"/>
      <c r="D31" s="55"/>
      <c r="L31" s="18"/>
    </row>
    <row r="32" spans="1:12" ht="12.75">
      <c r="A32" s="16" t="s">
        <v>21</v>
      </c>
      <c r="B32" s="17"/>
      <c r="C32" s="19"/>
      <c r="D32" s="55"/>
      <c r="L32" s="18"/>
    </row>
    <row r="33" spans="1:12" ht="12.75">
      <c r="A33" s="16" t="s">
        <v>21</v>
      </c>
      <c r="B33" s="17"/>
      <c r="C33" s="19"/>
      <c r="D33" s="55"/>
      <c r="L33" s="18"/>
    </row>
    <row r="34" spans="1:12" ht="12.75">
      <c r="A34" s="20"/>
      <c r="B34" s="18"/>
      <c r="C34" s="18"/>
      <c r="D34" s="18"/>
      <c r="E34" s="18"/>
      <c r="L34" s="18"/>
    </row>
    <row r="35" spans="1:12" ht="12.75">
      <c r="A35" s="20"/>
      <c r="B35" s="18"/>
      <c r="C35" s="18"/>
      <c r="D35" s="18"/>
      <c r="E35" s="18"/>
      <c r="L35" s="18"/>
    </row>
    <row r="36" spans="1:4" ht="12.75">
      <c r="A36" s="2" t="s">
        <v>22</v>
      </c>
      <c r="B36" s="12"/>
      <c r="C36" s="12"/>
      <c r="D36" s="55"/>
    </row>
    <row r="37" spans="1:12" ht="12.75">
      <c r="A37" s="20"/>
      <c r="B37" s="18"/>
      <c r="C37" s="18"/>
      <c r="D37" s="18"/>
      <c r="E37" s="18"/>
      <c r="L37" s="18"/>
    </row>
    <row r="38" spans="1:12" ht="12.75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12.75">
      <c r="A39" s="20" t="s">
        <v>23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2" ht="12.75">
      <c r="A40" s="21" t="s">
        <v>24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5" t="s">
        <v>25</v>
      </c>
      <c r="B41" s="22"/>
      <c r="C41" s="50"/>
      <c r="D41" s="22"/>
      <c r="E41" s="22"/>
      <c r="F41" s="22"/>
      <c r="G41" s="22"/>
      <c r="H41" s="22"/>
      <c r="I41" s="22"/>
      <c r="J41" s="22"/>
      <c r="K41" s="22"/>
      <c r="L41" s="18"/>
    </row>
    <row r="42" spans="1:12" ht="12.75">
      <c r="A42" s="15" t="s">
        <v>26</v>
      </c>
      <c r="B42" s="22"/>
      <c r="C42" s="50"/>
      <c r="D42" s="22"/>
      <c r="E42" s="22"/>
      <c r="F42" s="22"/>
      <c r="G42" s="22"/>
      <c r="H42" s="22"/>
      <c r="I42" s="22"/>
      <c r="J42" s="22"/>
      <c r="K42" s="22"/>
      <c r="L42" s="18"/>
    </row>
    <row r="43" spans="1:12" ht="12.75">
      <c r="A43" s="15" t="s">
        <v>21</v>
      </c>
      <c r="B43" s="22"/>
      <c r="C43" s="50"/>
      <c r="D43" s="22"/>
      <c r="E43" s="22"/>
      <c r="F43" s="22"/>
      <c r="G43" s="22"/>
      <c r="H43" s="22"/>
      <c r="I43" s="22"/>
      <c r="J43" s="22"/>
      <c r="K43" s="22"/>
      <c r="L43" s="18"/>
    </row>
    <row r="44" spans="1:12" ht="12.75">
      <c r="A44" s="15" t="s">
        <v>21</v>
      </c>
      <c r="B44" s="22"/>
      <c r="C44" s="50"/>
      <c r="D44" s="22"/>
      <c r="E44" s="22"/>
      <c r="F44" s="22"/>
      <c r="G44" s="22"/>
      <c r="H44" s="22"/>
      <c r="I44" s="22"/>
      <c r="J44" s="22"/>
      <c r="K44" s="22"/>
      <c r="L44" s="18"/>
    </row>
    <row r="45" spans="1:12" ht="12.75">
      <c r="A45" s="15" t="s">
        <v>21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8"/>
    </row>
    <row r="46" spans="1:12" ht="12.75">
      <c r="A46" s="15" t="s">
        <v>21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18"/>
    </row>
    <row r="47" spans="1:12" ht="12.75">
      <c r="A47" s="15" t="s">
        <v>21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18"/>
    </row>
    <row r="48" spans="1:12" ht="12.75">
      <c r="A48" s="15" t="s">
        <v>21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18"/>
    </row>
    <row r="49" spans="1:12" ht="12.75">
      <c r="A49" s="15" t="s">
        <v>21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8"/>
    </row>
    <row r="50" spans="1:12" ht="12.75">
      <c r="A50" s="15" t="s">
        <v>21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8"/>
    </row>
    <row r="51" spans="1:12" ht="12.75">
      <c r="A51" s="15" t="s">
        <v>21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8"/>
    </row>
    <row r="52" spans="1:12" ht="12.75">
      <c r="A52" s="15" t="s">
        <v>21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18"/>
    </row>
    <row r="53" spans="1:12" ht="12.75">
      <c r="A53" s="15" t="s">
        <v>21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18"/>
    </row>
    <row r="54" spans="1:12" ht="12.75">
      <c r="A54" s="15" t="s">
        <v>21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18"/>
    </row>
    <row r="55" spans="1:12" ht="12.75">
      <c r="A55" s="15" t="s">
        <v>21</v>
      </c>
      <c r="B55" s="23"/>
      <c r="C55" s="24"/>
      <c r="D55" s="24"/>
      <c r="E55" s="24"/>
      <c r="F55" s="24"/>
      <c r="G55" s="24"/>
      <c r="H55" s="22"/>
      <c r="I55" s="22"/>
      <c r="J55" s="22"/>
      <c r="K55" s="22"/>
      <c r="L55" s="18"/>
    </row>
    <row r="56" spans="1:12" ht="12.75">
      <c r="A56" s="15" t="s">
        <v>21</v>
      </c>
      <c r="B56" s="23"/>
      <c r="C56" s="24"/>
      <c r="D56" s="24"/>
      <c r="E56" s="24"/>
      <c r="F56" s="24"/>
      <c r="G56" s="24"/>
      <c r="H56" s="22"/>
      <c r="I56" s="22"/>
      <c r="J56" s="22"/>
      <c r="K56" s="22"/>
      <c r="L56" s="18"/>
    </row>
    <row r="57" spans="1:12" ht="12.75">
      <c r="A57" s="15" t="s">
        <v>21</v>
      </c>
      <c r="B57" s="23"/>
      <c r="C57" s="24"/>
      <c r="D57" s="24"/>
      <c r="E57" s="24"/>
      <c r="F57" s="24"/>
      <c r="G57" s="24"/>
      <c r="H57" s="22"/>
      <c r="I57" s="22"/>
      <c r="J57" s="22"/>
      <c r="K57" s="22"/>
      <c r="L57" s="18"/>
    </row>
    <row r="58" spans="1:12" ht="12.75">
      <c r="A58" s="15" t="s">
        <v>21</v>
      </c>
      <c r="B58" s="23"/>
      <c r="C58" s="24"/>
      <c r="D58" s="24"/>
      <c r="E58" s="24"/>
      <c r="F58" s="24"/>
      <c r="G58" s="24"/>
      <c r="H58" s="22"/>
      <c r="I58" s="22"/>
      <c r="J58" s="22"/>
      <c r="K58" s="22"/>
      <c r="L58" s="18"/>
    </row>
    <row r="59" spans="1:12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4" ht="12.75">
      <c r="A60" s="25" t="s">
        <v>27</v>
      </c>
      <c r="B60" s="26">
        <f>SUM(B41:B58)</f>
        <v>0</v>
      </c>
      <c r="C60" s="26">
        <f aca="true" t="shared" si="1" ref="C60:K60">SUM(C41:C58)</f>
        <v>0</v>
      </c>
      <c r="D60" s="26">
        <f t="shared" si="1"/>
        <v>0</v>
      </c>
      <c r="E60" s="26">
        <f t="shared" si="1"/>
        <v>0</v>
      </c>
      <c r="F60" s="26">
        <f t="shared" si="1"/>
        <v>0</v>
      </c>
      <c r="G60" s="26">
        <f t="shared" si="1"/>
        <v>0</v>
      </c>
      <c r="H60" s="26">
        <f t="shared" si="1"/>
        <v>0</v>
      </c>
      <c r="I60" s="26">
        <f t="shared" si="1"/>
        <v>0</v>
      </c>
      <c r="J60" s="26">
        <f t="shared" si="1"/>
        <v>0</v>
      </c>
      <c r="K60" s="26">
        <f t="shared" si="1"/>
        <v>0</v>
      </c>
      <c r="L60" s="27"/>
      <c r="M60" s="27"/>
      <c r="N60" s="28"/>
    </row>
    <row r="61" spans="3:14" ht="12.75">
      <c r="C61" s="29"/>
      <c r="D61" s="29"/>
      <c r="E61" s="29"/>
      <c r="F61" s="29"/>
      <c r="G61" s="29"/>
      <c r="N61" s="30"/>
    </row>
    <row r="62" spans="1:14" ht="12.75">
      <c r="A62" s="31" t="s">
        <v>28</v>
      </c>
      <c r="B62" s="32">
        <f>B60*factors!B7</f>
        <v>0</v>
      </c>
      <c r="C62" s="32">
        <f>C60*factors!C7</f>
        <v>0</v>
      </c>
      <c r="D62" s="32">
        <f>D60*factors!D7</f>
        <v>0</v>
      </c>
      <c r="E62" s="32">
        <f>E60*factors!E7</f>
        <v>0</v>
      </c>
      <c r="F62" s="32">
        <f>F60*factors!F7</f>
        <v>0</v>
      </c>
      <c r="G62" s="32">
        <f>G60*factors!G7</f>
        <v>0</v>
      </c>
      <c r="H62" s="32">
        <f>H60*factors!H7</f>
        <v>0</v>
      </c>
      <c r="I62" s="32">
        <f>I60*factors!I7</f>
        <v>0</v>
      </c>
      <c r="J62" s="32">
        <f>J60*factors!J7</f>
        <v>0</v>
      </c>
      <c r="K62" s="32">
        <f>K60*factors!K7</f>
        <v>0</v>
      </c>
      <c r="M62" s="33"/>
      <c r="N62" s="33"/>
    </row>
    <row r="63" spans="1:14" ht="12.75">
      <c r="A63" s="31" t="s">
        <v>29</v>
      </c>
      <c r="B63" s="34">
        <f>SUM(B62:K62)</f>
        <v>0</v>
      </c>
      <c r="M63" s="28"/>
      <c r="N63" s="35"/>
    </row>
    <row r="64" spans="3:7" ht="12.75">
      <c r="C64" s="36"/>
      <c r="D64" s="36"/>
      <c r="E64" s="36"/>
      <c r="F64" s="36"/>
      <c r="G64" s="36"/>
    </row>
    <row r="65" spans="1:13" ht="12.75">
      <c r="A65" s="2" t="s">
        <v>30</v>
      </c>
      <c r="B65" s="32">
        <f>B12*factors!B7</f>
        <v>0</v>
      </c>
      <c r="C65" s="32">
        <f>C12*factors!C7</f>
        <v>0</v>
      </c>
      <c r="D65" s="32">
        <f>D12*factors!D7</f>
        <v>0</v>
      </c>
      <c r="E65" s="32">
        <f>E12*factors!E7</f>
        <v>0</v>
      </c>
      <c r="F65" s="32">
        <f>F12*factors!F7</f>
        <v>0</v>
      </c>
      <c r="G65" s="32">
        <f>G12*factors!G7</f>
        <v>0</v>
      </c>
      <c r="H65" s="32">
        <f>H12*factors!H7</f>
        <v>0</v>
      </c>
      <c r="I65" s="32">
        <f>I12*factors!I7</f>
        <v>0</v>
      </c>
      <c r="J65" s="32">
        <f>J12*factors!J7</f>
        <v>0</v>
      </c>
      <c r="K65" s="32">
        <f>K12*factors!K7</f>
        <v>0</v>
      </c>
      <c r="M65" s="37"/>
    </row>
    <row r="66" spans="1:13" ht="12.75">
      <c r="A66" s="2" t="s">
        <v>31</v>
      </c>
      <c r="B66" s="34">
        <f>SUM(B65:K65)</f>
        <v>0</v>
      </c>
      <c r="C66" s="32"/>
      <c r="D66" s="32"/>
      <c r="E66" s="32"/>
      <c r="F66" s="32"/>
      <c r="G66" s="32"/>
      <c r="H66" s="32"/>
      <c r="I66" s="32"/>
      <c r="J66" s="32"/>
      <c r="K66" s="32"/>
      <c r="M66" s="37"/>
    </row>
    <row r="67" spans="2:11" ht="12.75"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1:12" ht="12.75">
      <c r="A68" s="2" t="s">
        <v>32</v>
      </c>
      <c r="B68" s="38">
        <f aca="true" t="shared" si="2" ref="B68:K68">B36+B12</f>
        <v>0</v>
      </c>
      <c r="C68" s="38">
        <f t="shared" si="2"/>
        <v>0</v>
      </c>
      <c r="D68" s="38">
        <f t="shared" si="2"/>
        <v>0</v>
      </c>
      <c r="E68" s="38">
        <f t="shared" si="2"/>
        <v>0</v>
      </c>
      <c r="F68" s="38">
        <f t="shared" si="2"/>
        <v>0</v>
      </c>
      <c r="G68" s="38">
        <f t="shared" si="2"/>
        <v>0</v>
      </c>
      <c r="H68" s="38">
        <f t="shared" si="2"/>
        <v>0</v>
      </c>
      <c r="I68" s="38">
        <f t="shared" si="2"/>
        <v>0</v>
      </c>
      <c r="J68" s="38">
        <f t="shared" si="2"/>
        <v>0</v>
      </c>
      <c r="K68" s="38">
        <f t="shared" si="2"/>
        <v>0</v>
      </c>
      <c r="L68" s="27"/>
    </row>
    <row r="69" spans="1:13" ht="12.75">
      <c r="A69" s="31" t="s">
        <v>33</v>
      </c>
      <c r="B69" s="32">
        <f>B68*factors!B7</f>
        <v>0</v>
      </c>
      <c r="C69" s="32">
        <f>C68*factors!C7</f>
        <v>0</v>
      </c>
      <c r="D69" s="32">
        <f>D68*factors!D7</f>
        <v>0</v>
      </c>
      <c r="E69" s="32">
        <f>E68*factors!E7</f>
        <v>0</v>
      </c>
      <c r="F69" s="32">
        <f>F68*factors!F7</f>
        <v>0</v>
      </c>
      <c r="G69" s="32">
        <f>G68*factors!G7</f>
        <v>0</v>
      </c>
      <c r="H69" s="32">
        <f>H68*factors!H7</f>
        <v>0</v>
      </c>
      <c r="I69" s="32">
        <f>I68*factors!I7</f>
        <v>0</v>
      </c>
      <c r="J69" s="32">
        <f>J68*factors!J7</f>
        <v>0</v>
      </c>
      <c r="K69" s="32">
        <f>K68*factors!K7</f>
        <v>0</v>
      </c>
      <c r="M69" s="37"/>
    </row>
    <row r="70" spans="1:2" ht="12.75">
      <c r="A70" s="31" t="s">
        <v>34</v>
      </c>
      <c r="B70" s="34">
        <f>SUM(B69:K69)</f>
        <v>0</v>
      </c>
    </row>
    <row r="71" ht="13.5" thickBot="1"/>
    <row r="72" ht="13.5" thickBot="1">
      <c r="B72" s="51" t="s">
        <v>38</v>
      </c>
    </row>
    <row r="73" spans="1:2" ht="13.5" thickBot="1">
      <c r="A73" s="53" t="s">
        <v>39</v>
      </c>
      <c r="B73" s="52">
        <f>B63-B66</f>
        <v>0</v>
      </c>
    </row>
    <row r="74" spans="1:2" ht="13.5" thickBot="1">
      <c r="A74" s="53" t="s">
        <v>40</v>
      </c>
      <c r="B74" s="52">
        <f>B63-B70</f>
        <v>0</v>
      </c>
    </row>
  </sheetData>
  <sheetProtection password="C682" sheet="1" objects="1" scenarios="1"/>
  <protectedRanges>
    <protectedRange sqref="B12:D12" name="Range3_1"/>
    <protectedRange sqref="A41:K58" name="Range5_1"/>
    <protectedRange sqref="B36:D36" name="Range5"/>
    <protectedRange sqref="A16:D33" name="Range4"/>
    <protectedRange sqref="B5" name="Range2"/>
    <protectedRange sqref="B3" name="Range1"/>
  </protectedRanges>
  <mergeCells count="4">
    <mergeCell ref="B3:F3"/>
    <mergeCell ref="B13:B15"/>
    <mergeCell ref="C13:C15"/>
    <mergeCell ref="D13:D15"/>
  </mergeCells>
  <conditionalFormatting sqref="B12:C12">
    <cfRule type="cellIs" priority="1" dxfId="0" operator="notEqual" stopIfTrue="1">
      <formula>SUM(B16:B33)</formula>
    </cfRule>
  </conditionalFormatting>
  <dataValidations count="2">
    <dataValidation type="list" allowBlank="1" showInputMessage="1" showErrorMessage="1" sqref="B4">
      <formula1>lanames</formula1>
    </dataValidation>
    <dataValidation type="list" allowBlank="1" showInputMessage="1" showErrorMessage="1" sqref="B3:F3">
      <formula1>lanames</formula1>
    </dataValidation>
  </dataValidations>
  <printOptions/>
  <pageMargins left="0.75" right="0.75" top="1" bottom="1" header="0.5" footer="0.5"/>
  <pageSetup orientation="portrait" paperSize="9"/>
  <ignoredErrors>
    <ignoredError sqref="B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workbookViewId="0" topLeftCell="A1">
      <selection activeCell="B82" sqref="B82"/>
    </sheetView>
  </sheetViews>
  <sheetFormatPr defaultColWidth="9.140625" defaultRowHeight="12.75"/>
  <cols>
    <col min="1" max="1" width="19.421875" style="0" bestFit="1" customWidth="1"/>
  </cols>
  <sheetData>
    <row r="2" ht="13.5" thickBot="1"/>
    <row r="3" spans="1:11" ht="13.5" thickBot="1">
      <c r="A3" s="39" t="s">
        <v>35</v>
      </c>
      <c r="B3" s="40"/>
      <c r="C3" s="41">
        <v>0.035</v>
      </c>
      <c r="G3" s="14"/>
      <c r="H3" s="14"/>
      <c r="I3" s="14"/>
      <c r="J3" s="14"/>
      <c r="K3" s="14"/>
    </row>
    <row r="4" spans="1:11" ht="13.5" thickBot="1">
      <c r="A4" s="15"/>
      <c r="B4" s="42"/>
      <c r="C4" s="42"/>
      <c r="D4" s="15"/>
      <c r="E4" s="15"/>
      <c r="F4" s="15"/>
      <c r="G4" s="15"/>
      <c r="H4" s="14"/>
      <c r="I4" s="14"/>
      <c r="J4" s="14"/>
      <c r="K4" s="14"/>
    </row>
    <row r="5" spans="1:11" ht="13.5" thickBot="1">
      <c r="A5" s="10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37</v>
      </c>
    </row>
    <row r="6" spans="1:11" ht="12.75">
      <c r="A6" s="9"/>
      <c r="B6" s="43">
        <v>0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5">
        <v>9</v>
      </c>
    </row>
    <row r="7" spans="1:11" ht="13.5" thickBot="1">
      <c r="A7" s="46" t="s">
        <v>36</v>
      </c>
      <c r="B7" s="47">
        <f>1/(1+$C$3)^B6</f>
        <v>1</v>
      </c>
      <c r="C7" s="48">
        <f aca="true" t="shared" si="0" ref="C7:K7">NPV($C$3,B7)</f>
        <v>0.9661835748792271</v>
      </c>
      <c r="D7" s="49">
        <f t="shared" si="0"/>
        <v>0.933510700366403</v>
      </c>
      <c r="E7" s="49">
        <f t="shared" si="0"/>
        <v>0.9019427056680224</v>
      </c>
      <c r="F7" s="49">
        <f t="shared" si="0"/>
        <v>0.8714422276985724</v>
      </c>
      <c r="G7" s="49">
        <f t="shared" si="0"/>
        <v>0.8419731668585241</v>
      </c>
      <c r="H7" s="49">
        <f t="shared" si="0"/>
        <v>0.8135006443077528</v>
      </c>
      <c r="I7" s="49">
        <f t="shared" si="0"/>
        <v>0.7859909606838192</v>
      </c>
      <c r="J7" s="49">
        <f t="shared" si="0"/>
        <v>0.7594115562162506</v>
      </c>
      <c r="K7" s="49">
        <f t="shared" si="0"/>
        <v>0.7337309721896141</v>
      </c>
    </row>
    <row r="10" ht="12.75" hidden="1">
      <c r="A10" s="2" t="s">
        <v>41</v>
      </c>
    </row>
    <row r="11" ht="13.5" hidden="1" thickBot="1">
      <c r="A11" s="54" t="s">
        <v>1</v>
      </c>
    </row>
    <row r="12" ht="13.5" hidden="1" thickBot="1">
      <c r="A12" s="54" t="s">
        <v>42</v>
      </c>
    </row>
    <row r="13" ht="13.5" hidden="1" thickBot="1">
      <c r="A13" s="54" t="s">
        <v>43</v>
      </c>
    </row>
    <row r="14" ht="13.5" hidden="1" thickBot="1">
      <c r="A14" s="54" t="s">
        <v>44</v>
      </c>
    </row>
    <row r="15" ht="13.5" hidden="1" thickBot="1">
      <c r="A15" s="54" t="s">
        <v>45</v>
      </c>
    </row>
    <row r="16" ht="13.5" hidden="1" thickBot="1">
      <c r="A16" s="54" t="s">
        <v>46</v>
      </c>
    </row>
    <row r="17" ht="13.5" hidden="1" thickBot="1">
      <c r="A17" s="54" t="s">
        <v>47</v>
      </c>
    </row>
    <row r="18" ht="13.5" hidden="1" thickBot="1">
      <c r="A18" s="54" t="s">
        <v>48</v>
      </c>
    </row>
    <row r="19" ht="13.5" hidden="1" thickBot="1">
      <c r="A19" s="54" t="s">
        <v>49</v>
      </c>
    </row>
    <row r="20" ht="13.5" hidden="1" thickBot="1">
      <c r="A20" s="54" t="s">
        <v>50</v>
      </c>
    </row>
    <row r="21" ht="13.5" hidden="1" thickBot="1">
      <c r="A21" s="54" t="s">
        <v>51</v>
      </c>
    </row>
    <row r="22" ht="13.5" hidden="1" thickBot="1">
      <c r="A22" s="54" t="s">
        <v>52</v>
      </c>
    </row>
    <row r="23" ht="13.5" hidden="1" thickBot="1">
      <c r="A23" s="54" t="s">
        <v>53</v>
      </c>
    </row>
    <row r="24" ht="13.5" hidden="1" thickBot="1">
      <c r="A24" s="54" t="s">
        <v>54</v>
      </c>
    </row>
    <row r="25" ht="13.5" hidden="1" thickBot="1">
      <c r="A25" s="54" t="s">
        <v>55</v>
      </c>
    </row>
    <row r="26" ht="13.5" hidden="1" thickBot="1">
      <c r="A26" s="54" t="s">
        <v>56</v>
      </c>
    </row>
    <row r="27" ht="13.5" hidden="1" thickBot="1">
      <c r="A27" s="54" t="s">
        <v>57</v>
      </c>
    </row>
    <row r="28" ht="13.5" hidden="1" thickBot="1">
      <c r="A28" s="54" t="s">
        <v>58</v>
      </c>
    </row>
    <row r="29" ht="13.5" hidden="1" thickBot="1">
      <c r="A29" s="54" t="s">
        <v>59</v>
      </c>
    </row>
    <row r="30" ht="13.5" hidden="1" thickBot="1">
      <c r="A30" s="54" t="s">
        <v>60</v>
      </c>
    </row>
    <row r="31" ht="13.5" hidden="1" thickBot="1">
      <c r="A31" s="54" t="s">
        <v>61</v>
      </c>
    </row>
    <row r="32" ht="13.5" hidden="1" thickBot="1">
      <c r="A32" s="54" t="s">
        <v>62</v>
      </c>
    </row>
    <row r="33" ht="13.5" hidden="1" thickBot="1">
      <c r="A33" s="54" t="s">
        <v>63</v>
      </c>
    </row>
    <row r="34" ht="13.5" hidden="1" thickBot="1">
      <c r="A34" s="54" t="s">
        <v>64</v>
      </c>
    </row>
    <row r="35" ht="13.5" hidden="1" thickBot="1">
      <c r="A35" s="54" t="s">
        <v>65</v>
      </c>
    </row>
    <row r="36" ht="13.5" hidden="1" thickBot="1">
      <c r="A36" s="54" t="s">
        <v>66</v>
      </c>
    </row>
    <row r="37" ht="13.5" hidden="1" thickBot="1">
      <c r="A37" s="54" t="s">
        <v>67</v>
      </c>
    </row>
    <row r="38" ht="13.5" hidden="1" thickBot="1">
      <c r="A38" s="54" t="s">
        <v>68</v>
      </c>
    </row>
    <row r="39" ht="13.5" hidden="1" thickBot="1">
      <c r="A39" s="54" t="s">
        <v>69</v>
      </c>
    </row>
    <row r="40" ht="13.5" hidden="1" thickBot="1">
      <c r="A40" s="54" t="s">
        <v>70</v>
      </c>
    </row>
    <row r="41" ht="13.5" hidden="1" thickBot="1">
      <c r="A41" s="54" t="s">
        <v>71</v>
      </c>
    </row>
    <row r="42" ht="13.5" hidden="1" thickBot="1">
      <c r="A42" s="54" t="s">
        <v>72</v>
      </c>
    </row>
    <row r="43" ht="13.5" hidden="1" thickBot="1">
      <c r="A43" s="54" t="s">
        <v>73</v>
      </c>
    </row>
    <row r="44" ht="13.5" hidden="1" thickBot="1">
      <c r="A44" s="54" t="s">
        <v>74</v>
      </c>
    </row>
    <row r="45" ht="13.5" hidden="1" thickBot="1">
      <c r="A45" s="54" t="s">
        <v>75</v>
      </c>
    </row>
    <row r="46" ht="13.5" hidden="1" thickBot="1">
      <c r="A46" s="54" t="s">
        <v>76</v>
      </c>
    </row>
    <row r="47" ht="13.5" hidden="1" thickBot="1">
      <c r="A47" s="54" t="s">
        <v>77</v>
      </c>
    </row>
    <row r="48" ht="13.5" hidden="1" thickBot="1">
      <c r="A48" s="54" t="s">
        <v>78</v>
      </c>
    </row>
    <row r="49" ht="13.5" hidden="1" thickBot="1">
      <c r="A49" s="54" t="s">
        <v>79</v>
      </c>
    </row>
    <row r="50" ht="13.5" hidden="1" thickBot="1">
      <c r="A50" s="54" t="s">
        <v>80</v>
      </c>
    </row>
    <row r="51" ht="13.5" hidden="1" thickBot="1">
      <c r="A51" s="54" t="s">
        <v>81</v>
      </c>
    </row>
    <row r="52" ht="13.5" hidden="1" thickBot="1">
      <c r="A52" s="54" t="s">
        <v>82</v>
      </c>
    </row>
    <row r="53" ht="13.5" hidden="1" thickBot="1">
      <c r="A53" s="54" t="s">
        <v>83</v>
      </c>
    </row>
    <row r="54" ht="13.5" hidden="1" thickBot="1">
      <c r="A54" s="54" t="s">
        <v>84</v>
      </c>
    </row>
    <row r="55" ht="13.5" hidden="1" thickBot="1">
      <c r="A55" s="54" t="s">
        <v>85</v>
      </c>
    </row>
    <row r="56" ht="13.5" hidden="1" thickBot="1">
      <c r="A56" s="54" t="s">
        <v>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capital grant: Bid calculator</dc:title>
  <dc:subject/>
  <dc:creator/>
  <cp:keywords/>
  <dc:description/>
  <cp:lastModifiedBy/>
  <dcterms:created xsi:type="dcterms:W3CDTF">2012-03-05T13:49:46Z</dcterms:created>
  <dcterms:modified xsi:type="dcterms:W3CDTF">2012-03-21T13:06:00Z</dcterms:modified>
  <cp:category/>
  <cp:version/>
  <cp:contentType/>
  <cp:contentStatus/>
</cp:coreProperties>
</file>