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16" windowWidth="18375" windowHeight="5865" activeTab="11"/>
  </bookViews>
  <sheets>
    <sheet name="List of contents" sheetId="1" r:id="rId1"/>
    <sheet name="T2.1" sheetId="2" r:id="rId2"/>
    <sheet name="T2.2" sheetId="3" r:id="rId3"/>
    <sheet name="T2.3" sheetId="4" r:id="rId4"/>
    <sheet name="T2.4" sheetId="5" r:id="rId5"/>
    <sheet name="T2.5" sheetId="6" r:id="rId6"/>
    <sheet name="T2.6" sheetId="7" r:id="rId7"/>
    <sheet name="Fig2.1" sheetId="8" r:id="rId8"/>
    <sheet name="Fig2.2" sheetId="9" r:id="rId9"/>
    <sheet name="Fig2.3" sheetId="10" r:id="rId10"/>
    <sheet name="Fig2.4" sheetId="11" r:id="rId11"/>
    <sheet name="Fig2.5" sheetId="12" r:id="rId12"/>
    <sheet name="Fig2.6" sheetId="13" r:id="rId13"/>
    <sheet name="Fig2.7" sheetId="14" r:id="rId14"/>
    <sheet name="AT2.1" sheetId="15" r:id="rId15"/>
    <sheet name="AT2.2" sheetId="16" r:id="rId16"/>
    <sheet name="AT2.3" sheetId="17" r:id="rId17"/>
    <sheet name="AT2.4" sheetId="18" r:id="rId18"/>
    <sheet name="AT2.5" sheetId="19" r:id="rId19"/>
    <sheet name="AT2.6" sheetId="20" r:id="rId20"/>
    <sheet name="AT2.7" sheetId="21" r:id="rId21"/>
  </sheets>
  <definedNames>
    <definedName name="LABELS" localSheetId="14">#REF!</definedName>
    <definedName name="LABELS" localSheetId="15">#REF!</definedName>
    <definedName name="LABELS" localSheetId="16">#REF!</definedName>
    <definedName name="LABELS" localSheetId="19">#REF!</definedName>
    <definedName name="LABELS" localSheetId="20">#REF!</definedName>
    <definedName name="LABELS" localSheetId="7">#REF!</definedName>
    <definedName name="LABELS" localSheetId="8">#REF!</definedName>
    <definedName name="LABELS" localSheetId="12">#REF!</definedName>
    <definedName name="LABELS" localSheetId="13">#REF!</definedName>
    <definedName name="LABELS" localSheetId="2">#REF!</definedName>
    <definedName name="LABELS" localSheetId="3">#REF!</definedName>
    <definedName name="LABELS" localSheetId="4">#REF!</definedName>
    <definedName name="LABELS" localSheetId="5">#REF!</definedName>
    <definedName name="LABELS">#REF!</definedName>
    <definedName name="OLE_LINK1" localSheetId="8">'Fig2.2'!$B$28</definedName>
    <definedName name="_xlnm.Print_Area" localSheetId="14">'AT2.1'!$B$2:$D$27</definedName>
    <definedName name="_xlnm.Print_Area" localSheetId="15">'AT2.2'!$B$2:$I$56</definedName>
    <definedName name="_xlnm.Print_Area" localSheetId="16">'AT2.3'!$B$2:$L$69</definedName>
    <definedName name="_xlnm.Print_Area" localSheetId="18">'AT2.5'!$B$2:$G$27</definedName>
    <definedName name="_xlnm.Print_Area" localSheetId="19">'AT2.6'!$B$2:$I$43</definedName>
    <definedName name="_xlnm.Print_Area" localSheetId="20">'AT2.7'!$B$2:$D$25</definedName>
    <definedName name="_xlnm.Print_Area" localSheetId="7">'Fig2.1'!$B$2:$H$31</definedName>
    <definedName name="_xlnm.Print_Area" localSheetId="8">'Fig2.2'!$B$2:$H$29</definedName>
    <definedName name="_xlnm.Print_Area" localSheetId="9">'Fig2.3'!$B$2:$L$29</definedName>
    <definedName name="_xlnm.Print_Area" localSheetId="10">'Fig2.4'!$B$2:$K$24</definedName>
    <definedName name="_xlnm.Print_Area" localSheetId="11">'Fig2.5'!$B$2:$J$23</definedName>
    <definedName name="_xlnm.Print_Area" localSheetId="12">'Fig2.6'!$B$2:$H$34</definedName>
    <definedName name="_xlnm.Print_Area" localSheetId="13">'Fig2.7'!$B$2:$I$30</definedName>
    <definedName name="_xlnm.Print_Area" localSheetId="1">'T2.1'!$B$3:$E$20</definedName>
    <definedName name="_xlnm.Print_Area" localSheetId="2">'T2.2'!$B$3:$N$40</definedName>
    <definedName name="_xlnm.Print_Area" localSheetId="3">'T2.3'!$B$3:$L$51</definedName>
    <definedName name="_xlnm.Print_Area" localSheetId="4">'T2.4'!$B$3:$L$22</definedName>
    <definedName name="_xlnm.Print_Area" localSheetId="5">'T2.5'!$B$3:$I$43</definedName>
    <definedName name="_xlnm.Print_Area" localSheetId="6">'T2.6'!$B$3:$D$46</definedName>
  </definedNames>
  <calcPr fullCalcOnLoad="1"/>
</workbook>
</file>

<file path=xl/sharedStrings.xml><?xml version="1.0" encoding="utf-8"?>
<sst xmlns="http://schemas.openxmlformats.org/spreadsheetml/2006/main" count="747" uniqueCount="313">
  <si>
    <t>Table 2.1: Key indicators for owner occupiers, social renters, and private renters, 2010-11</t>
  </si>
  <si>
    <t>indicator</t>
  </si>
  <si>
    <t>owner occupiers</t>
  </si>
  <si>
    <t>social renters</t>
  </si>
  <si>
    <t>private renters</t>
  </si>
  <si>
    <t>size of sector (number of households)</t>
  </si>
  <si>
    <t>14.4m</t>
  </si>
  <si>
    <t>3.8m</t>
  </si>
  <si>
    <t>3.6m</t>
  </si>
  <si>
    <t>proportion of household reference persons (HRPs) aged under 40</t>
  </si>
  <si>
    <t>median length of time in current residence</t>
  </si>
  <si>
    <t>12yrs</t>
  </si>
  <si>
    <t>7yrs</t>
  </si>
  <si>
    <t>1yr</t>
  </si>
  <si>
    <t xml:space="preserve"> </t>
  </si>
  <si>
    <t>social sector</t>
  </si>
  <si>
    <t>Total</t>
  </si>
  <si>
    <t>all households</t>
  </si>
  <si>
    <t>proportion of HRPs working part-time</t>
  </si>
  <si>
    <t>proportion of HRPs working full time</t>
  </si>
  <si>
    <t>yes</t>
  </si>
  <si>
    <t>no</t>
  </si>
  <si>
    <t>proportion of households receiving SMI/housing benefit</t>
  </si>
  <si>
    <t>sample size</t>
  </si>
  <si>
    <t>Table 2.2: Gross annual income of HRP and partner by tenure, 2010-11</t>
  </si>
  <si>
    <t>£10K but under £15K</t>
  </si>
  <si>
    <t>£15K but under £20K</t>
  </si>
  <si>
    <t>£20K but under £30K</t>
  </si>
  <si>
    <t>total</t>
  </si>
  <si>
    <t>mean</t>
  </si>
  <si>
    <t>median</t>
  </si>
  <si>
    <t>thousands of households</t>
  </si>
  <si>
    <t>£ per annum</t>
  </si>
  <si>
    <t>own outright</t>
  </si>
  <si>
    <t>*</t>
  </si>
  <si>
    <t>buying with mortgage</t>
  </si>
  <si>
    <t>all owner occupiers</t>
  </si>
  <si>
    <t>Local authority</t>
  </si>
  <si>
    <t>Housing association</t>
  </si>
  <si>
    <t>all social renters</t>
  </si>
  <si>
    <t>market renters</t>
  </si>
  <si>
    <t>non-market renters</t>
  </si>
  <si>
    <t>all private renters</t>
  </si>
  <si>
    <t>all tenures</t>
  </si>
  <si>
    <t>percentage</t>
  </si>
  <si>
    <t>Notes:</t>
  </si>
  <si>
    <t>under £5k</t>
  </si>
  <si>
    <t>Figure 2.1: Gross annual income of HRP and partner by tenure, 2010-11</t>
  </si>
  <si>
    <t>source data for chart (outside of print area)</t>
  </si>
  <si>
    <t>under £10K</t>
  </si>
  <si>
    <t>£30K or more</t>
  </si>
  <si>
    <t>KEEP CLEAR</t>
  </si>
  <si>
    <t>Base: all households</t>
  </si>
  <si>
    <t>Note: underlying data are presented in Table 2.2</t>
  </si>
  <si>
    <t>Table 2.3: Weekly housing costs, 2010-11</t>
  </si>
  <si>
    <t>under
 £60</t>
  </si>
  <si>
    <t>£60 -
 £119</t>
  </si>
  <si>
    <t>£120 -
 £179</t>
  </si>
  <si>
    <t>£180 -
 £239</t>
  </si>
  <si>
    <t>£240 -
 £299</t>
  </si>
  <si>
    <t>£300
 or more</t>
  </si>
  <si>
    <t>all</t>
  </si>
  <si>
    <t>£ per week</t>
  </si>
  <si>
    <t>interest only (inc. endowment)</t>
  </si>
  <si>
    <t>repayment</t>
  </si>
  <si>
    <t>part interest only, part repayment</t>
  </si>
  <si>
    <t>other</t>
  </si>
  <si>
    <t>all mortgage types</t>
  </si>
  <si>
    <t>local authority</t>
  </si>
  <si>
    <t>housing association</t>
  </si>
  <si>
    <r>
      <t>all social renters</t>
    </r>
    <r>
      <rPr>
        <b/>
        <vertAlign val="superscript"/>
        <sz val="10"/>
        <rFont val="Arial"/>
        <family val="2"/>
      </rPr>
      <t>2</t>
    </r>
  </si>
  <si>
    <r>
      <t>market renters</t>
    </r>
    <r>
      <rPr>
        <vertAlign val="superscript"/>
        <sz val="10"/>
        <rFont val="Arial"/>
        <family val="2"/>
      </rPr>
      <t>3</t>
    </r>
  </si>
  <si>
    <r>
      <t>non-market renters</t>
    </r>
    <r>
      <rPr>
        <vertAlign val="superscript"/>
        <sz val="10"/>
        <rFont val="Arial"/>
        <family val="2"/>
      </rPr>
      <t>4</t>
    </r>
  </si>
  <si>
    <r>
      <t>all private renters</t>
    </r>
    <r>
      <rPr>
        <b/>
        <vertAlign val="superscript"/>
        <sz val="10"/>
        <rFont val="Arial"/>
        <family val="2"/>
      </rPr>
      <t>5</t>
    </r>
  </si>
  <si>
    <t>percentages</t>
  </si>
  <si>
    <t>percentage of sector</t>
  </si>
  <si>
    <t>sample sizes</t>
  </si>
  <si>
    <t>market rents</t>
  </si>
  <si>
    <t>non-market rents</t>
  </si>
  <si>
    <t>Tenure</t>
  </si>
  <si>
    <t>Table 2.4: Weekly housing benefit by tenure type, 2010-11</t>
  </si>
  <si>
    <t>all renting households that received housing benefit</t>
  </si>
  <si>
    <t>under £40</t>
  </si>
  <si>
    <t>£40 to £59</t>
  </si>
  <si>
    <t>£60 to £79</t>
  </si>
  <si>
    <t>£80 to £99</t>
  </si>
  <si>
    <t>£100 or more</t>
  </si>
  <si>
    <t>all renters</t>
  </si>
  <si>
    <t>total size of sector</t>
  </si>
  <si>
    <r>
      <t>all private renters</t>
    </r>
    <r>
      <rPr>
        <vertAlign val="superscript"/>
        <sz val="10"/>
        <rFont val="Arial"/>
        <family val="2"/>
      </rPr>
      <t xml:space="preserve"> 1</t>
    </r>
  </si>
  <si>
    <t>percentage receiving HB</t>
  </si>
  <si>
    <t>private rented</t>
  </si>
  <si>
    <t>Source data for chart [outside Print Area]</t>
  </si>
  <si>
    <t>including SMI/housing benefit</t>
  </si>
  <si>
    <t>excluding SMI/housing benefit</t>
  </si>
  <si>
    <t>Table 2.5: Method of payment for electricity and gas by tenure, 2010-11</t>
  </si>
  <si>
    <t>electricity payment method</t>
  </si>
  <si>
    <t>direct debit/standing order</t>
  </si>
  <si>
    <t>monthly/quarterly bill</t>
  </si>
  <si>
    <t>pre-payment (keycard/token) meters</t>
  </si>
  <si>
    <t>gas payment method</t>
  </si>
  <si>
    <t>no mains gas</t>
  </si>
  <si>
    <t>don't know</t>
  </si>
  <si>
    <t>2008-09</t>
  </si>
  <si>
    <t>2009-10</t>
  </si>
  <si>
    <t>2010-11</t>
  </si>
  <si>
    <t>endowment</t>
  </si>
  <si>
    <t>other interest only</t>
  </si>
  <si>
    <t>both repayment and interest only</t>
  </si>
  <si>
    <t>1996-97</t>
  </si>
  <si>
    <t>1997-98</t>
  </si>
  <si>
    <t>1998-99</t>
  </si>
  <si>
    <t>1999-00</t>
  </si>
  <si>
    <t>2000-01</t>
  </si>
  <si>
    <t xml:space="preserve">2001-02 </t>
  </si>
  <si>
    <t>2002-03</t>
  </si>
  <si>
    <t>2003-04</t>
  </si>
  <si>
    <t>2004-05</t>
  </si>
  <si>
    <t>2005-06</t>
  </si>
  <si>
    <t>2006-07</t>
  </si>
  <si>
    <t>2007-08</t>
  </si>
  <si>
    <t>Base: all owner occupiers with a mortgage</t>
  </si>
  <si>
    <t>Sources:</t>
  </si>
  <si>
    <t>proceeds from sale of this house/flat</t>
  </si>
  <si>
    <t>sale of other property; use savings/investments</t>
  </si>
  <si>
    <t>change to repayment mortgage</t>
  </si>
  <si>
    <t>Base: all owner occupiers with an interest-only mortgage and no linked investments</t>
  </si>
  <si>
    <t>Table 2.6: Details of deposits on previously rented private accommodation, 2010-11</t>
  </si>
  <si>
    <t>deposit paid on previous privately rented property</t>
  </si>
  <si>
    <t>deposit protected under government authorised tenancy deposit protection scheme</t>
  </si>
  <si>
    <r>
      <t>total</t>
    </r>
    <r>
      <rPr>
        <b/>
        <vertAlign val="superscript"/>
        <sz val="10"/>
        <rFont val="Arial"/>
        <family val="2"/>
      </rPr>
      <t>2</t>
    </r>
  </si>
  <si>
    <t>amount of deposit</t>
  </si>
  <si>
    <t>less than four weeks/one month's rent</t>
  </si>
  <si>
    <t>four weeks/one month's rent</t>
  </si>
  <si>
    <t>more than four weeks/one month's rent</t>
  </si>
  <si>
    <t>whether deposit returned</t>
  </si>
  <si>
    <t>returned in full</t>
  </si>
  <si>
    <t>returned in part</t>
  </si>
  <si>
    <t>not returned</t>
  </si>
  <si>
    <r>
      <t>reason given for non-return of full deposit</t>
    </r>
    <r>
      <rPr>
        <b/>
        <vertAlign val="superscript"/>
        <sz val="10"/>
        <rFont val="Arial"/>
        <family val="2"/>
      </rPr>
      <t>3</t>
    </r>
  </si>
  <si>
    <t>unpaid rent/bills</t>
  </si>
  <si>
    <t>damage/required cleaning</t>
  </si>
  <si>
    <t>other or no reason given by landlord</t>
  </si>
  <si>
    <t>Annex Table 2.1: Services included in rent payments, 2010-11</t>
  </si>
  <si>
    <t>all renting households</t>
  </si>
  <si>
    <t>Services included in rent</t>
  </si>
  <si>
    <t>council tax</t>
  </si>
  <si>
    <t>heating</t>
  </si>
  <si>
    <t>water and sewerage</t>
  </si>
  <si>
    <t>lighting</t>
  </si>
  <si>
    <t>hot water</t>
  </si>
  <si>
    <r>
      <t>other</t>
    </r>
    <r>
      <rPr>
        <vertAlign val="superscript"/>
        <sz val="10"/>
        <rFont val="Arial"/>
        <family val="2"/>
      </rPr>
      <t>1</t>
    </r>
  </si>
  <si>
    <t>total (thousands)</t>
  </si>
  <si>
    <t>pays council tax</t>
  </si>
  <si>
    <t>receives single person discount</t>
  </si>
  <si>
    <t>receives council tax benefit</t>
  </si>
  <si>
    <t>amount of council tax benefit covers</t>
  </si>
  <si>
    <t>part</t>
  </si>
  <si>
    <t>all households making mortgage or rent payments</t>
  </si>
  <si>
    <t>0 to 20%</t>
  </si>
  <si>
    <t>20 to 40%</t>
  </si>
  <si>
    <t>40 to 60%</t>
  </si>
  <si>
    <t>60 to 80%</t>
  </si>
  <si>
    <t>80 to 100%</t>
  </si>
  <si>
    <t>100% or more</t>
  </si>
  <si>
    <t>weekly mortgage payments as a percentage of income</t>
  </si>
  <si>
    <t>weekly rent payments as a percentage of income</t>
  </si>
  <si>
    <t>owner occupiers buying with a mortgage</t>
  </si>
  <si>
    <r>
      <t>endowment</t>
    </r>
    <r>
      <rPr>
        <vertAlign val="superscript"/>
        <sz val="10"/>
        <rFont val="Arial"/>
        <family val="2"/>
      </rPr>
      <t>1</t>
    </r>
  </si>
  <si>
    <r>
      <t>other 
interest only</t>
    </r>
    <r>
      <rPr>
        <vertAlign val="superscript"/>
        <sz val="10"/>
        <rFont val="Arial"/>
        <family val="2"/>
      </rPr>
      <t>2</t>
    </r>
  </si>
  <si>
    <t>all 
interest only</t>
  </si>
  <si>
    <r>
      <t>2003-04</t>
    </r>
    <r>
      <rPr>
        <vertAlign val="superscript"/>
        <sz val="10"/>
        <rFont val="Arial"/>
        <family val="2"/>
      </rPr>
      <t>3</t>
    </r>
  </si>
  <si>
    <t>owner occupiers with an interest only mortgage</t>
  </si>
  <si>
    <t>main planned repayment method</t>
  </si>
  <si>
    <t>proceeds for sale of this house/flat</t>
  </si>
  <si>
    <r>
      <t>all private renters</t>
    </r>
    <r>
      <rPr>
        <b/>
        <vertAlign val="superscript"/>
        <sz val="10"/>
        <rFont val="Arial"/>
        <family val="2"/>
      </rPr>
      <t>1</t>
    </r>
  </si>
  <si>
    <t>£5k but under £10k</t>
  </si>
  <si>
    <t>£10k but under £15k</t>
  </si>
  <si>
    <t>£15k but under £20k</t>
  </si>
  <si>
    <t>£20k but under £30k</t>
  </si>
  <si>
    <t>£30k but under £40k</t>
  </si>
  <si>
    <t>£40k but under £50k</t>
  </si>
  <si>
    <t>£50k or over</t>
  </si>
  <si>
    <r>
      <t xml:space="preserve">1 </t>
    </r>
    <r>
      <rPr>
        <b/>
        <sz val="9"/>
        <rFont val="Arial"/>
        <family val="2"/>
      </rPr>
      <t>includes those with tenancy type unknown</t>
    </r>
  </si>
  <si>
    <r>
      <t>owner occupiers buying with a mortgage and renting households</t>
    </r>
    <r>
      <rPr>
        <i/>
        <vertAlign val="superscript"/>
        <sz val="9"/>
        <rFont val="Arial"/>
        <family val="2"/>
      </rPr>
      <t>1</t>
    </r>
  </si>
  <si>
    <r>
      <t xml:space="preserve">1 </t>
    </r>
    <r>
      <rPr>
        <b/>
        <sz val="9"/>
        <rFont val="Arial"/>
        <family val="2"/>
      </rPr>
      <t>excludes a small number of cases who did not pay any rent</t>
    </r>
  </si>
  <si>
    <r>
      <t xml:space="preserve">2 </t>
    </r>
    <r>
      <rPr>
        <b/>
        <sz val="9"/>
        <rFont val="Arial"/>
        <family val="2"/>
      </rPr>
      <t>not compatible with previous SEH estimates due to methodological changes</t>
    </r>
  </si>
  <si>
    <r>
      <t xml:space="preserve">3 </t>
    </r>
    <r>
      <rPr>
        <b/>
        <sz val="9"/>
        <rFont val="Arial"/>
        <family val="2"/>
      </rPr>
      <t>with assured or assured shorthold private tenancies</t>
    </r>
  </si>
  <si>
    <r>
      <t xml:space="preserve">4 </t>
    </r>
    <r>
      <rPr>
        <b/>
        <sz val="9"/>
        <rFont val="Arial"/>
        <family val="2"/>
      </rPr>
      <t>with private tenancies not available on the open market in 2010-11</t>
    </r>
  </si>
  <si>
    <r>
      <t xml:space="preserve">5 </t>
    </r>
    <r>
      <rPr>
        <b/>
        <sz val="9"/>
        <rFont val="Arial"/>
        <family val="2"/>
      </rPr>
      <t>includes those with an unknown tenancy type</t>
    </r>
  </si>
  <si>
    <r>
      <t>households whose previous accommodation was privately rented</t>
    </r>
    <r>
      <rPr>
        <i/>
        <vertAlign val="superscript"/>
        <sz val="9"/>
        <color indexed="8"/>
        <rFont val="Times New Roman"/>
        <family val="1"/>
      </rPr>
      <t>1</t>
    </r>
  </si>
  <si>
    <r>
      <t xml:space="preserve">1 </t>
    </r>
    <r>
      <rPr>
        <b/>
        <sz val="9"/>
        <rFont val="Arial"/>
        <family val="2"/>
      </rPr>
      <t>households resident less than three years in their current home, whose previous permanent accommodation was private rented</t>
    </r>
  </si>
  <si>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excludes a small number of non-responses</t>
    </r>
  </si>
  <si>
    <r>
      <t xml:space="preserve">3 </t>
    </r>
    <r>
      <rPr>
        <b/>
        <sz val="9"/>
        <rFont val="Arial"/>
        <family val="2"/>
      </rPr>
      <t>more than one reason could be given</t>
    </r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</si>
  <si>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excludes households without a mortgage, and zero rent households</t>
    </r>
  </si>
  <si>
    <r>
      <t>income from Household Reference Person and partner only - including state assistance</t>
    </r>
    <r>
      <rPr>
        <b/>
        <i/>
        <vertAlign val="superscript"/>
        <sz val="10"/>
        <rFont val="Arial"/>
        <family val="2"/>
      </rPr>
      <t>2</t>
    </r>
  </si>
  <si>
    <r>
      <t>income from all household members - including state assistance</t>
    </r>
    <r>
      <rPr>
        <b/>
        <i/>
        <vertAlign val="superscript"/>
        <sz val="10"/>
        <rFont val="Arial"/>
        <family val="2"/>
      </rPr>
      <t>2</t>
    </r>
  </si>
  <si>
    <r>
      <t>income from Household Reference Person and partner only - state assistance excluded</t>
    </r>
    <r>
      <rPr>
        <b/>
        <i/>
        <vertAlign val="superscript"/>
        <sz val="10"/>
        <rFont val="Arial"/>
        <family val="2"/>
      </rPr>
      <t>2</t>
    </r>
  </si>
  <si>
    <r>
      <t>income from all household members - state assistance excluded</t>
    </r>
    <r>
      <rPr>
        <b/>
        <i/>
        <vertAlign val="superscript"/>
        <sz val="10"/>
        <rFont val="Arial"/>
        <family val="2"/>
      </rPr>
      <t>2</t>
    </r>
  </si>
  <si>
    <r>
      <t>all private renters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</si>
  <si>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b/>
        <sz val="9"/>
        <rFont val="Arial"/>
        <family val="2"/>
      </rPr>
      <t>includes those with tenancy type unknown</t>
    </r>
  </si>
  <si>
    <r>
      <t xml:space="preserve">2 </t>
    </r>
    <r>
      <rPr>
        <b/>
        <sz val="9"/>
        <rFont val="Arial"/>
        <family val="2"/>
      </rPr>
      <t>state assistance in the form of Housing Benefit or Support for Mortgage Interest</t>
    </r>
  </si>
  <si>
    <r>
      <t xml:space="preserve">1 </t>
    </r>
    <r>
      <rPr>
        <b/>
        <sz val="9"/>
        <rFont val="Arial"/>
        <family val="2"/>
      </rPr>
      <t>'other' category includes: fuel for cooking, regular meals and TV licence fee</t>
    </r>
  </si>
  <si>
    <r>
      <t>1</t>
    </r>
    <r>
      <rPr>
        <b/>
        <sz val="9"/>
        <color indexed="8"/>
        <rFont val="Arial"/>
        <family val="2"/>
      </rPr>
      <t xml:space="preserve"> Income from HRP and partner only.</t>
    </r>
  </si>
  <si>
    <r>
      <t>1</t>
    </r>
    <r>
      <rPr>
        <b/>
        <sz val="9"/>
        <rFont val="Arial"/>
        <family val="2"/>
      </rPr>
      <t xml:space="preserve">  prior to 2003-04 included other interest only mortgages </t>
    </r>
  </si>
  <si>
    <r>
      <t xml:space="preserve">2 </t>
    </r>
    <r>
      <rPr>
        <b/>
        <sz val="9"/>
        <rFont val="Arial"/>
        <family val="2"/>
      </rPr>
      <t xml:space="preserve"> other interest only includes pension and PEP/ISA mortgages</t>
    </r>
  </si>
  <si>
    <r>
      <t xml:space="preserve">3 </t>
    </r>
    <r>
      <rPr>
        <b/>
        <sz val="9"/>
        <rFont val="Arial"/>
        <family val="2"/>
      </rPr>
      <t xml:space="preserve"> additional categories were added to the questionnaire in 2003-04</t>
    </r>
  </si>
  <si>
    <r>
      <t xml:space="preserve">4 </t>
    </r>
    <r>
      <rPr>
        <b/>
        <sz val="9"/>
        <rFont val="Arial"/>
        <family val="2"/>
      </rPr>
      <t xml:space="preserve"> arrangements which combine an interest-only element and an interest plus capital element in one payment</t>
    </r>
  </si>
  <si>
    <r>
      <t xml:space="preserve">5 </t>
    </r>
    <r>
      <rPr>
        <b/>
        <sz val="9"/>
        <rFont val="Arial"/>
        <family val="2"/>
      </rPr>
      <t xml:space="preserve"> where repayments are made to the mortgage but not through any means listed </t>
    </r>
  </si>
  <si>
    <r>
      <t>both</t>
    </r>
    <r>
      <rPr>
        <vertAlign val="superscript"/>
        <sz val="10"/>
        <rFont val="Arial"/>
        <family val="2"/>
      </rPr>
      <t>4</t>
    </r>
  </si>
  <si>
    <r>
      <t>other</t>
    </r>
    <r>
      <rPr>
        <vertAlign val="superscript"/>
        <sz val="10"/>
        <rFont val="Arial"/>
        <family val="2"/>
      </rPr>
      <t>5</t>
    </r>
  </si>
  <si>
    <t>Energy efficiency rating band (ehs SAP 2009)</t>
  </si>
  <si>
    <t>Annual gross income of the HRP and partner - banded</t>
  </si>
  <si>
    <t>A-C</t>
  </si>
  <si>
    <t>D</t>
  </si>
  <si>
    <t>E</t>
  </si>
  <si>
    <t>F</t>
  </si>
  <si>
    <t>G</t>
  </si>
  <si>
    <t>under 
£10k</t>
  </si>
  <si>
    <t>£10k-
£15k</t>
  </si>
  <si>
    <t>£15k-
£20k</t>
  </si>
  <si>
    <t>£20k-
£30k</t>
  </si>
  <si>
    <t>£30k or 
more</t>
  </si>
  <si>
    <t>All 
households</t>
  </si>
  <si>
    <t>under £10k</t>
  </si>
  <si>
    <t>£10k-£15k</t>
  </si>
  <si>
    <t>£15k-£20k</t>
  </si>
  <si>
    <t>£20k-£30k</t>
  </si>
  <si>
    <t>£30k or more</t>
  </si>
  <si>
    <t>All households</t>
  </si>
  <si>
    <t>owner occupied</t>
  </si>
  <si>
    <t>E-G</t>
  </si>
  <si>
    <t>private sector</t>
  </si>
  <si>
    <t>Base: all households with gross income less than £15,000 p.a.</t>
  </si>
  <si>
    <t>Figure 2.6: Trends in mortgage type, 1996-97 to 2010-11</t>
  </si>
  <si>
    <t>Note: underlying data are presented in Annex Table 2.6</t>
  </si>
  <si>
    <t>£10-15k</t>
  </si>
  <si>
    <t>Figure 2.4: Percentage of households in each energy efficiency rating band (EHS SAP 2009) by tenure, 2010-11</t>
  </si>
  <si>
    <t>Note: underlying data are presented in Annex Table 2.5</t>
  </si>
  <si>
    <t>Note: underlying data are presented in Annex Table 2.4</t>
  </si>
  <si>
    <t>energy efficiency rating band (EHS SAP 2009)</t>
  </si>
  <si>
    <t>all 
households</t>
  </si>
  <si>
    <t>sample 
size</t>
  </si>
  <si>
    <t>gross income of the HRP and partner</t>
  </si>
  <si>
    <t>tenure</t>
  </si>
  <si>
    <r>
      <t xml:space="preserve">      1)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 </t>
    </r>
  </si>
  <si>
    <t xml:space="preserve">      2) * numbers in this category are too small to be reliably represented by the survey </t>
  </si>
  <si>
    <t>all households with a gross household income of less than £15,000 p.a</t>
  </si>
  <si>
    <t>Source: DCLG English Housing Survey, full household sample</t>
  </si>
  <si>
    <t xml:space="preserve">      1) * indicates sample size too small for a reliable estimate</t>
  </si>
  <si>
    <r>
      <t xml:space="preserve">      2)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</t>
    </r>
  </si>
  <si>
    <t xml:space="preserve">Notes: </t>
  </si>
  <si>
    <t xml:space="preserve">      1) excludes a small number of households who did not provide this information</t>
  </si>
  <si>
    <t xml:space="preserve">      2) * indicates sample size too small for a reliable estimate</t>
  </si>
  <si>
    <r>
      <t xml:space="preserve">      3)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</t>
    </r>
  </si>
  <si>
    <t>Note: table excludes a small number of cases who did not pay any rent</t>
  </si>
  <si>
    <t>weekly payments</t>
  </si>
  <si>
    <t xml:space="preserve">      1) table excludes cases who do not have a mortgage and do not pay rent</t>
  </si>
  <si>
    <t xml:space="preserve">      2) underlying data are presented in Annex Table 2.3</t>
  </si>
  <si>
    <t>Note: underlying data are presented in Annex Table 2.7</t>
  </si>
  <si>
    <t xml:space="preserve">      1996-97 to 2007-08: Survey of English Housing</t>
  </si>
  <si>
    <t>Figure 2.5: Households with a total income less than £15,000 p.a. - Percentage in each energy efficiency rating band (EHS SAP 2009) by banded income and sector, 2010-11</t>
  </si>
  <si>
    <t xml:space="preserve">      2008-09 onwards: DCLG English Housing Survey, full household sample</t>
  </si>
  <si>
    <t>Figure 2.7: Main repayment method planned by HRPs with interest-only mortgage and no linked investment, 2009-10 and 2010-11</t>
  </si>
  <si>
    <t xml:space="preserve">Source: DCLG English Housing Survey, full household sample </t>
  </si>
  <si>
    <t>Source: DCLG English Housing Survey, dwelling and household sub-sample</t>
  </si>
  <si>
    <t>Figure 2.3: Percentage of households in each energy efficiency rating band (EHS SAP 2009) by banded income, 2010-11</t>
  </si>
  <si>
    <r>
      <t xml:space="preserve">1 </t>
    </r>
    <r>
      <rPr>
        <b/>
        <sz val="9"/>
        <rFont val="Arial"/>
        <family val="2"/>
      </rPr>
      <t>includes those with unknown tenancy type</t>
    </r>
  </si>
  <si>
    <t xml:space="preserve">Annex Table 2.2: Payment of council tax and receipt of council tax benefit, by tenure, 2010-11 </t>
  </si>
  <si>
    <t>percentage of weekly household income</t>
  </si>
  <si>
    <t>Annex Table 2.6: Trends in type of mortgage, 1996-97 to 2010-11</t>
  </si>
  <si>
    <t>Note: table reports the main repayment method used by HRPs to repay their interest only mortgage. Other methods may have been used by a HRP, however are not reported in this table.</t>
  </si>
  <si>
    <t>sale of other property; use savings or investments not linked to mortgage</t>
  </si>
  <si>
    <r>
      <t xml:space="preserve">1 </t>
    </r>
    <r>
      <rPr>
        <b/>
        <sz val="9"/>
        <rFont val="Arial"/>
        <family val="2"/>
      </rPr>
      <t>'other' includes - take out investment with existing or new interest only mortgage, expected inheritance, other, don't know</t>
    </r>
  </si>
  <si>
    <t xml:space="preserve">Annex Table 2.7: Main repayment method planned by HRPs with interest-only mortgage and no linked investment, 2009-10 and 2010-11 </t>
  </si>
  <si>
    <t xml:space="preserve">English Housing Survey Household Report 2010-11: </t>
  </si>
  <si>
    <t>Tables, Figures and Annex Tables</t>
  </si>
  <si>
    <t>TABLES</t>
  </si>
  <si>
    <t>FIGURES</t>
  </si>
  <si>
    <t>ANNEX TABLES</t>
  </si>
  <si>
    <t>Chapter 2 - Household income and housing costs</t>
  </si>
  <si>
    <t>T2.1</t>
  </si>
  <si>
    <t>T2.2</t>
  </si>
  <si>
    <t>T2.3</t>
  </si>
  <si>
    <t>T2.4</t>
  </si>
  <si>
    <t>T2.5</t>
  </si>
  <si>
    <t>T2.6</t>
  </si>
  <si>
    <t>Fig2.1</t>
  </si>
  <si>
    <t>Fig2.2</t>
  </si>
  <si>
    <t>Fig2.3</t>
  </si>
  <si>
    <t>Fig2.4</t>
  </si>
  <si>
    <t>Fig2.5</t>
  </si>
  <si>
    <t>Fig2.6</t>
  </si>
  <si>
    <t>Fig2.7</t>
  </si>
  <si>
    <t>Annex Table 2.4: Energy efficiency rating band by banded income and tenure, 2010-11</t>
  </si>
  <si>
    <t>AT2.1</t>
  </si>
  <si>
    <t>AT2.2</t>
  </si>
  <si>
    <t>AT2.3</t>
  </si>
  <si>
    <t>AT2.4</t>
  </si>
  <si>
    <t>AT2.5</t>
  </si>
  <si>
    <t>AT2.6</t>
  </si>
  <si>
    <t>AT2.7</t>
  </si>
  <si>
    <t>Annex Table 2.5: Energy efficiency rating band (EHS SAP 2009) by banded income and sector for households with a total income less than £15,000 p.a, 2010-11</t>
  </si>
  <si>
    <r>
      <t>Figure 2.2: Mortgage/rent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payments as a percentage of weekly household income, 2010-11</t>
    </r>
  </si>
  <si>
    <r>
      <t>Annex Table 2.3: Mortgage/rent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payments as a percentage of weekly household income, 2010-11</t>
    </r>
  </si>
  <si>
    <t>Note: figures in italics are based on small samples and should be treated with caution.</t>
  </si>
  <si>
    <r>
      <t>mean weekly gross income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(HRP plus partner)</t>
    </r>
  </si>
  <si>
    <r>
      <t>mean weekly gross income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(all members of household)</t>
    </r>
  </si>
  <si>
    <r>
      <t>mean weekly mortgage payment/rent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(before housing benefit)</t>
    </r>
  </si>
  <si>
    <r>
      <t xml:space="preserve">1 </t>
    </r>
    <r>
      <rPr>
        <b/>
        <sz val="9"/>
        <rFont val="Arial"/>
        <family val="2"/>
      </rPr>
      <t>includes Housing Benefit</t>
    </r>
  </si>
  <si>
    <r>
      <t xml:space="preserve">2 </t>
    </r>
    <r>
      <rPr>
        <b/>
        <sz val="9"/>
        <rFont val="Arial"/>
        <family val="2"/>
      </rPr>
      <t>rent excluding services and rent-free cases</t>
    </r>
  </si>
  <si>
    <t>Figure 2.2: Mortgage/rent1 payments as a percentage of weekly household income, 2010-11</t>
  </si>
  <si>
    <t>Annex Table 2.3: Mortgage/rent1 payments as a percentage of weekly household income, 2010-11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</si>
</sst>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"/>
    <numFmt numFmtId="166" formatCode="0.0%"/>
    <numFmt numFmtId="167" formatCode="_-* #,##0_-;\-* #,##0_-;_-* &quot;-&quot;??_-;_-@_-"/>
    <numFmt numFmtId="168" formatCode="#,##0.0"/>
    <numFmt numFmtId="169" formatCode="#\ ##0"/>
    <numFmt numFmtId="170" formatCode="###0"/>
    <numFmt numFmtId="171" formatCode="0.0000"/>
    <numFmt numFmtId="172" formatCode="0.000"/>
  </numFmts>
  <fonts count="59"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Book Antiqua"/>
      <family val="1"/>
    </font>
    <font>
      <sz val="12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b/>
      <vertAlign val="superscript"/>
      <sz val="10"/>
      <name val="Arial"/>
      <family val="2"/>
    </font>
    <font>
      <b/>
      <sz val="11"/>
      <name val="Book Antiqua"/>
      <family val="1"/>
    </font>
    <font>
      <b/>
      <i/>
      <sz val="9"/>
      <name val="Arial"/>
      <family val="2"/>
    </font>
    <font>
      <b/>
      <sz val="10"/>
      <color indexed="24"/>
      <name val="Arial"/>
      <family val="2"/>
    </font>
    <font>
      <i/>
      <vertAlign val="superscript"/>
      <sz val="9"/>
      <name val="Arial"/>
      <family val="2"/>
    </font>
    <font>
      <i/>
      <vertAlign val="superscript"/>
      <sz val="9"/>
      <color indexed="8"/>
      <name val="Times New Roman"/>
      <family val="1"/>
    </font>
    <font>
      <b/>
      <i/>
      <vertAlign val="superscript"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49"/>
      <name val="Arial"/>
      <family val="2"/>
    </font>
    <font>
      <b/>
      <vertAlign val="superscript"/>
      <sz val="12"/>
      <color indexed="21"/>
      <name val="Arial"/>
      <family val="2"/>
    </font>
    <font>
      <b/>
      <u val="single"/>
      <sz val="12"/>
      <color indexed="21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/>
      <top style="thin"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5" fillId="5" borderId="0" applyNumberFormat="0" applyBorder="0" applyAlignment="0" applyProtection="0"/>
    <xf numFmtId="0" fontId="36" fillId="3" borderId="1" applyNumberFormat="0" applyAlignment="0" applyProtection="0"/>
    <xf numFmtId="0" fontId="3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18" borderId="1" applyNumberFormat="0" applyAlignment="0" applyProtection="0"/>
    <xf numFmtId="0" fontId="45" fillId="0" borderId="6" applyNumberFormat="0" applyFill="0" applyAlignment="0" applyProtection="0"/>
    <xf numFmtId="0" fontId="46" fillId="1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6" borderId="7" applyNumberFormat="0" applyFont="0" applyAlignment="0" applyProtection="0"/>
    <xf numFmtId="0" fontId="47" fillId="3" borderId="8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0" fillId="4" borderId="0" xfId="0" applyFont="1" applyFill="1" applyAlignment="1">
      <alignment/>
    </xf>
    <xf numFmtId="0" fontId="0" fillId="19" borderId="0" xfId="0" applyFont="1" applyFill="1" applyAlignment="1">
      <alignment/>
    </xf>
    <xf numFmtId="0" fontId="8" fillId="0" borderId="0" xfId="0" applyFont="1" applyAlignment="1">
      <alignment/>
    </xf>
    <xf numFmtId="0" fontId="0" fillId="4" borderId="10" xfId="0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1" xfId="0" applyFont="1" applyFill="1" applyBorder="1" applyAlignment="1">
      <alignment horizontal="right" wrapText="1"/>
    </xf>
    <xf numFmtId="164" fontId="3" fillId="4" borderId="11" xfId="0" applyNumberFormat="1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 wrapText="1"/>
    </xf>
    <xf numFmtId="0" fontId="3" fillId="4" borderId="0" xfId="0" applyFont="1" applyFill="1" applyAlignment="1">
      <alignment/>
    </xf>
    <xf numFmtId="49" fontId="0" fillId="4" borderId="0" xfId="0" applyNumberFormat="1" applyFont="1" applyFill="1" applyAlignment="1">
      <alignment horizontal="right" wrapText="1"/>
    </xf>
    <xf numFmtId="0" fontId="0" fillId="4" borderId="0" xfId="0" applyFont="1" applyFill="1" applyBorder="1" applyAlignment="1">
      <alignment horizontal="right" wrapText="1"/>
    </xf>
    <xf numFmtId="1" fontId="0" fillId="4" borderId="0" xfId="0" applyNumberFormat="1" applyFont="1" applyFill="1" applyAlignment="1">
      <alignment horizontal="right"/>
    </xf>
    <xf numFmtId="0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Alignment="1">
      <alignment horizontal="right"/>
    </xf>
    <xf numFmtId="6" fontId="0" fillId="4" borderId="0" xfId="0" applyNumberFormat="1" applyFont="1" applyFill="1" applyAlignment="1">
      <alignment horizontal="right"/>
    </xf>
    <xf numFmtId="164" fontId="3" fillId="4" borderId="0" xfId="0" applyNumberFormat="1" applyFont="1" applyFill="1" applyBorder="1" applyAlignment="1">
      <alignment/>
    </xf>
    <xf numFmtId="166" fontId="0" fillId="4" borderId="0" xfId="0" applyNumberFormat="1" applyFont="1" applyFill="1" applyAlignment="1">
      <alignment/>
    </xf>
    <xf numFmtId="164" fontId="3" fillId="4" borderId="0" xfId="0" applyNumberFormat="1" applyFont="1" applyFill="1" applyAlignment="1">
      <alignment/>
    </xf>
    <xf numFmtId="0" fontId="7" fillId="4" borderId="0" xfId="0" applyFont="1" applyFill="1" applyBorder="1" applyAlignment="1">
      <alignment/>
    </xf>
    <xf numFmtId="1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" fontId="3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166" fontId="0" fillId="4" borderId="0" xfId="70" applyNumberFormat="1" applyFont="1" applyFill="1" applyAlignment="1">
      <alignment horizontal="right"/>
    </xf>
    <xf numFmtId="166" fontId="0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left"/>
    </xf>
    <xf numFmtId="1" fontId="0" fillId="4" borderId="0" xfId="0" applyNumberFormat="1" applyFont="1" applyFill="1" applyAlignment="1">
      <alignment horizontal="left"/>
    </xf>
    <xf numFmtId="164" fontId="0" fillId="4" borderId="0" xfId="0" applyNumberFormat="1" applyFont="1" applyFill="1" applyAlignment="1">
      <alignment horizontal="left"/>
    </xf>
    <xf numFmtId="0" fontId="8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0" fillId="4" borderId="0" xfId="0" applyFill="1" applyBorder="1" applyAlignment="1">
      <alignment/>
    </xf>
    <xf numFmtId="0" fontId="1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 horizontal="right"/>
    </xf>
    <xf numFmtId="0" fontId="0" fillId="4" borderId="11" xfId="0" applyFont="1" applyFill="1" applyBorder="1" applyAlignment="1">
      <alignment/>
    </xf>
    <xf numFmtId="0" fontId="3" fillId="4" borderId="11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horizontal="right" wrapText="1"/>
    </xf>
    <xf numFmtId="0" fontId="3" fillId="4" borderId="12" xfId="0" applyFont="1" applyFill="1" applyBorder="1" applyAlignment="1">
      <alignment/>
    </xf>
    <xf numFmtId="167" fontId="3" fillId="4" borderId="12" xfId="42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7" fontId="0" fillId="4" borderId="0" xfId="42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 horizontal="right" wrapText="1"/>
    </xf>
    <xf numFmtId="167" fontId="3" fillId="4" borderId="0" xfId="42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right" wrapText="1"/>
    </xf>
    <xf numFmtId="1" fontId="3" fillId="4" borderId="10" xfId="0" applyNumberFormat="1" applyFont="1" applyFill="1" applyBorder="1" applyAlignment="1">
      <alignment horizontal="left"/>
    </xf>
    <xf numFmtId="168" fontId="3" fillId="4" borderId="10" xfId="0" applyNumberFormat="1" applyFont="1" applyFill="1" applyBorder="1" applyAlignment="1">
      <alignment horizontal="right" wrapText="1"/>
    </xf>
    <xf numFmtId="3" fontId="3" fillId="4" borderId="1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horizontal="right" wrapText="1"/>
    </xf>
    <xf numFmtId="3" fontId="4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/>
    </xf>
    <xf numFmtId="0" fontId="7" fillId="4" borderId="0" xfId="67" applyFont="1" applyFill="1" applyBorder="1">
      <alignment/>
      <protection/>
    </xf>
    <xf numFmtId="0" fontId="6" fillId="4" borderId="0" xfId="0" applyFont="1" applyFill="1" applyBorder="1" applyAlignment="1">
      <alignment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 wrapText="1"/>
    </xf>
    <xf numFmtId="0" fontId="0" fillId="4" borderId="0" xfId="0" applyNumberFormat="1" applyFont="1" applyFill="1" applyBorder="1" applyAlignment="1">
      <alignment horizontal="right" wrapText="1"/>
    </xf>
    <xf numFmtId="0" fontId="13" fillId="4" borderId="0" xfId="0" applyNumberFormat="1" applyFont="1" applyFill="1" applyBorder="1" applyAlignment="1">
      <alignment horizontal="right" wrapText="1"/>
    </xf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167" fontId="0" fillId="4" borderId="0" xfId="42" applyNumberFormat="1" applyFont="1" applyFill="1" applyBorder="1" applyAlignment="1">
      <alignment horizontal="left"/>
    </xf>
    <xf numFmtId="167" fontId="0" fillId="4" borderId="0" xfId="42" applyNumberFormat="1" applyFont="1" applyFill="1" applyBorder="1" applyAlignment="1">
      <alignment horizontal="right"/>
    </xf>
    <xf numFmtId="167" fontId="0" fillId="4" borderId="0" xfId="42" applyNumberFormat="1" applyFont="1" applyFill="1" applyBorder="1" applyAlignment="1">
      <alignment/>
    </xf>
    <xf numFmtId="167" fontId="0" fillId="4" borderId="0" xfId="0" applyNumberFormat="1" applyFont="1" applyFill="1" applyBorder="1" applyAlignment="1">
      <alignment horizontal="left"/>
    </xf>
    <xf numFmtId="167" fontId="0" fillId="4" borderId="0" xfId="0" applyNumberFormat="1" applyFill="1" applyBorder="1" applyAlignment="1">
      <alignment/>
    </xf>
    <xf numFmtId="0" fontId="3" fillId="4" borderId="0" xfId="0" applyFont="1" applyFill="1" applyBorder="1" applyAlignment="1">
      <alignment/>
    </xf>
    <xf numFmtId="3" fontId="0" fillId="4" borderId="0" xfId="0" applyNumberFormat="1" applyFill="1" applyBorder="1" applyAlignment="1">
      <alignment horizontal="right"/>
    </xf>
    <xf numFmtId="167" fontId="0" fillId="4" borderId="0" xfId="42" applyNumberFormat="1" applyFont="1" applyFill="1" applyBorder="1" applyAlignment="1">
      <alignment horizontal="right"/>
    </xf>
    <xf numFmtId="168" fontId="0" fillId="4" borderId="0" xfId="0" applyNumberFormat="1" applyFont="1" applyFill="1" applyAlignment="1">
      <alignment horizontal="right"/>
    </xf>
    <xf numFmtId="0" fontId="0" fillId="19" borderId="0" xfId="0" applyFill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right"/>
    </xf>
    <xf numFmtId="3" fontId="3" fillId="0" borderId="0" xfId="64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4" borderId="0" xfId="4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4" borderId="0" xfId="42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168" fontId="0" fillId="0" borderId="0" xfId="42" applyNumberFormat="1" applyFont="1" applyBorder="1" applyAlignment="1">
      <alignment horizontal="left"/>
    </xf>
    <xf numFmtId="3" fontId="0" fillId="0" borderId="0" xfId="42" applyNumberFormat="1" applyFont="1" applyBorder="1" applyAlignment="1">
      <alignment horizontal="right"/>
    </xf>
    <xf numFmtId="168" fontId="0" fillId="0" borderId="0" xfId="42" applyNumberFormat="1" applyFont="1" applyBorder="1" applyAlignment="1">
      <alignment horizontal="right"/>
    </xf>
    <xf numFmtId="168" fontId="0" fillId="0" borderId="0" xfId="42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0" fillId="0" borderId="0" xfId="0" applyNumberFormat="1" applyAlignment="1">
      <alignment/>
    </xf>
    <xf numFmtId="0" fontId="18" fillId="0" borderId="0" xfId="64" applyFont="1" applyFill="1" applyBorder="1">
      <alignment/>
      <protection/>
    </xf>
    <xf numFmtId="1" fontId="7" fillId="0" borderId="0" xfId="64" applyNumberFormat="1" applyFont="1" applyFill="1" applyBorder="1">
      <alignment/>
      <protection/>
    </xf>
    <xf numFmtId="3" fontId="7" fillId="0" borderId="0" xfId="64" applyNumberFormat="1" applyFont="1" applyFill="1" applyBorder="1">
      <alignment/>
      <protection/>
    </xf>
    <xf numFmtId="3" fontId="7" fillId="0" borderId="0" xfId="64" applyNumberFormat="1" applyFont="1" applyFill="1" applyBorder="1" applyAlignment="1">
      <alignment horizontal="right"/>
      <protection/>
    </xf>
    <xf numFmtId="3" fontId="7" fillId="0" borderId="10" xfId="64" applyNumberFormat="1" applyFont="1" applyFill="1" applyBorder="1" applyAlignment="1">
      <alignment horizontal="right"/>
      <protection/>
    </xf>
    <xf numFmtId="3" fontId="14" fillId="0" borderId="10" xfId="64" applyNumberFormat="1" applyFont="1" applyFill="1" applyBorder="1" applyAlignment="1">
      <alignment horizontal="right"/>
      <protection/>
    </xf>
    <xf numFmtId="3" fontId="19" fillId="0" borderId="10" xfId="64" applyNumberFormat="1" applyFont="1" applyFill="1" applyBorder="1" applyAlignment="1">
      <alignment horizontal="right"/>
      <protection/>
    </xf>
    <xf numFmtId="3" fontId="3" fillId="0" borderId="11" xfId="64" applyNumberFormat="1" applyFont="1" applyFill="1" applyBorder="1" applyAlignment="1">
      <alignment vertical="top" wrapText="1"/>
      <protection/>
    </xf>
    <xf numFmtId="3" fontId="3" fillId="0" borderId="11" xfId="64" applyNumberFormat="1" applyFont="1" applyFill="1" applyBorder="1" applyAlignment="1">
      <alignment horizontal="right" vertical="top" wrapText="1"/>
      <protection/>
    </xf>
    <xf numFmtId="3" fontId="3" fillId="0" borderId="11" xfId="64" applyNumberFormat="1" applyFont="1" applyFill="1" applyBorder="1" applyAlignment="1">
      <alignment horizontal="right" wrapText="1"/>
      <protection/>
    </xf>
    <xf numFmtId="3" fontId="0" fillId="0" borderId="0" xfId="64" applyNumberFormat="1" applyFont="1" applyFill="1" applyBorder="1">
      <alignment/>
      <protection/>
    </xf>
    <xf numFmtId="3" fontId="0" fillId="0" borderId="0" xfId="64" applyNumberFormat="1" applyFont="1" applyFill="1" applyBorder="1" applyAlignment="1">
      <alignment horizontal="right"/>
      <protection/>
    </xf>
    <xf numFmtId="3" fontId="3" fillId="0" borderId="0" xfId="64" applyNumberFormat="1" applyFont="1" applyFill="1" applyBorder="1">
      <alignment/>
      <protection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64" applyNumberFormat="1" applyFont="1" applyFill="1" applyBorder="1" applyAlignment="1">
      <alignment horizontal="right"/>
      <protection/>
    </xf>
    <xf numFmtId="3" fontId="0" fillId="0" borderId="10" xfId="64" applyNumberFormat="1" applyFont="1" applyFill="1" applyBorder="1">
      <alignment/>
      <protection/>
    </xf>
    <xf numFmtId="169" fontId="3" fillId="0" borderId="10" xfId="64" applyNumberFormat="1" applyFont="1" applyFill="1" applyBorder="1" applyAlignment="1">
      <alignment horizontal="right"/>
      <protection/>
    </xf>
    <xf numFmtId="3" fontId="0" fillId="0" borderId="12" xfId="64" applyNumberFormat="1" applyFont="1" applyFill="1" applyBorder="1">
      <alignment/>
      <protection/>
    </xf>
    <xf numFmtId="1" fontId="0" fillId="0" borderId="12" xfId="64" applyNumberFormat="1" applyFont="1" applyFill="1" applyBorder="1" applyAlignment="1">
      <alignment horizontal="right"/>
      <protection/>
    </xf>
    <xf numFmtId="168" fontId="0" fillId="0" borderId="0" xfId="64" applyNumberFormat="1" applyFont="1" applyFill="1" applyBorder="1" applyAlignment="1">
      <alignment horizontal="right"/>
      <protection/>
    </xf>
    <xf numFmtId="168" fontId="3" fillId="0" borderId="0" xfId="64" applyNumberFormat="1" applyFont="1" applyFill="1" applyBorder="1" applyAlignment="1">
      <alignment horizontal="right"/>
      <protection/>
    </xf>
    <xf numFmtId="3" fontId="3" fillId="0" borderId="10" xfId="64" applyNumberFormat="1" applyFont="1" applyFill="1" applyBorder="1">
      <alignment/>
      <protection/>
    </xf>
    <xf numFmtId="168" fontId="3" fillId="0" borderId="10" xfId="0" applyNumberFormat="1" applyFont="1" applyFill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3" fillId="0" borderId="10" xfId="64" applyNumberFormat="1" applyFont="1" applyFill="1" applyBorder="1" applyAlignment="1">
      <alignment horizontal="right"/>
      <protection/>
    </xf>
    <xf numFmtId="3" fontId="3" fillId="0" borderId="10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4" borderId="0" xfId="0" applyFont="1" applyFill="1" applyBorder="1" applyAlignment="1">
      <alignment wrapText="1"/>
    </xf>
    <xf numFmtId="0" fontId="8" fillId="4" borderId="0" xfId="0" applyFont="1" applyFill="1" applyAlignment="1">
      <alignment/>
    </xf>
    <xf numFmtId="0" fontId="0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168" fontId="0" fillId="4" borderId="0" xfId="0" applyNumberFormat="1" applyFont="1" applyFill="1" applyBorder="1" applyAlignment="1">
      <alignment horizontal="right" wrapText="1"/>
    </xf>
    <xf numFmtId="3" fontId="2" fillId="4" borderId="0" xfId="0" applyNumberFormat="1" applyFont="1" applyFill="1" applyBorder="1" applyAlignment="1">
      <alignment horizontal="right" wrapText="1"/>
    </xf>
    <xf numFmtId="168" fontId="2" fillId="4" borderId="0" xfId="0" applyNumberFormat="1" applyFont="1" applyFill="1" applyBorder="1" applyAlignment="1">
      <alignment horizontal="right" wrapText="1"/>
    </xf>
    <xf numFmtId="9" fontId="0" fillId="4" borderId="0" xfId="0" applyNumberFormat="1" applyFont="1" applyFill="1" applyBorder="1" applyAlignment="1">
      <alignment horizontal="right" wrapText="1"/>
    </xf>
    <xf numFmtId="9" fontId="2" fillId="4" borderId="0" xfId="0" applyNumberFormat="1" applyFont="1" applyFill="1" applyBorder="1" applyAlignment="1">
      <alignment horizontal="right" wrapText="1"/>
    </xf>
    <xf numFmtId="0" fontId="7" fillId="4" borderId="1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168" fontId="0" fillId="4" borderId="0" xfId="0" applyNumberFormat="1" applyFont="1" applyFill="1" applyBorder="1" applyAlignment="1">
      <alignment horizontal="left"/>
    </xf>
    <xf numFmtId="1" fontId="0" fillId="4" borderId="0" xfId="0" applyNumberFormat="1" applyFont="1" applyFill="1" applyBorder="1" applyAlignment="1">
      <alignment horizontal="left"/>
    </xf>
    <xf numFmtId="3" fontId="3" fillId="4" borderId="0" xfId="0" applyNumberFormat="1" applyFont="1" applyFill="1" applyBorder="1" applyAlignment="1">
      <alignment horizontal="left"/>
    </xf>
    <xf numFmtId="1" fontId="7" fillId="4" borderId="0" xfId="66" applyNumberFormat="1" applyFont="1" applyFill="1" applyBorder="1" applyAlignment="1">
      <alignment vertical="top"/>
      <protection/>
    </xf>
    <xf numFmtId="0" fontId="0" fillId="4" borderId="10" xfId="0" applyFont="1" applyFill="1" applyBorder="1" applyAlignment="1">
      <alignment horizontal="right"/>
    </xf>
    <xf numFmtId="49" fontId="14" fillId="4" borderId="12" xfId="0" applyNumberFormat="1" applyFont="1" applyFill="1" applyBorder="1" applyAlignment="1">
      <alignment/>
    </xf>
    <xf numFmtId="3" fontId="14" fillId="4" borderId="12" xfId="0" applyNumberFormat="1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0" fillId="4" borderId="12" xfId="0" applyFont="1" applyFill="1" applyBorder="1" applyAlignment="1">
      <alignment/>
    </xf>
    <xf numFmtId="164" fontId="3" fillId="4" borderId="1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164" fontId="0" fillId="4" borderId="0" xfId="0" applyNumberFormat="1" applyFont="1" applyFill="1" applyBorder="1" applyAlignment="1">
      <alignment horizontal="left" wrapText="1"/>
    </xf>
    <xf numFmtId="168" fontId="0" fillId="4" borderId="0" xfId="0" applyNumberFormat="1" applyFont="1" applyFill="1" applyBorder="1" applyAlignment="1">
      <alignment horizontal="right"/>
    </xf>
    <xf numFmtId="168" fontId="3" fillId="4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168" fontId="0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168" fontId="0" fillId="0" borderId="0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 wrapText="1"/>
    </xf>
    <xf numFmtId="0" fontId="3" fillId="4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/>
    </xf>
    <xf numFmtId="0" fontId="0" fillId="4" borderId="12" xfId="0" applyFont="1" applyFill="1" applyBorder="1" applyAlignment="1">
      <alignment wrapText="1"/>
    </xf>
    <xf numFmtId="0" fontId="2" fillId="4" borderId="12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3" fontId="0" fillId="0" borderId="17" xfId="0" applyNumberFormat="1" applyFont="1" applyFill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left"/>
    </xf>
    <xf numFmtId="1" fontId="2" fillId="4" borderId="12" xfId="0" applyNumberFormat="1" applyFont="1" applyFill="1" applyBorder="1" applyAlignment="1">
      <alignment horizontal="left"/>
    </xf>
    <xf numFmtId="3" fontId="2" fillId="4" borderId="12" xfId="0" applyNumberFormat="1" applyFont="1" applyFill="1" applyBorder="1" applyAlignment="1">
      <alignment horizontal="right" wrapText="1"/>
    </xf>
    <xf numFmtId="168" fontId="0" fillId="0" borderId="17" xfId="0" applyNumberFormat="1" applyFont="1" applyFill="1" applyBorder="1" applyAlignment="1">
      <alignment horizontal="right" wrapText="1"/>
    </xf>
    <xf numFmtId="0" fontId="3" fillId="4" borderId="0" xfId="0" applyFont="1" applyFill="1" applyAlignment="1">
      <alignment wrapText="1"/>
    </xf>
    <xf numFmtId="0" fontId="3" fillId="0" borderId="17" xfId="0" applyFont="1" applyFill="1" applyBorder="1" applyAlignment="1">
      <alignment/>
    </xf>
    <xf numFmtId="0" fontId="3" fillId="4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/>
    </xf>
    <xf numFmtId="164" fontId="0" fillId="4" borderId="0" xfId="0" applyNumberFormat="1" applyFont="1" applyFill="1" applyBorder="1" applyAlignment="1">
      <alignment horizontal="right" wrapText="1"/>
    </xf>
    <xf numFmtId="49" fontId="0" fillId="4" borderId="0" xfId="0" applyNumberFormat="1" applyFont="1" applyFill="1" applyBorder="1" applyAlignment="1">
      <alignment horizontal="right" wrapText="1"/>
    </xf>
    <xf numFmtId="0" fontId="0" fillId="4" borderId="0" xfId="0" applyNumberFormat="1" applyFont="1" applyFill="1" applyBorder="1" applyAlignment="1">
      <alignment horizontal="right"/>
    </xf>
    <xf numFmtId="9" fontId="3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Alignment="1">
      <alignment horizontal="right"/>
    </xf>
    <xf numFmtId="9" fontId="0" fillId="4" borderId="0" xfId="0" applyNumberFormat="1" applyFont="1" applyFill="1" applyBorder="1" applyAlignment="1">
      <alignment horizontal="right"/>
    </xf>
    <xf numFmtId="6" fontId="0" fillId="4" borderId="0" xfId="0" applyNumberFormat="1" applyFont="1" applyFill="1" applyBorder="1" applyAlignment="1">
      <alignment horizontal="right"/>
    </xf>
    <xf numFmtId="49" fontId="0" fillId="4" borderId="0" xfId="0" applyNumberFormat="1" applyFont="1" applyFill="1" applyBorder="1" applyAlignment="1">
      <alignment horizontal="right"/>
    </xf>
    <xf numFmtId="164" fontId="0" fillId="4" borderId="12" xfId="0" applyNumberFormat="1" applyFont="1" applyFill="1" applyBorder="1" applyAlignment="1">
      <alignment/>
    </xf>
    <xf numFmtId="164" fontId="2" fillId="4" borderId="12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168" fontId="3" fillId="4" borderId="0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4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3" fontId="0" fillId="4" borderId="0" xfId="0" applyNumberFormat="1" applyFont="1" applyFill="1" applyAlignment="1">
      <alignment horizontal="right" wrapText="1"/>
    </xf>
    <xf numFmtId="1" fontId="3" fillId="4" borderId="0" xfId="0" applyNumberFormat="1" applyFont="1" applyFill="1" applyAlignment="1">
      <alignment horizontal="left"/>
    </xf>
    <xf numFmtId="3" fontId="3" fillId="4" borderId="0" xfId="0" applyNumberFormat="1" applyFont="1" applyFill="1" applyAlignment="1">
      <alignment horizontal="right" wrapText="1"/>
    </xf>
    <xf numFmtId="0" fontId="0" fillId="0" borderId="20" xfId="0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/>
    </xf>
    <xf numFmtId="9" fontId="0" fillId="0" borderId="18" xfId="0" applyNumberFormat="1" applyFont="1" applyFill="1" applyBorder="1" applyAlignment="1">
      <alignment horizontal="right" wrapText="1"/>
    </xf>
    <xf numFmtId="9" fontId="2" fillId="0" borderId="18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wrapText="1"/>
    </xf>
    <xf numFmtId="0" fontId="0" fillId="4" borderId="11" xfId="0" applyFont="1" applyFill="1" applyBorder="1" applyAlignment="1">
      <alignment horizontal="left"/>
    </xf>
    <xf numFmtId="3" fontId="3" fillId="4" borderId="11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 horizontal="right"/>
    </xf>
    <xf numFmtId="0" fontId="0" fillId="4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right"/>
    </xf>
    <xf numFmtId="1" fontId="0" fillId="4" borderId="10" xfId="0" applyNumberFormat="1" applyFont="1" applyFill="1" applyBorder="1" applyAlignment="1">
      <alignment horizontal="right"/>
    </xf>
    <xf numFmtId="3" fontId="0" fillId="4" borderId="10" xfId="0" applyNumberFormat="1" applyFont="1" applyFill="1" applyBorder="1" applyAlignment="1">
      <alignment horizontal="right"/>
    </xf>
    <xf numFmtId="164" fontId="0" fillId="4" borderId="10" xfId="0" applyNumberFormat="1" applyFont="1" applyFill="1" applyBorder="1" applyAlignment="1">
      <alignment horizontal="right"/>
    </xf>
    <xf numFmtId="1" fontId="0" fillId="4" borderId="12" xfId="0" applyNumberFormat="1" applyFont="1" applyFill="1" applyBorder="1" applyAlignment="1">
      <alignment horizontal="left"/>
    </xf>
    <xf numFmtId="0" fontId="0" fillId="4" borderId="12" xfId="0" applyFont="1" applyFill="1" applyBorder="1" applyAlignment="1">
      <alignment horizontal="right"/>
    </xf>
    <xf numFmtId="1" fontId="0" fillId="4" borderId="12" xfId="0" applyNumberFormat="1" applyFont="1" applyFill="1" applyBorder="1" applyAlignment="1">
      <alignment horizontal="right"/>
    </xf>
    <xf numFmtId="3" fontId="0" fillId="4" borderId="12" xfId="0" applyNumberFormat="1" applyFont="1" applyFill="1" applyBorder="1" applyAlignment="1">
      <alignment horizontal="right"/>
    </xf>
    <xf numFmtId="164" fontId="0" fillId="4" borderId="12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1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8" fontId="0" fillId="4" borderId="0" xfId="0" applyNumberFormat="1" applyFont="1" applyFill="1" applyBorder="1" applyAlignment="1">
      <alignment horizontal="right"/>
    </xf>
    <xf numFmtId="168" fontId="2" fillId="4" borderId="0" xfId="0" applyNumberFormat="1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wrapText="1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right" wrapText="1"/>
    </xf>
    <xf numFmtId="49" fontId="0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3" fillId="4" borderId="12" xfId="0" applyNumberFormat="1" applyFont="1" applyFill="1" applyBorder="1" applyAlignment="1">
      <alignment/>
    </xf>
    <xf numFmtId="166" fontId="0" fillId="4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 horizontal="right"/>
    </xf>
    <xf numFmtId="3" fontId="2" fillId="0" borderId="0" xfId="64" applyNumberFormat="1" applyFont="1" applyFill="1" applyBorder="1" applyAlignment="1">
      <alignment horizontal="right" vertical="top"/>
      <protection/>
    </xf>
    <xf numFmtId="3" fontId="0" fillId="0" borderId="0" xfId="0" applyNumberFormat="1" applyFont="1" applyAlignment="1">
      <alignment horizontal="right"/>
    </xf>
    <xf numFmtId="3" fontId="0" fillId="0" borderId="10" xfId="64" applyNumberFormat="1" applyFont="1" applyFill="1" applyBorder="1" applyAlignment="1">
      <alignment horizontal="right"/>
      <protection/>
    </xf>
    <xf numFmtId="1" fontId="2" fillId="0" borderId="12" xfId="64" applyNumberFormat="1" applyFont="1" applyFill="1" applyBorder="1" applyAlignment="1">
      <alignment horizontal="right"/>
      <protection/>
    </xf>
    <xf numFmtId="1" fontId="2" fillId="0" borderId="12" xfId="64" applyNumberFormat="1" applyFont="1" applyFill="1" applyBorder="1" applyAlignment="1">
      <alignment horizontal="right" vertical="top" wrapText="1"/>
      <protection/>
    </xf>
    <xf numFmtId="1" fontId="2" fillId="0" borderId="12" xfId="64" applyNumberFormat="1" applyFont="1" applyFill="1" applyBorder="1" applyAlignment="1">
      <alignment horizontal="right" vertical="top"/>
      <protection/>
    </xf>
    <xf numFmtId="3" fontId="2" fillId="0" borderId="12" xfId="64" applyNumberFormat="1" applyFont="1" applyFill="1" applyBorder="1" applyAlignment="1">
      <alignment horizontal="right"/>
      <protection/>
    </xf>
    <xf numFmtId="1" fontId="3" fillId="0" borderId="0" xfId="64" applyNumberFormat="1" applyFont="1" applyFill="1" applyBorder="1" applyAlignment="1">
      <alignment horizontal="right"/>
      <protection/>
    </xf>
    <xf numFmtId="3" fontId="3" fillId="0" borderId="10" xfId="64" applyNumberFormat="1" applyFont="1" applyFill="1" applyBorder="1" applyAlignment="1">
      <alignment horizontal="right"/>
      <protection/>
    </xf>
    <xf numFmtId="3" fontId="11" fillId="0" borderId="10" xfId="64" applyNumberFormat="1" applyFont="1" applyFill="1" applyBorder="1">
      <alignment/>
      <protection/>
    </xf>
    <xf numFmtId="0" fontId="7" fillId="0" borderId="0" xfId="65" applyNumberFormat="1" applyFont="1" applyFill="1" applyBorder="1" applyAlignment="1">
      <alignment/>
      <protection/>
    </xf>
    <xf numFmtId="0" fontId="11" fillId="4" borderId="0" xfId="0" applyFont="1" applyFill="1" applyAlignment="1">
      <alignment/>
    </xf>
    <xf numFmtId="0" fontId="0" fillId="4" borderId="0" xfId="0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/>
    </xf>
    <xf numFmtId="1" fontId="6" fillId="4" borderId="0" xfId="66" applyNumberFormat="1" applyFont="1" applyFill="1" applyBorder="1" applyAlignment="1">
      <alignment vertical="top"/>
      <protection/>
    </xf>
    <xf numFmtId="0" fontId="11" fillId="0" borderId="0" xfId="0" applyFont="1" applyAlignment="1">
      <alignment/>
    </xf>
    <xf numFmtId="1" fontId="3" fillId="4" borderId="12" xfId="0" applyNumberFormat="1" applyFont="1" applyFill="1" applyBorder="1" applyAlignment="1">
      <alignment horizontal="left"/>
    </xf>
    <xf numFmtId="3" fontId="3" fillId="4" borderId="12" xfId="0" applyNumberFormat="1" applyFont="1" applyFill="1" applyBorder="1" applyAlignment="1">
      <alignment horizontal="right" wrapText="1"/>
    </xf>
    <xf numFmtId="3" fontId="3" fillId="0" borderId="21" xfId="0" applyNumberFormat="1" applyFont="1" applyFill="1" applyBorder="1" applyAlignment="1">
      <alignment horizontal="right" wrapText="1"/>
    </xf>
    <xf numFmtId="3" fontId="3" fillId="4" borderId="10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 horizontal="right" wrapText="1"/>
    </xf>
    <xf numFmtId="0" fontId="6" fillId="4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50" fillId="0" borderId="0" xfId="0" applyFont="1" applyAlignment="1">
      <alignment/>
    </xf>
    <xf numFmtId="0" fontId="24" fillId="0" borderId="0" xfId="0" applyFont="1" applyAlignment="1">
      <alignment/>
    </xf>
    <xf numFmtId="0" fontId="29" fillId="4" borderId="0" xfId="0" applyFont="1" applyFill="1" applyAlignment="1">
      <alignment/>
    </xf>
    <xf numFmtId="49" fontId="6" fillId="4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0" fontId="28" fillId="0" borderId="0" xfId="61">
      <alignment/>
      <protection/>
    </xf>
    <xf numFmtId="0" fontId="28" fillId="4" borderId="0" xfId="61" applyFill="1">
      <alignment/>
      <protection/>
    </xf>
    <xf numFmtId="0" fontId="26" fillId="4" borderId="0" xfId="61" applyFont="1" applyFill="1">
      <alignment/>
      <protection/>
    </xf>
    <xf numFmtId="0" fontId="0" fillId="4" borderId="22" xfId="62" applyFont="1" applyFill="1" applyBorder="1" applyAlignment="1">
      <alignment vertical="center"/>
      <protection/>
    </xf>
    <xf numFmtId="0" fontId="0" fillId="4" borderId="23" xfId="62" applyFont="1" applyFill="1" applyBorder="1" applyAlignment="1">
      <alignment vertical="center"/>
      <protection/>
    </xf>
    <xf numFmtId="0" fontId="27" fillId="4" borderId="24" xfId="62" applyFont="1" applyFill="1" applyBorder="1" applyAlignment="1">
      <alignment horizontal="center" wrapText="1"/>
      <protection/>
    </xf>
    <xf numFmtId="0" fontId="27" fillId="4" borderId="25" xfId="62" applyFont="1" applyFill="1" applyBorder="1" applyAlignment="1">
      <alignment horizontal="center" wrapText="1"/>
      <protection/>
    </xf>
    <xf numFmtId="0" fontId="27" fillId="4" borderId="26" xfId="62" applyFont="1" applyFill="1" applyBorder="1" applyAlignment="1">
      <alignment horizontal="center" wrapText="1"/>
      <protection/>
    </xf>
    <xf numFmtId="0" fontId="27" fillId="4" borderId="27" xfId="62" applyFont="1" applyFill="1" applyBorder="1" applyAlignment="1">
      <alignment horizontal="left" vertical="top"/>
      <protection/>
    </xf>
    <xf numFmtId="1" fontId="27" fillId="4" borderId="28" xfId="62" applyNumberFormat="1" applyFont="1" applyFill="1" applyBorder="1" applyAlignment="1">
      <alignment horizontal="right" vertical="top"/>
      <protection/>
    </xf>
    <xf numFmtId="1" fontId="27" fillId="4" borderId="29" xfId="62" applyNumberFormat="1" applyFont="1" applyFill="1" applyBorder="1" applyAlignment="1">
      <alignment horizontal="right" vertical="top"/>
      <protection/>
    </xf>
    <xf numFmtId="1" fontId="27" fillId="4" borderId="30" xfId="62" applyNumberFormat="1" applyFont="1" applyFill="1" applyBorder="1" applyAlignment="1">
      <alignment horizontal="right" vertical="top"/>
      <protection/>
    </xf>
    <xf numFmtId="1" fontId="27" fillId="4" borderId="31" xfId="62" applyNumberFormat="1" applyFont="1" applyFill="1" applyBorder="1" applyAlignment="1">
      <alignment horizontal="right" vertical="top"/>
      <protection/>
    </xf>
    <xf numFmtId="0" fontId="27" fillId="4" borderId="32" xfId="62" applyFont="1" applyFill="1" applyBorder="1" applyAlignment="1">
      <alignment horizontal="left" vertical="top"/>
      <protection/>
    </xf>
    <xf numFmtId="1" fontId="27" fillId="4" borderId="33" xfId="62" applyNumberFormat="1" applyFont="1" applyFill="1" applyBorder="1" applyAlignment="1">
      <alignment horizontal="right" vertical="top"/>
      <protection/>
    </xf>
    <xf numFmtId="1" fontId="27" fillId="4" borderId="34" xfId="62" applyNumberFormat="1" applyFont="1" applyFill="1" applyBorder="1" applyAlignment="1">
      <alignment horizontal="right" vertical="top"/>
      <protection/>
    </xf>
    <xf numFmtId="1" fontId="27" fillId="4" borderId="35" xfId="62" applyNumberFormat="1" applyFont="1" applyFill="1" applyBorder="1" applyAlignment="1">
      <alignment horizontal="right" vertical="top"/>
      <protection/>
    </xf>
    <xf numFmtId="1" fontId="27" fillId="4" borderId="36" xfId="62" applyNumberFormat="1" applyFont="1" applyFill="1" applyBorder="1" applyAlignment="1">
      <alignment horizontal="right" vertical="top"/>
      <protection/>
    </xf>
    <xf numFmtId="10" fontId="28" fillId="4" borderId="0" xfId="61" applyNumberFormat="1" applyFill="1">
      <alignment/>
      <protection/>
    </xf>
    <xf numFmtId="0" fontId="0" fillId="4" borderId="37" xfId="62" applyFont="1" applyFill="1" applyBorder="1" applyAlignment="1">
      <alignment horizontal="left" vertical="center"/>
      <protection/>
    </xf>
    <xf numFmtId="1" fontId="27" fillId="4" borderId="38" xfId="62" applyNumberFormat="1" applyFont="1" applyFill="1" applyBorder="1" applyAlignment="1">
      <alignment horizontal="right" vertical="top"/>
      <protection/>
    </xf>
    <xf numFmtId="1" fontId="27" fillId="4" borderId="39" xfId="62" applyNumberFormat="1" applyFont="1" applyFill="1" applyBorder="1" applyAlignment="1">
      <alignment horizontal="right" vertical="top"/>
      <protection/>
    </xf>
    <xf numFmtId="1" fontId="27" fillId="4" borderId="40" xfId="62" applyNumberFormat="1" applyFont="1" applyFill="1" applyBorder="1" applyAlignment="1">
      <alignment horizontal="right" vertical="top"/>
      <protection/>
    </xf>
    <xf numFmtId="1" fontId="27" fillId="4" borderId="41" xfId="62" applyNumberFormat="1" applyFont="1" applyFill="1" applyBorder="1" applyAlignment="1">
      <alignment horizontal="right" vertical="top"/>
      <protection/>
    </xf>
    <xf numFmtId="166" fontId="28" fillId="4" borderId="0" xfId="61" applyNumberFormat="1" applyFill="1">
      <alignment/>
      <protection/>
    </xf>
    <xf numFmtId="0" fontId="24" fillId="4" borderId="0" xfId="61" applyFont="1" applyFill="1">
      <alignment/>
      <protection/>
    </xf>
    <xf numFmtId="0" fontId="0" fillId="4" borderId="22" xfId="63" applyFont="1" applyFill="1" applyBorder="1" applyAlignment="1">
      <alignment vertical="center"/>
      <protection/>
    </xf>
    <xf numFmtId="0" fontId="0" fillId="4" borderId="23" xfId="63" applyFont="1" applyFill="1" applyBorder="1" applyAlignment="1">
      <alignment vertical="center"/>
      <protection/>
    </xf>
    <xf numFmtId="0" fontId="27" fillId="4" borderId="24" xfId="63" applyFont="1" applyFill="1" applyBorder="1" applyAlignment="1">
      <alignment horizontal="center" wrapText="1"/>
      <protection/>
    </xf>
    <xf numFmtId="0" fontId="27" fillId="4" borderId="25" xfId="63" applyFont="1" applyFill="1" applyBorder="1" applyAlignment="1">
      <alignment horizontal="center" wrapText="1"/>
      <protection/>
    </xf>
    <xf numFmtId="0" fontId="27" fillId="4" borderId="26" xfId="63" applyFont="1" applyFill="1" applyBorder="1" applyAlignment="1">
      <alignment horizontal="center" wrapText="1"/>
      <protection/>
    </xf>
    <xf numFmtId="0" fontId="27" fillId="4" borderId="27" xfId="63" applyFont="1" applyFill="1" applyBorder="1" applyAlignment="1">
      <alignment horizontal="left" vertical="top" wrapText="1"/>
      <protection/>
    </xf>
    <xf numFmtId="1" fontId="27" fillId="4" borderId="28" xfId="63" applyNumberFormat="1" applyFont="1" applyFill="1" applyBorder="1" applyAlignment="1">
      <alignment horizontal="right" vertical="top"/>
      <protection/>
    </xf>
    <xf numFmtId="1" fontId="27" fillId="4" borderId="29" xfId="63" applyNumberFormat="1" applyFont="1" applyFill="1" applyBorder="1" applyAlignment="1">
      <alignment horizontal="right" vertical="top"/>
      <protection/>
    </xf>
    <xf numFmtId="1" fontId="27" fillId="4" borderId="30" xfId="63" applyNumberFormat="1" applyFont="1" applyFill="1" applyBorder="1" applyAlignment="1">
      <alignment horizontal="right" vertical="top"/>
      <protection/>
    </xf>
    <xf numFmtId="1" fontId="27" fillId="4" borderId="31" xfId="63" applyNumberFormat="1" applyFont="1" applyFill="1" applyBorder="1" applyAlignment="1">
      <alignment horizontal="right" vertical="top"/>
      <protection/>
    </xf>
    <xf numFmtId="0" fontId="27" fillId="4" borderId="32" xfId="63" applyFont="1" applyFill="1" applyBorder="1" applyAlignment="1">
      <alignment horizontal="left" vertical="top" wrapText="1"/>
      <protection/>
    </xf>
    <xf numFmtId="1" fontId="27" fillId="4" borderId="33" xfId="63" applyNumberFormat="1" applyFont="1" applyFill="1" applyBorder="1" applyAlignment="1">
      <alignment horizontal="right" vertical="top"/>
      <protection/>
    </xf>
    <xf numFmtId="1" fontId="27" fillId="4" borderId="34" xfId="63" applyNumberFormat="1" applyFont="1" applyFill="1" applyBorder="1" applyAlignment="1">
      <alignment horizontal="right" vertical="top"/>
      <protection/>
    </xf>
    <xf numFmtId="1" fontId="27" fillId="4" borderId="35" xfId="63" applyNumberFormat="1" applyFont="1" applyFill="1" applyBorder="1" applyAlignment="1">
      <alignment horizontal="right" vertical="top"/>
      <protection/>
    </xf>
    <xf numFmtId="1" fontId="27" fillId="4" borderId="36" xfId="63" applyNumberFormat="1" applyFont="1" applyFill="1" applyBorder="1" applyAlignment="1">
      <alignment horizontal="right" vertical="top"/>
      <protection/>
    </xf>
    <xf numFmtId="0" fontId="0" fillId="4" borderId="37" xfId="63" applyFont="1" applyFill="1" applyBorder="1" applyAlignment="1">
      <alignment horizontal="left" vertical="center"/>
      <protection/>
    </xf>
    <xf numFmtId="1" fontId="27" fillId="4" borderId="38" xfId="63" applyNumberFormat="1" applyFont="1" applyFill="1" applyBorder="1" applyAlignment="1">
      <alignment horizontal="right" vertical="top"/>
      <protection/>
    </xf>
    <xf numFmtId="1" fontId="27" fillId="4" borderId="39" xfId="63" applyNumberFormat="1" applyFont="1" applyFill="1" applyBorder="1" applyAlignment="1">
      <alignment horizontal="right" vertical="top"/>
      <protection/>
    </xf>
    <xf numFmtId="1" fontId="27" fillId="4" borderId="40" xfId="63" applyNumberFormat="1" applyFont="1" applyFill="1" applyBorder="1" applyAlignment="1">
      <alignment horizontal="right" vertical="top"/>
      <protection/>
    </xf>
    <xf numFmtId="1" fontId="27" fillId="4" borderId="41" xfId="63" applyNumberFormat="1" applyFont="1" applyFill="1" applyBorder="1" applyAlignment="1">
      <alignment horizontal="right" vertical="top"/>
      <protection/>
    </xf>
    <xf numFmtId="0" fontId="8" fillId="4" borderId="0" xfId="61" applyFont="1" applyFill="1">
      <alignment/>
      <protection/>
    </xf>
    <xf numFmtId="0" fontId="27" fillId="4" borderId="0" xfId="61" applyFont="1" applyFill="1">
      <alignment/>
      <protection/>
    </xf>
    <xf numFmtId="0" fontId="27" fillId="4" borderId="0" xfId="62" applyFont="1" applyFill="1" applyBorder="1" applyAlignment="1">
      <alignment horizontal="left" vertical="top" wrapText="1"/>
      <protection/>
    </xf>
    <xf numFmtId="9" fontId="28" fillId="4" borderId="0" xfId="78" applyFont="1" applyFill="1" applyAlignment="1">
      <alignment/>
    </xf>
    <xf numFmtId="0" fontId="28" fillId="20" borderId="0" xfId="61" applyFill="1">
      <alignment/>
      <protection/>
    </xf>
    <xf numFmtId="0" fontId="11" fillId="4" borderId="12" xfId="61" applyFont="1" applyFill="1" applyBorder="1">
      <alignment/>
      <protection/>
    </xf>
    <xf numFmtId="0" fontId="30" fillId="4" borderId="12" xfId="61" applyFont="1" applyFill="1" applyBorder="1">
      <alignment/>
      <protection/>
    </xf>
    <xf numFmtId="0" fontId="1" fillId="4" borderId="10" xfId="61" applyFont="1" applyFill="1" applyBorder="1">
      <alignment/>
      <protection/>
    </xf>
    <xf numFmtId="0" fontId="25" fillId="4" borderId="11" xfId="61" applyFont="1" applyFill="1" applyBorder="1" applyAlignment="1">
      <alignment horizontal="right" wrapText="1"/>
      <protection/>
    </xf>
    <xf numFmtId="0" fontId="31" fillId="4" borderId="12" xfId="61" applyFont="1" applyFill="1" applyBorder="1">
      <alignment/>
      <protection/>
    </xf>
    <xf numFmtId="0" fontId="29" fillId="4" borderId="12" xfId="61" applyFont="1" applyFill="1" applyBorder="1" applyAlignment="1">
      <alignment horizontal="right"/>
      <protection/>
    </xf>
    <xf numFmtId="0" fontId="32" fillId="4" borderId="12" xfId="61" applyFont="1" applyFill="1" applyBorder="1" applyAlignment="1">
      <alignment horizontal="right"/>
      <protection/>
    </xf>
    <xf numFmtId="0" fontId="28" fillId="20" borderId="12" xfId="61" applyFill="1" applyBorder="1">
      <alignment/>
      <protection/>
    </xf>
    <xf numFmtId="0" fontId="25" fillId="4" borderId="0" xfId="61" applyFont="1" applyFill="1" applyBorder="1">
      <alignment/>
      <protection/>
    </xf>
    <xf numFmtId="0" fontId="31" fillId="4" borderId="0" xfId="61" applyFont="1" applyFill="1" applyBorder="1">
      <alignment/>
      <protection/>
    </xf>
    <xf numFmtId="0" fontId="29" fillId="4" borderId="0" xfId="61" applyFont="1" applyFill="1" applyBorder="1" applyAlignment="1">
      <alignment horizontal="right"/>
      <protection/>
    </xf>
    <xf numFmtId="0" fontId="32" fillId="4" borderId="0" xfId="61" applyFont="1" applyFill="1" applyBorder="1" applyAlignment="1">
      <alignment horizontal="right"/>
      <protection/>
    </xf>
    <xf numFmtId="0" fontId="28" fillId="20" borderId="0" xfId="61" applyFill="1" applyBorder="1">
      <alignment/>
      <protection/>
    </xf>
    <xf numFmtId="0" fontId="1" fillId="4" borderId="0" xfId="61" applyFont="1" applyFill="1" applyBorder="1">
      <alignment/>
      <protection/>
    </xf>
    <xf numFmtId="3" fontId="1" fillId="4" borderId="0" xfId="61" applyNumberFormat="1" applyFont="1" applyFill="1" applyBorder="1">
      <alignment/>
      <protection/>
    </xf>
    <xf numFmtId="3" fontId="32" fillId="4" borderId="0" xfId="61" applyNumberFormat="1" applyFont="1" applyFill="1" applyBorder="1">
      <alignment/>
      <protection/>
    </xf>
    <xf numFmtId="3" fontId="1" fillId="4" borderId="0" xfId="61" applyNumberFormat="1" applyFont="1" applyFill="1" applyBorder="1" applyAlignment="1">
      <alignment horizontal="right"/>
      <protection/>
    </xf>
    <xf numFmtId="0" fontId="3" fillId="4" borderId="10" xfId="61" applyFont="1" applyFill="1" applyBorder="1" applyAlignment="1">
      <alignment horizontal="left" wrapText="1"/>
      <protection/>
    </xf>
    <xf numFmtId="3" fontId="25" fillId="4" borderId="10" xfId="61" applyNumberFormat="1" applyFont="1" applyFill="1" applyBorder="1">
      <alignment/>
      <protection/>
    </xf>
    <xf numFmtId="3" fontId="31" fillId="4" borderId="12" xfId="61" applyNumberFormat="1" applyFont="1" applyFill="1" applyBorder="1">
      <alignment/>
      <protection/>
    </xf>
    <xf numFmtId="3" fontId="31" fillId="4" borderId="0" xfId="61" applyNumberFormat="1" applyFont="1" applyFill="1" applyBorder="1">
      <alignment/>
      <protection/>
    </xf>
    <xf numFmtId="164" fontId="1" fillId="20" borderId="0" xfId="61" applyNumberFormat="1" applyFont="1" applyFill="1" applyBorder="1">
      <alignment/>
      <protection/>
    </xf>
    <xf numFmtId="164" fontId="32" fillId="20" borderId="0" xfId="61" applyNumberFormat="1" applyFont="1" applyFill="1" applyBorder="1">
      <alignment/>
      <protection/>
    </xf>
    <xf numFmtId="164" fontId="1" fillId="20" borderId="0" xfId="61" applyNumberFormat="1" applyFont="1" applyFill="1" applyBorder="1" applyAlignment="1">
      <alignment horizontal="right"/>
      <protection/>
    </xf>
    <xf numFmtId="164" fontId="25" fillId="20" borderId="10" xfId="61" applyNumberFormat="1" applyFont="1" applyFill="1" applyBorder="1">
      <alignment/>
      <protection/>
    </xf>
    <xf numFmtId="0" fontId="28" fillId="20" borderId="10" xfId="61" applyFill="1" applyBorder="1">
      <alignment/>
      <protection/>
    </xf>
    <xf numFmtId="3" fontId="7" fillId="4" borderId="0" xfId="61" applyNumberFormat="1" applyFont="1" applyFill="1" applyBorder="1">
      <alignment/>
      <protection/>
    </xf>
    <xf numFmtId="3" fontId="7" fillId="4" borderId="0" xfId="61" applyNumberFormat="1" applyFont="1" applyFill="1" applyBorder="1" applyAlignment="1">
      <alignment horizontal="left"/>
      <protection/>
    </xf>
    <xf numFmtId="0" fontId="24" fillId="21" borderId="0" xfId="61" applyFont="1" applyFill="1" applyBorder="1" applyAlignment="1">
      <alignment horizontal="left"/>
      <protection/>
    </xf>
    <xf numFmtId="0" fontId="19" fillId="4" borderId="12" xfId="61" applyFont="1" applyFill="1" applyBorder="1">
      <alignment/>
      <protection/>
    </xf>
    <xf numFmtId="0" fontId="25" fillId="4" borderId="10" xfId="61" applyFont="1" applyFill="1" applyBorder="1">
      <alignment/>
      <protection/>
    </xf>
    <xf numFmtId="164" fontId="1" fillId="4" borderId="0" xfId="61" applyNumberFormat="1" applyFont="1" applyFill="1" applyBorder="1" applyAlignment="1">
      <alignment horizontal="right"/>
      <protection/>
    </xf>
    <xf numFmtId="0" fontId="52" fillId="20" borderId="12" xfId="61" applyFont="1" applyFill="1" applyBorder="1">
      <alignment/>
      <protection/>
    </xf>
    <xf numFmtId="0" fontId="29" fillId="20" borderId="0" xfId="61" applyFont="1" applyFill="1">
      <alignment/>
      <protection/>
    </xf>
    <xf numFmtId="0" fontId="2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0" fontId="15" fillId="4" borderId="0" xfId="0" applyFont="1" applyFill="1" applyAlignment="1">
      <alignment/>
    </xf>
    <xf numFmtId="1" fontId="7" fillId="4" borderId="0" xfId="64" applyNumberFormat="1" applyFont="1" applyFill="1" applyBorder="1" applyAlignment="1">
      <alignment vertical="top"/>
      <protection/>
    </xf>
    <xf numFmtId="1" fontId="6" fillId="4" borderId="0" xfId="64" applyNumberFormat="1" applyFont="1" applyFill="1" applyBorder="1" applyAlignment="1">
      <alignment vertical="top" wrapText="1"/>
      <protection/>
    </xf>
    <xf numFmtId="0" fontId="3" fillId="4" borderId="0" xfId="0" applyFont="1" applyFill="1" applyBorder="1" applyAlignment="1">
      <alignment horizontal="left"/>
    </xf>
    <xf numFmtId="168" fontId="3" fillId="4" borderId="0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7" fillId="4" borderId="0" xfId="65" applyNumberFormat="1" applyFont="1" applyFill="1" applyBorder="1" applyAlignment="1">
      <alignment/>
      <protection/>
    </xf>
    <xf numFmtId="1" fontId="7" fillId="4" borderId="0" xfId="64" applyNumberFormat="1" applyFont="1" applyFill="1" applyBorder="1" applyAlignment="1">
      <alignment vertical="top"/>
      <protection/>
    </xf>
    <xf numFmtId="0" fontId="3" fillId="4" borderId="0" xfId="0" applyNumberFormat="1" applyFont="1" applyFill="1" applyBorder="1" applyAlignment="1">
      <alignment horizontal="right" wrapText="1"/>
    </xf>
    <xf numFmtId="0" fontId="3" fillId="4" borderId="12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/>
    </xf>
    <xf numFmtId="3" fontId="3" fillId="0" borderId="12" xfId="64" applyNumberFormat="1" applyFont="1" applyFill="1" applyBorder="1" applyAlignment="1">
      <alignment horizontal="right" wrapText="1"/>
      <protection/>
    </xf>
    <xf numFmtId="0" fontId="15" fillId="0" borderId="0" xfId="0" applyFont="1" applyAlignment="1">
      <alignment/>
    </xf>
    <xf numFmtId="1" fontId="15" fillId="0" borderId="0" xfId="64" applyNumberFormat="1" applyFont="1" applyFill="1" applyBorder="1">
      <alignment/>
      <protection/>
    </xf>
    <xf numFmtId="0" fontId="24" fillId="4" borderId="0" xfId="61" applyFont="1" applyFill="1">
      <alignment/>
      <protection/>
    </xf>
    <xf numFmtId="0" fontId="15" fillId="4" borderId="0" xfId="0" applyFont="1" applyFill="1" applyAlignment="1">
      <alignment/>
    </xf>
    <xf numFmtId="0" fontId="15" fillId="20" borderId="0" xfId="61" applyFont="1" applyFill="1">
      <alignment/>
      <protection/>
    </xf>
    <xf numFmtId="168" fontId="0" fillId="0" borderId="18" xfId="0" applyNumberFormat="1" applyFont="1" applyFill="1" applyBorder="1" applyAlignment="1">
      <alignment horizontal="right" wrapText="1"/>
    </xf>
    <xf numFmtId="168" fontId="3" fillId="0" borderId="13" xfId="0" applyNumberFormat="1" applyFont="1" applyFill="1" applyBorder="1" applyAlignment="1">
      <alignment horizontal="right" wrapText="1"/>
    </xf>
    <xf numFmtId="166" fontId="0" fillId="4" borderId="10" xfId="70" applyNumberFormat="1" applyFont="1" applyFill="1" applyBorder="1" applyAlignment="1">
      <alignment horizontal="right"/>
    </xf>
    <xf numFmtId="166" fontId="0" fillId="4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1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164" fontId="1" fillId="4" borderId="0" xfId="61" applyNumberFormat="1" applyFont="1" applyFill="1" applyBorder="1">
      <alignment/>
      <protection/>
    </xf>
    <xf numFmtId="0" fontId="10" fillId="4" borderId="0" xfId="60" applyFont="1" applyFill="1">
      <alignment/>
      <protection/>
    </xf>
    <xf numFmtId="0" fontId="0" fillId="4" borderId="0" xfId="60" applyFill="1">
      <alignment/>
      <protection/>
    </xf>
    <xf numFmtId="3" fontId="2" fillId="4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 wrapText="1"/>
    </xf>
    <xf numFmtId="3" fontId="0" fillId="4" borderId="0" xfId="0" applyNumberFormat="1" applyFill="1" applyAlignment="1">
      <alignment/>
    </xf>
    <xf numFmtId="3" fontId="0" fillId="4" borderId="0" xfId="0" applyNumberFormat="1" applyFill="1" applyBorder="1" applyAlignment="1">
      <alignment/>
    </xf>
    <xf numFmtId="3" fontId="0" fillId="4" borderId="0" xfId="42" applyNumberFormat="1" applyFill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Alignment="1">
      <alignment wrapText="1"/>
    </xf>
    <xf numFmtId="2" fontId="0" fillId="4" borderId="0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68" fontId="0" fillId="4" borderId="0" xfId="0" applyNumberFormat="1" applyFill="1" applyBorder="1" applyAlignment="1">
      <alignment/>
    </xf>
    <xf numFmtId="168" fontId="0" fillId="4" borderId="0" xfId="0" applyNumberFormat="1" applyFill="1" applyAlignment="1">
      <alignment/>
    </xf>
    <xf numFmtId="1" fontId="14" fillId="4" borderId="0" xfId="0" applyNumberFormat="1" applyFont="1" applyFill="1" applyBorder="1" applyAlignment="1">
      <alignment/>
    </xf>
    <xf numFmtId="1" fontId="19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 vertical="top" wrapText="1"/>
    </xf>
    <xf numFmtId="164" fontId="0" fillId="4" borderId="0" xfId="0" applyNumberFormat="1" applyFill="1" applyBorder="1" applyAlignment="1">
      <alignment/>
    </xf>
    <xf numFmtId="167" fontId="0" fillId="4" borderId="0" xfId="42" applyNumberFormat="1" applyFill="1" applyAlignment="1">
      <alignment/>
    </xf>
    <xf numFmtId="168" fontId="3" fillId="4" borderId="0" xfId="42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right"/>
    </xf>
    <xf numFmtId="0" fontId="51" fillId="4" borderId="0" xfId="61" applyFont="1" applyFill="1">
      <alignment/>
      <protection/>
    </xf>
    <xf numFmtId="0" fontId="0" fillId="4" borderId="0" xfId="0" applyFont="1" applyFill="1" applyBorder="1" applyAlignment="1">
      <alignment horizontal="left"/>
    </xf>
    <xf numFmtId="164" fontId="3" fillId="4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15" fillId="4" borderId="0" xfId="0" applyFont="1" applyFill="1" applyBorder="1" applyAlignment="1">
      <alignment/>
    </xf>
    <xf numFmtId="3" fontId="0" fillId="4" borderId="0" xfId="0" applyNumberForma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1" fontId="0" fillId="4" borderId="0" xfId="0" applyNumberFormat="1" applyFont="1" applyFill="1" applyBorder="1" applyAlignment="1">
      <alignment/>
    </xf>
    <xf numFmtId="164" fontId="0" fillId="4" borderId="0" xfId="0" applyNumberForma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0" fillId="4" borderId="1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55" fillId="4" borderId="0" xfId="55" applyFont="1" applyFill="1" applyAlignment="1" applyProtection="1">
      <alignment/>
      <protection/>
    </xf>
    <xf numFmtId="0" fontId="15" fillId="4" borderId="0" xfId="60" applyFont="1" applyFill="1">
      <alignment/>
      <protection/>
    </xf>
    <xf numFmtId="0" fontId="55" fillId="4" borderId="0" xfId="55" applyFont="1" applyFill="1" applyAlignment="1" applyProtection="1">
      <alignment horizontal="left"/>
      <protection/>
    </xf>
    <xf numFmtId="0" fontId="56" fillId="4" borderId="0" xfId="60" applyFont="1" applyFill="1">
      <alignment/>
      <protection/>
    </xf>
    <xf numFmtId="0" fontId="57" fillId="22" borderId="0" xfId="55" applyFont="1" applyFill="1" applyAlignment="1" applyProtection="1">
      <alignment/>
      <protection/>
    </xf>
    <xf numFmtId="0" fontId="57" fillId="23" borderId="0" xfId="55" applyFont="1" applyFill="1" applyAlignment="1" applyProtection="1">
      <alignment/>
      <protection/>
    </xf>
    <xf numFmtId="0" fontId="57" fillId="24" borderId="0" xfId="55" applyFont="1" applyFill="1" applyAlignment="1" applyProtection="1">
      <alignment/>
      <protection/>
    </xf>
    <xf numFmtId="0" fontId="58" fillId="4" borderId="0" xfId="60" applyFont="1" applyFill="1">
      <alignment/>
      <protection/>
    </xf>
    <xf numFmtId="0" fontId="7" fillId="4" borderId="0" xfId="0" applyFont="1" applyFill="1" applyAlignment="1">
      <alignment/>
    </xf>
    <xf numFmtId="0" fontId="28" fillId="4" borderId="0" xfId="61" applyFill="1" applyBorder="1">
      <alignment/>
      <protection/>
    </xf>
    <xf numFmtId="0" fontId="27" fillId="4" borderId="0" xfId="62" applyFont="1" applyFill="1" applyBorder="1" applyAlignment="1">
      <alignment horizontal="center" wrapText="1"/>
      <protection/>
    </xf>
    <xf numFmtId="164" fontId="27" fillId="4" borderId="0" xfId="62" applyNumberFormat="1" applyFont="1" applyFill="1" applyBorder="1" applyAlignment="1">
      <alignment horizontal="right" vertical="top"/>
      <protection/>
    </xf>
    <xf numFmtId="0" fontId="15" fillId="0" borderId="0" xfId="0" applyFont="1" applyAlignment="1">
      <alignment horizontal="left" wrapText="1"/>
    </xf>
    <xf numFmtId="0" fontId="2" fillId="0" borderId="12" xfId="0" applyFont="1" applyBorder="1" applyAlignment="1">
      <alignment horizontal="right" wrapText="1"/>
    </xf>
    <xf numFmtId="0" fontId="3" fillId="4" borderId="11" xfId="0" applyFont="1" applyFill="1" applyBorder="1" applyAlignment="1">
      <alignment horizontal="center"/>
    </xf>
    <xf numFmtId="1" fontId="6" fillId="4" borderId="0" xfId="64" applyNumberFormat="1" applyFont="1" applyFill="1" applyBorder="1" applyAlignment="1">
      <alignment horizontal="left" vertical="top" wrapText="1"/>
      <protection/>
    </xf>
    <xf numFmtId="1" fontId="7" fillId="4" borderId="0" xfId="64" applyNumberFormat="1" applyFont="1" applyFill="1" applyBorder="1" applyAlignment="1">
      <alignment horizontal="left" vertical="top"/>
      <protection/>
    </xf>
    <xf numFmtId="0" fontId="7" fillId="0" borderId="0" xfId="65" applyNumberFormat="1" applyFont="1" applyFill="1" applyBorder="1" applyAlignment="1">
      <alignment horizontal="left"/>
      <protection/>
    </xf>
    <xf numFmtId="1" fontId="6" fillId="4" borderId="12" xfId="64" applyNumberFormat="1" applyFont="1" applyFill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1" fontId="0" fillId="0" borderId="12" xfId="0" applyNumberFormat="1" applyBorder="1" applyAlignment="1">
      <alignment horizontal="right" vertical="center" wrapText="1"/>
    </xf>
    <xf numFmtId="1" fontId="0" fillId="0" borderId="10" xfId="0" applyNumberFormat="1" applyBorder="1" applyAlignment="1">
      <alignment horizontal="right" vertical="center" wrapText="1"/>
    </xf>
    <xf numFmtId="0" fontId="15" fillId="4" borderId="0" xfId="61" applyFont="1" applyFill="1" applyAlignment="1">
      <alignment horizontal="left" wrapText="1"/>
      <protection/>
    </xf>
    <xf numFmtId="0" fontId="27" fillId="4" borderId="42" xfId="62" applyFont="1" applyFill="1" applyBorder="1" applyAlignment="1">
      <alignment horizontal="center" wrapText="1"/>
      <protection/>
    </xf>
    <xf numFmtId="0" fontId="27" fillId="4" borderId="43" xfId="62" applyFont="1" applyFill="1" applyBorder="1" applyAlignment="1">
      <alignment horizontal="center" wrapText="1"/>
      <protection/>
    </xf>
    <xf numFmtId="0" fontId="27" fillId="4" borderId="44" xfId="62" applyFont="1" applyFill="1" applyBorder="1" applyAlignment="1">
      <alignment horizontal="center" wrapText="1"/>
      <protection/>
    </xf>
    <xf numFmtId="0" fontId="27" fillId="4" borderId="45" xfId="62" applyFont="1" applyFill="1" applyBorder="1" applyAlignment="1">
      <alignment horizontal="center" wrapText="1"/>
      <protection/>
    </xf>
    <xf numFmtId="0" fontId="28" fillId="4" borderId="46" xfId="61" applyFill="1" applyBorder="1">
      <alignment/>
      <protection/>
    </xf>
    <xf numFmtId="0" fontId="27" fillId="4" borderId="47" xfId="63" applyFont="1" applyFill="1" applyBorder="1" applyAlignment="1">
      <alignment horizontal="center" wrapText="1"/>
      <protection/>
    </xf>
    <xf numFmtId="0" fontId="27" fillId="4" borderId="43" xfId="63" applyFont="1" applyFill="1" applyBorder="1" applyAlignment="1">
      <alignment horizontal="center" wrapText="1"/>
      <protection/>
    </xf>
    <xf numFmtId="0" fontId="0" fillId="4" borderId="43" xfId="63" applyFont="1" applyFill="1" applyBorder="1" applyAlignment="1">
      <alignment horizontal="center" vertical="center"/>
      <protection/>
    </xf>
    <xf numFmtId="0" fontId="0" fillId="4" borderId="44" xfId="63" applyFont="1" applyFill="1" applyBorder="1" applyAlignment="1">
      <alignment horizontal="center" vertical="center"/>
      <protection/>
    </xf>
    <xf numFmtId="0" fontId="27" fillId="4" borderId="48" xfId="63" applyFont="1" applyFill="1" applyBorder="1" applyAlignment="1">
      <alignment horizontal="center" wrapText="1"/>
      <protection/>
    </xf>
    <xf numFmtId="0" fontId="0" fillId="4" borderId="46" xfId="63" applyFont="1" applyFill="1" applyBorder="1" applyAlignment="1">
      <alignment horizontal="center" vertical="center"/>
      <protection/>
    </xf>
    <xf numFmtId="0" fontId="27" fillId="4" borderId="0" xfId="62" applyFont="1" applyFill="1" applyBorder="1" applyAlignment="1">
      <alignment horizontal="center" wrapText="1"/>
      <protection/>
    </xf>
    <xf numFmtId="0" fontId="53" fillId="4" borderId="0" xfId="61" applyFont="1" applyFill="1" applyAlignment="1">
      <alignment horizontal="left" wrapText="1"/>
      <protection/>
    </xf>
    <xf numFmtId="0" fontId="0" fillId="0" borderId="0" xfId="0" applyAlignment="1">
      <alignment/>
    </xf>
    <xf numFmtId="0" fontId="15" fillId="0" borderId="0" xfId="0" applyFont="1" applyAlignment="1">
      <alignment horizontal="left" wrapText="1"/>
    </xf>
    <xf numFmtId="0" fontId="15" fillId="4" borderId="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25" fillId="4" borderId="11" xfId="61" applyFont="1" applyFill="1" applyBorder="1" applyAlignment="1">
      <alignment horizontal="center"/>
      <protection/>
    </xf>
    <xf numFmtId="0" fontId="15" fillId="20" borderId="0" xfId="61" applyFont="1" applyFill="1" applyAlignment="1">
      <alignment horizontal="left" wrapText="1"/>
      <protection/>
    </xf>
    <xf numFmtId="1" fontId="7" fillId="4" borderId="0" xfId="66" applyNumberFormat="1" applyFont="1" applyFill="1" applyBorder="1" applyAlignment="1">
      <alignment horizontal="left" vertical="top" wrapText="1"/>
      <protection/>
    </xf>
    <xf numFmtId="1" fontId="6" fillId="4" borderId="12" xfId="66" applyNumberFormat="1" applyFont="1" applyFill="1" applyBorder="1" applyAlignment="1">
      <alignment horizontal="left" vertical="top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_AT2.c" xfId="62"/>
    <cellStyle name="Normal_AT2.c 2" xfId="63"/>
    <cellStyle name="Normal_FA3201" xfId="64"/>
    <cellStyle name="Normal_FA3211" xfId="65"/>
    <cellStyle name="Normal_FA3245" xfId="66"/>
    <cellStyle name="Normal_tabA1.1-1.16" xfId="67"/>
    <cellStyle name="Note" xfId="68"/>
    <cellStyle name="Output" xfId="69"/>
    <cellStyle name="Percent" xfId="70"/>
    <cellStyle name="Percent 11" xfId="71"/>
    <cellStyle name="Percent 12" xfId="72"/>
    <cellStyle name="Percent 13" xfId="73"/>
    <cellStyle name="Percent 14" xfId="74"/>
    <cellStyle name="Percent 15" xfId="75"/>
    <cellStyle name="Percent 16" xfId="76"/>
    <cellStyle name="Percent 18" xfId="77"/>
    <cellStyle name="Percent 2" xfId="78"/>
    <cellStyle name="Percent 7" xfId="79"/>
    <cellStyle name="Percent 8" xfId="80"/>
    <cellStyle name="Percent 9" xfId="81"/>
    <cellStyle name="Title" xfId="82"/>
    <cellStyle name="Total" xfId="83"/>
    <cellStyle name="Warning Text" xfId="84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-0.01"/>
          <c:w val="0.95375"/>
          <c:h val="0.81075"/>
        </c:manualLayout>
      </c:layout>
      <c:barChart>
        <c:barDir val="col"/>
        <c:grouping val="stacked"/>
        <c:varyColors val="0"/>
        <c:ser>
          <c:idx val="0"/>
          <c:order val="0"/>
          <c:tx>
            <c:v>under £10K</c:v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market renters</c:v>
              </c:pt>
              <c:pt idx="4">
                <c:v>non-market renters</c:v>
              </c:pt>
            </c:strLit>
          </c:cat>
          <c:val>
            <c:numLit>
              <c:ptCount val="5"/>
              <c:pt idx="0">
                <c:v>12.052331689376507</c:v>
              </c:pt>
              <c:pt idx="1">
                <c:v>2.4206795434939683</c:v>
              </c:pt>
              <c:pt idx="2">
                <c:v>16.702456062232123</c:v>
              </c:pt>
              <c:pt idx="3">
                <c:v>10.898778409244501</c:v>
              </c:pt>
              <c:pt idx="4">
                <c:v>13.00955225579727</c:v>
              </c:pt>
            </c:numLit>
          </c:val>
        </c:ser>
        <c:ser>
          <c:idx val="1"/>
          <c:order val="1"/>
          <c:tx>
            <c:v>£10K but under £15K</c:v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market renters</c:v>
              </c:pt>
              <c:pt idx="4">
                <c:v>non-market renters</c:v>
              </c:pt>
            </c:strLit>
          </c:cat>
          <c:val>
            <c:numLit>
              <c:ptCount val="5"/>
              <c:pt idx="0">
                <c:v>21.064638947138416</c:v>
              </c:pt>
              <c:pt idx="1">
                <c:v>4.304315539085411</c:v>
              </c:pt>
              <c:pt idx="2">
                <c:v>34.50483139197738</c:v>
              </c:pt>
              <c:pt idx="3">
                <c:v>14.696418840740092</c:v>
              </c:pt>
              <c:pt idx="4">
                <c:v>14.12399792048617</c:v>
              </c:pt>
            </c:numLit>
          </c:val>
        </c:ser>
        <c:ser>
          <c:idx val="2"/>
          <c:order val="2"/>
          <c:tx>
            <c:v>£15K but under £20K</c:v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market renters</c:v>
              </c:pt>
              <c:pt idx="4">
                <c:v>non-market renters</c:v>
              </c:pt>
            </c:strLit>
          </c:cat>
          <c:val>
            <c:numLit>
              <c:ptCount val="5"/>
              <c:pt idx="0">
                <c:v>13.660892117236587</c:v>
              </c:pt>
              <c:pt idx="1">
                <c:v>5.717920029867683</c:v>
              </c:pt>
              <c:pt idx="2">
                <c:v>20.630543565445592</c:v>
              </c:pt>
              <c:pt idx="3">
                <c:v>15.139640105237111</c:v>
              </c:pt>
              <c:pt idx="4">
                <c:v>14.66188922337262</c:v>
              </c:pt>
            </c:numLit>
          </c:val>
        </c:ser>
        <c:ser>
          <c:idx val="3"/>
          <c:order val="3"/>
          <c:tx>
            <c:v>£20K but under £30K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market renters</c:v>
              </c:pt>
              <c:pt idx="4">
                <c:v>non-market renters</c:v>
              </c:pt>
            </c:strLit>
          </c:cat>
          <c:val>
            <c:numLit>
              <c:ptCount val="5"/>
              <c:pt idx="0">
                <c:v>19.656244751391995</c:v>
              </c:pt>
              <c:pt idx="1">
                <c:v>16.729928042295768</c:v>
              </c:pt>
              <c:pt idx="2">
                <c:v>18.61983905669313</c:v>
              </c:pt>
              <c:pt idx="3">
                <c:v>24.360178096795547</c:v>
              </c:pt>
              <c:pt idx="4">
                <c:v>21.399089582720382</c:v>
              </c:pt>
            </c:numLit>
          </c:val>
        </c:ser>
        <c:ser>
          <c:idx val="4"/>
          <c:order val="4"/>
          <c:tx>
            <c:v>£30K or more</c:v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market renters</c:v>
              </c:pt>
              <c:pt idx="4">
                <c:v>non-market renters</c:v>
              </c:pt>
            </c:strLit>
          </c:cat>
          <c:val>
            <c:numLit>
              <c:ptCount val="5"/>
              <c:pt idx="0">
                <c:v>33.5658924948565</c:v>
              </c:pt>
              <c:pt idx="1">
                <c:v>70.82715684525716</c:v>
              </c:pt>
              <c:pt idx="2">
                <c:v>9.542329923651756</c:v>
              </c:pt>
              <c:pt idx="3">
                <c:v>34.90498454798274</c:v>
              </c:pt>
              <c:pt idx="4">
                <c:v>36.80547101762356</c:v>
              </c:pt>
            </c:numLit>
          </c:val>
        </c:ser>
        <c:overlap val="100"/>
        <c:gapWidth val="140"/>
        <c:axId val="57563953"/>
        <c:axId val="48313530"/>
      </c:barChart>
      <c:catAx>
        <c:axId val="57563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gross annual income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13530"/>
        <c:crosses val="autoZero"/>
        <c:auto val="1"/>
        <c:lblOffset val="100"/>
        <c:tickLblSkip val="1"/>
        <c:noMultiLvlLbl val="0"/>
      </c:catAx>
      <c:valAx>
        <c:axId val="483135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639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84875"/>
          <c:w val="0.75"/>
          <c:h val="0.13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-0.00575"/>
          <c:w val="0.95375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'Fig2.2'!$M$7</c:f>
              <c:strCache>
                <c:ptCount val="1"/>
                <c:pt idx="0">
                  <c:v>including SMI/housing benefit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'Fig2.2'!$L$8:$L$10</c:f>
              <c:strCache/>
            </c:strRef>
          </c:cat>
          <c:val>
            <c:numRef>
              <c:f>'Fig2.2'!$M$8:$M$10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'Fig2.2'!$N$7</c:f>
              <c:strCache>
                <c:ptCount val="1"/>
                <c:pt idx="0">
                  <c:v>excluding SMI/housing benefit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'Fig2.2'!$L$8:$L$10</c:f>
              <c:strCache/>
            </c:strRef>
          </c:cat>
          <c:val>
            <c:numRef>
              <c:f>'Fig2.2'!$N$8:$N$10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2168587"/>
        <c:axId val="21081828"/>
      </c:barChart>
      <c:catAx>
        <c:axId val="3216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1828"/>
        <c:crosses val="autoZero"/>
        <c:auto val="1"/>
        <c:lblOffset val="100"/>
        <c:tickLblSkip val="1"/>
        <c:noMultiLvlLbl val="0"/>
      </c:catAx>
      <c:valAx>
        <c:axId val="2108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68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75"/>
          <c:y val="0.93775"/>
          <c:w val="0.939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"/>
          <c:w val="0.94325"/>
          <c:h val="0.8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'Fig2.3'!$P$5</c:f>
              <c:strCache>
                <c:ptCount val="1"/>
                <c:pt idx="0">
                  <c:v>A-C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'Fig2.3'!$O$6:$O$12</c:f>
              <c:strCache/>
            </c:strRef>
          </c:cat>
          <c:val>
            <c:numRef>
              <c:f>'Fig2.3'!$P$6:$P$12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'Fig2.3'!$Q$5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'Fig2.3'!$O$6:$O$12</c:f>
              <c:strCache/>
            </c:strRef>
          </c:cat>
          <c:val>
            <c:numRef>
              <c:f>'Fig2.3'!$Q$6:$Q$12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'Fig2.3'!$R$5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'Fig2.3'!$O$6:$O$12</c:f>
              <c:strCache/>
            </c:strRef>
          </c:cat>
          <c:val>
            <c:numRef>
              <c:f>'Fig2.3'!$R$6:$R$12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3"/>
          <c:tx>
            <c:strRef>
              <c:f>'Fig2.3'!$S$5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'Fig2.3'!$O$6:$O$12</c:f>
              <c:strCache/>
            </c:strRef>
          </c:cat>
          <c:val>
            <c:numRef>
              <c:f>'Fig2.3'!$S$6:$S$12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4"/>
          <c:tx>
            <c:strRef>
              <c:f>'Fig2.3'!$T$5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'Fig2.3'!$O$6:$O$12</c:f>
              <c:strCache/>
            </c:strRef>
          </c:cat>
          <c:val>
            <c:numRef>
              <c:f>'Fig2.3'!$T$6:$T$12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5518725"/>
        <c:axId val="29906478"/>
      </c:barChart>
      <c:catAx>
        <c:axId val="5551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gross household income of the HRP and partner</a:t>
                </a:r>
              </a:p>
            </c:rich>
          </c:tx>
          <c:layout>
            <c:manualLayout>
              <c:xMode val="factor"/>
              <c:yMode val="factor"/>
              <c:x val="0.001"/>
              <c:y val="-0.0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06478"/>
        <c:crosses val="autoZero"/>
        <c:auto val="1"/>
        <c:lblOffset val="100"/>
        <c:tickLblSkip val="1"/>
        <c:noMultiLvlLbl val="0"/>
      </c:catAx>
      <c:valAx>
        <c:axId val="2990647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1872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25"/>
          <c:y val="0.93375"/>
          <c:w val="0.783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-0.01075"/>
          <c:w val="0.95525"/>
          <c:h val="0.91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'Fig2.4'!$M$8</c:f>
              <c:strCache>
                <c:ptCount val="1"/>
                <c:pt idx="0">
                  <c:v>A-C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'Fig2.4'!$L$9:$L$13</c:f>
              <c:strCache/>
            </c:strRef>
          </c:cat>
          <c:val>
            <c:numRef>
              <c:f>'Fig2.4'!$M$9:$M$13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'Fig2.4'!$N$8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'Fig2.4'!$L$9:$L$13</c:f>
              <c:strCache/>
            </c:strRef>
          </c:cat>
          <c:val>
            <c:numRef>
              <c:f>'Fig2.4'!$N$9:$N$13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'Fig2.4'!$O$8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'Fig2.4'!$L$9:$L$13</c:f>
              <c:strCache/>
            </c:strRef>
          </c:cat>
          <c:val>
            <c:numRef>
              <c:f>'Fig2.4'!$O$9:$O$13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'Fig2.4'!$P$8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'Fig2.4'!$L$9:$L$13</c:f>
              <c:strCache/>
            </c:strRef>
          </c:cat>
          <c:val>
            <c:numRef>
              <c:f>'Fig2.4'!$P$9:$P$13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'Fig2.4'!$Q$8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'Fig2.4'!$L$9:$L$13</c:f>
              <c:strCache/>
            </c:strRef>
          </c:cat>
          <c:val>
            <c:numRef>
              <c:f>'Fig2.4'!$Q$9:$Q$13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722847"/>
        <c:axId val="6505624"/>
      </c:barChart>
      <c:catAx>
        <c:axId val="72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tenure type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5624"/>
        <c:crosses val="autoZero"/>
        <c:auto val="1"/>
        <c:lblOffset val="100"/>
        <c:tickLblSkip val="1"/>
        <c:noMultiLvlLbl val="0"/>
      </c:catAx>
      <c:valAx>
        <c:axId val="65056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15"/>
          <c:y val="0.9485"/>
          <c:w val="0.8817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2325"/>
          <c:w val="0.986"/>
          <c:h val="0.86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'Fig2.5'!$M$10</c:f>
              <c:strCache>
                <c:ptCount val="1"/>
                <c:pt idx="0">
                  <c:v>A-C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'Fig2.5'!$K$11:$L$14</c:f>
              <c:multiLvlStrCache/>
            </c:multiLvlStrRef>
          </c:cat>
          <c:val>
            <c:numRef>
              <c:f>'Fig2.5'!$M$11:$M$14</c:f>
              <c:numCache/>
            </c:numRef>
          </c:val>
        </c:ser>
        <c:ser>
          <c:idx val="1"/>
          <c:order val="1"/>
          <c:tx>
            <c:strRef>
              <c:f>'Fig2.5'!$N$10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'Fig2.5'!$K$11:$L$14</c:f>
              <c:multiLvlStrCache/>
            </c:multiLvlStrRef>
          </c:cat>
          <c:val>
            <c:numRef>
              <c:f>'Fig2.5'!$N$11:$N$14</c:f>
              <c:numCache/>
            </c:numRef>
          </c:val>
        </c:ser>
        <c:ser>
          <c:idx val="2"/>
          <c:order val="2"/>
          <c:tx>
            <c:strRef>
              <c:f>'Fig2.5'!$O$10</c:f>
              <c:strCache>
                <c:ptCount val="1"/>
                <c:pt idx="0">
                  <c:v>E-G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'Fig2.5'!$K$11:$L$14</c:f>
              <c:multiLvlStrCache/>
            </c:multiLvlStrRef>
          </c:cat>
          <c:val>
            <c:numRef>
              <c:f>'Fig2.5'!$O$11:$O$14</c:f>
              <c:numCache/>
            </c:numRef>
          </c:val>
        </c:ser>
        <c:overlap val="100"/>
        <c:axId val="58550617"/>
        <c:axId val="57193506"/>
      </c:barChart>
      <c:catAx>
        <c:axId val="58550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93506"/>
        <c:crosses val="autoZero"/>
        <c:auto val="1"/>
        <c:lblOffset val="100"/>
        <c:tickLblSkip val="1"/>
        <c:noMultiLvlLbl val="0"/>
      </c:catAx>
      <c:valAx>
        <c:axId val="571935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households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61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5"/>
          <c:y val="0.93775"/>
          <c:w val="0.7767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-0.00275"/>
          <c:w val="0.95175"/>
          <c:h val="0.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'Fig2.6'!$J$8</c:f>
              <c:strCache>
                <c:ptCount val="1"/>
                <c:pt idx="0">
                  <c:v>endowment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'Fig2.6'!$I$10:$I$24</c:f>
              <c:strCache/>
            </c:strRef>
          </c:cat>
          <c:val>
            <c:numRef>
              <c:f>'Fig2.6'!$J$10:$J$24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'Fig2.6'!$K$8</c:f>
              <c:strCache>
                <c:ptCount val="1"/>
                <c:pt idx="0">
                  <c:v>other interest only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'Fig2.6'!$I$10:$I$24</c:f>
              <c:strCache/>
            </c:strRef>
          </c:cat>
          <c:val>
            <c:numRef>
              <c:f>'Fig2.6'!$K$10:$K$24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'Fig2.6'!$L$8</c:f>
              <c:strCache>
                <c:ptCount val="1"/>
                <c:pt idx="0">
                  <c:v>repayment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'Fig2.6'!$I$10:$I$24</c:f>
              <c:strCache/>
            </c:strRef>
          </c:cat>
          <c:val>
            <c:numRef>
              <c:f>'Fig2.6'!$L$10:$L$24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'Fig2.6'!$M$8</c:f>
              <c:strCache>
                <c:ptCount val="1"/>
                <c:pt idx="0">
                  <c:v>both repayment and interest only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'Fig2.6'!$I$10:$I$24</c:f>
              <c:strCache/>
            </c:strRef>
          </c:cat>
          <c:val>
            <c:numRef>
              <c:f>'Fig2.6'!$M$10:$M$24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'Fig2.6'!$N$8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'Fig2.6'!$I$10:$I$24</c:f>
              <c:strCache/>
            </c:strRef>
          </c:cat>
          <c:val>
            <c:numRef>
              <c:f>'Fig2.6'!$N$10:$N$24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44979507"/>
        <c:axId val="2162380"/>
      </c:barChart>
      <c:catAx>
        <c:axId val="4497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380"/>
        <c:crosses val="autoZero"/>
        <c:auto val="1"/>
        <c:lblOffset val="100"/>
        <c:tickLblSkip val="1"/>
        <c:noMultiLvlLbl val="0"/>
      </c:catAx>
      <c:valAx>
        <c:axId val="21623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9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95125"/>
          <c:w val="0.90425"/>
          <c:h val="0.04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-0.01125"/>
          <c:w val="0.952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v>2009-10</c:v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'Fig2.7'!$L$9:$L$12</c:f>
              <c:strCache/>
            </c:strRef>
          </c:cat>
          <c:val>
            <c:numRef>
              <c:f>'Fig2.7'!$M$9:$M$12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2010-11</c:v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'Fig2.7'!$L$9:$L$12</c:f>
              <c:strCache/>
            </c:strRef>
          </c:cat>
          <c:val>
            <c:numRef>
              <c:f>'Fig2.7'!$N$9:$N$12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461421"/>
        <c:axId val="40935062"/>
      </c:barChart>
      <c:catAx>
        <c:axId val="19461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main planned repayment method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35062"/>
        <c:crosses val="autoZero"/>
        <c:auto val="1"/>
        <c:lblOffset val="100"/>
        <c:tickLblSkip val="1"/>
        <c:noMultiLvlLbl val="0"/>
      </c:catAx>
      <c:valAx>
        <c:axId val="40935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4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5"/>
          <c:y val="0.95925"/>
          <c:w val="0.4615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85725</xdr:rowOff>
    </xdr:from>
    <xdr:to>
      <xdr:col>6</xdr:col>
      <xdr:colOff>552450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561975" y="485775"/>
        <a:ext cx="58388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6</xdr:col>
      <xdr:colOff>390525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09600" y="68580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114300</xdr:rowOff>
    </xdr:from>
    <xdr:to>
      <xdr:col>10</xdr:col>
      <xdr:colOff>200025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533400" y="914400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161925</xdr:rowOff>
    </xdr:from>
    <xdr:to>
      <xdr:col>8</xdr:col>
      <xdr:colOff>561975</xdr:colOff>
      <xdr:row>18</xdr:row>
      <xdr:rowOff>171450</xdr:rowOff>
    </xdr:to>
    <xdr:graphicFrame>
      <xdr:nvGraphicFramePr>
        <xdr:cNvPr id="1" name="Chart 1"/>
        <xdr:cNvGraphicFramePr/>
      </xdr:nvGraphicFramePr>
      <xdr:xfrm>
        <a:off x="657225" y="7715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152400</xdr:rowOff>
    </xdr:from>
    <xdr:to>
      <xdr:col>9</xdr:col>
      <xdr:colOff>295275</xdr:colOff>
      <xdr:row>18</xdr:row>
      <xdr:rowOff>104775</xdr:rowOff>
    </xdr:to>
    <xdr:graphicFrame>
      <xdr:nvGraphicFramePr>
        <xdr:cNvPr id="1" name="Chart 2"/>
        <xdr:cNvGraphicFramePr/>
      </xdr:nvGraphicFramePr>
      <xdr:xfrm>
        <a:off x="647700" y="962025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28575</xdr:rowOff>
    </xdr:from>
    <xdr:to>
      <xdr:col>6</xdr:col>
      <xdr:colOff>647700</xdr:colOff>
      <xdr:row>25</xdr:row>
      <xdr:rowOff>9525</xdr:rowOff>
    </xdr:to>
    <xdr:graphicFrame>
      <xdr:nvGraphicFramePr>
        <xdr:cNvPr id="1" name="Chart 3"/>
        <xdr:cNvGraphicFramePr/>
      </xdr:nvGraphicFramePr>
      <xdr:xfrm>
        <a:off x="609600" y="628650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28575</xdr:rowOff>
    </xdr:from>
    <xdr:to>
      <xdr:col>7</xdr:col>
      <xdr:colOff>76200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600075" y="800100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zoomScalePageLayoutView="0" workbookViewId="0" topLeftCell="A19">
      <selection activeCell="D3" sqref="D3"/>
    </sheetView>
  </sheetViews>
  <sheetFormatPr defaultColWidth="9.140625" defaultRowHeight="12.75"/>
  <cols>
    <col min="1" max="16384" width="9.140625" style="218" customWidth="1"/>
  </cols>
  <sheetData>
    <row r="1" spans="2:3" ht="15.75">
      <c r="B1" s="531" t="s">
        <v>275</v>
      </c>
      <c r="C1" s="532"/>
    </row>
    <row r="2" spans="2:3" ht="15.75">
      <c r="B2" s="531" t="s">
        <v>280</v>
      </c>
      <c r="C2" s="532"/>
    </row>
    <row r="3" spans="2:3" ht="15.75">
      <c r="B3" s="531" t="s">
        <v>276</v>
      </c>
      <c r="C3" s="532"/>
    </row>
    <row r="4" spans="2:3" ht="12.75">
      <c r="B4" s="532"/>
      <c r="C4" s="532"/>
    </row>
    <row r="5" spans="2:3" ht="15.75">
      <c r="B5" s="576" t="s">
        <v>277</v>
      </c>
      <c r="C5" s="532"/>
    </row>
    <row r="6" spans="2:3" ht="15.75">
      <c r="B6" s="573" t="s">
        <v>281</v>
      </c>
      <c r="C6" s="569" t="s">
        <v>0</v>
      </c>
    </row>
    <row r="7" spans="2:3" ht="15.75">
      <c r="B7" s="573" t="s">
        <v>282</v>
      </c>
      <c r="C7" s="569" t="s">
        <v>24</v>
      </c>
    </row>
    <row r="8" spans="2:3" ht="15.75">
      <c r="B8" s="573" t="s">
        <v>283</v>
      </c>
      <c r="C8" s="569" t="s">
        <v>54</v>
      </c>
    </row>
    <row r="9" spans="2:3" ht="15.75">
      <c r="B9" s="573" t="s">
        <v>284</v>
      </c>
      <c r="C9" s="569" t="s">
        <v>80</v>
      </c>
    </row>
    <row r="10" spans="2:3" ht="15.75">
      <c r="B10" s="573" t="s">
        <v>285</v>
      </c>
      <c r="C10" s="569" t="s">
        <v>95</v>
      </c>
    </row>
    <row r="11" spans="2:3" ht="15.75">
      <c r="B11" s="573" t="s">
        <v>286</v>
      </c>
      <c r="C11" s="569" t="s">
        <v>127</v>
      </c>
    </row>
    <row r="12" spans="2:3" ht="15.75">
      <c r="B12" s="572"/>
      <c r="C12" s="570"/>
    </row>
    <row r="13" spans="2:3" ht="15.75">
      <c r="B13" s="576" t="s">
        <v>278</v>
      </c>
      <c r="C13" s="570"/>
    </row>
    <row r="14" spans="2:3" ht="15.75">
      <c r="B14" s="574" t="s">
        <v>287</v>
      </c>
      <c r="C14" s="569" t="s">
        <v>47</v>
      </c>
    </row>
    <row r="15" spans="2:3" ht="15.75">
      <c r="B15" s="574" t="s">
        <v>288</v>
      </c>
      <c r="C15" s="569" t="s">
        <v>311</v>
      </c>
    </row>
    <row r="16" spans="2:3" ht="15.75">
      <c r="B16" s="574" t="s">
        <v>289</v>
      </c>
      <c r="C16" s="569" t="s">
        <v>266</v>
      </c>
    </row>
    <row r="17" spans="2:3" ht="15.75">
      <c r="B17" s="574" t="s">
        <v>290</v>
      </c>
      <c r="C17" s="569" t="s">
        <v>237</v>
      </c>
    </row>
    <row r="18" spans="2:3" ht="15.75">
      <c r="B18" s="574" t="s">
        <v>291</v>
      </c>
      <c r="C18" s="569" t="s">
        <v>261</v>
      </c>
    </row>
    <row r="19" spans="2:3" ht="15.75">
      <c r="B19" s="574" t="s">
        <v>292</v>
      </c>
      <c r="C19" s="569" t="s">
        <v>234</v>
      </c>
    </row>
    <row r="20" spans="2:3" ht="15.75">
      <c r="B20" s="574" t="s">
        <v>293</v>
      </c>
      <c r="C20" s="569" t="s">
        <v>263</v>
      </c>
    </row>
    <row r="21" spans="2:3" ht="15.75">
      <c r="B21" s="572"/>
      <c r="C21" s="570"/>
    </row>
    <row r="22" spans="2:3" ht="15.75">
      <c r="B22" s="576" t="s">
        <v>279</v>
      </c>
      <c r="C22" s="570"/>
    </row>
    <row r="23" spans="2:3" ht="15.75">
      <c r="B23" s="575" t="s">
        <v>295</v>
      </c>
      <c r="C23" s="571" t="s">
        <v>143</v>
      </c>
    </row>
    <row r="24" spans="2:3" ht="15.75">
      <c r="B24" s="575" t="s">
        <v>296</v>
      </c>
      <c r="C24" s="569" t="s">
        <v>268</v>
      </c>
    </row>
    <row r="25" spans="2:3" ht="15.75">
      <c r="B25" s="575" t="s">
        <v>297</v>
      </c>
      <c r="C25" s="569" t="s">
        <v>312</v>
      </c>
    </row>
    <row r="26" spans="2:3" ht="15.75">
      <c r="B26" s="575" t="s">
        <v>298</v>
      </c>
      <c r="C26" s="569" t="s">
        <v>294</v>
      </c>
    </row>
    <row r="27" spans="2:3" ht="15.75">
      <c r="B27" s="575" t="s">
        <v>299</v>
      </c>
      <c r="C27" s="569" t="s">
        <v>302</v>
      </c>
    </row>
    <row r="28" spans="2:3" ht="15.75">
      <c r="B28" s="575" t="s">
        <v>300</v>
      </c>
      <c r="C28" s="569" t="s">
        <v>270</v>
      </c>
    </row>
    <row r="29" spans="2:3" ht="15.75">
      <c r="B29" s="575" t="s">
        <v>301</v>
      </c>
      <c r="C29" s="569" t="s">
        <v>274</v>
      </c>
    </row>
  </sheetData>
  <sheetProtection/>
  <hyperlinks>
    <hyperlink ref="C6" location="T2.1!A1" display="Table 2.1: Key indicators for owner occupiers, social renters, and private renters, 2010-11"/>
    <hyperlink ref="B6" location="T2.1!A1" display="T2.1"/>
    <hyperlink ref="B7" location="T2.2!A1" display="T2.2"/>
    <hyperlink ref="C7" location="T2.2!A1" display="Table 2.2: Gross annual income of HRP and partner by tenure, 2010-11"/>
    <hyperlink ref="C8" location="T2.3!A1" display="Table 2.3: Weekly housing costs, 2010-11"/>
    <hyperlink ref="B8" location="T2.3!A1" display="T2.3"/>
    <hyperlink ref="B9" location="T2.4!A1" display="T2.4"/>
    <hyperlink ref="C9" location="T2.4!A1" display="Table 2.4: Weekly housing benefit by tenure type, 2010-11"/>
    <hyperlink ref="B10" location="T2.5!A1" display="T2.5"/>
    <hyperlink ref="C10" location="T2.5!A1" display="Table 2.5: Method of payment for electricity and gas by tenure, 2010-11"/>
    <hyperlink ref="B11" location="T2.6!A1" display="T2.6"/>
    <hyperlink ref="C11" location="T2.6!A1" display="Table 2.6: Details of deposits on previously rented private accommodation, 2010-11"/>
    <hyperlink ref="B14" location="Fig2.1!A1" display="Fig2.1"/>
    <hyperlink ref="C14" location="Fig2.1!A1" display="Figure 2.1: Gross annual income of HRP and partner by tenure, 2010-11"/>
    <hyperlink ref="B15" location="Fig2.2!A1" display="Fig2.2"/>
    <hyperlink ref="C15" location="Fig2.2!A1" display="Figure 2.2: Mortgage/rent1 payments as a percentage of weekly household income, 2010-11"/>
    <hyperlink ref="B16" location="Fig2.3!A1" display="Fig2.3"/>
    <hyperlink ref="C16" location="Fig2.3!A1" display="Figure 2.3: Percentage of households in each energy efficiency rating band (EHS SAP 2009) by banded income, 2010-11"/>
    <hyperlink ref="B17" location="Fig2.4!A1" display="Fig2.4"/>
    <hyperlink ref="C17" location="Fig2.4!A1" display="Figure 2.4: Percentage of households in each energy efficiency rating band (EHS SAP 2009) by tenure, 2010-11"/>
    <hyperlink ref="B18" location="Fig2.5!A1" display="Fig2.5"/>
    <hyperlink ref="C18" location="Fig2.5!A1" display="Figure 2.5: Households with a total income less than £15,000 p.a. - Percentage in each energy efficiency rating band (EHS SAP 2009) by banded income and sector, 2010-11"/>
    <hyperlink ref="B19" location="Fig2.6!A1" display="Fig2.6"/>
    <hyperlink ref="C19" location="Fig2.6!A1" display="Figure 2.6: Trends in mortgage type, 1996-97 to 2010-11"/>
    <hyperlink ref="B20" location="Fig2.7!A1" display="Fig2.7"/>
    <hyperlink ref="C20" location="Fig2.7!A1" display="Figure 2.7: Main repayment method planned by HRPs with interest-only mortgage and no linked investment, 2009-10 and 2010-11"/>
    <hyperlink ref="B23" location="AT2.1!A1" display="AT2.1"/>
    <hyperlink ref="C23" location="AT2.1!A1" display="Annex Table 2.1: Services included in rent payments, 2010-11"/>
    <hyperlink ref="B24" location="AT2.2!A1" display="AT2.2"/>
    <hyperlink ref="C24" location="AT2.2!A1" display="Annex Table 2.2: Payment of council tax and receipt of council tax benefit, by tenure, 2010-11 "/>
    <hyperlink ref="B25" location="AT2.3!A1" display="AT2.3"/>
    <hyperlink ref="C25" location="AT2.3!A1" display="Annex Table 2.3: Mortgage/rent1 payments as a percentage of weekly household income, 2010-11"/>
    <hyperlink ref="B26" location="AT2.4!A1" display="AT2.4"/>
    <hyperlink ref="C26" location="AT2.4!A1" display="Annex Table 2.4: Energy efficiency rating band by banded income and tenure, 2010-11"/>
    <hyperlink ref="B27" location="AT2.5!A1" display="AT2.5"/>
    <hyperlink ref="C27" location="AT2.5!A1" display="Annex Table 2.5:  Energy efficiency rating band (EHS SAP 2009) by banded income and sector for households with a total income less than £15,000 p.a, 2010-11"/>
    <hyperlink ref="B28" location="AT2.6!A1" display="AT2.6"/>
    <hyperlink ref="C28" location="AT2.6!A1" display="Annex Table 2.6: Trends in type of mortgage, 1996-97 to 2010-11"/>
    <hyperlink ref="B29" location="AT2.7!A1" display="AT2.7"/>
    <hyperlink ref="C29" location="AT2.7!A1" display="Annex Table 2.7: Main repayment method planned by HRPs with interest-only mortgage and no linked investment, 2009-10 and 2010-11 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FF"/>
  </sheetPr>
  <dimension ref="A1:BB30"/>
  <sheetViews>
    <sheetView showGridLines="0" zoomScalePageLayoutView="0" workbookViewId="0" topLeftCell="A1">
      <selection activeCell="O20" sqref="O20"/>
    </sheetView>
  </sheetViews>
  <sheetFormatPr defaultColWidth="9.140625" defaultRowHeight="12.75"/>
  <cols>
    <col min="1" max="14" width="9.140625" style="412" customWidth="1"/>
    <col min="15" max="15" width="30.28125" style="412" customWidth="1"/>
    <col min="16" max="16" width="9.28125" style="412" bestFit="1" customWidth="1"/>
    <col min="17" max="17" width="10.28125" style="412" customWidth="1"/>
    <col min="18" max="18" width="9.8515625" style="412" bestFit="1" customWidth="1"/>
    <col min="19" max="19" width="9.28125" style="412" bestFit="1" customWidth="1"/>
    <col min="20" max="20" width="10.421875" style="412" customWidth="1"/>
    <col min="21" max="21" width="9.8515625" style="412" customWidth="1"/>
    <col min="22" max="22" width="9.8515625" style="412" bestFit="1" customWidth="1"/>
    <col min="23" max="16384" width="9.140625" style="412" customWidth="1"/>
  </cols>
  <sheetData>
    <row r="1" spans="1:54" ht="15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413"/>
      <c r="AZ1" s="413"/>
      <c r="BA1" s="413"/>
      <c r="BB1" s="413"/>
    </row>
    <row r="2" spans="1:54" ht="32.25" customHeight="1">
      <c r="A2" s="413"/>
      <c r="B2" s="595" t="s">
        <v>266</v>
      </c>
      <c r="C2" s="595"/>
      <c r="D2" s="595"/>
      <c r="E2" s="595"/>
      <c r="F2" s="595"/>
      <c r="G2" s="595"/>
      <c r="H2" s="595"/>
      <c r="I2" s="595"/>
      <c r="J2" s="595"/>
      <c r="K2" s="595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413"/>
      <c r="AZ2" s="413"/>
      <c r="BA2" s="413"/>
      <c r="BB2" s="413"/>
    </row>
    <row r="3" spans="1:54" ht="15.75" thickBot="1">
      <c r="A3" s="413"/>
      <c r="B3" s="458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105" t="s">
        <v>48</v>
      </c>
      <c r="P3" s="413"/>
      <c r="Q3" s="413"/>
      <c r="R3" s="413"/>
      <c r="S3" s="413"/>
      <c r="T3" s="413"/>
      <c r="U3" s="413"/>
      <c r="V3" s="4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13"/>
      <c r="AZ3" s="413"/>
      <c r="BA3" s="413"/>
      <c r="BB3" s="413"/>
    </row>
    <row r="4" spans="1:54" ht="15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/>
      <c r="L4" s="413"/>
      <c r="M4" s="413"/>
      <c r="N4" s="413"/>
      <c r="O4" s="415"/>
      <c r="P4" s="596" t="s">
        <v>211</v>
      </c>
      <c r="Q4" s="597"/>
      <c r="R4" s="597"/>
      <c r="S4" s="597"/>
      <c r="T4" s="598"/>
      <c r="U4" s="599" t="s">
        <v>16</v>
      </c>
      <c r="V4" s="4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413"/>
      <c r="AZ4" s="413"/>
      <c r="BA4" s="413"/>
      <c r="BB4" s="413"/>
    </row>
    <row r="5" spans="1:54" ht="15.75" thickBot="1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6" t="s">
        <v>212</v>
      </c>
      <c r="P5" s="417" t="s">
        <v>213</v>
      </c>
      <c r="Q5" s="418" t="s">
        <v>214</v>
      </c>
      <c r="R5" s="419" t="s">
        <v>215</v>
      </c>
      <c r="S5" s="419" t="s">
        <v>216</v>
      </c>
      <c r="T5" s="419" t="s">
        <v>217</v>
      </c>
      <c r="U5" s="600"/>
      <c r="V5" s="4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413"/>
      <c r="AZ5" s="413"/>
      <c r="BA5" s="413"/>
      <c r="BB5" s="413"/>
    </row>
    <row r="6" spans="1:54" ht="15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20" t="s">
        <v>218</v>
      </c>
      <c r="P6" s="421">
        <v>16.921</v>
      </c>
      <c r="Q6" s="422">
        <v>45.296</v>
      </c>
      <c r="R6" s="423">
        <v>28.164</v>
      </c>
      <c r="S6" s="423">
        <v>6.853</v>
      </c>
      <c r="T6" s="423">
        <v>2.764</v>
      </c>
      <c r="U6" s="424">
        <v>100</v>
      </c>
      <c r="V6" s="4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413"/>
      <c r="AZ6" s="413"/>
      <c r="BA6" s="413"/>
      <c r="BB6" s="413"/>
    </row>
    <row r="7" spans="1:54" ht="15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25" t="s">
        <v>219</v>
      </c>
      <c r="P7" s="426">
        <v>12.456</v>
      </c>
      <c r="Q7" s="427">
        <v>47.573</v>
      </c>
      <c r="R7" s="428">
        <v>29.943</v>
      </c>
      <c r="S7" s="428">
        <v>7.013</v>
      </c>
      <c r="T7" s="428">
        <v>3.012</v>
      </c>
      <c r="U7" s="429">
        <v>100</v>
      </c>
      <c r="V7" s="4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13"/>
      <c r="AZ7" s="413"/>
      <c r="BA7" s="413"/>
      <c r="BB7" s="413"/>
    </row>
    <row r="8" spans="1:54" ht="15" customHeight="1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30"/>
      <c r="O8" s="425" t="s">
        <v>220</v>
      </c>
      <c r="P8" s="426">
        <v>10.229</v>
      </c>
      <c r="Q8" s="427">
        <v>48.644</v>
      </c>
      <c r="R8" s="428">
        <v>31.133</v>
      </c>
      <c r="S8" s="428">
        <v>7.278</v>
      </c>
      <c r="T8" s="428">
        <v>2.714</v>
      </c>
      <c r="U8" s="429">
        <v>100</v>
      </c>
      <c r="V8" s="4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413"/>
      <c r="AZ8" s="413"/>
      <c r="BA8" s="413"/>
      <c r="BB8" s="413"/>
    </row>
    <row r="9" spans="1:54" ht="15">
      <c r="A9" s="413"/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30"/>
      <c r="O9" s="425" t="s">
        <v>221</v>
      </c>
      <c r="P9" s="426">
        <v>10.181</v>
      </c>
      <c r="Q9" s="427">
        <v>49.359</v>
      </c>
      <c r="R9" s="428">
        <v>31.371</v>
      </c>
      <c r="S9" s="428">
        <v>7.172</v>
      </c>
      <c r="T9" s="428">
        <v>1.914</v>
      </c>
      <c r="U9" s="429">
        <v>100</v>
      </c>
      <c r="V9" s="4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413"/>
      <c r="AZ9" s="413"/>
      <c r="BA9" s="413"/>
      <c r="BB9" s="413"/>
    </row>
    <row r="10" spans="1:54" ht="22.5" customHeight="1">
      <c r="A10" s="413"/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30"/>
      <c r="O10" s="425" t="s">
        <v>222</v>
      </c>
      <c r="P10" s="426">
        <v>10.669</v>
      </c>
      <c r="Q10" s="427">
        <v>46.541</v>
      </c>
      <c r="R10" s="428">
        <v>33.991</v>
      </c>
      <c r="S10" s="428">
        <v>7.72</v>
      </c>
      <c r="T10" s="428">
        <v>1.076</v>
      </c>
      <c r="U10" s="429">
        <v>100</v>
      </c>
      <c r="V10" s="4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413"/>
      <c r="AZ10" s="413"/>
      <c r="BA10" s="413"/>
      <c r="BB10" s="413"/>
    </row>
    <row r="11" spans="1:54" ht="15">
      <c r="A11" s="413"/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30"/>
      <c r="O11" s="425"/>
      <c r="P11" s="426"/>
      <c r="Q11" s="427"/>
      <c r="R11" s="428"/>
      <c r="S11" s="428"/>
      <c r="T11" s="428"/>
      <c r="U11" s="429"/>
      <c r="V11" s="4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413"/>
      <c r="AZ11" s="413"/>
      <c r="BA11" s="413"/>
      <c r="BB11" s="413"/>
    </row>
    <row r="12" spans="1:54" ht="24" customHeight="1" thickBot="1">
      <c r="A12" s="413"/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30"/>
      <c r="O12" s="431" t="s">
        <v>223</v>
      </c>
      <c r="P12" s="432">
        <v>11.65</v>
      </c>
      <c r="Q12" s="433">
        <v>47.257</v>
      </c>
      <c r="R12" s="434">
        <v>31.818</v>
      </c>
      <c r="S12" s="434">
        <v>7.351</v>
      </c>
      <c r="T12" s="434">
        <v>1.923</v>
      </c>
      <c r="U12" s="435">
        <v>100</v>
      </c>
      <c r="V12" s="4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413"/>
      <c r="AZ12" s="413"/>
      <c r="BA12" s="413"/>
      <c r="BB12" s="413"/>
    </row>
    <row r="13" spans="1:54" ht="24" customHeight="1">
      <c r="A13" s="413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30"/>
      <c r="O13" s="413"/>
      <c r="P13" s="436"/>
      <c r="Q13" s="413"/>
      <c r="R13" s="436"/>
      <c r="S13" s="413"/>
      <c r="T13" s="436"/>
      <c r="U13" s="413"/>
      <c r="V13" s="4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413"/>
      <c r="AZ13" s="413"/>
      <c r="BA13" s="413"/>
      <c r="BB13" s="413"/>
    </row>
    <row r="14" spans="1:54" ht="15">
      <c r="A14" s="413"/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30"/>
      <c r="O14" s="413"/>
      <c r="P14" s="413"/>
      <c r="Q14" s="436"/>
      <c r="R14" s="413"/>
      <c r="S14" s="413"/>
      <c r="T14" s="436"/>
      <c r="U14" s="413"/>
      <c r="V14" s="4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413"/>
      <c r="AZ14" s="413"/>
      <c r="BA14" s="413"/>
      <c r="BB14" s="413"/>
    </row>
    <row r="15" spans="1:54" ht="15">
      <c r="A15" s="413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413"/>
      <c r="AZ15" s="413"/>
      <c r="BA15" s="413"/>
      <c r="BB15" s="413"/>
    </row>
    <row r="16" spans="1:54" ht="15">
      <c r="A16" s="413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413"/>
      <c r="AZ16" s="413"/>
      <c r="BA16" s="413"/>
      <c r="BB16" s="413"/>
    </row>
    <row r="17" spans="1:54" ht="15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413"/>
      <c r="AZ17" s="413"/>
      <c r="BA17" s="413"/>
      <c r="BB17" s="413"/>
    </row>
    <row r="18" spans="1:54" ht="15" customHeight="1">
      <c r="A18" s="413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413"/>
      <c r="AZ18" s="413"/>
      <c r="BA18" s="413"/>
      <c r="BB18" s="413"/>
    </row>
    <row r="19" spans="1:54" ht="15">
      <c r="A19" s="413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413"/>
      <c r="AZ19" s="413"/>
      <c r="BA19" s="413"/>
      <c r="BB19" s="413"/>
    </row>
    <row r="20" spans="1:54" ht="15.75" customHeight="1">
      <c r="A20" s="413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413"/>
      <c r="AZ20" s="413"/>
      <c r="BA20" s="413"/>
      <c r="BB20" s="413"/>
    </row>
    <row r="21" spans="1:54" ht="15" customHeight="1">
      <c r="A21" s="413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413"/>
      <c r="AZ21" s="413"/>
      <c r="BA21" s="413"/>
      <c r="BB21" s="413"/>
    </row>
    <row r="22" spans="1:54" ht="15" customHeight="1">
      <c r="A22" s="413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413"/>
      <c r="AZ22" s="413"/>
      <c r="BA22" s="413"/>
      <c r="BB22" s="413"/>
    </row>
    <row r="23" spans="1:54" ht="15.75" customHeight="1">
      <c r="A23" s="413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413"/>
      <c r="AZ23" s="413"/>
      <c r="BA23" s="413"/>
      <c r="BB23" s="413"/>
    </row>
    <row r="24" spans="1:54" ht="15">
      <c r="A24" s="413"/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413"/>
      <c r="AZ24" s="413"/>
      <c r="BA24" s="413"/>
      <c r="BB24" s="413"/>
    </row>
    <row r="25" spans="1:54" ht="15.75" customHeight="1">
      <c r="A25" s="413"/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413"/>
      <c r="AZ25" s="413"/>
      <c r="BA25" s="413"/>
      <c r="BB25" s="413"/>
    </row>
    <row r="26" spans="1:54" ht="15">
      <c r="A26" s="413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413"/>
      <c r="AZ26" s="413"/>
      <c r="BA26" s="413"/>
      <c r="BB26" s="413"/>
    </row>
    <row r="27" spans="1:54" ht="15">
      <c r="A27" s="413"/>
      <c r="B27" s="437" t="s">
        <v>52</v>
      </c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413"/>
      <c r="AZ27" s="413"/>
      <c r="BA27" s="413"/>
      <c r="BB27" s="413"/>
    </row>
    <row r="28" spans="1:54" ht="15">
      <c r="A28" s="413"/>
      <c r="B28" s="373" t="s">
        <v>239</v>
      </c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413"/>
      <c r="AZ28" s="413"/>
      <c r="BA28" s="413"/>
      <c r="BB28" s="413"/>
    </row>
    <row r="29" spans="1:54" ht="15" customHeight="1">
      <c r="A29" s="413"/>
      <c r="B29" s="437" t="s">
        <v>265</v>
      </c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413"/>
      <c r="AZ29" s="413"/>
      <c r="BA29" s="413"/>
      <c r="BB29" s="413"/>
    </row>
    <row r="30" spans="1:54" ht="15" customHeight="1">
      <c r="A30" s="413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413"/>
      <c r="AZ30" s="413"/>
      <c r="BA30" s="413"/>
      <c r="BB30" s="413"/>
    </row>
    <row r="31" s="413" customFormat="1" ht="15"/>
    <row r="32" s="413" customFormat="1" ht="15"/>
    <row r="33" s="413" customFormat="1" ht="15"/>
    <row r="34" s="413" customFormat="1" ht="15"/>
    <row r="35" s="413" customFormat="1" ht="15"/>
    <row r="36" s="413" customFormat="1" ht="15"/>
    <row r="37" s="413" customFormat="1" ht="15"/>
    <row r="38" s="413" customFormat="1" ht="15"/>
    <row r="39" s="413" customFormat="1" ht="15"/>
    <row r="40" s="413" customFormat="1" ht="15"/>
    <row r="41" s="413" customFormat="1" ht="15"/>
    <row r="42" s="413" customFormat="1" ht="15"/>
    <row r="43" s="413" customFormat="1" ht="15"/>
    <row r="44" s="413" customFormat="1" ht="15"/>
    <row r="45" s="413" customFormat="1" ht="15"/>
    <row r="46" s="413" customFormat="1" ht="15"/>
    <row r="47" s="413" customFormat="1" ht="15"/>
    <row r="48" s="413" customFormat="1" ht="15"/>
    <row r="49" s="413" customFormat="1" ht="15"/>
    <row r="50" s="413" customFormat="1" ht="15"/>
    <row r="51" s="413" customFormat="1" ht="15"/>
    <row r="52" s="413" customFormat="1" ht="15"/>
    <row r="53" s="413" customFormat="1" ht="15"/>
    <row r="54" s="413" customFormat="1" ht="15"/>
    <row r="55" s="413" customFormat="1" ht="15"/>
    <row r="56" s="413" customFormat="1" ht="15"/>
    <row r="57" s="413" customFormat="1" ht="15"/>
    <row r="58" s="413" customFormat="1" ht="15"/>
    <row r="59" s="413" customFormat="1" ht="15"/>
    <row r="60" s="413" customFormat="1" ht="15"/>
    <row r="61" s="413" customFormat="1" ht="15"/>
    <row r="62" s="413" customFormat="1" ht="15"/>
    <row r="63" s="413" customFormat="1" ht="15"/>
    <row r="64" s="413" customFormat="1" ht="15"/>
    <row r="65" s="413" customFormat="1" ht="15"/>
    <row r="66" s="413" customFormat="1" ht="15"/>
    <row r="67" s="413" customFormat="1" ht="15"/>
    <row r="68" s="413" customFormat="1" ht="15"/>
    <row r="69" s="413" customFormat="1" ht="15"/>
    <row r="70" s="413" customFormat="1" ht="15"/>
    <row r="71" s="413" customFormat="1" ht="15"/>
    <row r="72" s="413" customFormat="1" ht="15"/>
  </sheetData>
  <sheetProtection/>
  <mergeCells count="3">
    <mergeCell ref="B2:K2"/>
    <mergeCell ref="P4:T4"/>
    <mergeCell ref="U4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FF"/>
  </sheetPr>
  <dimension ref="B1:BB26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5" width="9.140625" style="413" customWidth="1"/>
    <col min="6" max="6" width="18.140625" style="413" customWidth="1"/>
    <col min="7" max="8" width="9.28125" style="413" bestFit="1" customWidth="1"/>
    <col min="9" max="11" width="9.28125" style="413" customWidth="1"/>
    <col min="12" max="12" width="9.8515625" style="413" bestFit="1" customWidth="1"/>
    <col min="13" max="13" width="9.28125" style="413" bestFit="1" customWidth="1"/>
    <col min="14" max="14" width="10.421875" style="413" customWidth="1"/>
    <col min="15" max="15" width="9.8515625" style="413" customWidth="1"/>
    <col min="16" max="16" width="9.8515625" style="413" bestFit="1" customWidth="1"/>
    <col min="17" max="16384" width="9.140625" style="413" customWidth="1"/>
  </cols>
  <sheetData>
    <row r="1" spans="20:54" ht="15"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553"/>
      <c r="AT1" s="553"/>
      <c r="AU1" s="553"/>
      <c r="AV1" s="553"/>
      <c r="AW1" s="553"/>
      <c r="AX1" s="553"/>
      <c r="AY1" s="553"/>
      <c r="AZ1" s="553"/>
      <c r="BA1" s="553"/>
      <c r="BB1" s="553"/>
    </row>
    <row r="2" spans="2:54" ht="33" customHeight="1">
      <c r="B2" s="595" t="s">
        <v>237</v>
      </c>
      <c r="C2" s="595"/>
      <c r="D2" s="595"/>
      <c r="E2" s="595"/>
      <c r="F2" s="595"/>
      <c r="G2" s="595"/>
      <c r="H2" s="595"/>
      <c r="I2" s="595"/>
      <c r="J2" s="595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553"/>
      <c r="AT2" s="553"/>
      <c r="AU2" s="553"/>
      <c r="AV2" s="553"/>
      <c r="AW2" s="553"/>
      <c r="AX2" s="553"/>
      <c r="AY2" s="553"/>
      <c r="AZ2" s="553"/>
      <c r="BA2" s="553"/>
      <c r="BB2" s="553"/>
    </row>
    <row r="3" spans="2:54" ht="15">
      <c r="B3" s="458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553"/>
      <c r="AT3" s="553"/>
      <c r="AU3" s="553"/>
      <c r="AV3" s="553"/>
      <c r="AW3" s="553"/>
      <c r="AX3" s="553"/>
      <c r="AY3" s="553"/>
      <c r="AZ3" s="553"/>
      <c r="BA3" s="553"/>
      <c r="BB3" s="553"/>
    </row>
    <row r="4" spans="20:54" ht="15"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553"/>
      <c r="AT4" s="553"/>
      <c r="AU4" s="553"/>
      <c r="AV4" s="553"/>
      <c r="AW4" s="553"/>
      <c r="AX4" s="553"/>
      <c r="AY4" s="553"/>
      <c r="AZ4" s="553"/>
      <c r="BA4" s="553"/>
      <c r="BB4" s="553"/>
    </row>
    <row r="5" spans="20:54" ht="15"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553"/>
      <c r="AT5" s="553"/>
      <c r="AU5" s="553"/>
      <c r="AV5" s="553"/>
      <c r="AW5" s="553"/>
      <c r="AX5" s="553"/>
      <c r="AY5" s="553"/>
      <c r="AZ5" s="553"/>
      <c r="BA5" s="553"/>
      <c r="BB5" s="553"/>
    </row>
    <row r="6" spans="12:54" ht="15.75" thickBot="1">
      <c r="L6" s="11" t="s">
        <v>48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553"/>
      <c r="AT6" s="553"/>
      <c r="AU6" s="553"/>
      <c r="AV6" s="553"/>
      <c r="AW6" s="553"/>
      <c r="AX6" s="553"/>
      <c r="AY6" s="553"/>
      <c r="AZ6" s="553"/>
      <c r="BA6" s="553"/>
      <c r="BB6" s="553"/>
    </row>
    <row r="7" spans="12:54" ht="15.75" thickBot="1">
      <c r="L7" s="438"/>
      <c r="M7" s="601" t="s">
        <v>211</v>
      </c>
      <c r="N7" s="602"/>
      <c r="O7" s="603"/>
      <c r="P7" s="603"/>
      <c r="Q7" s="604"/>
      <c r="R7" s="605" t="s">
        <v>16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553"/>
      <c r="AT7" s="553"/>
      <c r="AU7" s="553"/>
      <c r="AV7" s="553"/>
      <c r="AW7" s="553"/>
      <c r="AX7" s="553"/>
      <c r="AY7" s="553"/>
      <c r="AZ7" s="553"/>
      <c r="BA7" s="553"/>
      <c r="BB7" s="553"/>
    </row>
    <row r="8" spans="12:54" ht="15.75" thickBot="1">
      <c r="L8" s="439" t="s">
        <v>79</v>
      </c>
      <c r="M8" s="440" t="s">
        <v>213</v>
      </c>
      <c r="N8" s="441" t="s">
        <v>214</v>
      </c>
      <c r="O8" s="442" t="s">
        <v>215</v>
      </c>
      <c r="P8" s="442" t="s">
        <v>216</v>
      </c>
      <c r="Q8" s="442" t="s">
        <v>217</v>
      </c>
      <c r="R8" s="606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553"/>
      <c r="AT8" s="553"/>
      <c r="AU8" s="553"/>
      <c r="AV8" s="553"/>
      <c r="AW8" s="553"/>
      <c r="AX8" s="553"/>
      <c r="AY8" s="553"/>
      <c r="AZ8" s="553"/>
      <c r="BA8" s="553"/>
      <c r="BB8" s="553"/>
    </row>
    <row r="9" spans="12:54" ht="24">
      <c r="L9" s="443" t="s">
        <v>230</v>
      </c>
      <c r="M9" s="444">
        <v>7.5</v>
      </c>
      <c r="N9" s="445">
        <v>47.192</v>
      </c>
      <c r="O9" s="446">
        <v>35.287</v>
      </c>
      <c r="P9" s="446">
        <v>8.16</v>
      </c>
      <c r="Q9" s="446">
        <v>1.858</v>
      </c>
      <c r="R9" s="447">
        <v>100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553"/>
      <c r="AT9" s="553"/>
      <c r="AU9" s="553"/>
      <c r="AV9" s="553"/>
      <c r="AW9" s="553"/>
      <c r="AX9" s="553"/>
      <c r="AY9" s="553"/>
      <c r="AZ9" s="553"/>
      <c r="BA9" s="553"/>
      <c r="BB9" s="553"/>
    </row>
    <row r="10" spans="12:54" ht="15.75" customHeight="1">
      <c r="L10" s="448" t="s">
        <v>91</v>
      </c>
      <c r="M10" s="449">
        <v>15.42</v>
      </c>
      <c r="N10" s="450">
        <v>39.666</v>
      </c>
      <c r="O10" s="451">
        <v>32.09</v>
      </c>
      <c r="P10" s="451">
        <v>9.031</v>
      </c>
      <c r="Q10" s="451">
        <v>3.79</v>
      </c>
      <c r="R10" s="452">
        <v>100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</row>
    <row r="11" spans="12:54" ht="24">
      <c r="L11" s="448" t="s">
        <v>68</v>
      </c>
      <c r="M11" s="449">
        <v>20.208</v>
      </c>
      <c r="N11" s="450">
        <v>55.41</v>
      </c>
      <c r="O11" s="451">
        <v>20.53</v>
      </c>
      <c r="P11" s="451">
        <v>3.086</v>
      </c>
      <c r="Q11" s="451">
        <v>0.764</v>
      </c>
      <c r="R11" s="452">
        <v>100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</row>
    <row r="12" spans="12:54" ht="36">
      <c r="L12" s="448" t="s">
        <v>69</v>
      </c>
      <c r="M12" s="449">
        <v>28.408</v>
      </c>
      <c r="N12" s="450">
        <v>53.699</v>
      </c>
      <c r="O12" s="451">
        <v>15.535</v>
      </c>
      <c r="P12" s="451">
        <v>2.185</v>
      </c>
      <c r="Q12" s="451">
        <v>0.17</v>
      </c>
      <c r="R12" s="452">
        <v>100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</row>
    <row r="13" spans="12:54" ht="15.75" thickBot="1">
      <c r="L13" s="453" t="s">
        <v>229</v>
      </c>
      <c r="M13" s="454">
        <v>11.65</v>
      </c>
      <c r="N13" s="455">
        <v>47.257</v>
      </c>
      <c r="O13" s="456">
        <v>31.818</v>
      </c>
      <c r="P13" s="456">
        <v>7.351</v>
      </c>
      <c r="Q13" s="456">
        <v>1.923</v>
      </c>
      <c r="R13" s="457">
        <v>100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</row>
    <row r="14" spans="13:54" ht="15">
      <c r="M14" s="436"/>
      <c r="N14" s="436"/>
      <c r="P14" s="436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553"/>
      <c r="AT14" s="553"/>
      <c r="AU14" s="553"/>
      <c r="AV14" s="553"/>
      <c r="AW14" s="553"/>
      <c r="AX14" s="553"/>
      <c r="AY14" s="553"/>
      <c r="AZ14" s="553"/>
      <c r="BA14" s="553"/>
      <c r="BB14" s="553"/>
    </row>
    <row r="15" spans="13:54" ht="15">
      <c r="M15" s="436"/>
      <c r="N15" s="436"/>
      <c r="P15" s="436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553"/>
      <c r="AT15" s="553"/>
      <c r="AU15" s="553"/>
      <c r="AV15" s="553"/>
      <c r="AW15" s="553"/>
      <c r="AX15" s="553"/>
      <c r="AY15" s="553"/>
      <c r="AZ15" s="553"/>
      <c r="BA15" s="553"/>
      <c r="BB15" s="553"/>
    </row>
    <row r="16" spans="13:54" ht="15">
      <c r="M16" s="436"/>
      <c r="N16" s="436"/>
      <c r="P16" s="436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</row>
    <row r="17" spans="13:54" ht="15">
      <c r="M17" s="436"/>
      <c r="N17" s="436"/>
      <c r="P17" s="436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</row>
    <row r="18" spans="13:54" ht="15">
      <c r="M18" s="436"/>
      <c r="N18" s="436"/>
      <c r="P18" s="436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</row>
    <row r="19" spans="13:54" ht="15">
      <c r="M19" s="436"/>
      <c r="N19" s="436"/>
      <c r="P19" s="436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</row>
    <row r="20" spans="13:54" ht="15.75" customHeight="1">
      <c r="M20" s="436"/>
      <c r="N20" s="436"/>
      <c r="P20" s="436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</row>
    <row r="21" spans="2:54" ht="15" customHeight="1">
      <c r="B21" s="437" t="s">
        <v>52</v>
      </c>
      <c r="M21" s="436"/>
      <c r="N21" s="436"/>
      <c r="P21" s="436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</row>
    <row r="22" spans="2:54" ht="15" customHeight="1">
      <c r="B22" s="371" t="s">
        <v>239</v>
      </c>
      <c r="M22" s="436"/>
      <c r="N22" s="436"/>
      <c r="P22" s="436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</row>
    <row r="23" spans="2:54" ht="15">
      <c r="B23" s="437" t="s">
        <v>265</v>
      </c>
      <c r="M23" s="436"/>
      <c r="N23" s="436"/>
      <c r="P23" s="436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</row>
    <row r="24" spans="13:54" ht="15.75" customHeight="1">
      <c r="M24" s="436"/>
      <c r="N24" s="436"/>
      <c r="P24" s="436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</row>
    <row r="25" spans="13:54" ht="15">
      <c r="M25" s="436"/>
      <c r="N25" s="436"/>
      <c r="P25" s="436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</row>
    <row r="26" spans="13:54" ht="15" customHeight="1">
      <c r="M26" s="436"/>
      <c r="N26" s="436"/>
      <c r="P26" s="436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</row>
  </sheetData>
  <sheetProtection/>
  <mergeCells count="3">
    <mergeCell ref="B2:J2"/>
    <mergeCell ref="M7:Q7"/>
    <mergeCell ref="R7:R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FF"/>
  </sheetPr>
  <dimension ref="B1:AT25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5" width="9.140625" style="413" customWidth="1"/>
    <col min="6" max="6" width="18.140625" style="413" customWidth="1"/>
    <col min="7" max="8" width="9.28125" style="413" bestFit="1" customWidth="1"/>
    <col min="9" max="16" width="9.28125" style="413" customWidth="1"/>
    <col min="17" max="17" width="9.8515625" style="413" bestFit="1" customWidth="1"/>
    <col min="18" max="16384" width="9.140625" style="413" customWidth="1"/>
  </cols>
  <sheetData>
    <row r="1" spans="18:46" ht="15"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2:46" ht="48.75" customHeight="1">
      <c r="B2" s="608" t="s">
        <v>261</v>
      </c>
      <c r="C2" s="608"/>
      <c r="D2" s="608"/>
      <c r="E2" s="608"/>
      <c r="F2" s="608"/>
      <c r="G2" s="608"/>
      <c r="H2" s="608"/>
      <c r="I2" s="608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18:46" ht="15"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2:46" ht="15">
      <c r="B4" s="414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18:46" ht="15"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5:46" ht="30" customHeight="1">
      <c r="E6" s="436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2:46" ht="15">
      <c r="L7" s="11" t="s">
        <v>48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4:46" ht="15" customHeight="1">
      <c r="N8" s="436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2:46" ht="15.75" customHeight="1">
      <c r="L9" s="607" t="s">
        <v>211</v>
      </c>
      <c r="M9" s="609"/>
      <c r="N9" s="609"/>
      <c r="O9" s="609"/>
      <c r="P9" s="607" t="s">
        <v>16</v>
      </c>
      <c r="Q9" s="578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2:46" ht="15.75" customHeight="1">
      <c r="L10" s="578"/>
      <c r="M10" s="579" t="s">
        <v>213</v>
      </c>
      <c r="N10" s="579" t="s">
        <v>214</v>
      </c>
      <c r="O10" s="579" t="s">
        <v>231</v>
      </c>
      <c r="P10" s="607"/>
      <c r="Q10" s="578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1:46" ht="25.5" customHeight="1">
      <c r="K11" s="517" t="s">
        <v>224</v>
      </c>
      <c r="L11" s="460" t="s">
        <v>232</v>
      </c>
      <c r="M11" s="580">
        <v>9.112</v>
      </c>
      <c r="N11" s="580">
        <v>41.14</v>
      </c>
      <c r="O11" s="580">
        <v>49.746</v>
      </c>
      <c r="P11" s="580">
        <v>100</v>
      </c>
      <c r="Q11" s="578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1:46" ht="24" customHeight="1">
      <c r="K12" s="459"/>
      <c r="L12" s="460" t="s">
        <v>15</v>
      </c>
      <c r="M12" s="580">
        <v>27.007</v>
      </c>
      <c r="N12" s="580">
        <v>50.663</v>
      </c>
      <c r="O12" s="580">
        <v>22.328</v>
      </c>
      <c r="P12" s="580">
        <v>100</v>
      </c>
      <c r="Q12" s="578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</row>
    <row r="13" spans="11:46" ht="25.5" customHeight="1">
      <c r="K13" s="517" t="s">
        <v>236</v>
      </c>
      <c r="L13" s="460" t="s">
        <v>232</v>
      </c>
      <c r="M13" s="580">
        <v>6.717</v>
      </c>
      <c r="N13" s="580">
        <v>44.227</v>
      </c>
      <c r="O13" s="580">
        <v>49.054</v>
      </c>
      <c r="P13" s="580">
        <v>100</v>
      </c>
      <c r="Q13" s="578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6:46" ht="15" customHeight="1">
      <c r="F14" s="460"/>
      <c r="H14" s="436"/>
      <c r="I14" s="436"/>
      <c r="J14" s="436"/>
      <c r="L14" s="460" t="s">
        <v>15</v>
      </c>
      <c r="M14" s="580">
        <v>24.938</v>
      </c>
      <c r="N14" s="580">
        <v>54.849</v>
      </c>
      <c r="O14" s="580">
        <v>20.212</v>
      </c>
      <c r="P14" s="580">
        <v>100</v>
      </c>
      <c r="Q14" s="578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6:46" ht="15">
      <c r="F15" s="460"/>
      <c r="H15" s="436"/>
      <c r="I15" s="436"/>
      <c r="J15" s="436"/>
      <c r="K15" s="436"/>
      <c r="L15" s="436"/>
      <c r="M15" s="436"/>
      <c r="N15" s="436"/>
      <c r="O15" s="436"/>
      <c r="P15" s="436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6:46" ht="15" customHeight="1">
      <c r="F16" s="460"/>
      <c r="H16" s="436"/>
      <c r="I16" s="436"/>
      <c r="J16" s="436"/>
      <c r="K16" s="436"/>
      <c r="L16" s="436"/>
      <c r="M16" s="436"/>
      <c r="N16" s="436"/>
      <c r="O16" s="436"/>
      <c r="P16" s="436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6:46" ht="15" customHeight="1">
      <c r="F17" s="460"/>
      <c r="H17" s="436"/>
      <c r="I17" s="436"/>
      <c r="J17" s="436"/>
      <c r="K17" s="436"/>
      <c r="L17" s="436"/>
      <c r="M17" s="436"/>
      <c r="N17" s="436"/>
      <c r="O17" s="436"/>
      <c r="P17" s="436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6:46" ht="15.75" customHeight="1">
      <c r="F18" s="460"/>
      <c r="H18" s="436"/>
      <c r="I18" s="436"/>
      <c r="J18" s="436"/>
      <c r="K18" s="436"/>
      <c r="L18" s="436"/>
      <c r="M18" s="461"/>
      <c r="N18" s="436"/>
      <c r="O18" s="436"/>
      <c r="P18" s="436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6:46" ht="15.75" customHeight="1">
      <c r="F19" s="460"/>
      <c r="H19" s="436"/>
      <c r="I19" s="436"/>
      <c r="J19" s="436"/>
      <c r="K19" s="436"/>
      <c r="L19" s="436"/>
      <c r="M19" s="436"/>
      <c r="N19" s="436"/>
      <c r="O19" s="436"/>
      <c r="P19" s="436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18:46" ht="15" customHeight="1"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2:46" ht="15" customHeight="1">
      <c r="B21" s="437" t="s">
        <v>233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2:46" ht="15" customHeight="1">
      <c r="B22" s="577" t="s">
        <v>238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2:46" ht="15">
      <c r="B23" s="437" t="s">
        <v>265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18:46" ht="15.75" customHeight="1"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18:46" ht="15.75" customHeight="1"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</sheetData>
  <sheetProtection/>
  <mergeCells count="3">
    <mergeCell ref="P9:P10"/>
    <mergeCell ref="B2:I2"/>
    <mergeCell ref="L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FF"/>
  </sheetPr>
  <dimension ref="B1:BB109"/>
  <sheetViews>
    <sheetView showGridLines="0" zoomScaleSheetLayoutView="100" zoomScalePageLayoutView="0" workbookViewId="0" topLeftCell="H79">
      <selection activeCell="P37" sqref="P37"/>
    </sheetView>
  </sheetViews>
  <sheetFormatPr defaultColWidth="9.140625" defaultRowHeight="12.75"/>
  <cols>
    <col min="2" max="2" width="8.7109375" style="0" customWidth="1"/>
    <col min="3" max="7" width="17.00390625" style="0" customWidth="1"/>
    <col min="9" max="9" width="18.8515625" style="0" bestFit="1" customWidth="1"/>
    <col min="10" max="14" width="10.57421875" style="0" customWidth="1"/>
    <col min="15" max="15" width="18.8515625" style="0" bestFit="1" customWidth="1"/>
    <col min="16" max="16" width="16.140625" style="0" bestFit="1" customWidth="1"/>
    <col min="17" max="21" width="14.28125" style="0" customWidth="1"/>
    <col min="24" max="30" width="14.28125" style="0" customWidth="1"/>
  </cols>
  <sheetData>
    <row r="1" spans="9:54" ht="15.75">
      <c r="I1" s="591"/>
      <c r="J1" s="592"/>
      <c r="K1" s="592"/>
      <c r="L1" s="592"/>
      <c r="M1" s="592"/>
      <c r="N1" s="592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2:54" ht="15.75">
      <c r="B2" s="515" t="s">
        <v>234</v>
      </c>
      <c r="I2" s="101"/>
      <c r="J2" s="102"/>
      <c r="K2" s="102"/>
      <c r="L2" s="102"/>
      <c r="M2" s="102"/>
      <c r="N2" s="10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9:54" ht="15.75">
      <c r="I3" s="101"/>
      <c r="J3" s="102"/>
      <c r="K3" s="102"/>
      <c r="L3" s="102"/>
      <c r="M3" s="102"/>
      <c r="N3" s="102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</row>
    <row r="4" spans="9:54" ht="15.75">
      <c r="I4" s="101"/>
      <c r="J4" s="102"/>
      <c r="K4" s="102"/>
      <c r="L4" s="102"/>
      <c r="M4" s="102"/>
      <c r="N4" s="102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</row>
    <row r="5" spans="9:54" ht="12.75">
      <c r="I5" s="103"/>
      <c r="J5" s="104"/>
      <c r="K5" s="104"/>
      <c r="L5" s="104"/>
      <c r="M5" s="104"/>
      <c r="N5" s="104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9:54" ht="12.75" customHeight="1">
      <c r="I6" s="105" t="s">
        <v>48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</row>
    <row r="7" spans="15:54" ht="12.75" customHeight="1"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</row>
    <row r="8" spans="9:54" ht="12.75">
      <c r="I8" s="4"/>
      <c r="J8" s="223" t="s">
        <v>106</v>
      </c>
      <c r="K8" s="223" t="s">
        <v>107</v>
      </c>
      <c r="L8" s="223" t="s">
        <v>64</v>
      </c>
      <c r="M8" s="223" t="s">
        <v>108</v>
      </c>
      <c r="N8" s="223" t="s">
        <v>66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</row>
    <row r="9" spans="9:54" ht="12.75">
      <c r="I9" s="224"/>
      <c r="J9" s="225"/>
      <c r="K9" s="225"/>
      <c r="L9" s="225"/>
      <c r="M9" s="225"/>
      <c r="N9" s="225"/>
      <c r="O9" s="550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</row>
    <row r="10" spans="9:54" ht="12.75">
      <c r="I10" s="226" t="s">
        <v>109</v>
      </c>
      <c r="J10" s="227">
        <v>60.80691642651297</v>
      </c>
      <c r="K10" s="227">
        <v>3.073967339097022</v>
      </c>
      <c r="L10" s="227">
        <v>33.03314121037464</v>
      </c>
      <c r="M10" s="227">
        <v>3.0859750240153696</v>
      </c>
      <c r="N10" s="227">
        <v>0</v>
      </c>
      <c r="O10" s="550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9:54" ht="12.75">
      <c r="I11" s="226" t="s">
        <v>110</v>
      </c>
      <c r="J11" s="227">
        <v>58.17054626272079</v>
      </c>
      <c r="K11" s="227">
        <v>3.1114750263188675</v>
      </c>
      <c r="L11" s="227">
        <v>34.97485085974968</v>
      </c>
      <c r="M11" s="227">
        <v>3.743127851210668</v>
      </c>
      <c r="N11" s="227">
        <v>0</v>
      </c>
      <c r="O11" s="55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9:54" ht="12.75">
      <c r="I12" s="226" t="s">
        <v>111</v>
      </c>
      <c r="J12" s="227">
        <v>56.170461179217746</v>
      </c>
      <c r="K12" s="227">
        <v>3.572679509632224</v>
      </c>
      <c r="L12" s="227">
        <v>35.86690017513135</v>
      </c>
      <c r="M12" s="227">
        <v>4.389959136018681</v>
      </c>
      <c r="N12" s="227">
        <v>0</v>
      </c>
      <c r="O12" s="55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9:54" ht="12.75">
      <c r="I13" s="226" t="s">
        <v>112</v>
      </c>
      <c r="J13" s="227">
        <v>53.89381443093839</v>
      </c>
      <c r="K13" s="227">
        <v>3.9463057226167018</v>
      </c>
      <c r="L13" s="227">
        <v>36.4747980466242</v>
      </c>
      <c r="M13" s="227">
        <v>5.6850817998207</v>
      </c>
      <c r="N13" s="227">
        <v>0</v>
      </c>
      <c r="O13" s="29"/>
      <c r="P13" s="29"/>
      <c r="Q13" s="11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9:54" s="105" customFormat="1" ht="12.75">
      <c r="I14" s="226" t="s">
        <v>113</v>
      </c>
      <c r="J14" s="227">
        <v>49.08631574772055</v>
      </c>
      <c r="K14" s="227">
        <v>3.544710309190076</v>
      </c>
      <c r="L14" s="227">
        <v>41.2082426082111</v>
      </c>
      <c r="M14" s="227">
        <v>6.16073133487827</v>
      </c>
      <c r="N14" s="227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9:54" s="105" customFormat="1" ht="12.75">
      <c r="I15" s="226" t="s">
        <v>114</v>
      </c>
      <c r="J15" s="227">
        <v>42.42562118686407</v>
      </c>
      <c r="K15" s="227">
        <v>3.1244542364980563</v>
      </c>
      <c r="L15" s="227">
        <v>46.42436000347373</v>
      </c>
      <c r="M15" s="227">
        <v>8.02556457316415</v>
      </c>
      <c r="N15" s="227"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9:54" s="105" customFormat="1" ht="12.75">
      <c r="I16" s="226" t="s">
        <v>115</v>
      </c>
      <c r="J16" s="227">
        <v>34.06166502280892</v>
      </c>
      <c r="K16" s="227">
        <v>3.126358526092049</v>
      </c>
      <c r="L16" s="227">
        <v>53.4459886521198</v>
      </c>
      <c r="M16" s="227">
        <v>9.36598779897924</v>
      </c>
      <c r="N16" s="227">
        <v>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9:54" ht="12.75">
      <c r="I17" s="226" t="s">
        <v>116</v>
      </c>
      <c r="J17" s="227">
        <v>25.62896664215867</v>
      </c>
      <c r="K17" s="227">
        <v>5.726864427482362</v>
      </c>
      <c r="L17" s="227">
        <v>58.56218954741076</v>
      </c>
      <c r="M17" s="227">
        <v>9.040026495685275</v>
      </c>
      <c r="N17" s="227">
        <v>1.0419528872629404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9:54" ht="12.75">
      <c r="I18" s="226" t="s">
        <v>117</v>
      </c>
      <c r="J18" s="227">
        <v>19.925676875035396</v>
      </c>
      <c r="K18" s="227">
        <v>7.188867778977907</v>
      </c>
      <c r="L18" s="227">
        <v>64.00382190891885</v>
      </c>
      <c r="M18" s="227">
        <v>7.688884316492564</v>
      </c>
      <c r="N18" s="227">
        <v>1.1927491205752916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9:54" ht="12.75">
      <c r="I19" s="6" t="s">
        <v>118</v>
      </c>
      <c r="J19" s="227">
        <v>17.56384968820543</v>
      </c>
      <c r="K19" s="227">
        <v>7.823921547423771</v>
      </c>
      <c r="L19" s="227">
        <v>66.15747746303538</v>
      </c>
      <c r="M19" s="227">
        <v>7.2567853049869555</v>
      </c>
      <c r="N19" s="227">
        <v>1.1979659963484652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9:54" ht="12.75">
      <c r="I20" s="6" t="s">
        <v>119</v>
      </c>
      <c r="J20" s="227">
        <v>14.83968154215832</v>
      </c>
      <c r="K20" s="227">
        <v>9.016734943950581</v>
      </c>
      <c r="L20" s="227">
        <v>67.95390802130873</v>
      </c>
      <c r="M20" s="227">
        <v>6.795860952358214</v>
      </c>
      <c r="N20" s="227">
        <v>1.3938145402241404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9:54" ht="12.75">
      <c r="I21" s="6" t="s">
        <v>120</v>
      </c>
      <c r="J21" s="227">
        <v>12.291722499690035</v>
      </c>
      <c r="K21" s="227">
        <v>11.205738237105095</v>
      </c>
      <c r="L21" s="227">
        <v>69.2080103703918</v>
      </c>
      <c r="M21" s="227">
        <v>5.928925773086786</v>
      </c>
      <c r="N21" s="227">
        <v>1.3656031197262817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9:54" ht="12.75">
      <c r="I22" s="6" t="s">
        <v>103</v>
      </c>
      <c r="J22" s="227">
        <v>10.48961723195998</v>
      </c>
      <c r="K22" s="227">
        <v>11.159016872527449</v>
      </c>
      <c r="L22" s="227">
        <v>71.7148401327432</v>
      </c>
      <c r="M22" s="227">
        <v>5.1930618104588895</v>
      </c>
      <c r="N22" s="227">
        <v>1.4434639523104682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9:54" ht="12.75">
      <c r="I23" s="165" t="s">
        <v>104</v>
      </c>
      <c r="J23" s="228">
        <v>10.043591230780308</v>
      </c>
      <c r="K23" s="228">
        <v>12.312214743853126</v>
      </c>
      <c r="L23" s="228">
        <v>71.21272488657372</v>
      </c>
      <c r="M23" s="228">
        <v>5.214071597366091</v>
      </c>
      <c r="N23" s="228">
        <v>1.2173975414267546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9:54" ht="12.75">
      <c r="I24" s="229" t="s">
        <v>105</v>
      </c>
      <c r="J24" s="230">
        <v>8.191548224760972</v>
      </c>
      <c r="K24" s="230">
        <v>12.766678404150298</v>
      </c>
      <c r="L24" s="230">
        <v>73.24651209060634</v>
      </c>
      <c r="M24" s="230">
        <v>4.634497421891632</v>
      </c>
      <c r="N24" s="230">
        <v>1.1607638585907536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9:54" ht="14.25">
      <c r="I25" s="112"/>
      <c r="J25" s="113"/>
      <c r="K25" s="113"/>
      <c r="L25" s="113"/>
      <c r="M25" s="113"/>
      <c r="N25" s="113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2:54" ht="14.25">
      <c r="B26" s="373" t="s">
        <v>121</v>
      </c>
      <c r="I26" s="112"/>
      <c r="J26" s="113"/>
      <c r="K26" s="113"/>
      <c r="L26" s="113"/>
      <c r="M26" s="113"/>
      <c r="N26" s="113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2:54" ht="14.25">
      <c r="B27" s="373" t="s">
        <v>235</v>
      </c>
      <c r="I27" s="112"/>
      <c r="J27" s="113"/>
      <c r="K27" s="113"/>
      <c r="L27" s="113"/>
      <c r="M27" s="113"/>
      <c r="N27" s="113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2:54" ht="14.25">
      <c r="B28" s="373" t="s">
        <v>122</v>
      </c>
      <c r="I28" s="112"/>
      <c r="J28" s="113"/>
      <c r="K28" s="113"/>
      <c r="L28" s="164"/>
      <c r="M28" s="113"/>
      <c r="N28" s="113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2:54" ht="14.25">
      <c r="B29" s="373" t="s">
        <v>260</v>
      </c>
      <c r="I29" s="112"/>
      <c r="J29" s="113"/>
      <c r="K29" s="113"/>
      <c r="L29" s="113"/>
      <c r="M29" s="113"/>
      <c r="N29" s="113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2:54" ht="14.25">
      <c r="B30" s="371" t="s">
        <v>262</v>
      </c>
      <c r="I30" s="112"/>
      <c r="J30" s="113"/>
      <c r="K30" s="113"/>
      <c r="L30" s="113"/>
      <c r="M30" s="113"/>
      <c r="N30" s="113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3:54" ht="14.25">
      <c r="C31" s="375"/>
      <c r="I31" s="112"/>
      <c r="J31" s="113"/>
      <c r="K31" s="113"/>
      <c r="L31" s="113"/>
      <c r="M31" s="113"/>
      <c r="N31" s="113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  <row r="32" spans="3:54" ht="14.25">
      <c r="C32" s="375"/>
      <c r="I32" s="112"/>
      <c r="J32" s="113"/>
      <c r="K32" s="113"/>
      <c r="L32" s="113"/>
      <c r="M32" s="113"/>
      <c r="N32" s="113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5:54" ht="12.75"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</row>
    <row r="34" spans="15:23" s="218" customFormat="1" ht="12.75">
      <c r="O34" s="217"/>
      <c r="W34" s="217"/>
    </row>
    <row r="35" spans="3:23" s="218" customFormat="1" ht="12.75">
      <c r="C35" s="371"/>
      <c r="O35" s="217"/>
      <c r="W35" s="217"/>
    </row>
    <row r="36" spans="15:35" ht="12.75">
      <c r="O36" s="6"/>
      <c r="P36" s="227"/>
      <c r="Q36" s="227"/>
      <c r="R36" s="227"/>
      <c r="S36" s="227"/>
      <c r="T36" s="227"/>
      <c r="U36" s="227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</row>
    <row r="37" spans="15:35" ht="12.75">
      <c r="O37" s="165"/>
      <c r="P37" s="227"/>
      <c r="Q37" s="227"/>
      <c r="R37" s="227"/>
      <c r="S37" s="227"/>
      <c r="T37" s="227"/>
      <c r="U37" s="227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</row>
    <row r="38" spans="15:35" ht="12.75">
      <c r="O38" s="554"/>
      <c r="P38" s="227"/>
      <c r="Q38" s="227"/>
      <c r="R38" s="227"/>
      <c r="S38" s="227"/>
      <c r="T38" s="227"/>
      <c r="U38" s="227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</row>
    <row r="39" spans="15:35" ht="12.75"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</row>
    <row r="40" spans="15:35" ht="12.75"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</row>
    <row r="41" spans="15:35" ht="12.75"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</row>
    <row r="42" spans="15:35" ht="12.75"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</row>
    <row r="43" spans="15:35" ht="12.75"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</row>
    <row r="44" spans="15:35" ht="12.75"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</row>
    <row r="45" spans="15:35" ht="12.75"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</row>
    <row r="46" spans="15:35" ht="12.75"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</row>
    <row r="47" spans="15:35" ht="12.75"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</row>
    <row r="48" spans="15:35" ht="12.75"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</row>
    <row r="49" spans="15:35" ht="12.75"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</row>
    <row r="50" spans="15:35" ht="12.75"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</row>
    <row r="51" spans="15:35" ht="12.75"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</row>
    <row r="52" spans="15:35" ht="12.75"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</row>
    <row r="53" spans="15:35" ht="12.75"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</row>
    <row r="54" spans="15:35" ht="12.75"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</row>
    <row r="55" spans="15:35" ht="12.75"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</row>
    <row r="56" spans="15:35" ht="12.75"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</row>
    <row r="57" spans="15:35" ht="12.75"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</row>
    <row r="58" spans="15:35" ht="12.75"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</row>
    <row r="59" spans="15:35" ht="12.75"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</row>
    <row r="60" spans="15:35" ht="12.75"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</row>
    <row r="61" spans="15:35" ht="12.75"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</row>
    <row r="62" spans="15:35" ht="12.75"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</row>
    <row r="63" spans="15:35" ht="12.75"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</row>
    <row r="64" spans="15:35" ht="12.75"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</row>
    <row r="65" spans="15:35" ht="12.75"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</row>
    <row r="66" spans="15:35" ht="12.75"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</row>
    <row r="67" spans="15:35" ht="12.75"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</row>
    <row r="68" spans="15:35" ht="12.75"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</row>
    <row r="69" spans="15:35" ht="12.75"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</row>
    <row r="70" spans="15:35" ht="12.75"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</row>
    <row r="71" spans="15:35" ht="12.75"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</row>
    <row r="72" spans="15:35" ht="12.75"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</row>
    <row r="73" spans="15:35" ht="12.75"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</row>
    <row r="74" spans="15:35" ht="12.75"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</row>
    <row r="75" spans="15:35" ht="12.75"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</row>
    <row r="76" spans="15:35" ht="12.75"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</row>
    <row r="77" spans="15:35" ht="12.75"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</row>
    <row r="78" spans="15:35" ht="12.75"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</row>
    <row r="79" spans="15:35" ht="12.75"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</row>
    <row r="80" spans="15:35" ht="12.75"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</row>
    <row r="81" spans="15:35" ht="12.75"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</row>
    <row r="82" spans="15:35" ht="12.75"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</row>
    <row r="83" spans="15:35" ht="12.75"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</row>
    <row r="84" spans="15:35" ht="12.75"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</row>
    <row r="85" spans="15:35" ht="12.75"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</row>
    <row r="86" spans="15:35" ht="12.75"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</row>
    <row r="87" spans="15:35" ht="12.75"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</row>
    <row r="88" spans="15:35" ht="12.75"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</row>
    <row r="89" spans="15:35" ht="12.75"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</row>
    <row r="90" spans="15:35" ht="12.75"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</row>
    <row r="91" spans="15:35" ht="12.75"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</row>
    <row r="92" spans="15:35" ht="12.75"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</row>
    <row r="93" spans="15:35" ht="12.75"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</row>
    <row r="94" spans="15:35" ht="12.75"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</row>
    <row r="95" spans="15:35" ht="12.75"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</row>
    <row r="96" spans="15:35" ht="12.75"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</row>
    <row r="97" spans="15:35" ht="12.75"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</row>
    <row r="98" spans="15:35" ht="12.75"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</row>
    <row r="99" spans="15:35" ht="12.75"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</row>
    <row r="100" spans="15:35" ht="12.75"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</row>
    <row r="101" spans="15:35" ht="12.75"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</row>
    <row r="102" spans="15:35" ht="12.75"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</row>
    <row r="103" spans="15:35" ht="12.75"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</row>
    <row r="104" spans="15:35" ht="12.75"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</row>
    <row r="105" spans="15:35" ht="12.75"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</row>
    <row r="106" spans="15:35" ht="12.75"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</row>
    <row r="107" spans="15:35" ht="12.75"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</row>
    <row r="108" spans="15:35" ht="12.75"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</row>
    <row r="109" spans="15:35" ht="12.75"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</row>
  </sheetData>
  <sheetProtection/>
  <mergeCells count="1">
    <mergeCell ref="I1:N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AT34"/>
  <sheetViews>
    <sheetView showGridLines="0" zoomScalePageLayoutView="0" workbookViewId="0" topLeftCell="A1">
      <selection activeCell="Q40" sqref="Q40"/>
    </sheetView>
  </sheetViews>
  <sheetFormatPr defaultColWidth="9.140625" defaultRowHeight="12.75"/>
  <cols>
    <col min="2" max="2" width="23.57421875" style="0" customWidth="1"/>
    <col min="3" max="3" width="18.421875" style="0" bestFit="1" customWidth="1"/>
    <col min="4" max="4" width="11.7109375" style="0" customWidth="1"/>
    <col min="5" max="5" width="11.421875" style="0" customWidth="1"/>
    <col min="6" max="7" width="10.00390625" style="0" customWidth="1"/>
    <col min="8" max="8" width="9.140625" style="201" customWidth="1"/>
    <col min="9" max="9" width="11.140625" style="0" bestFit="1" customWidth="1"/>
    <col min="15" max="16" width="7.28125" style="0" customWidth="1"/>
    <col min="17" max="17" width="21.57421875" style="0" customWidth="1"/>
    <col min="18" max="18" width="9.7109375" style="0" bestFit="1" customWidth="1"/>
    <col min="19" max="24" width="7.28125" style="0" customWidth="1"/>
    <col min="25" max="25" width="27.28125" style="0" customWidth="1"/>
    <col min="26" max="36" width="7.28125" style="0" customWidth="1"/>
  </cols>
  <sheetData>
    <row r="1" spans="8:46" ht="12.75">
      <c r="H1" s="199"/>
      <c r="I1" s="200"/>
      <c r="J1" s="200"/>
      <c r="K1" s="200"/>
      <c r="L1" s="200"/>
      <c r="M1" s="200"/>
      <c r="N1" s="200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2:46" ht="35.25" customHeight="1">
      <c r="B2" s="610" t="s">
        <v>263</v>
      </c>
      <c r="C2" s="610"/>
      <c r="D2" s="610"/>
      <c r="E2" s="610"/>
      <c r="F2" s="610"/>
      <c r="G2" s="610"/>
      <c r="H2" s="199"/>
      <c r="I2" s="200"/>
      <c r="J2" s="200"/>
      <c r="K2" s="200"/>
      <c r="L2" s="200"/>
      <c r="M2" s="200"/>
      <c r="N2" s="200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ht="12.75">
      <c r="B3" s="3"/>
      <c r="H3" s="199"/>
      <c r="I3" s="200"/>
      <c r="J3" s="200"/>
      <c r="K3" s="200"/>
      <c r="L3" s="200"/>
      <c r="M3" s="200"/>
      <c r="N3" s="20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8:46" ht="12.75">
      <c r="H4" s="199"/>
      <c r="I4" s="200"/>
      <c r="J4" s="200"/>
      <c r="K4" s="200"/>
      <c r="L4" s="200"/>
      <c r="M4" s="200"/>
      <c r="N4" s="20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8:46" ht="12.75">
      <c r="H5" s="199"/>
      <c r="I5" s="200"/>
      <c r="J5" s="200"/>
      <c r="K5" s="200"/>
      <c r="L5" s="200"/>
      <c r="M5" s="200"/>
      <c r="N5" s="20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8:46" ht="12.75">
      <c r="H6" s="199"/>
      <c r="I6" s="200"/>
      <c r="J6" s="200"/>
      <c r="K6" s="200"/>
      <c r="L6" s="200"/>
      <c r="M6" s="200"/>
      <c r="N6" s="20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8:46" ht="12.75">
      <c r="H7" s="199"/>
      <c r="I7" s="200"/>
      <c r="J7" s="200"/>
      <c r="K7" s="200"/>
      <c r="L7" s="200"/>
      <c r="M7" s="200"/>
      <c r="N7" s="200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1:46" ht="12.75">
      <c r="K8" s="200"/>
      <c r="L8" s="202" t="s">
        <v>92</v>
      </c>
      <c r="M8" s="200"/>
      <c r="N8" s="200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2:46" ht="12.75">
      <c r="L9" s="113" t="s">
        <v>123</v>
      </c>
      <c r="M9" s="257">
        <v>29.12282258502021</v>
      </c>
      <c r="N9" s="257">
        <v>32.88564646839419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2:46" ht="12.75">
      <c r="L10" s="113" t="s">
        <v>124</v>
      </c>
      <c r="M10" s="257">
        <v>31.01390370697233</v>
      </c>
      <c r="N10" s="257">
        <v>22.3825051953859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2:46" ht="12.75">
      <c r="L11" s="118" t="s">
        <v>125</v>
      </c>
      <c r="M11" s="257">
        <v>21.66595063455463</v>
      </c>
      <c r="N11" s="257">
        <v>22.35887101700907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2:46" ht="12.75">
      <c r="L12" s="118" t="s">
        <v>66</v>
      </c>
      <c r="M12" s="257">
        <v>18.197323073452836</v>
      </c>
      <c r="N12" s="257">
        <v>22.37297731921084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</row>
    <row r="13" spans="8:46" ht="12.75">
      <c r="H13" s="113"/>
      <c r="I13" s="113"/>
      <c r="J13" s="113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8:46" ht="12.75">
      <c r="H14" s="113"/>
      <c r="I14" s="113"/>
      <c r="J14" s="113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8:46" ht="12.75">
      <c r="H15" s="113"/>
      <c r="I15" s="200"/>
      <c r="J15" s="200"/>
      <c r="K15" s="200"/>
      <c r="L15" s="200"/>
      <c r="M15" s="200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8:46" ht="12.75">
      <c r="H16" s="113"/>
      <c r="I16" s="200"/>
      <c r="J16" s="200"/>
      <c r="K16" s="200"/>
      <c r="L16" s="200"/>
      <c r="M16" s="200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8:46" ht="12.75">
      <c r="H17" s="113"/>
      <c r="I17" s="200"/>
      <c r="J17" s="200"/>
      <c r="K17" s="200"/>
      <c r="L17" s="200"/>
      <c r="M17" s="200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8:46" ht="12.75">
      <c r="H18" s="199"/>
      <c r="I18" s="200"/>
      <c r="J18" s="200"/>
      <c r="K18" s="200"/>
      <c r="L18" s="200"/>
      <c r="M18" s="200"/>
      <c r="N18" s="20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8:46" ht="12.75">
      <c r="H19" s="199"/>
      <c r="I19" s="200"/>
      <c r="J19" s="200"/>
      <c r="K19" s="200"/>
      <c r="L19" s="200"/>
      <c r="M19" s="200"/>
      <c r="N19" s="200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8:46" ht="12.75">
      <c r="H20" s="199"/>
      <c r="I20" s="200"/>
      <c r="J20" s="200"/>
      <c r="K20" s="200"/>
      <c r="L20" s="200"/>
      <c r="M20" s="200"/>
      <c r="N20" s="200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8:46" ht="12.75">
      <c r="H21" s="199"/>
      <c r="I21" s="200"/>
      <c r="J21" s="200"/>
      <c r="K21" s="200"/>
      <c r="L21" s="200"/>
      <c r="M21" s="200"/>
      <c r="N21" s="200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8:46" ht="12.75">
      <c r="H22" s="199"/>
      <c r="I22" s="200"/>
      <c r="J22" s="200"/>
      <c r="K22" s="200"/>
      <c r="L22" s="200"/>
      <c r="M22" s="200"/>
      <c r="N22" s="200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8:46" ht="12.75">
      <c r="H23" s="199"/>
      <c r="I23" s="200"/>
      <c r="J23" s="200"/>
      <c r="K23" s="200"/>
      <c r="L23" s="200"/>
      <c r="M23" s="200"/>
      <c r="N23" s="200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8:46" ht="12.75">
      <c r="H24" s="199"/>
      <c r="I24" s="200"/>
      <c r="J24" s="200"/>
      <c r="K24" s="200"/>
      <c r="L24" s="200"/>
      <c r="M24" s="200"/>
      <c r="N24" s="200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8:46" ht="12.75">
      <c r="H25" s="199"/>
      <c r="I25" s="200"/>
      <c r="J25" s="200"/>
      <c r="K25" s="200"/>
      <c r="L25" s="200"/>
      <c r="M25" s="200"/>
      <c r="N25" s="200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  <row r="26" spans="8:46" ht="12.75">
      <c r="H26" s="199"/>
      <c r="I26" s="200"/>
      <c r="J26" s="200"/>
      <c r="K26" s="200"/>
      <c r="L26" s="200"/>
      <c r="M26" s="200"/>
      <c r="N26" s="200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8:46" ht="12.75">
      <c r="H27" s="199"/>
      <c r="I27" s="200"/>
      <c r="J27" s="200"/>
      <c r="K27" s="200"/>
      <c r="L27" s="200"/>
      <c r="M27" s="200"/>
      <c r="N27" s="20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2:46" ht="12.75">
      <c r="B28" s="373" t="s">
        <v>126</v>
      </c>
      <c r="H28" s="199"/>
      <c r="I28" s="200"/>
      <c r="J28" s="200"/>
      <c r="K28" s="200"/>
      <c r="L28" s="200"/>
      <c r="M28" s="200"/>
      <c r="N28" s="200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2:46" ht="12.75">
      <c r="B29" s="373" t="s">
        <v>259</v>
      </c>
      <c r="H29" s="199"/>
      <c r="I29" s="200"/>
      <c r="J29" s="200"/>
      <c r="K29" s="200"/>
      <c r="L29" s="200"/>
      <c r="M29" s="200"/>
      <c r="N29" s="200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2:46" ht="12.75">
      <c r="B30" s="373" t="s">
        <v>248</v>
      </c>
      <c r="H30" s="199"/>
      <c r="I30" s="200"/>
      <c r="J30" s="200"/>
      <c r="K30" s="200"/>
      <c r="L30" s="200"/>
      <c r="M30" s="200"/>
      <c r="N30" s="200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2:46" ht="12.75">
      <c r="B31" s="222"/>
      <c r="H31" s="199"/>
      <c r="I31" s="200"/>
      <c r="J31" s="200"/>
      <c r="K31" s="200"/>
      <c r="L31" s="200"/>
      <c r="M31" s="200"/>
      <c r="N31" s="200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2:46" ht="12.75">
      <c r="B32" s="222"/>
      <c r="H32" s="199"/>
      <c r="I32" s="200"/>
      <c r="J32" s="200"/>
      <c r="K32" s="200"/>
      <c r="L32" s="200"/>
      <c r="M32" s="200"/>
      <c r="N32" s="200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2:46" ht="12.75">
      <c r="B33" s="222"/>
      <c r="H33" s="199"/>
      <c r="I33" s="200"/>
      <c r="J33" s="200"/>
      <c r="K33" s="200"/>
      <c r="L33" s="200"/>
      <c r="M33" s="200"/>
      <c r="N33" s="200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1:46" ht="14.25">
      <c r="A34" s="205"/>
      <c r="H34" s="199"/>
      <c r="I34" s="200"/>
      <c r="J34" s="200"/>
      <c r="K34" s="200"/>
      <c r="L34" s="200"/>
      <c r="M34" s="200"/>
      <c r="N34" s="200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</sheetData>
  <sheetProtection/>
  <mergeCells count="1">
    <mergeCell ref="B2:G2"/>
  </mergeCells>
  <printOptions/>
  <pageMargins left="0.15748031496062992" right="0.275590551181102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2:E27"/>
  <sheetViews>
    <sheetView zoomScalePageLayoutView="0" workbookViewId="0" topLeftCell="A55">
      <selection activeCell="I36" sqref="I36"/>
    </sheetView>
  </sheetViews>
  <sheetFormatPr defaultColWidth="9.140625" defaultRowHeight="12.75"/>
  <cols>
    <col min="1" max="1" width="9.140625" style="1" customWidth="1"/>
    <col min="2" max="2" width="27.7109375" style="1" customWidth="1"/>
    <col min="3" max="3" width="27.7109375" style="32" customWidth="1"/>
    <col min="4" max="4" width="23.00390625" style="32" customWidth="1"/>
    <col min="5" max="5" width="13.8515625" style="1" customWidth="1"/>
    <col min="6" max="6" width="15.00390625" style="33" bestFit="1" customWidth="1"/>
    <col min="7" max="7" width="11.57421875" style="33" customWidth="1"/>
    <col min="8" max="8" width="7.57421875" style="34" bestFit="1" customWidth="1"/>
    <col min="9" max="9" width="12.28125" style="35" customWidth="1"/>
    <col min="10" max="10" width="17.421875" style="35" customWidth="1"/>
    <col min="11" max="11" width="16.7109375" style="35" bestFit="1" customWidth="1"/>
    <col min="12" max="12" width="10.28125" style="35" bestFit="1" customWidth="1"/>
    <col min="13" max="13" width="15.00390625" style="34" bestFit="1" customWidth="1"/>
    <col min="14" max="14" width="15.00390625" style="35" bestFit="1" customWidth="1"/>
    <col min="15" max="15" width="9.140625" style="33" customWidth="1"/>
    <col min="16" max="16" width="23.421875" style="33" bestFit="1" customWidth="1"/>
    <col min="17" max="17" width="12.140625" style="33" bestFit="1" customWidth="1"/>
    <col min="18" max="19" width="11.8515625" style="33" bestFit="1" customWidth="1"/>
    <col min="20" max="20" width="12.00390625" style="33" bestFit="1" customWidth="1"/>
    <col min="21" max="22" width="9.7109375" style="33" bestFit="1" customWidth="1"/>
    <col min="23" max="24" width="9.421875" style="33" bestFit="1" customWidth="1"/>
    <col min="25" max="25" width="9.7109375" style="33" bestFit="1" customWidth="1"/>
    <col min="26" max="26" width="10.57421875" style="33" bestFit="1" customWidth="1"/>
    <col min="27" max="27" width="9.421875" style="33" bestFit="1" customWidth="1"/>
    <col min="28" max="28" width="11.7109375" style="33" bestFit="1" customWidth="1"/>
    <col min="29" max="33" width="9.140625" style="33" customWidth="1"/>
    <col min="34" max="16384" width="9.140625" style="1" customWidth="1"/>
  </cols>
  <sheetData>
    <row r="2" ht="15.75">
      <c r="B2" s="518" t="s">
        <v>143</v>
      </c>
    </row>
    <row r="4" spans="2:5" ht="12.75">
      <c r="B4" s="402" t="s">
        <v>144</v>
      </c>
      <c r="C4" s="267"/>
      <c r="D4" s="267"/>
      <c r="E4" s="6"/>
    </row>
    <row r="5" spans="2:5" ht="12.75">
      <c r="B5" s="268"/>
      <c r="C5" s="269" t="s">
        <v>3</v>
      </c>
      <c r="D5" s="270" t="s">
        <v>4</v>
      </c>
      <c r="E5" s="6"/>
    </row>
    <row r="6" spans="2:5" ht="12.75" customHeight="1">
      <c r="B6" s="271"/>
      <c r="C6" s="272"/>
      <c r="D6" s="273" t="s">
        <v>31</v>
      </c>
      <c r="E6" s="298"/>
    </row>
    <row r="7" spans="2:5" ht="12.75">
      <c r="B7" s="274" t="s">
        <v>145</v>
      </c>
      <c r="C7" s="275"/>
      <c r="D7" s="276"/>
      <c r="E7" s="6"/>
    </row>
    <row r="8" spans="2:5" ht="12.75">
      <c r="B8" s="48" t="s">
        <v>146</v>
      </c>
      <c r="C8" s="55">
        <v>146.414</v>
      </c>
      <c r="D8" s="277">
        <v>188.279</v>
      </c>
      <c r="E8" s="6"/>
    </row>
    <row r="9" spans="2:5" ht="12.75">
      <c r="B9" s="48" t="s">
        <v>147</v>
      </c>
      <c r="C9" s="55">
        <v>178.061</v>
      </c>
      <c r="D9" s="277">
        <v>166.896</v>
      </c>
      <c r="E9" s="6"/>
    </row>
    <row r="10" spans="2:5" ht="12.75">
      <c r="B10" s="48" t="s">
        <v>148</v>
      </c>
      <c r="C10" s="55">
        <v>376.467</v>
      </c>
      <c r="D10" s="277">
        <v>311.255</v>
      </c>
      <c r="E10" s="6"/>
    </row>
    <row r="11" spans="2:5" ht="12.75">
      <c r="B11" s="48" t="s">
        <v>149</v>
      </c>
      <c r="C11" s="212">
        <v>60.334</v>
      </c>
      <c r="D11" s="277">
        <v>135.219</v>
      </c>
      <c r="E11" s="6"/>
    </row>
    <row r="12" spans="2:5" ht="12.75">
      <c r="B12" s="48" t="s">
        <v>150</v>
      </c>
      <c r="C12" s="55">
        <v>117.738</v>
      </c>
      <c r="D12" s="277">
        <v>147.258</v>
      </c>
      <c r="E12" s="6"/>
    </row>
    <row r="13" spans="2:5" ht="14.25">
      <c r="B13" s="220" t="s">
        <v>151</v>
      </c>
      <c r="C13" s="55">
        <v>85.827</v>
      </c>
      <c r="D13" s="277">
        <v>182.802</v>
      </c>
      <c r="E13" s="6"/>
    </row>
    <row r="14" spans="2:5" ht="12.75">
      <c r="B14" s="278"/>
      <c r="C14" s="212"/>
      <c r="D14" s="211"/>
      <c r="E14" s="6"/>
    </row>
    <row r="15" spans="2:5" ht="12.75">
      <c r="B15" s="279"/>
      <c r="C15" s="280"/>
      <c r="D15" s="273" t="s">
        <v>44</v>
      </c>
      <c r="E15" s="6"/>
    </row>
    <row r="16" spans="2:5" ht="12.75">
      <c r="B16" s="48" t="s">
        <v>146</v>
      </c>
      <c r="C16" s="211">
        <v>3.882390719427837</v>
      </c>
      <c r="D16" s="281">
        <v>5.339765211307271</v>
      </c>
      <c r="E16" s="6"/>
    </row>
    <row r="17" spans="2:5" ht="12.75">
      <c r="B17" s="48" t="s">
        <v>147</v>
      </c>
      <c r="C17" s="211">
        <v>4.721559235401259</v>
      </c>
      <c r="D17" s="281">
        <v>4.733325051943035</v>
      </c>
      <c r="E17" s="6"/>
    </row>
    <row r="18" spans="2:5" ht="12.75">
      <c r="B18" s="48" t="s">
        <v>148</v>
      </c>
      <c r="C18" s="211">
        <v>9.982597203620141</v>
      </c>
      <c r="D18" s="281">
        <v>8.827477418328357</v>
      </c>
      <c r="E18" s="6"/>
    </row>
    <row r="19" spans="2:5" ht="12.75">
      <c r="B19" s="48" t="s">
        <v>149</v>
      </c>
      <c r="C19" s="213">
        <v>1.5998485375601394</v>
      </c>
      <c r="D19" s="281">
        <v>3.8349360092433926</v>
      </c>
      <c r="E19" s="6"/>
    </row>
    <row r="20" spans="2:5" ht="12.75">
      <c r="B20" s="48" t="s">
        <v>150</v>
      </c>
      <c r="C20" s="211">
        <v>3.122002803857518</v>
      </c>
      <c r="D20" s="281">
        <v>4.176373193479937</v>
      </c>
      <c r="E20" s="6"/>
    </row>
    <row r="21" spans="2:5" ht="14.25">
      <c r="B21" s="220" t="s">
        <v>151</v>
      </c>
      <c r="C21" s="211">
        <v>2.2758339248728463</v>
      </c>
      <c r="D21" s="281">
        <v>5.184432465423079</v>
      </c>
      <c r="E21" s="6"/>
    </row>
    <row r="22" spans="2:5" ht="12.75">
      <c r="B22" s="220"/>
      <c r="C22" s="212"/>
      <c r="D22" s="211"/>
      <c r="E22" s="6"/>
    </row>
    <row r="23" spans="2:5" ht="12.75">
      <c r="B23" s="396" t="s">
        <v>152</v>
      </c>
      <c r="C23" s="397">
        <v>3771</v>
      </c>
      <c r="D23" s="398">
        <v>3526</v>
      </c>
      <c r="E23" s="6"/>
    </row>
    <row r="24" spans="2:5" ht="12.75">
      <c r="B24" s="65" t="s">
        <v>23</v>
      </c>
      <c r="C24" s="399">
        <v>3014</v>
      </c>
      <c r="D24" s="400">
        <v>2383</v>
      </c>
      <c r="E24" s="6"/>
    </row>
    <row r="25" spans="2:4" ht="13.5">
      <c r="B25" s="401" t="s">
        <v>202</v>
      </c>
      <c r="C25" s="74"/>
      <c r="D25" s="74"/>
    </row>
    <row r="26" spans="2:4" ht="12.75">
      <c r="B26" s="371" t="s">
        <v>305</v>
      </c>
      <c r="C26" s="74"/>
      <c r="D26" s="74"/>
    </row>
    <row r="27" spans="2:4" ht="12.75">
      <c r="B27" s="371" t="s">
        <v>264</v>
      </c>
      <c r="C27" s="282"/>
      <c r="D27" s="282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2:AP61"/>
  <sheetViews>
    <sheetView zoomScalePageLayoutView="0" workbookViewId="0" topLeftCell="A70">
      <selection activeCell="M37" sqref="M37"/>
    </sheetView>
  </sheetViews>
  <sheetFormatPr defaultColWidth="9.140625" defaultRowHeight="12.75"/>
  <cols>
    <col min="1" max="1" width="9.140625" style="1" customWidth="1"/>
    <col min="2" max="2" width="34.421875" style="1" customWidth="1"/>
    <col min="3" max="5" width="12.00390625" style="1" customWidth="1"/>
    <col min="6" max="6" width="12.00390625" style="11" customWidth="1"/>
    <col min="7" max="8" width="12.00390625" style="1" customWidth="1"/>
    <col min="9" max="9" width="12.00390625" style="11" customWidth="1"/>
    <col min="10" max="12" width="17.7109375" style="1" customWidth="1"/>
    <col min="13" max="13" width="12.57421875" style="1" customWidth="1"/>
    <col min="14" max="14" width="13.8515625" style="1" customWidth="1"/>
    <col min="15" max="15" width="41.28125" style="33" customWidth="1"/>
    <col min="16" max="16" width="23.421875" style="33" bestFit="1" customWidth="1"/>
    <col min="17" max="17" width="10.28125" style="34" bestFit="1" customWidth="1"/>
    <col min="18" max="18" width="12.28125" style="35" customWidth="1"/>
    <col min="19" max="19" width="17.421875" style="35" customWidth="1"/>
    <col min="20" max="20" width="16.7109375" style="35" bestFit="1" customWidth="1"/>
    <col min="21" max="21" width="10.28125" style="35" bestFit="1" customWidth="1"/>
    <col min="22" max="22" width="15.00390625" style="34" bestFit="1" customWidth="1"/>
    <col min="23" max="23" width="15.00390625" style="35" bestFit="1" customWidth="1"/>
    <col min="24" max="24" width="9.140625" style="33" customWidth="1"/>
    <col min="25" max="25" width="23.421875" style="33" bestFit="1" customWidth="1"/>
    <col min="26" max="26" width="12.140625" style="33" bestFit="1" customWidth="1"/>
    <col min="27" max="28" width="11.8515625" style="33" bestFit="1" customWidth="1"/>
    <col min="29" max="29" width="12.00390625" style="33" bestFit="1" customWidth="1"/>
    <col min="30" max="31" width="9.7109375" style="33" bestFit="1" customWidth="1"/>
    <col min="32" max="33" width="9.421875" style="33" bestFit="1" customWidth="1"/>
    <col min="34" max="34" width="9.7109375" style="33" bestFit="1" customWidth="1"/>
    <col min="35" max="35" width="10.57421875" style="33" bestFit="1" customWidth="1"/>
    <col min="36" max="36" width="9.421875" style="33" bestFit="1" customWidth="1"/>
    <col min="37" max="37" width="11.7109375" style="33" bestFit="1" customWidth="1"/>
    <col min="38" max="42" width="9.140625" style="33" customWidth="1"/>
    <col min="43" max="16384" width="9.140625" style="1" customWidth="1"/>
  </cols>
  <sheetData>
    <row r="2" spans="2:9" ht="15.75">
      <c r="B2" s="518" t="s">
        <v>268</v>
      </c>
      <c r="C2" s="497"/>
      <c r="D2" s="498"/>
      <c r="E2" s="498"/>
      <c r="F2" s="217"/>
      <c r="G2" s="498"/>
      <c r="H2" s="498"/>
      <c r="I2" s="217"/>
    </row>
    <row r="3" spans="2:9" ht="12.75">
      <c r="B3" s="208"/>
      <c r="C3" s="497"/>
      <c r="D3" s="498"/>
      <c r="E3" s="498"/>
      <c r="F3" s="217"/>
      <c r="G3" s="498"/>
      <c r="H3" s="498"/>
      <c r="I3" s="217"/>
    </row>
    <row r="4" spans="2:12" ht="12.75">
      <c r="B4" s="405" t="s">
        <v>17</v>
      </c>
      <c r="C4" s="499"/>
      <c r="D4" s="500"/>
      <c r="E4" s="500"/>
      <c r="F4" s="501"/>
      <c r="G4" s="500"/>
      <c r="H4" s="500"/>
      <c r="I4" s="501"/>
      <c r="J4" s="16"/>
      <c r="K4" s="16"/>
      <c r="L4" s="16"/>
    </row>
    <row r="5" spans="2:14" ht="25.5">
      <c r="B5" s="43"/>
      <c r="C5" s="8" t="s">
        <v>2</v>
      </c>
      <c r="D5" s="8" t="s">
        <v>68</v>
      </c>
      <c r="E5" s="8" t="s">
        <v>69</v>
      </c>
      <c r="F5" s="8" t="s">
        <v>39</v>
      </c>
      <c r="G5" s="8" t="s">
        <v>40</v>
      </c>
      <c r="H5" s="8" t="s">
        <v>41</v>
      </c>
      <c r="I5" s="8" t="s">
        <v>42</v>
      </c>
      <c r="J5" s="16"/>
      <c r="K5" s="16"/>
      <c r="L5" s="16"/>
      <c r="M5" s="6"/>
      <c r="N5" s="6"/>
    </row>
    <row r="6" spans="2:14" ht="12.75">
      <c r="B6" s="6"/>
      <c r="C6" s="6"/>
      <c r="D6" s="284"/>
      <c r="E6" s="284"/>
      <c r="F6" s="284"/>
      <c r="G6" s="284"/>
      <c r="H6" s="284"/>
      <c r="I6" s="285" t="s">
        <v>31</v>
      </c>
      <c r="J6" s="16"/>
      <c r="K6" s="16"/>
      <c r="L6" s="16"/>
      <c r="M6" s="6"/>
      <c r="N6" s="6"/>
    </row>
    <row r="7" spans="2:14" ht="12.75">
      <c r="B7" s="54" t="s">
        <v>153</v>
      </c>
      <c r="C7" s="54"/>
      <c r="D7" s="286"/>
      <c r="E7" s="286"/>
      <c r="F7" s="64"/>
      <c r="G7" s="286"/>
      <c r="H7" s="286"/>
      <c r="I7" s="64"/>
      <c r="J7" s="64"/>
      <c r="K7" s="64"/>
      <c r="L7" s="64"/>
      <c r="M7" s="10"/>
      <c r="N7" s="10"/>
    </row>
    <row r="8" spans="2:14" ht="12.75" customHeight="1">
      <c r="B8" s="6" t="s">
        <v>20</v>
      </c>
      <c r="C8" s="49">
        <v>13875.484</v>
      </c>
      <c r="D8" s="55">
        <v>968.79</v>
      </c>
      <c r="E8" s="55">
        <v>1148.603</v>
      </c>
      <c r="F8" s="61">
        <v>2117.393</v>
      </c>
      <c r="G8" s="55">
        <v>2018.298</v>
      </c>
      <c r="H8" s="55">
        <v>416.014</v>
      </c>
      <c r="I8" s="61">
        <v>2650.357</v>
      </c>
      <c r="J8" s="287"/>
      <c r="K8" s="287"/>
      <c r="L8" s="287"/>
      <c r="M8" s="13"/>
      <c r="N8" s="13"/>
    </row>
    <row r="9" spans="2:14" ht="12.75" customHeight="1">
      <c r="B9" s="6" t="s">
        <v>21</v>
      </c>
      <c r="C9" s="49">
        <v>550.6</v>
      </c>
      <c r="D9" s="49">
        <v>840.065</v>
      </c>
      <c r="E9" s="49">
        <v>827.908</v>
      </c>
      <c r="F9" s="50">
        <v>1667.973</v>
      </c>
      <c r="G9" s="49">
        <v>627.711</v>
      </c>
      <c r="H9" s="49">
        <v>155.595</v>
      </c>
      <c r="I9" s="50">
        <v>849.613</v>
      </c>
      <c r="J9" s="288"/>
      <c r="K9" s="288"/>
      <c r="L9" s="288"/>
      <c r="M9" s="16"/>
      <c r="N9" s="533"/>
    </row>
    <row r="10" spans="2:42" s="11" customFormat="1" ht="12.75" customHeight="1">
      <c r="B10" s="54" t="s">
        <v>28</v>
      </c>
      <c r="C10" s="50">
        <v>14426.084</v>
      </c>
      <c r="D10" s="50">
        <v>1808.855</v>
      </c>
      <c r="E10" s="50">
        <v>1976.511</v>
      </c>
      <c r="F10" s="50">
        <v>3785.366</v>
      </c>
      <c r="G10" s="50">
        <v>2646.009</v>
      </c>
      <c r="H10" s="50">
        <v>571.609</v>
      </c>
      <c r="I10" s="50">
        <v>3499.97</v>
      </c>
      <c r="J10" s="289"/>
      <c r="K10" s="289"/>
      <c r="L10" s="289"/>
      <c r="M10" s="19"/>
      <c r="N10" s="534"/>
      <c r="O10" s="75"/>
      <c r="P10" s="75"/>
      <c r="Q10" s="328"/>
      <c r="R10" s="555"/>
      <c r="S10" s="555"/>
      <c r="T10" s="555"/>
      <c r="U10" s="555"/>
      <c r="V10" s="328"/>
      <c r="W10" s="55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</row>
    <row r="11" spans="2:42" s="11" customFormat="1" ht="12.75" customHeight="1">
      <c r="B11" s="54" t="s">
        <v>23</v>
      </c>
      <c r="C11" s="290">
        <v>12029</v>
      </c>
      <c r="D11" s="290">
        <v>1456</v>
      </c>
      <c r="E11" s="290">
        <v>1588</v>
      </c>
      <c r="F11" s="50">
        <v>3044</v>
      </c>
      <c r="G11" s="290">
        <v>1835</v>
      </c>
      <c r="H11" s="290">
        <v>425</v>
      </c>
      <c r="I11" s="290">
        <v>2469</v>
      </c>
      <c r="J11" s="50"/>
      <c r="K11" s="289"/>
      <c r="L11" s="289"/>
      <c r="M11" s="19"/>
      <c r="N11" s="534"/>
      <c r="O11" s="75"/>
      <c r="P11" s="75"/>
      <c r="Q11" s="328"/>
      <c r="R11" s="555"/>
      <c r="S11" s="555"/>
      <c r="T11" s="555"/>
      <c r="U11" s="555"/>
      <c r="V11" s="328"/>
      <c r="W11" s="55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</row>
    <row r="12" spans="2:14" ht="12.75" customHeight="1">
      <c r="B12" s="6"/>
      <c r="C12" s="49"/>
      <c r="D12" s="49"/>
      <c r="E12" s="49"/>
      <c r="F12" s="50"/>
      <c r="G12" s="49"/>
      <c r="H12" s="49"/>
      <c r="I12" s="50"/>
      <c r="J12" s="291"/>
      <c r="K12" s="291"/>
      <c r="L12" s="291"/>
      <c r="M12" s="16"/>
      <c r="N12" s="533"/>
    </row>
    <row r="13" spans="2:14" ht="12.75" customHeight="1">
      <c r="B13" s="54" t="s">
        <v>154</v>
      </c>
      <c r="C13" s="50"/>
      <c r="D13" s="49"/>
      <c r="E13" s="49"/>
      <c r="F13" s="50"/>
      <c r="G13" s="49"/>
      <c r="H13" s="49"/>
      <c r="I13" s="50"/>
      <c r="J13" s="292"/>
      <c r="K13" s="292"/>
      <c r="L13" s="292"/>
      <c r="M13" s="19"/>
      <c r="N13" s="534"/>
    </row>
    <row r="14" spans="2:14" ht="12.75" customHeight="1">
      <c r="B14" s="6" t="s">
        <v>20</v>
      </c>
      <c r="C14" s="49">
        <v>3679.308</v>
      </c>
      <c r="D14" s="49">
        <v>475.765</v>
      </c>
      <c r="E14" s="49">
        <v>552.356</v>
      </c>
      <c r="F14" s="50">
        <v>1028.121</v>
      </c>
      <c r="G14" s="49">
        <v>671.621</v>
      </c>
      <c r="H14" s="49">
        <v>133.078</v>
      </c>
      <c r="I14" s="50">
        <v>890.216</v>
      </c>
      <c r="J14" s="292"/>
      <c r="K14" s="292"/>
      <c r="L14" s="292"/>
      <c r="M14" s="19"/>
      <c r="N14" s="534"/>
    </row>
    <row r="15" spans="2:14" ht="12.75" customHeight="1">
      <c r="B15" s="6" t="s">
        <v>21</v>
      </c>
      <c r="C15" s="49">
        <v>10182.388</v>
      </c>
      <c r="D15" s="49">
        <v>487.509</v>
      </c>
      <c r="E15" s="49">
        <v>585.65</v>
      </c>
      <c r="F15" s="50">
        <v>1073.159</v>
      </c>
      <c r="G15" s="49">
        <v>1342.246</v>
      </c>
      <c r="H15" s="49">
        <v>281.94</v>
      </c>
      <c r="I15" s="50">
        <v>1751.726</v>
      </c>
      <c r="J15" s="292"/>
      <c r="K15" s="292"/>
      <c r="L15" s="292"/>
      <c r="M15" s="16"/>
      <c r="N15" s="533"/>
    </row>
    <row r="16" spans="2:42" s="11" customFormat="1" ht="12.75" customHeight="1">
      <c r="B16" s="54" t="s">
        <v>28</v>
      </c>
      <c r="C16" s="50">
        <v>13861.696</v>
      </c>
      <c r="D16" s="50">
        <v>963.274</v>
      </c>
      <c r="E16" s="50">
        <v>1138.006</v>
      </c>
      <c r="F16" s="50">
        <v>2101.28</v>
      </c>
      <c r="G16" s="50">
        <v>2013.867</v>
      </c>
      <c r="H16" s="50">
        <v>415.018</v>
      </c>
      <c r="I16" s="50">
        <v>2641.942</v>
      </c>
      <c r="J16" s="58"/>
      <c r="K16" s="58"/>
      <c r="L16" s="58"/>
      <c r="M16" s="19"/>
      <c r="N16" s="534"/>
      <c r="O16" s="75"/>
      <c r="P16" s="75"/>
      <c r="Q16" s="328"/>
      <c r="R16" s="555"/>
      <c r="S16" s="555"/>
      <c r="T16" s="555"/>
      <c r="U16" s="555"/>
      <c r="V16" s="328"/>
      <c r="W16" s="55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</row>
    <row r="17" spans="2:42" s="11" customFormat="1" ht="12.75" customHeight="1">
      <c r="B17" s="54" t="s">
        <v>23</v>
      </c>
      <c r="C17" s="290">
        <v>11531</v>
      </c>
      <c r="D17" s="290">
        <v>741</v>
      </c>
      <c r="E17" s="290">
        <v>894</v>
      </c>
      <c r="F17" s="50">
        <v>1635</v>
      </c>
      <c r="G17" s="290">
        <v>1344</v>
      </c>
      <c r="H17" s="290">
        <v>298</v>
      </c>
      <c r="I17" s="290">
        <v>1792</v>
      </c>
      <c r="J17" s="50"/>
      <c r="K17" s="58"/>
      <c r="L17" s="58"/>
      <c r="M17" s="19"/>
      <c r="N17" s="534"/>
      <c r="O17" s="75"/>
      <c r="P17" s="75"/>
      <c r="Q17" s="328"/>
      <c r="R17" s="555"/>
      <c r="S17" s="555"/>
      <c r="T17" s="555"/>
      <c r="U17" s="555"/>
      <c r="V17" s="328"/>
      <c r="W17" s="55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</row>
    <row r="18" spans="2:14" ht="12.75" customHeight="1">
      <c r="B18" s="6"/>
      <c r="C18" s="49"/>
      <c r="D18" s="49"/>
      <c r="E18" s="49"/>
      <c r="F18" s="50"/>
      <c r="G18" s="49"/>
      <c r="H18" s="49"/>
      <c r="I18" s="50"/>
      <c r="J18" s="288"/>
      <c r="K18" s="288"/>
      <c r="L18" s="288"/>
      <c r="M18" s="16"/>
      <c r="N18" s="533"/>
    </row>
    <row r="19" spans="2:14" ht="12.75" customHeight="1">
      <c r="B19" s="54" t="s">
        <v>155</v>
      </c>
      <c r="C19" s="50"/>
      <c r="D19" s="49"/>
      <c r="E19" s="49"/>
      <c r="F19" s="50"/>
      <c r="G19" s="49"/>
      <c r="H19" s="49"/>
      <c r="I19" s="50"/>
      <c r="J19" s="291"/>
      <c r="K19" s="291"/>
      <c r="L19" s="291"/>
      <c r="M19" s="16"/>
      <c r="N19" s="533"/>
    </row>
    <row r="20" spans="2:14" ht="12.75" customHeight="1">
      <c r="B20" s="6" t="s">
        <v>20</v>
      </c>
      <c r="C20" s="49">
        <v>1607.116</v>
      </c>
      <c r="D20" s="49">
        <v>1178.318</v>
      </c>
      <c r="E20" s="49">
        <v>1209.271</v>
      </c>
      <c r="F20" s="50">
        <v>2387.589</v>
      </c>
      <c r="G20" s="49">
        <v>832.143</v>
      </c>
      <c r="H20" s="49">
        <v>114.418</v>
      </c>
      <c r="I20" s="50">
        <v>1032.232</v>
      </c>
      <c r="J20" s="291"/>
      <c r="K20" s="291"/>
      <c r="L20" s="291"/>
      <c r="M20" s="16"/>
      <c r="N20" s="533"/>
    </row>
    <row r="21" spans="2:14" ht="12.75" customHeight="1">
      <c r="B21" s="6" t="s">
        <v>21</v>
      </c>
      <c r="C21" s="49">
        <v>12808.113</v>
      </c>
      <c r="D21" s="49">
        <v>625.726</v>
      </c>
      <c r="E21" s="49">
        <v>760.664</v>
      </c>
      <c r="F21" s="50">
        <v>1386.39</v>
      </c>
      <c r="G21" s="49">
        <v>1808.954</v>
      </c>
      <c r="H21" s="49">
        <v>452.416</v>
      </c>
      <c r="I21" s="50">
        <v>2457.12</v>
      </c>
      <c r="J21" s="293"/>
      <c r="K21" s="293"/>
      <c r="L21" s="293"/>
      <c r="M21" s="16"/>
      <c r="N21" s="533"/>
    </row>
    <row r="22" spans="2:42" s="11" customFormat="1" ht="12.75" customHeight="1">
      <c r="B22" s="54" t="s">
        <v>28</v>
      </c>
      <c r="C22" s="50">
        <v>14415.229</v>
      </c>
      <c r="D22" s="50">
        <v>1804.044</v>
      </c>
      <c r="E22" s="50">
        <v>1969.935</v>
      </c>
      <c r="F22" s="50">
        <v>3773.979</v>
      </c>
      <c r="G22" s="50">
        <v>2641.097</v>
      </c>
      <c r="H22" s="50">
        <v>566.834</v>
      </c>
      <c r="I22" s="50">
        <v>3489.352</v>
      </c>
      <c r="J22" s="19"/>
      <c r="K22" s="19"/>
      <c r="L22" s="19"/>
      <c r="M22" s="19"/>
      <c r="N22" s="534"/>
      <c r="O22" s="75"/>
      <c r="P22" s="75"/>
      <c r="Q22" s="328"/>
      <c r="R22" s="555"/>
      <c r="S22" s="555"/>
      <c r="T22" s="555"/>
      <c r="U22" s="555"/>
      <c r="V22" s="328"/>
      <c r="W22" s="55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</row>
    <row r="23" spans="2:42" s="11" customFormat="1" ht="12.75" customHeight="1">
      <c r="B23" s="54" t="s">
        <v>23</v>
      </c>
      <c r="C23" s="290">
        <v>12008</v>
      </c>
      <c r="D23" s="290">
        <v>1438</v>
      </c>
      <c r="E23" s="290">
        <v>1572</v>
      </c>
      <c r="F23" s="50">
        <v>3010</v>
      </c>
      <c r="G23" s="290">
        <v>1781</v>
      </c>
      <c r="H23" s="290">
        <v>407</v>
      </c>
      <c r="I23" s="290">
        <v>2388</v>
      </c>
      <c r="J23" s="50"/>
      <c r="K23" s="19"/>
      <c r="L23" s="19"/>
      <c r="M23" s="19"/>
      <c r="N23" s="534"/>
      <c r="O23" s="75"/>
      <c r="P23" s="75"/>
      <c r="Q23" s="328"/>
      <c r="R23" s="555"/>
      <c r="S23" s="555"/>
      <c r="T23" s="555"/>
      <c r="U23" s="555"/>
      <c r="V23" s="328"/>
      <c r="W23" s="55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2:14" ht="12.75" customHeight="1">
      <c r="B24" s="6"/>
      <c r="C24" s="49"/>
      <c r="D24" s="49"/>
      <c r="E24" s="49"/>
      <c r="F24" s="50"/>
      <c r="G24" s="49"/>
      <c r="H24" s="49"/>
      <c r="I24" s="50"/>
      <c r="J24" s="19"/>
      <c r="K24" s="19"/>
      <c r="L24" s="19"/>
      <c r="M24" s="19"/>
      <c r="N24" s="534"/>
    </row>
    <row r="25" spans="2:12" ht="12.75">
      <c r="B25" s="54" t="s">
        <v>156</v>
      </c>
      <c r="C25" s="50"/>
      <c r="D25" s="49"/>
      <c r="E25" s="49"/>
      <c r="F25" s="50"/>
      <c r="G25" s="49"/>
      <c r="H25" s="49"/>
      <c r="I25" s="50"/>
      <c r="J25" s="19"/>
      <c r="K25" s="19"/>
      <c r="L25" s="19"/>
    </row>
    <row r="26" spans="2:12" ht="12.75">
      <c r="B26" s="6" t="s">
        <v>61</v>
      </c>
      <c r="C26" s="49">
        <v>513.039</v>
      </c>
      <c r="D26" s="49">
        <v>825.73</v>
      </c>
      <c r="E26" s="49">
        <v>813.401</v>
      </c>
      <c r="F26" s="50">
        <v>1639.131</v>
      </c>
      <c r="G26" s="49">
        <v>497.127</v>
      </c>
      <c r="H26" s="49">
        <v>65.058</v>
      </c>
      <c r="I26" s="50">
        <v>607.025</v>
      </c>
      <c r="J26" s="19"/>
      <c r="K26" s="19"/>
      <c r="L26" s="19"/>
    </row>
    <row r="27" spans="2:12" ht="12.75">
      <c r="B27" s="6" t="s">
        <v>157</v>
      </c>
      <c r="C27" s="49">
        <v>1094.077</v>
      </c>
      <c r="D27" s="49">
        <v>351.662</v>
      </c>
      <c r="E27" s="49">
        <v>394.399</v>
      </c>
      <c r="F27" s="50">
        <v>746.061</v>
      </c>
      <c r="G27" s="49">
        <v>334.176</v>
      </c>
      <c r="H27" s="53">
        <v>49.36</v>
      </c>
      <c r="I27" s="50">
        <v>424.367</v>
      </c>
      <c r="J27" s="19"/>
      <c r="K27" s="19"/>
      <c r="L27" s="19"/>
    </row>
    <row r="28" spans="2:42" s="11" customFormat="1" ht="12.75">
      <c r="B28" s="54" t="s">
        <v>28</v>
      </c>
      <c r="C28" s="50">
        <v>1607.116</v>
      </c>
      <c r="D28" s="50">
        <v>1177.392</v>
      </c>
      <c r="E28" s="50">
        <v>1207.8</v>
      </c>
      <c r="F28" s="50">
        <v>2385.192</v>
      </c>
      <c r="G28" s="50">
        <v>831.303</v>
      </c>
      <c r="H28" s="50">
        <v>114.418</v>
      </c>
      <c r="I28" s="50">
        <v>1031.392</v>
      </c>
      <c r="J28" s="19"/>
      <c r="K28" s="19"/>
      <c r="L28" s="19"/>
      <c r="O28" s="75"/>
      <c r="P28" s="75"/>
      <c r="Q28" s="328"/>
      <c r="R28" s="555"/>
      <c r="S28" s="555"/>
      <c r="T28" s="555"/>
      <c r="U28" s="555"/>
      <c r="V28" s="328"/>
      <c r="W28" s="55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</row>
    <row r="29" spans="2:42" s="11" customFormat="1" ht="12.75">
      <c r="B29" s="54" t="s">
        <v>23</v>
      </c>
      <c r="C29" s="290">
        <v>1338</v>
      </c>
      <c r="D29" s="290">
        <v>945</v>
      </c>
      <c r="E29" s="290">
        <v>979</v>
      </c>
      <c r="F29" s="50">
        <v>1924</v>
      </c>
      <c r="G29" s="290">
        <v>615</v>
      </c>
      <c r="H29" s="290">
        <v>82</v>
      </c>
      <c r="I29" s="290">
        <v>764</v>
      </c>
      <c r="J29" s="50"/>
      <c r="K29" s="19"/>
      <c r="L29" s="19"/>
      <c r="O29" s="75"/>
      <c r="P29" s="75"/>
      <c r="Q29" s="328"/>
      <c r="R29" s="555"/>
      <c r="S29" s="555"/>
      <c r="T29" s="555"/>
      <c r="U29" s="555"/>
      <c r="V29" s="328"/>
      <c r="W29" s="55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</row>
    <row r="30" spans="2:12" ht="12.75">
      <c r="B30" s="6"/>
      <c r="C30" s="6"/>
      <c r="D30" s="16"/>
      <c r="E30" s="16"/>
      <c r="F30" s="19"/>
      <c r="G30" s="16"/>
      <c r="H30" s="16"/>
      <c r="I30" s="19"/>
      <c r="J30" s="19"/>
      <c r="K30" s="19"/>
      <c r="L30" s="19"/>
    </row>
    <row r="31" spans="2:12" ht="12.75">
      <c r="B31" s="237"/>
      <c r="C31" s="237"/>
      <c r="D31" s="294"/>
      <c r="E31" s="294"/>
      <c r="F31" s="367"/>
      <c r="G31" s="294"/>
      <c r="H31" s="294"/>
      <c r="I31" s="295" t="s">
        <v>74</v>
      </c>
      <c r="J31" s="19"/>
      <c r="K31" s="19"/>
      <c r="L31" s="19"/>
    </row>
    <row r="32" spans="2:12" ht="12.75">
      <c r="B32" s="54" t="s">
        <v>153</v>
      </c>
      <c r="C32" s="54"/>
      <c r="D32" s="16"/>
      <c r="E32" s="16"/>
      <c r="F32" s="19"/>
      <c r="G32" s="16"/>
      <c r="H32" s="16"/>
      <c r="I32" s="19"/>
      <c r="J32" s="19"/>
      <c r="K32" s="19"/>
      <c r="L32" s="19"/>
    </row>
    <row r="33" spans="2:12" ht="12.75">
      <c r="B33" s="6" t="s">
        <v>20</v>
      </c>
      <c r="C33" s="16">
        <v>96.18330241249114</v>
      </c>
      <c r="D33" s="16">
        <v>53.55819012579781</v>
      </c>
      <c r="E33" s="16">
        <v>58.11265406567432</v>
      </c>
      <c r="F33" s="19">
        <v>55.936281986999404</v>
      </c>
      <c r="G33" s="16">
        <v>76.27706481723985</v>
      </c>
      <c r="H33" s="16">
        <v>72.77946988238463</v>
      </c>
      <c r="I33" s="19">
        <v>75.7251347868696</v>
      </c>
      <c r="J33" s="19"/>
      <c r="K33" s="19"/>
      <c r="L33" s="19"/>
    </row>
    <row r="34" spans="2:12" ht="12.75">
      <c r="B34" s="6" t="s">
        <v>21</v>
      </c>
      <c r="C34" s="16">
        <v>3.8166975875088487</v>
      </c>
      <c r="D34" s="16">
        <v>46.44180987420219</v>
      </c>
      <c r="E34" s="16">
        <v>41.88734593432569</v>
      </c>
      <c r="F34" s="19">
        <v>44.06371801300059</v>
      </c>
      <c r="G34" s="16">
        <v>23.72293518276015</v>
      </c>
      <c r="H34" s="16">
        <v>27.22053011761536</v>
      </c>
      <c r="I34" s="19">
        <v>24.2748652131304</v>
      </c>
      <c r="J34" s="19"/>
      <c r="K34" s="19"/>
      <c r="L34" s="19"/>
    </row>
    <row r="35" spans="2:42" s="11" customFormat="1" ht="12.75">
      <c r="B35" s="54" t="s">
        <v>28</v>
      </c>
      <c r="C35" s="19">
        <v>100</v>
      </c>
      <c r="D35" s="19">
        <v>100</v>
      </c>
      <c r="E35" s="19">
        <v>100</v>
      </c>
      <c r="F35" s="19">
        <v>100</v>
      </c>
      <c r="G35" s="19">
        <v>100</v>
      </c>
      <c r="H35" s="19">
        <v>100</v>
      </c>
      <c r="I35" s="19">
        <v>100</v>
      </c>
      <c r="J35" s="19"/>
      <c r="K35" s="19"/>
      <c r="L35" s="19"/>
      <c r="O35" s="75"/>
      <c r="P35" s="75"/>
      <c r="Q35" s="328"/>
      <c r="R35" s="555"/>
      <c r="S35" s="555"/>
      <c r="T35" s="555"/>
      <c r="U35" s="555"/>
      <c r="V35" s="328"/>
      <c r="W35" s="55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</row>
    <row r="36" spans="2:42" s="11" customFormat="1" ht="12.75">
      <c r="B36" s="54" t="s">
        <v>23</v>
      </c>
      <c r="C36" s="296">
        <v>12029</v>
      </c>
      <c r="D36" s="296">
        <v>1456</v>
      </c>
      <c r="E36" s="296">
        <v>1588</v>
      </c>
      <c r="F36" s="296">
        <v>3044</v>
      </c>
      <c r="G36" s="296">
        <v>1835</v>
      </c>
      <c r="H36" s="296">
        <v>425</v>
      </c>
      <c r="I36" s="296">
        <v>2469</v>
      </c>
      <c r="J36" s="19"/>
      <c r="K36" s="19"/>
      <c r="L36" s="19"/>
      <c r="O36" s="75"/>
      <c r="P36" s="75"/>
      <c r="Q36" s="328"/>
      <c r="R36" s="555"/>
      <c r="S36" s="555"/>
      <c r="T36" s="555"/>
      <c r="U36" s="555"/>
      <c r="V36" s="328"/>
      <c r="W36" s="55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</row>
    <row r="37" spans="2:12" ht="12.75">
      <c r="B37" s="6"/>
      <c r="C37" s="16"/>
      <c r="D37" s="16"/>
      <c r="E37" s="16"/>
      <c r="F37" s="19"/>
      <c r="G37" s="16"/>
      <c r="H37" s="16"/>
      <c r="I37" s="19"/>
      <c r="J37" s="19"/>
      <c r="K37" s="19"/>
      <c r="L37" s="19"/>
    </row>
    <row r="38" spans="2:12" ht="12.75">
      <c r="B38" s="54" t="s">
        <v>154</v>
      </c>
      <c r="C38" s="19"/>
      <c r="D38" s="16"/>
      <c r="E38" s="16"/>
      <c r="F38" s="19"/>
      <c r="G38" s="16"/>
      <c r="H38" s="16"/>
      <c r="I38" s="19"/>
      <c r="J38" s="19"/>
      <c r="K38" s="19"/>
      <c r="L38" s="19"/>
    </row>
    <row r="39" spans="2:12" ht="12.75">
      <c r="B39" s="6" t="s">
        <v>20</v>
      </c>
      <c r="C39" s="16">
        <v>26.542985793369006</v>
      </c>
      <c r="D39" s="16">
        <v>49.39041228144848</v>
      </c>
      <c r="E39" s="16">
        <v>48.53717818710973</v>
      </c>
      <c r="F39" s="19">
        <v>48.92831988121526</v>
      </c>
      <c r="G39" s="16">
        <v>33.34981902975718</v>
      </c>
      <c r="H39" s="16">
        <v>32.0655971548222</v>
      </c>
      <c r="I39" s="19">
        <v>33.69551640422083</v>
      </c>
      <c r="J39" s="19"/>
      <c r="K39" s="19"/>
      <c r="L39" s="19"/>
    </row>
    <row r="40" spans="2:12" ht="12.75">
      <c r="B40" s="6" t="s">
        <v>21</v>
      </c>
      <c r="C40" s="16">
        <v>73.457014206631</v>
      </c>
      <c r="D40" s="16">
        <v>50.60958771855153</v>
      </c>
      <c r="E40" s="16">
        <v>51.462821812890255</v>
      </c>
      <c r="F40" s="19">
        <v>51.07168011878475</v>
      </c>
      <c r="G40" s="16">
        <v>66.65018097024283</v>
      </c>
      <c r="H40" s="16">
        <v>67.9344028451778</v>
      </c>
      <c r="I40" s="19">
        <v>66.30448359577917</v>
      </c>
      <c r="J40" s="19"/>
      <c r="K40" s="19"/>
      <c r="L40" s="19"/>
    </row>
    <row r="41" spans="2:42" s="11" customFormat="1" ht="12.75">
      <c r="B41" s="54" t="s">
        <v>28</v>
      </c>
      <c r="C41" s="19">
        <v>100</v>
      </c>
      <c r="D41" s="19">
        <v>100</v>
      </c>
      <c r="E41" s="19">
        <v>100</v>
      </c>
      <c r="F41" s="19">
        <v>100</v>
      </c>
      <c r="G41" s="19">
        <v>100</v>
      </c>
      <c r="H41" s="19">
        <v>100</v>
      </c>
      <c r="I41" s="19">
        <v>100</v>
      </c>
      <c r="J41" s="19"/>
      <c r="K41" s="19"/>
      <c r="L41" s="19"/>
      <c r="O41" s="75"/>
      <c r="P41" s="75"/>
      <c r="Q41" s="328"/>
      <c r="R41" s="555"/>
      <c r="S41" s="555"/>
      <c r="T41" s="555"/>
      <c r="U41" s="555"/>
      <c r="V41" s="328"/>
      <c r="W41" s="55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</row>
    <row r="42" spans="2:42" s="11" customFormat="1" ht="12.75">
      <c r="B42" s="54" t="s">
        <v>23</v>
      </c>
      <c r="C42" s="290">
        <v>11531</v>
      </c>
      <c r="D42" s="290">
        <v>741</v>
      </c>
      <c r="E42" s="290">
        <v>894</v>
      </c>
      <c r="F42" s="50">
        <v>1635</v>
      </c>
      <c r="G42" s="290">
        <v>1344</v>
      </c>
      <c r="H42" s="290">
        <v>298</v>
      </c>
      <c r="I42" s="290">
        <v>1792</v>
      </c>
      <c r="J42" s="19"/>
      <c r="K42" s="19"/>
      <c r="L42" s="19"/>
      <c r="O42" s="75"/>
      <c r="P42" s="75"/>
      <c r="Q42" s="328"/>
      <c r="R42" s="555"/>
      <c r="S42" s="555"/>
      <c r="T42" s="555"/>
      <c r="U42" s="555"/>
      <c r="V42" s="328"/>
      <c r="W42" s="55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</row>
    <row r="43" spans="2:12" ht="12.75">
      <c r="B43" s="6"/>
      <c r="C43" s="16"/>
      <c r="D43" s="16"/>
      <c r="E43" s="16"/>
      <c r="F43" s="19"/>
      <c r="G43" s="16"/>
      <c r="H43" s="16"/>
      <c r="I43" s="19"/>
      <c r="J43" s="19"/>
      <c r="K43" s="19"/>
      <c r="L43" s="19"/>
    </row>
    <row r="44" spans="2:12" ht="12.75">
      <c r="B44" s="54" t="s">
        <v>155</v>
      </c>
      <c r="C44" s="19"/>
      <c r="D44" s="16"/>
      <c r="E44" s="16"/>
      <c r="F44" s="19"/>
      <c r="G44" s="16"/>
      <c r="H44" s="16"/>
      <c r="I44" s="19"/>
      <c r="J44" s="19"/>
      <c r="K44" s="19"/>
      <c r="L44" s="19"/>
    </row>
    <row r="45" spans="2:12" ht="12.75">
      <c r="B45" s="6" t="s">
        <v>20</v>
      </c>
      <c r="C45" s="16">
        <v>11.148737213956156</v>
      </c>
      <c r="D45" s="16">
        <v>65.31536924820016</v>
      </c>
      <c r="E45" s="16">
        <v>61.386340158431615</v>
      </c>
      <c r="F45" s="19">
        <v>63.26450147178879</v>
      </c>
      <c r="G45" s="16">
        <v>31.50747587082186</v>
      </c>
      <c r="H45" s="16">
        <v>20.185451119728175</v>
      </c>
      <c r="I45" s="19">
        <v>29.582340789923173</v>
      </c>
      <c r="J45" s="19"/>
      <c r="K45" s="19"/>
      <c r="L45" s="19"/>
    </row>
    <row r="46" spans="2:12" ht="12.75">
      <c r="B46" s="6" t="s">
        <v>21</v>
      </c>
      <c r="C46" s="16">
        <v>88.85126278604383</v>
      </c>
      <c r="D46" s="16">
        <v>34.684630751799844</v>
      </c>
      <c r="E46" s="16">
        <v>38.61365984156838</v>
      </c>
      <c r="F46" s="19">
        <v>36.73549852821122</v>
      </c>
      <c r="G46" s="16">
        <v>68.49252412917814</v>
      </c>
      <c r="H46" s="16">
        <v>79.81454888027183</v>
      </c>
      <c r="I46" s="19">
        <v>70.41765921007683</v>
      </c>
      <c r="J46" s="19"/>
      <c r="K46" s="19"/>
      <c r="L46" s="19"/>
    </row>
    <row r="47" spans="2:42" s="11" customFormat="1" ht="12.75">
      <c r="B47" s="54" t="s">
        <v>28</v>
      </c>
      <c r="C47" s="19">
        <v>100</v>
      </c>
      <c r="D47" s="19">
        <v>100</v>
      </c>
      <c r="E47" s="19">
        <v>100</v>
      </c>
      <c r="F47" s="19">
        <v>100</v>
      </c>
      <c r="G47" s="19">
        <v>100</v>
      </c>
      <c r="H47" s="19">
        <v>100</v>
      </c>
      <c r="I47" s="19">
        <v>100</v>
      </c>
      <c r="J47" s="19"/>
      <c r="K47" s="19"/>
      <c r="L47" s="19"/>
      <c r="O47" s="75"/>
      <c r="P47" s="75"/>
      <c r="Q47" s="328"/>
      <c r="R47" s="555"/>
      <c r="S47" s="555"/>
      <c r="T47" s="555"/>
      <c r="U47" s="555"/>
      <c r="V47" s="328"/>
      <c r="W47" s="55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</row>
    <row r="48" spans="2:42" s="11" customFormat="1" ht="12.75">
      <c r="B48" s="54" t="s">
        <v>23</v>
      </c>
      <c r="C48" s="290">
        <v>12008</v>
      </c>
      <c r="D48" s="290">
        <v>1438</v>
      </c>
      <c r="E48" s="290">
        <v>1572</v>
      </c>
      <c r="F48" s="50">
        <v>3010</v>
      </c>
      <c r="G48" s="290">
        <v>1781</v>
      </c>
      <c r="H48" s="290">
        <v>407</v>
      </c>
      <c r="I48" s="290">
        <v>2388</v>
      </c>
      <c r="J48" s="19"/>
      <c r="K48" s="19"/>
      <c r="L48" s="19"/>
      <c r="O48" s="75"/>
      <c r="P48" s="75"/>
      <c r="Q48" s="328"/>
      <c r="R48" s="555"/>
      <c r="S48" s="555"/>
      <c r="T48" s="555"/>
      <c r="U48" s="555"/>
      <c r="V48" s="328"/>
      <c r="W48" s="55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</row>
    <row r="49" spans="2:12" ht="12.75">
      <c r="B49" s="6"/>
      <c r="C49" s="16"/>
      <c r="D49" s="16"/>
      <c r="E49" s="16"/>
      <c r="F49" s="19"/>
      <c r="G49" s="16"/>
      <c r="H49" s="16"/>
      <c r="I49" s="19"/>
      <c r="J49" s="19"/>
      <c r="K49" s="19"/>
      <c r="L49" s="19"/>
    </row>
    <row r="50" spans="2:12" ht="12.75">
      <c r="B50" s="54" t="s">
        <v>156</v>
      </c>
      <c r="C50" s="19"/>
      <c r="D50" s="16"/>
      <c r="E50" s="16"/>
      <c r="F50" s="19"/>
      <c r="G50" s="16"/>
      <c r="H50" s="16"/>
      <c r="I50" s="19"/>
      <c r="J50" s="19"/>
      <c r="K50" s="19"/>
      <c r="L50" s="19"/>
    </row>
    <row r="51" spans="2:12" ht="12.75">
      <c r="B51" s="6" t="s">
        <v>61</v>
      </c>
      <c r="C51" s="16">
        <v>31.922960134800476</v>
      </c>
      <c r="D51" s="16">
        <v>70.13212252164105</v>
      </c>
      <c r="E51" s="16">
        <v>67.34566981288293</v>
      </c>
      <c r="F51" s="19">
        <v>68.72113439924334</v>
      </c>
      <c r="G51" s="16">
        <v>59.800939007798604</v>
      </c>
      <c r="H51" s="16">
        <v>56.859934625670796</v>
      </c>
      <c r="I51" s="19">
        <v>58.854926158046595</v>
      </c>
      <c r="J51" s="19"/>
      <c r="K51" s="19"/>
      <c r="L51" s="19"/>
    </row>
    <row r="52" spans="2:12" ht="12.75">
      <c r="B52" s="6" t="s">
        <v>157</v>
      </c>
      <c r="C52" s="16">
        <v>68.07703986519952</v>
      </c>
      <c r="D52" s="16">
        <v>29.867877478358945</v>
      </c>
      <c r="E52" s="16">
        <v>32.654330187117075</v>
      </c>
      <c r="F52" s="19">
        <v>31.27886560075667</v>
      </c>
      <c r="G52" s="16">
        <v>40.199060992201396</v>
      </c>
      <c r="H52" s="16">
        <v>43.14006537432921</v>
      </c>
      <c r="I52" s="19">
        <v>41.1450738419534</v>
      </c>
      <c r="J52" s="19"/>
      <c r="K52" s="19"/>
      <c r="L52" s="19"/>
    </row>
    <row r="53" spans="2:42" s="11" customFormat="1" ht="12.75">
      <c r="B53" s="54" t="s">
        <v>28</v>
      </c>
      <c r="C53" s="19">
        <v>100</v>
      </c>
      <c r="D53" s="19">
        <v>100</v>
      </c>
      <c r="E53" s="19">
        <v>100</v>
      </c>
      <c r="F53" s="19">
        <v>100</v>
      </c>
      <c r="G53" s="19">
        <v>100</v>
      </c>
      <c r="H53" s="19">
        <v>100</v>
      </c>
      <c r="I53" s="19">
        <v>100</v>
      </c>
      <c r="J53" s="19"/>
      <c r="K53" s="19"/>
      <c r="L53" s="19"/>
      <c r="O53" s="75"/>
      <c r="P53" s="75"/>
      <c r="Q53" s="328"/>
      <c r="R53" s="555"/>
      <c r="S53" s="555"/>
      <c r="T53" s="555"/>
      <c r="U53" s="555"/>
      <c r="V53" s="328"/>
      <c r="W53" s="55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</row>
    <row r="54" spans="2:42" s="11" customFormat="1" ht="12.75">
      <c r="B54" s="54" t="s">
        <v>23</v>
      </c>
      <c r="C54" s="290">
        <v>1338</v>
      </c>
      <c r="D54" s="290">
        <v>945</v>
      </c>
      <c r="E54" s="290">
        <v>979</v>
      </c>
      <c r="F54" s="50">
        <v>1924</v>
      </c>
      <c r="G54" s="290">
        <v>615</v>
      </c>
      <c r="H54" s="290">
        <v>82</v>
      </c>
      <c r="I54" s="290">
        <v>764</v>
      </c>
      <c r="J54" s="19"/>
      <c r="K54" s="19"/>
      <c r="L54" s="19"/>
      <c r="O54" s="75"/>
      <c r="P54" s="75"/>
      <c r="Q54" s="328"/>
      <c r="R54" s="555"/>
      <c r="S54" s="555"/>
      <c r="T54" s="555"/>
      <c r="U54" s="555"/>
      <c r="V54" s="328"/>
      <c r="W54" s="55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</row>
    <row r="55" spans="2:12" ht="12.75">
      <c r="B55" s="216"/>
      <c r="C55" s="216"/>
      <c r="D55" s="297"/>
      <c r="E55" s="297"/>
      <c r="F55" s="297"/>
      <c r="G55" s="297"/>
      <c r="H55" s="297"/>
      <c r="I55" s="297"/>
      <c r="J55" s="19"/>
      <c r="K55" s="19"/>
      <c r="L55" s="19"/>
    </row>
    <row r="56" spans="2:12" ht="12.75">
      <c r="B56" s="373" t="s">
        <v>248</v>
      </c>
      <c r="C56" s="22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22"/>
      <c r="C57" s="22"/>
      <c r="D57" s="19"/>
      <c r="E57" s="19"/>
      <c r="F57" s="19"/>
      <c r="G57" s="19"/>
      <c r="H57" s="19"/>
      <c r="I57" s="19"/>
      <c r="J57" s="19"/>
      <c r="K57" s="19"/>
      <c r="L57" s="19"/>
    </row>
    <row r="58" spans="2:12" ht="12.75">
      <c r="B58" s="22"/>
      <c r="C58" s="22"/>
      <c r="D58" s="19"/>
      <c r="E58" s="19"/>
      <c r="F58" s="19"/>
      <c r="G58" s="19"/>
      <c r="H58" s="19"/>
      <c r="I58" s="19"/>
      <c r="J58" s="19"/>
      <c r="K58" s="19"/>
      <c r="L58" s="19"/>
    </row>
    <row r="59" spans="2:12" ht="12.75">
      <c r="B59" s="22"/>
      <c r="C59" s="22"/>
      <c r="D59" s="19"/>
      <c r="E59" s="19"/>
      <c r="F59" s="19"/>
      <c r="G59" s="19"/>
      <c r="H59" s="19"/>
      <c r="I59" s="19"/>
      <c r="J59" s="19"/>
      <c r="K59" s="19"/>
      <c r="L59" s="19"/>
    </row>
    <row r="60" spans="2:12" ht="12.75"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</row>
    <row r="61" spans="2:12" ht="12.75">
      <c r="B61" s="22"/>
      <c r="C61" s="22"/>
      <c r="D61" s="21"/>
      <c r="E61" s="21"/>
      <c r="F61" s="21"/>
      <c r="G61" s="21"/>
      <c r="H61" s="21"/>
      <c r="I61" s="21"/>
      <c r="J61" s="21"/>
      <c r="K61" s="21"/>
      <c r="L61" s="2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2:AT69"/>
  <sheetViews>
    <sheetView showGridLines="0" zoomScalePageLayoutView="0" workbookViewId="0" topLeftCell="A100">
      <selection activeCell="P38" sqref="P38"/>
    </sheetView>
  </sheetViews>
  <sheetFormatPr defaultColWidth="9.140625" defaultRowHeight="12.75"/>
  <cols>
    <col min="2" max="2" width="61.421875" style="0" customWidth="1"/>
    <col min="3" max="7" width="7.57421875" style="0" customWidth="1"/>
    <col min="8" max="9" width="8.7109375" style="201" customWidth="1"/>
    <col min="10" max="10" width="9.00390625" style="0" customWidth="1"/>
    <col min="11" max="11" width="13.57421875" style="105" customWidth="1"/>
    <col min="12" max="12" width="12.8515625" style="105" customWidth="1"/>
    <col min="15" max="15" width="7.28125" style="0" customWidth="1"/>
    <col min="16" max="16" width="64.00390625" style="0" bestFit="1" customWidth="1"/>
    <col min="17" max="17" width="21.57421875" style="0" customWidth="1"/>
    <col min="18" max="18" width="9.7109375" style="0" bestFit="1" customWidth="1"/>
    <col min="19" max="23" width="7.28125" style="0" customWidth="1"/>
    <col min="24" max="24" width="16.57421875" style="0" customWidth="1"/>
    <col min="25" max="25" width="27.28125" style="0" customWidth="1"/>
    <col min="26" max="36" width="7.28125" style="0" customWidth="1"/>
  </cols>
  <sheetData>
    <row r="2" spans="2:46" ht="12.75" customHeight="1">
      <c r="B2" s="611" t="s">
        <v>304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36"/>
      <c r="N2" s="36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8:46" ht="12.75">
      <c r="H3" s="199"/>
      <c r="I3" s="199"/>
      <c r="J3" s="200"/>
      <c r="K3" s="391"/>
      <c r="L3" s="391"/>
      <c r="M3" s="200"/>
      <c r="N3" s="20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2:46" ht="12.75">
      <c r="B4" s="395" t="s">
        <v>158</v>
      </c>
      <c r="H4" s="199"/>
      <c r="I4" s="199"/>
      <c r="J4" s="200"/>
      <c r="K4" s="391"/>
      <c r="L4" s="391"/>
      <c r="M4" s="200"/>
      <c r="N4" s="20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46" ht="12.75">
      <c r="B5" s="527"/>
      <c r="C5" s="612" t="s">
        <v>269</v>
      </c>
      <c r="D5" s="612"/>
      <c r="E5" s="612"/>
      <c r="F5" s="612"/>
      <c r="G5" s="612"/>
      <c r="H5" s="612"/>
      <c r="I5" s="612"/>
      <c r="J5" s="528"/>
      <c r="K5" s="529"/>
      <c r="L5" s="529"/>
      <c r="M5" s="200"/>
      <c r="N5" s="20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2:46" ht="27.75" customHeight="1">
      <c r="B6" s="107"/>
      <c r="C6" s="524" t="s">
        <v>159</v>
      </c>
      <c r="D6" s="524" t="s">
        <v>160</v>
      </c>
      <c r="E6" s="524" t="s">
        <v>161</v>
      </c>
      <c r="F6" s="524" t="s">
        <v>162</v>
      </c>
      <c r="G6" s="524" t="s">
        <v>163</v>
      </c>
      <c r="H6" s="525" t="s">
        <v>164</v>
      </c>
      <c r="I6" s="525" t="s">
        <v>28</v>
      </c>
      <c r="J6" s="526" t="s">
        <v>29</v>
      </c>
      <c r="K6" s="525" t="s">
        <v>31</v>
      </c>
      <c r="L6" s="525" t="s">
        <v>23</v>
      </c>
      <c r="M6" s="200"/>
      <c r="N6" s="20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2:46" ht="12.75">
      <c r="B7" s="106"/>
      <c r="C7" s="106"/>
      <c r="D7" s="106"/>
      <c r="E7" s="106"/>
      <c r="F7" s="106"/>
      <c r="G7" s="106"/>
      <c r="H7" s="301"/>
      <c r="I7" s="303"/>
      <c r="K7" s="392"/>
      <c r="L7" s="392"/>
      <c r="M7" s="200"/>
      <c r="N7" s="200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2:46" ht="14.25">
      <c r="B8" s="302" t="s">
        <v>195</v>
      </c>
      <c r="C8" s="109"/>
      <c r="D8" s="109"/>
      <c r="E8" s="109"/>
      <c r="F8" s="109"/>
      <c r="G8" s="109"/>
      <c r="H8" s="303"/>
      <c r="I8" s="303"/>
      <c r="J8" s="304"/>
      <c r="K8" s="316"/>
      <c r="L8" s="316"/>
      <c r="M8" s="200"/>
      <c r="N8" s="200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2:46" ht="12.75">
      <c r="B9" s="233"/>
      <c r="C9" s="109"/>
      <c r="D9" s="109"/>
      <c r="E9" s="109"/>
      <c r="F9" s="109"/>
      <c r="G9" s="109"/>
      <c r="H9" s="303"/>
      <c r="I9" s="303"/>
      <c r="K9" s="316"/>
      <c r="L9" s="316"/>
      <c r="M9" s="200"/>
      <c r="N9" s="200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2:46" ht="12.75">
      <c r="B10" s="233" t="s">
        <v>165</v>
      </c>
      <c r="C10" s="109"/>
      <c r="D10" s="109"/>
      <c r="E10" s="109"/>
      <c r="F10" s="109"/>
      <c r="G10" s="109"/>
      <c r="H10" s="303"/>
      <c r="I10" s="304"/>
      <c r="J10" s="304" t="s">
        <v>74</v>
      </c>
      <c r="K10" s="317"/>
      <c r="L10" s="317"/>
      <c r="M10" s="200"/>
      <c r="N10" s="200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2:46" ht="12.75">
      <c r="B11" s="231" t="s">
        <v>2</v>
      </c>
      <c r="C11" s="110">
        <v>67.21638993602065</v>
      </c>
      <c r="D11" s="110">
        <v>26.640131993009536</v>
      </c>
      <c r="E11" s="110">
        <v>4.060803439845997</v>
      </c>
      <c r="F11" s="144">
        <v>0.6575743391919788</v>
      </c>
      <c r="G11" s="144">
        <v>0.5905227916183603</v>
      </c>
      <c r="H11" s="144">
        <v>0.8345775003134871</v>
      </c>
      <c r="I11" s="145">
        <v>100</v>
      </c>
      <c r="J11" s="110">
        <v>18.992315852380454</v>
      </c>
      <c r="K11" s="308">
        <v>7440.835502634536</v>
      </c>
      <c r="L11" s="308">
        <v>5930</v>
      </c>
      <c r="M11" s="200"/>
      <c r="N11" s="200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2:46" ht="12.75">
      <c r="B12" s="231"/>
      <c r="C12" s="109"/>
      <c r="D12" s="109"/>
      <c r="E12" s="109"/>
      <c r="F12" s="109"/>
      <c r="G12" s="109"/>
      <c r="H12" s="109"/>
      <c r="I12" s="109"/>
      <c r="J12" s="109"/>
      <c r="K12" s="129"/>
      <c r="L12" s="129"/>
      <c r="M12" s="113"/>
      <c r="N12" s="113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</row>
    <row r="13" spans="2:46" ht="12.75">
      <c r="B13" s="233" t="s">
        <v>166</v>
      </c>
      <c r="C13" s="109"/>
      <c r="D13" s="109"/>
      <c r="E13" s="109"/>
      <c r="F13" s="109"/>
      <c r="G13" s="109"/>
      <c r="H13" s="109"/>
      <c r="I13" s="109"/>
      <c r="J13" s="109"/>
      <c r="K13" s="129"/>
      <c r="L13" s="129"/>
      <c r="M13" s="113"/>
      <c r="N13" s="113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2:46" ht="12.75">
      <c r="B14" s="231" t="s">
        <v>77</v>
      </c>
      <c r="C14" s="110">
        <v>23.212394067161842</v>
      </c>
      <c r="D14" s="110">
        <v>42.99749351110497</v>
      </c>
      <c r="E14" s="110">
        <v>17.16379110732108</v>
      </c>
      <c r="F14" s="110">
        <v>7.799556292204406</v>
      </c>
      <c r="G14" s="144">
        <v>2.8989308703318217</v>
      </c>
      <c r="H14" s="110">
        <v>5.927834151875886</v>
      </c>
      <c r="I14" s="145">
        <v>100</v>
      </c>
      <c r="J14" s="110">
        <v>45.00553589501307</v>
      </c>
      <c r="K14" s="129">
        <v>2689.0177975459333</v>
      </c>
      <c r="L14" s="129">
        <v>1808</v>
      </c>
      <c r="M14" s="113"/>
      <c r="N14" s="113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2:46" ht="12.75">
      <c r="B15" s="231" t="s">
        <v>78</v>
      </c>
      <c r="C15" s="110">
        <v>37.46704440422946</v>
      </c>
      <c r="D15" s="110">
        <v>31.743991403947657</v>
      </c>
      <c r="E15" s="144">
        <v>13.778317829349684</v>
      </c>
      <c r="F15" s="110" t="s">
        <v>34</v>
      </c>
      <c r="G15" s="110" t="s">
        <v>34</v>
      </c>
      <c r="H15" s="110" t="s">
        <v>34</v>
      </c>
      <c r="I15" s="145">
        <v>100</v>
      </c>
      <c r="J15" s="110">
        <v>41.48033250668033</v>
      </c>
      <c r="K15" s="129">
        <v>430.079728606072</v>
      </c>
      <c r="L15" s="129">
        <v>295</v>
      </c>
      <c r="M15" s="113"/>
      <c r="N15" s="113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2:46" ht="14.25">
      <c r="B16" s="233" t="s">
        <v>199</v>
      </c>
      <c r="C16" s="145">
        <v>27.855389243517553</v>
      </c>
      <c r="D16" s="145">
        <v>39.9627955592014</v>
      </c>
      <c r="E16" s="145">
        <v>16.29243099108067</v>
      </c>
      <c r="F16" s="145">
        <v>6.997981065038209</v>
      </c>
      <c r="G16" s="145">
        <v>3.106611644238193</v>
      </c>
      <c r="H16" s="145">
        <v>5.784791496923976</v>
      </c>
      <c r="I16" s="145">
        <v>100</v>
      </c>
      <c r="J16" s="145">
        <v>43.09023046916455</v>
      </c>
      <c r="K16" s="129">
        <v>3530.6952066415033</v>
      </c>
      <c r="L16" s="129">
        <v>2387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2:46" ht="12.75">
      <c r="B17" s="231"/>
      <c r="C17" s="110"/>
      <c r="D17" s="110"/>
      <c r="E17" s="110"/>
      <c r="F17" s="110"/>
      <c r="G17" s="110"/>
      <c r="H17" s="110"/>
      <c r="I17" s="145">
        <v>100</v>
      </c>
      <c r="J17" s="110"/>
      <c r="K17" s="129"/>
      <c r="L17" s="1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2:46" ht="12.75">
      <c r="B18" s="231" t="s">
        <v>68</v>
      </c>
      <c r="C18" s="110">
        <v>30.396517285595976</v>
      </c>
      <c r="D18" s="110">
        <v>53.71556994313289</v>
      </c>
      <c r="E18" s="110">
        <v>13.460361557558342</v>
      </c>
      <c r="F18" s="110" t="s">
        <v>34</v>
      </c>
      <c r="G18" s="110" t="s">
        <v>34</v>
      </c>
      <c r="H18" s="110" t="s">
        <v>34</v>
      </c>
      <c r="I18" s="145">
        <v>100</v>
      </c>
      <c r="J18" s="305">
        <v>27.934064517970715</v>
      </c>
      <c r="K18" s="308">
        <v>1830.958818236598</v>
      </c>
      <c r="L18" s="308">
        <v>1456</v>
      </c>
      <c r="M18" s="20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2:46" ht="12.75">
      <c r="B19" s="231" t="s">
        <v>69</v>
      </c>
      <c r="C19" s="110">
        <v>27.1222483666338</v>
      </c>
      <c r="D19" s="110">
        <v>55.8754571495678</v>
      </c>
      <c r="E19" s="110">
        <v>14.505534529294005</v>
      </c>
      <c r="F19" s="110" t="s">
        <v>34</v>
      </c>
      <c r="G19" s="110" t="s">
        <v>34</v>
      </c>
      <c r="H19" s="110" t="s">
        <v>34</v>
      </c>
      <c r="I19" s="145">
        <v>100</v>
      </c>
      <c r="J19" s="305">
        <v>29.059145409001076</v>
      </c>
      <c r="K19" s="308">
        <v>1984.1817028241248</v>
      </c>
      <c r="L19" s="308">
        <v>1582</v>
      </c>
      <c r="M19" s="200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2:46" ht="12.75">
      <c r="B20" s="233" t="s">
        <v>39</v>
      </c>
      <c r="C20" s="145">
        <v>28.69363257053333</v>
      </c>
      <c r="D20" s="145">
        <v>54.83888601799674</v>
      </c>
      <c r="E20" s="145">
        <v>14.003936053794114</v>
      </c>
      <c r="F20" s="306">
        <v>1.7757362640914671</v>
      </c>
      <c r="G20" s="145" t="s">
        <v>34</v>
      </c>
      <c r="H20" s="313" t="s">
        <v>34</v>
      </c>
      <c r="I20" s="313">
        <v>100</v>
      </c>
      <c r="J20" s="307">
        <v>28.519197596518165</v>
      </c>
      <c r="K20" s="308">
        <v>3815.140521060721</v>
      </c>
      <c r="L20" s="308">
        <v>3038</v>
      </c>
      <c r="M20" s="200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2:46" ht="12.75">
      <c r="B21" s="309"/>
      <c r="C21" s="106"/>
      <c r="D21" s="106"/>
      <c r="E21" s="106"/>
      <c r="F21" s="106"/>
      <c r="G21" s="106"/>
      <c r="H21" s="303"/>
      <c r="I21" s="303"/>
      <c r="K21" s="393"/>
      <c r="L21" s="393"/>
      <c r="M21" s="200"/>
      <c r="N21" s="200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2:46" ht="14.25">
      <c r="B22" s="302" t="s">
        <v>196</v>
      </c>
      <c r="C22" s="109"/>
      <c r="D22" s="109"/>
      <c r="E22" s="109"/>
      <c r="F22" s="109"/>
      <c r="G22" s="109"/>
      <c r="H22" s="303"/>
      <c r="I22" s="303"/>
      <c r="J22" s="304"/>
      <c r="K22" s="317"/>
      <c r="L22" s="317"/>
      <c r="M22" s="200"/>
      <c r="N22" s="200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2:46" ht="12.75">
      <c r="B23" s="233"/>
      <c r="C23" s="109"/>
      <c r="D23" s="109"/>
      <c r="E23" s="109"/>
      <c r="F23" s="109"/>
      <c r="G23" s="109"/>
      <c r="H23" s="303"/>
      <c r="I23" s="303"/>
      <c r="J23" s="304"/>
      <c r="K23" s="317"/>
      <c r="L23" s="317"/>
      <c r="M23" s="200"/>
      <c r="N23" s="200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2:46" ht="12.75">
      <c r="B24" s="233" t="s">
        <v>165</v>
      </c>
      <c r="C24" s="109"/>
      <c r="D24" s="109"/>
      <c r="E24" s="109"/>
      <c r="F24" s="109"/>
      <c r="G24" s="109"/>
      <c r="H24" s="303"/>
      <c r="I24" s="303"/>
      <c r="J24" s="303"/>
      <c r="K24" s="317"/>
      <c r="L24" s="317"/>
      <c r="M24" s="200"/>
      <c r="N24" s="200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2:46" ht="12.75">
      <c r="B25" s="231" t="s">
        <v>2</v>
      </c>
      <c r="C25" s="110">
        <v>70.30211175976608</v>
      </c>
      <c r="D25" s="110">
        <v>24.539963263211114</v>
      </c>
      <c r="E25" s="110">
        <v>3.3538464905756897</v>
      </c>
      <c r="F25" s="144">
        <v>0.5803750517412697</v>
      </c>
      <c r="G25" s="144">
        <v>0.5233866466727869</v>
      </c>
      <c r="H25" s="310">
        <v>0.7003167880330646</v>
      </c>
      <c r="I25" s="145">
        <v>100</v>
      </c>
      <c r="J25" s="305">
        <v>17.886216193599132</v>
      </c>
      <c r="K25" s="308">
        <v>7440.835502634541</v>
      </c>
      <c r="L25" s="308">
        <v>5930</v>
      </c>
      <c r="M25" s="200"/>
      <c r="N25" s="200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  <row r="26" spans="2:46" ht="12.75">
      <c r="B26" s="231"/>
      <c r="C26" s="109"/>
      <c r="D26" s="109"/>
      <c r="E26" s="109"/>
      <c r="F26" s="109"/>
      <c r="G26" s="109"/>
      <c r="H26" s="303"/>
      <c r="I26" s="303"/>
      <c r="J26" s="303"/>
      <c r="K26" s="308"/>
      <c r="L26" s="308"/>
      <c r="M26" s="200"/>
      <c r="N26" s="200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2:46" ht="12.75">
      <c r="B27" s="233" t="s">
        <v>166</v>
      </c>
      <c r="C27" s="109"/>
      <c r="D27" s="109"/>
      <c r="E27" s="109"/>
      <c r="F27" s="109"/>
      <c r="G27" s="109"/>
      <c r="H27" s="303"/>
      <c r="I27" s="303"/>
      <c r="J27" s="303"/>
      <c r="K27" s="308"/>
      <c r="L27" s="308"/>
      <c r="M27" s="200"/>
      <c r="N27" s="20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2:46" ht="12.75">
      <c r="B28" s="231" t="s">
        <v>77</v>
      </c>
      <c r="C28" s="110">
        <v>27.28974096519553</v>
      </c>
      <c r="D28" s="110">
        <v>45.289637284587045</v>
      </c>
      <c r="E28" s="110">
        <v>15.484447838190672</v>
      </c>
      <c r="F28" s="110">
        <v>6.69959211032756</v>
      </c>
      <c r="G28" s="144">
        <v>1.7759658051367135</v>
      </c>
      <c r="H28" s="305">
        <v>3.4606159965624776</v>
      </c>
      <c r="I28" s="145">
        <v>100</v>
      </c>
      <c r="J28" s="305">
        <v>36.218142526540596</v>
      </c>
      <c r="K28" s="308">
        <v>2689.017797545934</v>
      </c>
      <c r="L28" s="308">
        <v>1808</v>
      </c>
      <c r="M28" s="200"/>
      <c r="N28" s="200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2:46" ht="12.75">
      <c r="B29" s="232" t="s">
        <v>78</v>
      </c>
      <c r="C29" s="110">
        <v>43.851340902331145</v>
      </c>
      <c r="D29" s="110">
        <v>31.822925906610607</v>
      </c>
      <c r="E29" s="144">
        <v>14.170445226363128</v>
      </c>
      <c r="F29" s="110" t="s">
        <v>34</v>
      </c>
      <c r="G29" s="110" t="s">
        <v>34</v>
      </c>
      <c r="H29" s="110" t="s">
        <v>34</v>
      </c>
      <c r="I29" s="145">
        <v>100</v>
      </c>
      <c r="J29" s="305">
        <v>32.35595081460637</v>
      </c>
      <c r="K29" s="308">
        <v>430.079728606072</v>
      </c>
      <c r="L29" s="308">
        <v>295</v>
      </c>
      <c r="M29" s="200"/>
      <c r="N29" s="200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2:46" ht="14.25">
      <c r="B30" s="233" t="s">
        <v>199</v>
      </c>
      <c r="C30" s="145">
        <v>32.06394155635817</v>
      </c>
      <c r="D30" s="145">
        <v>42.362004907577514</v>
      </c>
      <c r="E30" s="145">
        <v>14.647723539736642</v>
      </c>
      <c r="F30" s="145">
        <v>6.005617752477229</v>
      </c>
      <c r="G30" s="306">
        <v>1.7386037366829752</v>
      </c>
      <c r="H30" s="311">
        <v>3.1821085071674715</v>
      </c>
      <c r="I30" s="145">
        <v>100</v>
      </c>
      <c r="J30" s="311">
        <v>34.4451467359996</v>
      </c>
      <c r="K30" s="308">
        <v>3530.6952066415015</v>
      </c>
      <c r="L30" s="308">
        <v>2387</v>
      </c>
      <c r="M30" s="200"/>
      <c r="N30" s="200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2:46" ht="12.75">
      <c r="B31" s="231"/>
      <c r="C31" s="110"/>
      <c r="D31" s="110"/>
      <c r="E31" s="110"/>
      <c r="F31" s="110"/>
      <c r="G31" s="110"/>
      <c r="H31" s="110"/>
      <c r="I31" s="145">
        <v>100</v>
      </c>
      <c r="J31" s="305"/>
      <c r="K31" s="308"/>
      <c r="L31" s="308"/>
      <c r="M31" s="200"/>
      <c r="N31" s="200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2:46" ht="12.75">
      <c r="B32" s="231" t="s">
        <v>68</v>
      </c>
      <c r="C32" s="110">
        <v>36.20343558610196</v>
      </c>
      <c r="D32" s="110">
        <v>50.52649575870631</v>
      </c>
      <c r="E32" s="110">
        <v>11.565124987395256</v>
      </c>
      <c r="F32" s="110" t="s">
        <v>34</v>
      </c>
      <c r="G32" s="110" t="s">
        <v>34</v>
      </c>
      <c r="H32" s="110" t="s">
        <v>34</v>
      </c>
      <c r="I32" s="145">
        <v>100</v>
      </c>
      <c r="J32" s="305">
        <v>26.04838404858472</v>
      </c>
      <c r="K32" s="308">
        <v>1830.9588182365978</v>
      </c>
      <c r="L32" s="308">
        <v>1456</v>
      </c>
      <c r="M32" s="200"/>
      <c r="N32" s="200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2:46" ht="12.75">
      <c r="B33" s="231" t="s">
        <v>69</v>
      </c>
      <c r="C33" s="110">
        <v>33.19857948104715</v>
      </c>
      <c r="D33" s="110">
        <v>51.86934349394799</v>
      </c>
      <c r="E33" s="110">
        <v>13.128373711371989</v>
      </c>
      <c r="F33" s="110" t="s">
        <v>34</v>
      </c>
      <c r="G33" s="110" t="s">
        <v>34</v>
      </c>
      <c r="H33" s="110" t="s">
        <v>34</v>
      </c>
      <c r="I33" s="145">
        <v>100</v>
      </c>
      <c r="J33" s="305">
        <v>27.243625144569734</v>
      </c>
      <c r="K33" s="308">
        <v>1984.1817028241244</v>
      </c>
      <c r="L33" s="308">
        <v>1582</v>
      </c>
      <c r="M33" s="200"/>
      <c r="N33" s="200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2:46" ht="12.75">
      <c r="B34" s="312" t="s">
        <v>39</v>
      </c>
      <c r="C34" s="313">
        <v>34.64066732885011</v>
      </c>
      <c r="D34" s="313">
        <v>51.22488521283955</v>
      </c>
      <c r="E34" s="313">
        <v>12.378140785360005</v>
      </c>
      <c r="F34" s="314">
        <v>1.1882200959587705</v>
      </c>
      <c r="G34" s="313" t="s">
        <v>34</v>
      </c>
      <c r="H34" s="307" t="s">
        <v>34</v>
      </c>
      <c r="I34" s="313">
        <v>100</v>
      </c>
      <c r="J34" s="307">
        <v>26.670006109430233</v>
      </c>
      <c r="K34" s="315">
        <v>3815.1405210607213</v>
      </c>
      <c r="L34" s="315">
        <v>3038</v>
      </c>
      <c r="M34" s="200"/>
      <c r="N34" s="200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  <row r="35" spans="2:46" ht="12.75">
      <c r="B35" s="106"/>
      <c r="C35" s="106"/>
      <c r="D35" s="106"/>
      <c r="E35" s="106"/>
      <c r="F35" s="106"/>
      <c r="G35" s="106"/>
      <c r="H35" s="301"/>
      <c r="I35" s="303"/>
      <c r="K35" s="392"/>
      <c r="L35" s="392"/>
      <c r="M35" s="200"/>
      <c r="N35" s="200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</row>
    <row r="36" spans="2:46" ht="14.25">
      <c r="B36" s="302" t="s">
        <v>197</v>
      </c>
      <c r="C36" s="109"/>
      <c r="D36" s="109"/>
      <c r="E36" s="109"/>
      <c r="F36" s="109"/>
      <c r="G36" s="109"/>
      <c r="H36" s="303"/>
      <c r="I36" s="303"/>
      <c r="J36" s="304"/>
      <c r="K36" s="316"/>
      <c r="L36" s="316"/>
      <c r="M36" s="200"/>
      <c r="N36" s="200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2:46" ht="12.75">
      <c r="B37" s="233"/>
      <c r="C37" s="109"/>
      <c r="D37" s="109"/>
      <c r="E37" s="109"/>
      <c r="F37" s="109"/>
      <c r="G37" s="109"/>
      <c r="H37" s="303"/>
      <c r="I37" s="303"/>
      <c r="J37" s="304"/>
      <c r="K37" s="316"/>
      <c r="L37" s="316"/>
      <c r="M37" s="200"/>
      <c r="N37" s="200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2:46" ht="12.75">
      <c r="B38" s="233" t="s">
        <v>165</v>
      </c>
      <c r="C38" s="109"/>
      <c r="D38" s="109"/>
      <c r="E38" s="109"/>
      <c r="F38" s="109"/>
      <c r="G38" s="109"/>
      <c r="H38" s="303"/>
      <c r="I38" s="303"/>
      <c r="K38" s="317"/>
      <c r="L38" s="317"/>
      <c r="M38" s="200"/>
      <c r="N38" s="200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2:46" ht="12.75">
      <c r="B39" s="231" t="s">
        <v>2</v>
      </c>
      <c r="C39" s="110">
        <v>67.16414298797423</v>
      </c>
      <c r="D39" s="110">
        <v>26.654411061062817</v>
      </c>
      <c r="E39" s="110">
        <v>4.067995818799864</v>
      </c>
      <c r="F39" s="144">
        <v>0.6704133891376496</v>
      </c>
      <c r="G39" s="144">
        <v>0.6084592427119605</v>
      </c>
      <c r="H39" s="144">
        <v>0.8345775003134871</v>
      </c>
      <c r="I39" s="145">
        <v>100</v>
      </c>
      <c r="J39" s="110">
        <v>19.026911542514437</v>
      </c>
      <c r="K39" s="308">
        <v>7440.835502634536</v>
      </c>
      <c r="L39" s="308">
        <v>5930</v>
      </c>
      <c r="M39" s="200"/>
      <c r="N39" s="20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</row>
    <row r="40" spans="2:46" ht="12.75">
      <c r="B40" s="231"/>
      <c r="C40" s="109"/>
      <c r="D40" s="109"/>
      <c r="E40" s="109"/>
      <c r="F40" s="109"/>
      <c r="G40" s="109"/>
      <c r="H40" s="109"/>
      <c r="I40" s="109"/>
      <c r="J40" s="109"/>
      <c r="K40" s="129"/>
      <c r="L40" s="129"/>
      <c r="M40" s="200"/>
      <c r="N40" s="200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</row>
    <row r="41" spans="2:46" ht="12.75">
      <c r="B41" s="233" t="s">
        <v>166</v>
      </c>
      <c r="C41" s="109"/>
      <c r="D41" s="109"/>
      <c r="E41" s="109"/>
      <c r="F41" s="109"/>
      <c r="G41" s="109"/>
      <c r="H41" s="109"/>
      <c r="I41" s="109"/>
      <c r="J41" s="109"/>
      <c r="K41" s="129"/>
      <c r="L41" s="129"/>
      <c r="M41" s="200"/>
      <c r="N41" s="200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</row>
    <row r="42" spans="2:46" ht="12.75">
      <c r="B42" s="231" t="s">
        <v>77</v>
      </c>
      <c r="C42" s="110">
        <v>22.874918880098612</v>
      </c>
      <c r="D42" s="110">
        <v>36.35911458049035</v>
      </c>
      <c r="E42" s="110">
        <v>14.507488069104879</v>
      </c>
      <c r="F42" s="110">
        <v>8.690781933262636</v>
      </c>
      <c r="G42" s="144">
        <v>5.350356053964947</v>
      </c>
      <c r="H42" s="110">
        <v>12.217340483078578</v>
      </c>
      <c r="I42" s="145">
        <v>100</v>
      </c>
      <c r="J42" s="110">
        <v>54.51131137829654</v>
      </c>
      <c r="K42" s="129">
        <v>2689.017797545933</v>
      </c>
      <c r="L42" s="129">
        <v>1808</v>
      </c>
      <c r="M42" s="200"/>
      <c r="N42" s="200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</row>
    <row r="43" spans="2:46" ht="12.75">
      <c r="B43" s="231" t="s">
        <v>78</v>
      </c>
      <c r="C43" s="110">
        <v>36.630089080272235</v>
      </c>
      <c r="D43" s="110">
        <v>28.896388823859365</v>
      </c>
      <c r="E43" s="144">
        <v>11.180721556472884</v>
      </c>
      <c r="F43" s="110" t="s">
        <v>34</v>
      </c>
      <c r="G43" s="110" t="s">
        <v>34</v>
      </c>
      <c r="H43" s="110" t="s">
        <v>34</v>
      </c>
      <c r="I43" s="145">
        <v>100</v>
      </c>
      <c r="J43" s="110">
        <v>48.84666007965961</v>
      </c>
      <c r="K43" s="129">
        <v>430.0797286060721</v>
      </c>
      <c r="L43" s="129">
        <v>295</v>
      </c>
      <c r="M43" s="200"/>
      <c r="N43" s="200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</row>
    <row r="44" spans="2:46" ht="14.25">
      <c r="B44" s="233" t="s">
        <v>199</v>
      </c>
      <c r="C44" s="145">
        <v>27.356821580679185</v>
      </c>
      <c r="D44" s="145">
        <v>34.150058566396154</v>
      </c>
      <c r="E44" s="145">
        <v>13.821120055053086</v>
      </c>
      <c r="F44" s="145">
        <v>8.117655971491635</v>
      </c>
      <c r="G44" s="145">
        <v>5.17527789715986</v>
      </c>
      <c r="H44" s="145">
        <v>11.379065929220081</v>
      </c>
      <c r="I44" s="145">
        <v>100</v>
      </c>
      <c r="J44" s="145">
        <v>51.78281774675679</v>
      </c>
      <c r="K44" s="129">
        <v>3530.6952066415042</v>
      </c>
      <c r="L44" s="129">
        <v>2387</v>
      </c>
      <c r="M44" s="200"/>
      <c r="N44" s="200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</row>
    <row r="45" spans="2:46" ht="12.75">
      <c r="B45" s="231"/>
      <c r="C45" s="110"/>
      <c r="D45" s="110"/>
      <c r="E45" s="110"/>
      <c r="F45" s="110"/>
      <c r="G45" s="110"/>
      <c r="H45" s="110"/>
      <c r="I45" s="145">
        <v>100</v>
      </c>
      <c r="J45" s="110"/>
      <c r="K45" s="129"/>
      <c r="L45" s="129"/>
      <c r="M45" s="200"/>
      <c r="N45" s="20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</row>
    <row r="46" spans="2:46" ht="12.75">
      <c r="B46" s="231" t="s">
        <v>68</v>
      </c>
      <c r="C46" s="110">
        <v>24.691749365176243</v>
      </c>
      <c r="D46" s="110">
        <v>40.03926560427395</v>
      </c>
      <c r="E46" s="110">
        <v>19.50919178474289</v>
      </c>
      <c r="F46" s="110">
        <v>9.674744880816881</v>
      </c>
      <c r="G46" s="144">
        <v>3.1207073427700087</v>
      </c>
      <c r="H46" s="144">
        <v>2.9643410222200255</v>
      </c>
      <c r="I46" s="145">
        <v>100</v>
      </c>
      <c r="J46" s="305">
        <v>37.940809345189365</v>
      </c>
      <c r="K46" s="308">
        <v>1830.9588182365962</v>
      </c>
      <c r="L46" s="308">
        <v>1456</v>
      </c>
      <c r="M46" s="200"/>
      <c r="N46" s="200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</row>
    <row r="47" spans="2:46" ht="12.75">
      <c r="B47" s="231" t="s">
        <v>69</v>
      </c>
      <c r="C47" s="110">
        <v>24.093855985135196</v>
      </c>
      <c r="D47" s="110">
        <v>38.81097800118521</v>
      </c>
      <c r="E47" s="110">
        <v>21.09839078437285</v>
      </c>
      <c r="F47" s="110">
        <v>8.022285300103915</v>
      </c>
      <c r="G47" s="144">
        <v>3.494362400879992</v>
      </c>
      <c r="H47" s="110">
        <v>4.4801275283228374</v>
      </c>
      <c r="I47" s="145">
        <v>100</v>
      </c>
      <c r="J47" s="305">
        <v>39.702829873139294</v>
      </c>
      <c r="K47" s="308">
        <v>1984.1817028241246</v>
      </c>
      <c r="L47" s="308">
        <v>1582</v>
      </c>
      <c r="M47" s="200"/>
      <c r="N47" s="200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</row>
    <row r="48" spans="2:46" ht="12.75">
      <c r="B48" s="233" t="s">
        <v>39</v>
      </c>
      <c r="C48" s="145">
        <v>24.380796440017043</v>
      </c>
      <c r="D48" s="145">
        <v>39.4004566863847</v>
      </c>
      <c r="E48" s="145">
        <v>20.335703825336214</v>
      </c>
      <c r="F48" s="145">
        <v>8.815332220494867</v>
      </c>
      <c r="G48" s="145">
        <v>3.315038200408609</v>
      </c>
      <c r="H48" s="145">
        <v>3.7526726273585713</v>
      </c>
      <c r="I48" s="313">
        <v>100</v>
      </c>
      <c r="J48" s="307">
        <v>38.857202561182035</v>
      </c>
      <c r="K48" s="308">
        <v>3815.1405210607213</v>
      </c>
      <c r="L48" s="308">
        <v>3038</v>
      </c>
      <c r="M48" s="200"/>
      <c r="N48" s="200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</row>
    <row r="49" spans="2:46" ht="12.75">
      <c r="B49" s="309"/>
      <c r="C49" s="106"/>
      <c r="D49" s="106"/>
      <c r="E49" s="106"/>
      <c r="F49" s="106"/>
      <c r="G49" s="106"/>
      <c r="H49" s="301"/>
      <c r="I49" s="303"/>
      <c r="K49" s="393"/>
      <c r="L49" s="393"/>
      <c r="M49" s="200"/>
      <c r="N49" s="200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</row>
    <row r="50" spans="2:46" ht="14.25">
      <c r="B50" s="302" t="s">
        <v>198</v>
      </c>
      <c r="C50" s="109"/>
      <c r="D50" s="109"/>
      <c r="E50" s="109"/>
      <c r="F50" s="109"/>
      <c r="G50" s="109"/>
      <c r="H50" s="303"/>
      <c r="I50" s="303"/>
      <c r="J50" s="304"/>
      <c r="K50" s="317"/>
      <c r="L50" s="317"/>
      <c r="M50" s="200"/>
      <c r="N50" s="20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</row>
    <row r="51" spans="2:46" ht="12.75">
      <c r="B51" s="233"/>
      <c r="C51" s="109"/>
      <c r="D51" s="109"/>
      <c r="E51" s="109"/>
      <c r="F51" s="109"/>
      <c r="G51" s="109"/>
      <c r="H51" s="303"/>
      <c r="I51" s="303"/>
      <c r="J51" s="304"/>
      <c r="K51" s="317"/>
      <c r="L51" s="317"/>
      <c r="M51" s="200"/>
      <c r="N51" s="20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</row>
    <row r="52" spans="2:46" ht="12.75">
      <c r="B52" s="233" t="s">
        <v>165</v>
      </c>
      <c r="C52" s="109"/>
      <c r="D52" s="109"/>
      <c r="E52" s="109"/>
      <c r="F52" s="109"/>
      <c r="G52" s="109"/>
      <c r="H52" s="303"/>
      <c r="I52" s="303"/>
      <c r="J52" s="303"/>
      <c r="K52" s="317"/>
      <c r="L52" s="317"/>
      <c r="M52" s="200"/>
      <c r="N52" s="200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spans="2:46" ht="12.75">
      <c r="B53" s="231" t="s">
        <v>2</v>
      </c>
      <c r="C53" s="110">
        <v>70.24986481171965</v>
      </c>
      <c r="D53" s="110">
        <v>24.568317765257532</v>
      </c>
      <c r="E53" s="110">
        <v>3.3469634355364235</v>
      </c>
      <c r="F53" s="144">
        <v>0.5932141016869404</v>
      </c>
      <c r="G53" s="144">
        <v>0.5413230977663872</v>
      </c>
      <c r="H53" s="310">
        <v>0.7003167880330646</v>
      </c>
      <c r="I53" s="145">
        <v>100</v>
      </c>
      <c r="J53" s="305">
        <v>17.919541926989506</v>
      </c>
      <c r="K53" s="308">
        <v>7440.835502634542</v>
      </c>
      <c r="L53" s="308">
        <v>5930</v>
      </c>
      <c r="M53" s="200"/>
      <c r="N53" s="200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</row>
    <row r="54" spans="2:46" ht="12.75">
      <c r="B54" s="231"/>
      <c r="C54" s="109"/>
      <c r="D54" s="109"/>
      <c r="E54" s="109"/>
      <c r="F54" s="109"/>
      <c r="G54" s="109"/>
      <c r="H54" s="303"/>
      <c r="I54" s="303"/>
      <c r="J54" s="303"/>
      <c r="K54" s="308"/>
      <c r="L54" s="308"/>
      <c r="M54" s="200"/>
      <c r="N54" s="200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</row>
    <row r="55" spans="2:46" ht="12.75">
      <c r="B55" s="233" t="s">
        <v>166</v>
      </c>
      <c r="C55" s="109"/>
      <c r="D55" s="109"/>
      <c r="E55" s="109"/>
      <c r="F55" s="109"/>
      <c r="G55" s="109"/>
      <c r="H55" s="303"/>
      <c r="I55" s="303"/>
      <c r="J55" s="303"/>
      <c r="K55" s="308"/>
      <c r="L55" s="308"/>
      <c r="M55" s="200"/>
      <c r="N55" s="200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</row>
    <row r="56" spans="2:46" ht="12.75">
      <c r="B56" s="231" t="s">
        <v>77</v>
      </c>
      <c r="C56" s="110">
        <v>26.768037100360758</v>
      </c>
      <c r="D56" s="110">
        <v>38.76127611703937</v>
      </c>
      <c r="E56" s="110">
        <v>13.280060457762701</v>
      </c>
      <c r="F56" s="110">
        <v>8.104398991851637</v>
      </c>
      <c r="G56" s="144">
        <v>3.9576721250345854</v>
      </c>
      <c r="H56" s="305">
        <v>9.128555207950944</v>
      </c>
      <c r="I56" s="145">
        <v>100</v>
      </c>
      <c r="J56" s="305">
        <v>44.96489307534266</v>
      </c>
      <c r="K56" s="308">
        <v>2689.0177975459333</v>
      </c>
      <c r="L56" s="308">
        <v>1808</v>
      </c>
      <c r="M56" s="200"/>
      <c r="N56" s="200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</row>
    <row r="57" spans="2:46" ht="12.75">
      <c r="B57" s="232" t="s">
        <v>78</v>
      </c>
      <c r="C57" s="110">
        <v>43.01438557837391</v>
      </c>
      <c r="D57" s="110">
        <v>29.172520525488522</v>
      </c>
      <c r="E57" s="144">
        <v>11.685070481624518</v>
      </c>
      <c r="F57" s="110" t="s">
        <v>34</v>
      </c>
      <c r="G57" s="110" t="s">
        <v>34</v>
      </c>
      <c r="H57" s="305" t="s">
        <v>34</v>
      </c>
      <c r="I57" s="145">
        <v>100</v>
      </c>
      <c r="J57" s="305">
        <v>39.214230950976535</v>
      </c>
      <c r="K57" s="308">
        <v>430.0797286060721</v>
      </c>
      <c r="L57" s="308">
        <v>295</v>
      </c>
      <c r="M57" s="200"/>
      <c r="N57" s="200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</row>
    <row r="58" spans="2:46" ht="14.25">
      <c r="B58" s="233" t="s">
        <v>199</v>
      </c>
      <c r="C58" s="145">
        <v>31.378989098446862</v>
      </c>
      <c r="D58" s="145">
        <v>36.70943179259128</v>
      </c>
      <c r="E58" s="145">
        <v>12.567143537520634</v>
      </c>
      <c r="F58" s="145">
        <v>7.515153758204344</v>
      </c>
      <c r="G58" s="145">
        <v>3.5345693734586083</v>
      </c>
      <c r="H58" s="311">
        <v>8.294712439778277</v>
      </c>
      <c r="I58" s="145">
        <v>100</v>
      </c>
      <c r="J58" s="311">
        <v>42.47364174311602</v>
      </c>
      <c r="K58" s="308">
        <v>3530.6952066415033</v>
      </c>
      <c r="L58" s="308">
        <v>2387</v>
      </c>
      <c r="M58" s="200"/>
      <c r="N58" s="200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</row>
    <row r="59" spans="2:46" ht="12.75">
      <c r="B59" s="231"/>
      <c r="C59" s="110"/>
      <c r="D59" s="110"/>
      <c r="E59" s="110"/>
      <c r="F59" s="110"/>
      <c r="G59" s="110"/>
      <c r="H59" s="305"/>
      <c r="I59" s="145">
        <v>100</v>
      </c>
      <c r="J59" s="305"/>
      <c r="K59" s="308"/>
      <c r="L59" s="308"/>
      <c r="M59" s="200"/>
      <c r="N59" s="200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</row>
    <row r="60" spans="2:46" ht="12.75">
      <c r="B60" s="231" t="s">
        <v>68</v>
      </c>
      <c r="C60" s="110">
        <v>30.042402965433734</v>
      </c>
      <c r="D60" s="110">
        <v>39.527340627627304</v>
      </c>
      <c r="E60" s="110">
        <v>16.784961215931975</v>
      </c>
      <c r="F60" s="110">
        <v>8.274765321637355</v>
      </c>
      <c r="G60" s="144">
        <v>2.554005253269348</v>
      </c>
      <c r="H60" s="310">
        <v>2.8165246161002737</v>
      </c>
      <c r="I60" s="145">
        <v>100</v>
      </c>
      <c r="J60" s="305">
        <v>35.3656235601557</v>
      </c>
      <c r="K60" s="308">
        <v>1830.9588182365967</v>
      </c>
      <c r="L60" s="308">
        <v>1456</v>
      </c>
      <c r="M60" s="200"/>
      <c r="N60" s="200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</row>
    <row r="61" spans="2:46" ht="12.75">
      <c r="B61" s="231" t="s">
        <v>69</v>
      </c>
      <c r="C61" s="110">
        <v>29.268904706791893</v>
      </c>
      <c r="D61" s="110">
        <v>37.559386121859276</v>
      </c>
      <c r="E61" s="110">
        <v>19.280625683535938</v>
      </c>
      <c r="F61" s="110">
        <v>6.75951060018704</v>
      </c>
      <c r="G61" s="144">
        <v>3.2397245359369533</v>
      </c>
      <c r="H61" s="305">
        <v>3.891848351688878</v>
      </c>
      <c r="I61" s="145">
        <v>100</v>
      </c>
      <c r="J61" s="305">
        <v>37.015634716820095</v>
      </c>
      <c r="K61" s="308">
        <v>1984.181702824125</v>
      </c>
      <c r="L61" s="308">
        <v>1582</v>
      </c>
      <c r="M61" s="200"/>
      <c r="N61" s="200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</row>
    <row r="62" spans="2:46" ht="12.75">
      <c r="B62" s="312" t="s">
        <v>39</v>
      </c>
      <c r="C62" s="313">
        <v>29.640121297565635</v>
      </c>
      <c r="D62" s="313">
        <v>38.50384508381194</v>
      </c>
      <c r="E62" s="313">
        <v>18.082908629840414</v>
      </c>
      <c r="F62" s="313">
        <v>7.486710287537669</v>
      </c>
      <c r="G62" s="313">
        <v>2.910634752610689</v>
      </c>
      <c r="H62" s="307">
        <v>3.3757799486336557</v>
      </c>
      <c r="I62" s="313">
        <v>100</v>
      </c>
      <c r="J62" s="307">
        <v>36.223762841903316</v>
      </c>
      <c r="K62" s="315">
        <v>3815.1405210607213</v>
      </c>
      <c r="L62" s="315">
        <v>3038</v>
      </c>
      <c r="M62" s="200"/>
      <c r="N62" s="200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</row>
    <row r="63" spans="2:46" ht="13.5">
      <c r="B63" s="222" t="s">
        <v>194</v>
      </c>
      <c r="H63" s="199"/>
      <c r="I63" s="199"/>
      <c r="J63" s="200"/>
      <c r="K63" s="391"/>
      <c r="L63" s="391"/>
      <c r="M63" s="200"/>
      <c r="N63" s="200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</row>
    <row r="64" spans="2:46" ht="13.5">
      <c r="B64" s="394" t="s">
        <v>201</v>
      </c>
      <c r="H64" s="199"/>
      <c r="I64" s="199"/>
      <c r="J64" s="200"/>
      <c r="K64" s="391"/>
      <c r="L64" s="391"/>
      <c r="M64" s="200"/>
      <c r="N64" s="200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</row>
    <row r="65" spans="2:46" ht="13.5">
      <c r="B65" s="394" t="s">
        <v>200</v>
      </c>
      <c r="H65" s="199"/>
      <c r="I65" s="199"/>
      <c r="J65" s="200"/>
      <c r="K65" s="391"/>
      <c r="L65" s="391"/>
      <c r="M65" s="200"/>
      <c r="N65" s="200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</row>
    <row r="66" spans="2:46" ht="12.75">
      <c r="B66" s="373" t="s">
        <v>251</v>
      </c>
      <c r="H66" s="199"/>
      <c r="I66" s="199"/>
      <c r="J66" s="200"/>
      <c r="K66" s="391"/>
      <c r="L66" s="391"/>
      <c r="M66" s="200"/>
      <c r="N66" s="200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</row>
    <row r="67" spans="2:46" ht="12.75">
      <c r="B67" s="373" t="s">
        <v>249</v>
      </c>
      <c r="H67" s="199"/>
      <c r="I67" s="199"/>
      <c r="J67" s="200"/>
      <c r="K67" s="391"/>
      <c r="L67" s="391"/>
      <c r="M67" s="200"/>
      <c r="N67" s="200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</row>
    <row r="68" spans="2:46" ht="12.75">
      <c r="B68" s="373" t="s">
        <v>250</v>
      </c>
      <c r="H68" s="199"/>
      <c r="I68" s="199"/>
      <c r="J68" s="200"/>
      <c r="K68" s="391"/>
      <c r="L68" s="391"/>
      <c r="M68" s="200"/>
      <c r="N68" s="200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</row>
    <row r="69" spans="1:46" ht="14.25">
      <c r="A69" s="205"/>
      <c r="B69" s="72" t="s">
        <v>248</v>
      </c>
      <c r="H69" s="199"/>
      <c r="I69" s="199"/>
      <c r="J69" s="200"/>
      <c r="K69" s="391"/>
      <c r="L69" s="391"/>
      <c r="M69" s="200"/>
      <c r="N69" s="200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</row>
  </sheetData>
  <sheetProtection/>
  <mergeCells count="2">
    <mergeCell ref="B2:L2"/>
    <mergeCell ref="C5:I5"/>
  </mergeCells>
  <printOptions/>
  <pageMargins left="0.15748031496062992" right="0.2755905511811024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99FF"/>
  </sheetPr>
  <dimension ref="B1:AV41"/>
  <sheetViews>
    <sheetView zoomScalePageLayoutView="0" workbookViewId="0" topLeftCell="A64">
      <selection activeCell="S31" sqref="S31"/>
    </sheetView>
  </sheetViews>
  <sheetFormatPr defaultColWidth="9.140625" defaultRowHeight="12.75"/>
  <cols>
    <col min="1" max="1" width="9.140625" style="462" customWidth="1"/>
    <col min="2" max="2" width="29.28125" style="462" customWidth="1"/>
    <col min="3" max="7" width="10.140625" style="462" customWidth="1"/>
    <col min="8" max="8" width="11.8515625" style="462" customWidth="1"/>
    <col min="9" max="16384" width="9.140625" style="462" customWidth="1"/>
  </cols>
  <sheetData>
    <row r="1" spans="12:48" ht="15"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413"/>
      <c r="AN1" s="413"/>
      <c r="AO1" s="413"/>
      <c r="AP1" s="413"/>
      <c r="AQ1" s="413"/>
      <c r="AR1" s="413"/>
      <c r="AS1" s="413"/>
      <c r="AT1" s="413"/>
      <c r="AU1" s="413"/>
      <c r="AV1" s="413"/>
    </row>
    <row r="2" spans="2:48" ht="15.75">
      <c r="B2" s="519" t="s">
        <v>294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413"/>
      <c r="AN2" s="413"/>
      <c r="AO2" s="413"/>
      <c r="AP2" s="413"/>
      <c r="AQ2" s="413"/>
      <c r="AR2" s="413"/>
      <c r="AS2" s="413"/>
      <c r="AT2" s="413"/>
      <c r="AU2" s="413"/>
      <c r="AV2" s="413"/>
    </row>
    <row r="3" spans="12:48" ht="15"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413"/>
      <c r="AN3" s="413"/>
      <c r="AO3" s="413"/>
      <c r="AP3" s="413"/>
      <c r="AQ3" s="413"/>
      <c r="AR3" s="413"/>
      <c r="AS3" s="413"/>
      <c r="AT3" s="413"/>
      <c r="AU3" s="413"/>
      <c r="AV3" s="413"/>
    </row>
    <row r="4" spans="2:48" ht="15">
      <c r="B4" s="496" t="s">
        <v>17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413"/>
      <c r="AN4" s="413"/>
      <c r="AO4" s="413"/>
      <c r="AP4" s="413"/>
      <c r="AQ4" s="413"/>
      <c r="AR4" s="413"/>
      <c r="AS4" s="413"/>
      <c r="AT4" s="413"/>
      <c r="AU4" s="413"/>
      <c r="AV4" s="413"/>
    </row>
    <row r="5" spans="2:48" ht="15">
      <c r="B5" s="463"/>
      <c r="C5" s="613" t="s">
        <v>240</v>
      </c>
      <c r="D5" s="613"/>
      <c r="E5" s="613"/>
      <c r="F5" s="613"/>
      <c r="G5" s="613"/>
      <c r="H5" s="464"/>
      <c r="I5" s="495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13"/>
      <c r="AN5" s="413"/>
      <c r="AO5" s="413"/>
      <c r="AP5" s="413"/>
      <c r="AQ5" s="413"/>
      <c r="AR5" s="413"/>
      <c r="AS5" s="413"/>
      <c r="AT5" s="413"/>
      <c r="AU5" s="413"/>
      <c r="AV5" s="413"/>
    </row>
    <row r="6" spans="2:48" ht="26.25">
      <c r="B6" s="465"/>
      <c r="C6" s="466" t="s">
        <v>213</v>
      </c>
      <c r="D6" s="466" t="s">
        <v>214</v>
      </c>
      <c r="E6" s="466" t="s">
        <v>215</v>
      </c>
      <c r="F6" s="466" t="s">
        <v>216</v>
      </c>
      <c r="G6" s="466" t="s">
        <v>217</v>
      </c>
      <c r="H6" s="466" t="s">
        <v>241</v>
      </c>
      <c r="I6" s="466" t="s">
        <v>242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13"/>
      <c r="AN6" s="413"/>
      <c r="AO6" s="413"/>
      <c r="AP6" s="413"/>
      <c r="AQ6" s="413"/>
      <c r="AR6" s="413"/>
      <c r="AS6" s="413"/>
      <c r="AT6" s="413"/>
      <c r="AU6" s="413"/>
      <c r="AV6" s="413"/>
    </row>
    <row r="7" spans="2:48" ht="15">
      <c r="B7" s="467"/>
      <c r="C7" s="467"/>
      <c r="D7" s="467"/>
      <c r="E7" s="467"/>
      <c r="F7" s="467"/>
      <c r="G7" s="468"/>
      <c r="H7" s="469" t="s">
        <v>31</v>
      </c>
      <c r="I7" s="470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13"/>
      <c r="AN7" s="413"/>
      <c r="AO7" s="413"/>
      <c r="AP7" s="413"/>
      <c r="AQ7" s="413"/>
      <c r="AR7" s="413"/>
      <c r="AS7" s="413"/>
      <c r="AT7" s="413"/>
      <c r="AU7" s="413"/>
      <c r="AV7" s="413"/>
    </row>
    <row r="8" spans="2:48" ht="15">
      <c r="B8" s="471" t="s">
        <v>243</v>
      </c>
      <c r="C8" s="472"/>
      <c r="D8" s="472"/>
      <c r="E8" s="472"/>
      <c r="F8" s="472"/>
      <c r="G8" s="473"/>
      <c r="H8" s="474"/>
      <c r="I8" s="475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13"/>
      <c r="AN8" s="413"/>
      <c r="AO8" s="413"/>
      <c r="AP8" s="413"/>
      <c r="AQ8" s="413"/>
      <c r="AR8" s="413"/>
      <c r="AS8" s="413"/>
      <c r="AT8" s="413"/>
      <c r="AU8" s="413"/>
      <c r="AV8" s="413"/>
    </row>
    <row r="9" spans="2:48" ht="15" customHeight="1">
      <c r="B9" s="476" t="s">
        <v>224</v>
      </c>
      <c r="C9" s="477">
        <v>492.832</v>
      </c>
      <c r="D9" s="477">
        <v>1319.231</v>
      </c>
      <c r="E9" s="477">
        <v>820.266</v>
      </c>
      <c r="F9" s="477">
        <v>199.591</v>
      </c>
      <c r="G9" s="477">
        <v>80.527</v>
      </c>
      <c r="H9" s="477">
        <v>2912.447</v>
      </c>
      <c r="I9" s="477">
        <v>2643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13"/>
      <c r="AN9" s="413"/>
      <c r="AO9" s="413"/>
      <c r="AP9" s="413"/>
      <c r="AQ9" s="413"/>
      <c r="AR9" s="413"/>
      <c r="AS9" s="413"/>
      <c r="AT9" s="413"/>
      <c r="AU9" s="413"/>
      <c r="AV9" s="413"/>
    </row>
    <row r="10" spans="2:48" ht="15">
      <c r="B10" s="476" t="s">
        <v>225</v>
      </c>
      <c r="C10" s="477">
        <v>408.848</v>
      </c>
      <c r="D10" s="477">
        <v>1561.44</v>
      </c>
      <c r="E10" s="477">
        <v>982.781</v>
      </c>
      <c r="F10" s="477">
        <v>230.199</v>
      </c>
      <c r="G10" s="477">
        <v>98.874</v>
      </c>
      <c r="H10" s="477">
        <v>3282.142</v>
      </c>
      <c r="I10" s="477">
        <v>2848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</row>
    <row r="11" spans="2:48" ht="15">
      <c r="B11" s="476" t="s">
        <v>226</v>
      </c>
      <c r="C11" s="477">
        <v>237.104</v>
      </c>
      <c r="D11" s="477">
        <v>1127.524</v>
      </c>
      <c r="E11" s="477">
        <v>721.638</v>
      </c>
      <c r="F11" s="477">
        <v>168.701</v>
      </c>
      <c r="G11" s="478">
        <v>62.919</v>
      </c>
      <c r="H11" s="477">
        <v>2317.886</v>
      </c>
      <c r="I11" s="477">
        <v>1858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</row>
    <row r="12" spans="2:48" ht="15">
      <c r="B12" s="476" t="s">
        <v>227</v>
      </c>
      <c r="C12" s="477">
        <v>391.01</v>
      </c>
      <c r="D12" s="477">
        <v>1895.655</v>
      </c>
      <c r="E12" s="477">
        <v>1204.833</v>
      </c>
      <c r="F12" s="477">
        <v>275.442</v>
      </c>
      <c r="G12" s="478">
        <v>73.54</v>
      </c>
      <c r="H12" s="477">
        <v>3840.48</v>
      </c>
      <c r="I12" s="477">
        <v>2813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</row>
    <row r="13" spans="2:48" ht="15">
      <c r="B13" s="476" t="s">
        <v>228</v>
      </c>
      <c r="C13" s="477">
        <v>986.606</v>
      </c>
      <c r="D13" s="477">
        <v>4303.704</v>
      </c>
      <c r="E13" s="477">
        <v>3143.212</v>
      </c>
      <c r="F13" s="477">
        <v>713.923</v>
      </c>
      <c r="G13" s="477">
        <v>99.526</v>
      </c>
      <c r="H13" s="477">
        <v>9246.971</v>
      </c>
      <c r="I13" s="477">
        <v>5885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</row>
    <row r="14" spans="2:48" ht="15">
      <c r="B14" s="476"/>
      <c r="C14" s="477"/>
      <c r="D14" s="477"/>
      <c r="E14" s="477"/>
      <c r="F14" s="477"/>
      <c r="G14" s="477"/>
      <c r="H14" s="477"/>
      <c r="I14" s="477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</row>
    <row r="15" spans="2:48" ht="15">
      <c r="B15" s="471" t="s">
        <v>244</v>
      </c>
      <c r="C15" s="477"/>
      <c r="D15" s="477"/>
      <c r="E15" s="477"/>
      <c r="F15" s="477"/>
      <c r="G15" s="477"/>
      <c r="H15" s="477"/>
      <c r="I15" s="477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</row>
    <row r="16" spans="2:48" ht="15">
      <c r="B16" s="476" t="s">
        <v>230</v>
      </c>
      <c r="C16" s="477">
        <v>1088.428</v>
      </c>
      <c r="D16" s="477">
        <v>6848.054</v>
      </c>
      <c r="E16" s="477">
        <v>5120.58</v>
      </c>
      <c r="F16" s="477">
        <v>1184.234</v>
      </c>
      <c r="G16" s="477">
        <v>269.74</v>
      </c>
      <c r="H16" s="477">
        <v>14511.036</v>
      </c>
      <c r="I16" s="477">
        <v>8614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</row>
    <row r="17" spans="2:48" ht="15">
      <c r="B17" s="476" t="s">
        <v>91</v>
      </c>
      <c r="C17" s="477">
        <v>524.463</v>
      </c>
      <c r="D17" s="477">
        <v>1349.109</v>
      </c>
      <c r="E17" s="477">
        <v>1091.43</v>
      </c>
      <c r="F17" s="477">
        <v>307.183</v>
      </c>
      <c r="G17" s="477">
        <v>128.916</v>
      </c>
      <c r="H17" s="477">
        <v>3401.101</v>
      </c>
      <c r="I17" s="477">
        <v>2832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</row>
    <row r="18" spans="2:48" ht="15">
      <c r="B18" s="476" t="s">
        <v>68</v>
      </c>
      <c r="C18" s="477">
        <v>355.261</v>
      </c>
      <c r="D18" s="477">
        <v>974.081</v>
      </c>
      <c r="E18" s="477">
        <v>360.909</v>
      </c>
      <c r="F18" s="477">
        <v>54.263</v>
      </c>
      <c r="G18" s="479" t="s">
        <v>34</v>
      </c>
      <c r="H18" s="477">
        <v>1757.949</v>
      </c>
      <c r="I18" s="477">
        <v>2199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</row>
    <row r="19" spans="2:48" ht="15">
      <c r="B19" s="476" t="s">
        <v>69</v>
      </c>
      <c r="C19" s="477">
        <v>548.248</v>
      </c>
      <c r="D19" s="477">
        <v>1036.31</v>
      </c>
      <c r="E19" s="477">
        <v>299.811</v>
      </c>
      <c r="F19" s="477">
        <v>42.176</v>
      </c>
      <c r="G19" s="479" t="s">
        <v>34</v>
      </c>
      <c r="H19" s="477">
        <v>1929.84</v>
      </c>
      <c r="I19" s="477">
        <v>2402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</row>
    <row r="20" spans="2:48" ht="15">
      <c r="B20" s="476"/>
      <c r="C20" s="477"/>
      <c r="D20" s="477"/>
      <c r="E20" s="477"/>
      <c r="F20" s="477"/>
      <c r="G20" s="477"/>
      <c r="H20" s="477"/>
      <c r="I20" s="477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</row>
    <row r="21" spans="2:48" ht="15">
      <c r="B21" s="480" t="s">
        <v>17</v>
      </c>
      <c r="C21" s="481">
        <v>2516.4</v>
      </c>
      <c r="D21" s="481">
        <v>10207.554</v>
      </c>
      <c r="E21" s="481">
        <v>6872.73</v>
      </c>
      <c r="F21" s="481">
        <v>1587.856</v>
      </c>
      <c r="G21" s="481">
        <v>415.386</v>
      </c>
      <c r="H21" s="481">
        <v>21599.926</v>
      </c>
      <c r="I21" s="481">
        <v>16047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</row>
    <row r="22" spans="2:48" ht="15">
      <c r="B22" s="467"/>
      <c r="C22" s="482"/>
      <c r="D22" s="482"/>
      <c r="E22" s="482"/>
      <c r="F22" s="483"/>
      <c r="H22" s="469" t="s">
        <v>74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</row>
    <row r="23" spans="2:48" ht="15">
      <c r="B23" s="471" t="s">
        <v>243</v>
      </c>
      <c r="C23" s="483"/>
      <c r="D23" s="483"/>
      <c r="E23" s="483"/>
      <c r="F23" s="483"/>
      <c r="H23" s="474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</row>
    <row r="24" spans="2:48" ht="15">
      <c r="B24" s="476" t="s">
        <v>224</v>
      </c>
      <c r="C24" s="484">
        <v>16.921</v>
      </c>
      <c r="D24" s="484">
        <v>45.296</v>
      </c>
      <c r="E24" s="484">
        <v>28.164</v>
      </c>
      <c r="F24" s="484">
        <v>6.853</v>
      </c>
      <c r="G24" s="484">
        <v>2.764</v>
      </c>
      <c r="H24" s="484">
        <v>100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</row>
    <row r="25" spans="2:48" ht="15">
      <c r="B25" s="476" t="s">
        <v>225</v>
      </c>
      <c r="C25" s="484">
        <v>12.456</v>
      </c>
      <c r="D25" s="484">
        <v>47.573</v>
      </c>
      <c r="E25" s="484">
        <v>29.943</v>
      </c>
      <c r="F25" s="484">
        <v>7.013</v>
      </c>
      <c r="G25" s="484">
        <v>3.012</v>
      </c>
      <c r="H25" s="484">
        <v>100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</row>
    <row r="26" spans="2:48" ht="15">
      <c r="B26" s="476" t="s">
        <v>226</v>
      </c>
      <c r="C26" s="484">
        <v>10.229</v>
      </c>
      <c r="D26" s="484">
        <v>48.644</v>
      </c>
      <c r="E26" s="484">
        <v>31.133</v>
      </c>
      <c r="F26" s="484">
        <v>7.278</v>
      </c>
      <c r="G26" s="485">
        <v>2.714</v>
      </c>
      <c r="H26" s="484">
        <v>100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</row>
    <row r="27" spans="2:48" ht="15">
      <c r="B27" s="476" t="s">
        <v>227</v>
      </c>
      <c r="C27" s="484">
        <v>10.181</v>
      </c>
      <c r="D27" s="484">
        <v>49.359</v>
      </c>
      <c r="E27" s="484">
        <v>31.371</v>
      </c>
      <c r="F27" s="484">
        <v>7.172</v>
      </c>
      <c r="G27" s="485">
        <v>1.914</v>
      </c>
      <c r="H27" s="484">
        <v>100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</row>
    <row r="28" spans="2:48" ht="15">
      <c r="B28" s="476" t="s">
        <v>228</v>
      </c>
      <c r="C28" s="484">
        <v>10.669</v>
      </c>
      <c r="D28" s="484">
        <v>46.541</v>
      </c>
      <c r="E28" s="484">
        <v>33.991</v>
      </c>
      <c r="F28" s="484">
        <v>7.72</v>
      </c>
      <c r="G28" s="484">
        <v>1.076</v>
      </c>
      <c r="H28" s="484">
        <v>100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</row>
    <row r="29" spans="2:48" ht="15">
      <c r="B29" s="476"/>
      <c r="C29" s="484"/>
      <c r="D29" s="484"/>
      <c r="E29" s="484"/>
      <c r="F29" s="484"/>
      <c r="G29" s="484"/>
      <c r="H29" s="484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</row>
    <row r="30" spans="2:48" ht="15">
      <c r="B30" s="471" t="s">
        <v>244</v>
      </c>
      <c r="C30" s="484"/>
      <c r="D30" s="484"/>
      <c r="E30" s="484"/>
      <c r="F30" s="484"/>
      <c r="G30" s="484"/>
      <c r="H30" s="484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</row>
    <row r="31" spans="2:48" ht="15">
      <c r="B31" s="476" t="s">
        <v>230</v>
      </c>
      <c r="C31" s="484">
        <v>7.5</v>
      </c>
      <c r="D31" s="484">
        <v>47.192</v>
      </c>
      <c r="E31" s="484">
        <v>35.287</v>
      </c>
      <c r="F31" s="484">
        <v>8.16</v>
      </c>
      <c r="G31" s="484">
        <v>1.858</v>
      </c>
      <c r="H31" s="484">
        <v>100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</row>
    <row r="32" spans="2:48" ht="15">
      <c r="B32" s="476" t="s">
        <v>91</v>
      </c>
      <c r="C32" s="484">
        <v>15.42</v>
      </c>
      <c r="D32" s="484">
        <v>39.666</v>
      </c>
      <c r="E32" s="484">
        <v>32.09</v>
      </c>
      <c r="F32" s="484">
        <v>9.031</v>
      </c>
      <c r="G32" s="484">
        <v>3.79</v>
      </c>
      <c r="H32" s="484">
        <v>100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</row>
    <row r="33" spans="2:48" ht="15">
      <c r="B33" s="476" t="s">
        <v>68</v>
      </c>
      <c r="C33" s="484">
        <v>20.208</v>
      </c>
      <c r="D33" s="484">
        <v>55.41</v>
      </c>
      <c r="E33" s="484">
        <v>20.53</v>
      </c>
      <c r="F33" s="484">
        <v>3.086</v>
      </c>
      <c r="G33" s="486" t="s">
        <v>34</v>
      </c>
      <c r="H33" s="484">
        <v>100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</row>
    <row r="34" spans="2:48" ht="15">
      <c r="B34" s="476" t="s">
        <v>69</v>
      </c>
      <c r="C34" s="484">
        <v>28.408</v>
      </c>
      <c r="D34" s="484">
        <v>53.699</v>
      </c>
      <c r="E34" s="484">
        <v>15.535</v>
      </c>
      <c r="F34" s="484">
        <v>2.185</v>
      </c>
      <c r="G34" s="486" t="s">
        <v>34</v>
      </c>
      <c r="H34" s="484">
        <v>100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</row>
    <row r="35" spans="2:48" ht="15">
      <c r="B35" s="476"/>
      <c r="C35" s="484"/>
      <c r="D35" s="484"/>
      <c r="E35" s="484"/>
      <c r="F35" s="484"/>
      <c r="G35" s="484"/>
      <c r="H35" s="484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</row>
    <row r="36" spans="2:48" ht="15">
      <c r="B36" s="480" t="s">
        <v>17</v>
      </c>
      <c r="C36" s="487">
        <v>11.65</v>
      </c>
      <c r="D36" s="487">
        <v>47.257</v>
      </c>
      <c r="E36" s="487">
        <v>31.818</v>
      </c>
      <c r="F36" s="487">
        <v>7.351</v>
      </c>
      <c r="G36" s="487">
        <v>1.923</v>
      </c>
      <c r="H36" s="487">
        <v>100</v>
      </c>
      <c r="I36" s="48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</row>
    <row r="37" spans="2:48" ht="15">
      <c r="B37" s="489" t="s">
        <v>45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413"/>
      <c r="AN37" s="413"/>
      <c r="AO37" s="413"/>
      <c r="AP37" s="413"/>
      <c r="AQ37" s="413"/>
      <c r="AR37" s="413"/>
      <c r="AS37" s="413"/>
      <c r="AT37" s="413"/>
      <c r="AU37" s="413"/>
      <c r="AV37" s="413"/>
    </row>
    <row r="38" spans="2:48" ht="15">
      <c r="B38" s="490" t="s">
        <v>245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</row>
    <row r="39" spans="2:48" ht="15">
      <c r="B39" s="490" t="s">
        <v>246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</row>
    <row r="40" spans="2:48" ht="15">
      <c r="B40" s="491" t="s">
        <v>265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</row>
    <row r="41" spans="12:48" ht="15"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</row>
  </sheetData>
  <sheetProtection/>
  <mergeCells count="1"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99FF"/>
  </sheetPr>
  <dimension ref="B1:AT27"/>
  <sheetViews>
    <sheetView zoomScalePageLayoutView="0" workbookViewId="0" topLeftCell="A70">
      <selection activeCell="R11" sqref="R11"/>
    </sheetView>
  </sheetViews>
  <sheetFormatPr defaultColWidth="9.140625" defaultRowHeight="12.75"/>
  <cols>
    <col min="1" max="1" width="9.140625" style="462" customWidth="1"/>
    <col min="2" max="2" width="27.28125" style="462" customWidth="1"/>
    <col min="3" max="5" width="14.00390625" style="462" customWidth="1"/>
    <col min="6" max="6" width="11.8515625" style="462" customWidth="1"/>
    <col min="7" max="7" width="10.140625" style="462" customWidth="1"/>
    <col min="8" max="16384" width="9.140625" style="462" customWidth="1"/>
  </cols>
  <sheetData>
    <row r="1" spans="11:46" ht="15"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</row>
    <row r="2" spans="2:46" ht="30.75" customHeight="1">
      <c r="B2" s="614" t="s">
        <v>302</v>
      </c>
      <c r="C2" s="614"/>
      <c r="D2" s="614"/>
      <c r="E2" s="614"/>
      <c r="F2" s="614"/>
      <c r="G2" s="61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</row>
    <row r="3" spans="11:46" ht="15"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</row>
    <row r="4" spans="2:46" ht="15">
      <c r="B4" s="496" t="s">
        <v>247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</row>
    <row r="5" spans="2:46" ht="15">
      <c r="B5" s="492"/>
      <c r="C5" s="613" t="s">
        <v>240</v>
      </c>
      <c r="D5" s="613"/>
      <c r="E5" s="613"/>
      <c r="F5" s="464"/>
      <c r="G5" s="495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</row>
    <row r="6" spans="2:46" ht="26.25">
      <c r="B6" s="493"/>
      <c r="C6" s="466" t="s">
        <v>213</v>
      </c>
      <c r="D6" s="466" t="s">
        <v>214</v>
      </c>
      <c r="E6" s="466" t="s">
        <v>231</v>
      </c>
      <c r="F6" s="466" t="s">
        <v>241</v>
      </c>
      <c r="G6" s="466" t="s">
        <v>242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</row>
    <row r="7" spans="2:46" ht="15">
      <c r="B7" s="467"/>
      <c r="C7" s="467"/>
      <c r="D7" s="467"/>
      <c r="E7" s="467"/>
      <c r="F7" s="469" t="s">
        <v>31</v>
      </c>
      <c r="G7" s="470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</row>
    <row r="8" spans="2:46" ht="15">
      <c r="B8" s="471" t="s">
        <v>224</v>
      </c>
      <c r="C8" s="472"/>
      <c r="D8" s="472"/>
      <c r="E8" s="472"/>
      <c r="F8" s="473"/>
      <c r="G8" s="475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</row>
    <row r="9" spans="2:46" ht="15">
      <c r="B9" s="476" t="s">
        <v>232</v>
      </c>
      <c r="C9" s="477">
        <v>149.592</v>
      </c>
      <c r="D9" s="477">
        <v>675.353</v>
      </c>
      <c r="E9" s="477">
        <v>816.618</v>
      </c>
      <c r="F9" s="477">
        <v>1641.563</v>
      </c>
      <c r="G9" s="477">
        <v>1092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</row>
    <row r="10" spans="2:46" ht="15">
      <c r="B10" s="476" t="s">
        <v>15</v>
      </c>
      <c r="C10" s="477">
        <v>343.24</v>
      </c>
      <c r="D10" s="477">
        <v>643.878</v>
      </c>
      <c r="E10" s="477">
        <v>283.766</v>
      </c>
      <c r="F10" s="477">
        <v>1270.884</v>
      </c>
      <c r="G10" s="477">
        <v>1551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</row>
    <row r="11" spans="2:46" ht="15">
      <c r="B11" s="476"/>
      <c r="C11" s="477"/>
      <c r="D11" s="477"/>
      <c r="E11" s="477"/>
      <c r="F11" s="477"/>
      <c r="G11" s="477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</row>
    <row r="12" spans="2:46" ht="15">
      <c r="B12" s="471" t="s">
        <v>236</v>
      </c>
      <c r="C12" s="477"/>
      <c r="D12" s="477"/>
      <c r="E12" s="477"/>
      <c r="F12" s="477"/>
      <c r="G12" s="477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</row>
    <row r="13" spans="2:46" ht="15">
      <c r="B13" s="476" t="s">
        <v>232</v>
      </c>
      <c r="C13" s="477">
        <v>151.02</v>
      </c>
      <c r="D13" s="477">
        <v>994.365</v>
      </c>
      <c r="E13" s="477">
        <v>1102.886</v>
      </c>
      <c r="F13" s="477">
        <v>2248.271</v>
      </c>
      <c r="G13" s="477">
        <v>1511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</row>
    <row r="14" spans="2:46" ht="15">
      <c r="B14" s="476" t="s">
        <v>15</v>
      </c>
      <c r="C14" s="477">
        <v>257.828</v>
      </c>
      <c r="D14" s="477">
        <v>567.075</v>
      </c>
      <c r="E14" s="477">
        <v>208.968</v>
      </c>
      <c r="F14" s="477">
        <v>1033.871</v>
      </c>
      <c r="G14" s="477">
        <v>1337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</row>
    <row r="15" spans="2:46" ht="15">
      <c r="B15" s="476"/>
      <c r="C15" s="477"/>
      <c r="D15" s="477"/>
      <c r="E15" s="477"/>
      <c r="F15" s="477"/>
      <c r="G15" s="477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</row>
    <row r="16" spans="2:46" ht="39">
      <c r="B16" s="480" t="s">
        <v>247</v>
      </c>
      <c r="C16" s="481">
        <v>901.68</v>
      </c>
      <c r="D16" s="481">
        <v>2880.671</v>
      </c>
      <c r="E16" s="481">
        <v>2412.238</v>
      </c>
      <c r="F16" s="481">
        <v>6194.589</v>
      </c>
      <c r="G16" s="481">
        <v>5491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</row>
    <row r="17" spans="2:46" ht="15">
      <c r="B17" s="467"/>
      <c r="C17" s="482"/>
      <c r="D17" s="482"/>
      <c r="E17" s="482"/>
      <c r="F17" s="469" t="s">
        <v>74</v>
      </c>
      <c r="G17" s="475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</row>
    <row r="18" spans="2:46" ht="15">
      <c r="B18" s="471" t="s">
        <v>224</v>
      </c>
      <c r="C18" s="483"/>
      <c r="D18" s="483"/>
      <c r="E18" s="483"/>
      <c r="F18" s="473"/>
      <c r="G18" s="475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</row>
    <row r="19" spans="2:46" ht="15">
      <c r="B19" s="476" t="s">
        <v>232</v>
      </c>
      <c r="C19" s="530">
        <v>9.112</v>
      </c>
      <c r="D19" s="530">
        <v>41.14</v>
      </c>
      <c r="E19" s="530">
        <v>49.746</v>
      </c>
      <c r="F19" s="494">
        <v>100</v>
      </c>
      <c r="G19" s="475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</row>
    <row r="20" spans="2:46" ht="15">
      <c r="B20" s="476" t="s">
        <v>15</v>
      </c>
      <c r="C20" s="530">
        <v>27.007</v>
      </c>
      <c r="D20" s="530">
        <v>50.663</v>
      </c>
      <c r="E20" s="530">
        <v>22.328</v>
      </c>
      <c r="F20" s="494">
        <v>100</v>
      </c>
      <c r="G20" s="475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</row>
    <row r="21" spans="2:46" ht="15">
      <c r="B21" s="476"/>
      <c r="C21" s="484"/>
      <c r="D21" s="484"/>
      <c r="E21" s="484"/>
      <c r="F21" s="484"/>
      <c r="G21" s="475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</row>
    <row r="22" spans="2:46" ht="15">
      <c r="B22" s="471" t="s">
        <v>236</v>
      </c>
      <c r="C22" s="484"/>
      <c r="D22" s="484"/>
      <c r="E22" s="484"/>
      <c r="F22" s="484"/>
      <c r="G22" s="475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</row>
    <row r="23" spans="2:46" ht="15">
      <c r="B23" s="476" t="s">
        <v>232</v>
      </c>
      <c r="C23" s="484">
        <v>6.717</v>
      </c>
      <c r="D23" s="484">
        <v>44.227</v>
      </c>
      <c r="E23" s="484">
        <v>49.054</v>
      </c>
      <c r="F23" s="484">
        <v>100</v>
      </c>
      <c r="G23" s="475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</row>
    <row r="24" spans="2:46" ht="15">
      <c r="B24" s="476" t="s">
        <v>15</v>
      </c>
      <c r="C24" s="484">
        <v>24.938</v>
      </c>
      <c r="D24" s="484">
        <v>54.849</v>
      </c>
      <c r="E24" s="484">
        <v>20.212</v>
      </c>
      <c r="F24" s="484">
        <v>100</v>
      </c>
      <c r="G24" s="475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</row>
    <row r="25" spans="2:46" ht="15">
      <c r="B25" s="476"/>
      <c r="C25" s="484"/>
      <c r="D25" s="484"/>
      <c r="E25" s="484"/>
      <c r="F25" s="484"/>
      <c r="G25" s="475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</row>
    <row r="26" spans="2:46" ht="39">
      <c r="B26" s="480" t="s">
        <v>247</v>
      </c>
      <c r="C26" s="487">
        <v>14.555</v>
      </c>
      <c r="D26" s="487">
        <v>46.503</v>
      </c>
      <c r="E26" s="487">
        <v>38.941</v>
      </c>
      <c r="F26" s="487">
        <v>100</v>
      </c>
      <c r="G26" s="48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</row>
    <row r="27" spans="2:46" ht="15">
      <c r="B27" s="491" t="s">
        <v>265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</row>
  </sheetData>
  <sheetProtection/>
  <mergeCells count="2">
    <mergeCell ref="C5:E5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U397"/>
  <sheetViews>
    <sheetView zoomScalePageLayoutView="0" workbookViewId="0" topLeftCell="A82">
      <selection activeCell="F3" sqref="F3"/>
    </sheetView>
  </sheetViews>
  <sheetFormatPr defaultColWidth="9.140625" defaultRowHeight="12.75"/>
  <cols>
    <col min="1" max="1" width="9.140625" style="1" customWidth="1"/>
    <col min="2" max="2" width="54.28125" style="1" customWidth="1"/>
    <col min="3" max="5" width="10.00390625" style="1" customWidth="1"/>
    <col min="6" max="6" width="12.57421875" style="1" customWidth="1"/>
    <col min="7" max="7" width="13.8515625" style="1" customWidth="1"/>
    <col min="8" max="8" width="9.140625" style="1" customWidth="1"/>
    <col min="9" max="9" width="15.00390625" style="1" bestFit="1" customWidth="1"/>
    <col min="10" max="10" width="9.8515625" style="1" bestFit="1" customWidth="1"/>
    <col min="11" max="11" width="7.57421875" style="23" bestFit="1" customWidth="1"/>
    <col min="12" max="12" width="12.28125" style="24" customWidth="1"/>
    <col min="13" max="13" width="17.421875" style="24" customWidth="1"/>
    <col min="14" max="15" width="7.57421875" style="24" customWidth="1"/>
    <col min="16" max="16" width="15.00390625" style="23" bestFit="1" customWidth="1"/>
    <col min="17" max="18" width="15.00390625" style="24" bestFit="1" customWidth="1"/>
    <col min="19" max="19" width="18.421875" style="24" bestFit="1" customWidth="1"/>
    <col min="20" max="20" width="16.140625" style="24" customWidth="1"/>
    <col min="21" max="16384" width="9.140625" style="1" customWidth="1"/>
  </cols>
  <sheetData>
    <row r="3" spans="2:7" ht="35.25" customHeight="1">
      <c r="B3" s="581" t="s">
        <v>0</v>
      </c>
      <c r="C3" s="581"/>
      <c r="D3" s="581"/>
      <c r="E3" s="581"/>
      <c r="G3" s="6"/>
    </row>
    <row r="4" ht="12.75">
      <c r="G4" s="10"/>
    </row>
    <row r="5" spans="2:7" ht="12.75">
      <c r="B5" s="556" t="s">
        <v>17</v>
      </c>
      <c r="C5" s="4"/>
      <c r="D5" s="4"/>
      <c r="E5" s="5"/>
      <c r="F5" s="6"/>
      <c r="G5" s="13"/>
    </row>
    <row r="6" spans="2:7" ht="25.5">
      <c r="B6" s="7" t="s">
        <v>1</v>
      </c>
      <c r="C6" s="8" t="s">
        <v>2</v>
      </c>
      <c r="D6" s="8" t="s">
        <v>3</v>
      </c>
      <c r="E6" s="9" t="s">
        <v>4</v>
      </c>
      <c r="F6" s="10"/>
      <c r="G6" s="533"/>
    </row>
    <row r="7" spans="2:7" ht="12.75" customHeight="1">
      <c r="B7" s="11"/>
      <c r="C7" s="12"/>
      <c r="D7" s="12"/>
      <c r="E7" s="12"/>
      <c r="F7" s="13"/>
      <c r="G7" s="533"/>
    </row>
    <row r="8" spans="2:7" ht="12.75" customHeight="1">
      <c r="B8" s="1" t="s">
        <v>5</v>
      </c>
      <c r="C8" s="14" t="s">
        <v>6</v>
      </c>
      <c r="D8" s="15" t="s">
        <v>7</v>
      </c>
      <c r="E8" s="15" t="s">
        <v>8</v>
      </c>
      <c r="F8" s="16"/>
      <c r="G8" s="533"/>
    </row>
    <row r="9" spans="2:7" ht="12.75" customHeight="1">
      <c r="B9" s="1" t="s">
        <v>9</v>
      </c>
      <c r="C9" s="30">
        <v>0.1852515124669458</v>
      </c>
      <c r="D9" s="31">
        <v>0.27852310674050085</v>
      </c>
      <c r="E9" s="31">
        <v>0.6332765972692362</v>
      </c>
      <c r="F9" s="16"/>
      <c r="G9" s="533"/>
    </row>
    <row r="10" spans="2:7" ht="12.75" customHeight="1">
      <c r="B10" s="29" t="s">
        <v>306</v>
      </c>
      <c r="C10" s="17">
        <v>785.7298556403721</v>
      </c>
      <c r="D10" s="18">
        <v>334.37252876851625</v>
      </c>
      <c r="E10" s="18">
        <v>557.8948280454176</v>
      </c>
      <c r="F10" s="19"/>
      <c r="G10" s="534"/>
    </row>
    <row r="11" spans="2:7" ht="12.75" customHeight="1">
      <c r="B11" s="29" t="s">
        <v>307</v>
      </c>
      <c r="C11" s="17">
        <v>835.8808262497249</v>
      </c>
      <c r="D11" s="18">
        <v>368.4325851122701</v>
      </c>
      <c r="E11" s="18">
        <v>627.4792544754421</v>
      </c>
      <c r="F11" s="19"/>
      <c r="G11" s="534"/>
    </row>
    <row r="12" spans="2:7" ht="12.75" customHeight="1">
      <c r="B12" s="29" t="s">
        <v>308</v>
      </c>
      <c r="C12" s="18">
        <v>143</v>
      </c>
      <c r="D12" s="18">
        <v>79</v>
      </c>
      <c r="E12" s="18">
        <v>160</v>
      </c>
      <c r="F12" s="16"/>
      <c r="G12" s="533"/>
    </row>
    <row r="13" spans="2:7" ht="12.75" customHeight="1">
      <c r="B13" s="1" t="s">
        <v>10</v>
      </c>
      <c r="C13" s="14" t="s">
        <v>11</v>
      </c>
      <c r="D13" s="15" t="s">
        <v>12</v>
      </c>
      <c r="E13" s="15" t="s">
        <v>13</v>
      </c>
      <c r="F13" s="16"/>
      <c r="G13" s="533"/>
    </row>
    <row r="14" spans="2:7" ht="12.75" customHeight="1">
      <c r="B14" s="29" t="s">
        <v>22</v>
      </c>
      <c r="C14" s="30">
        <v>0.0030304141778418866</v>
      </c>
      <c r="D14" s="31">
        <v>0.62597630575283</v>
      </c>
      <c r="E14" s="31">
        <v>0.24598146055354758</v>
      </c>
      <c r="F14" s="16"/>
      <c r="G14" s="533"/>
    </row>
    <row r="15" spans="2:7" ht="12.75" customHeight="1">
      <c r="B15" s="29" t="s">
        <v>19</v>
      </c>
      <c r="C15" s="30">
        <v>0.5612036906547876</v>
      </c>
      <c r="D15" s="31">
        <v>0.21959799234021343</v>
      </c>
      <c r="E15" s="31">
        <v>0.5922723818315859</v>
      </c>
      <c r="F15" s="16"/>
      <c r="G15" s="533"/>
    </row>
    <row r="16" spans="2:7" ht="12.75" customHeight="1">
      <c r="B16" s="29" t="s">
        <v>18</v>
      </c>
      <c r="C16" s="30">
        <v>0.073514870922301</v>
      </c>
      <c r="D16" s="31">
        <v>0.10422208156985692</v>
      </c>
      <c r="E16" s="31">
        <v>0.10120538125899352</v>
      </c>
      <c r="F16" s="16"/>
      <c r="G16" s="533"/>
    </row>
    <row r="17" spans="2:7" ht="12.75" customHeight="1">
      <c r="B17" s="41"/>
      <c r="C17" s="522"/>
      <c r="D17" s="523"/>
      <c r="E17" s="523"/>
      <c r="F17" s="16"/>
      <c r="G17" s="533"/>
    </row>
    <row r="18" spans="2:7" ht="12.75" customHeight="1">
      <c r="B18" s="120" t="s">
        <v>23</v>
      </c>
      <c r="C18" s="67">
        <v>12037</v>
      </c>
      <c r="D18" s="67">
        <v>3049</v>
      </c>
      <c r="E18" s="67">
        <v>2470</v>
      </c>
      <c r="F18" s="16"/>
      <c r="G18" s="533"/>
    </row>
    <row r="19" spans="2:5" ht="13.5">
      <c r="B19" s="370" t="s">
        <v>309</v>
      </c>
      <c r="C19" s="20"/>
      <c r="D19" s="11"/>
      <c r="E19" s="21"/>
    </row>
    <row r="20" spans="2:5" ht="13.5">
      <c r="B20" s="370" t="s">
        <v>310</v>
      </c>
      <c r="C20" s="20"/>
      <c r="D20" s="11"/>
      <c r="E20" s="21"/>
    </row>
    <row r="21" spans="2:5" ht="12.75">
      <c r="B21" s="22" t="s">
        <v>248</v>
      </c>
      <c r="C21" s="368"/>
      <c r="D21" s="20"/>
      <c r="E21" s="20"/>
    </row>
    <row r="22" spans="2:5" ht="12.75">
      <c r="B22" s="22"/>
      <c r="C22" s="20"/>
      <c r="D22" s="20"/>
      <c r="E22" s="20"/>
    </row>
    <row r="23" spans="9:16" ht="12.75">
      <c r="I23" s="11"/>
      <c r="P23" s="11"/>
    </row>
    <row r="24" spans="9:18" ht="12.75">
      <c r="I24" s="11"/>
      <c r="P24" s="11"/>
      <c r="Q24" s="1"/>
      <c r="R24" s="23"/>
    </row>
    <row r="25" spans="16:17" ht="12.75">
      <c r="P25" s="1"/>
      <c r="Q25" s="23"/>
    </row>
    <row r="26" spans="10:20" ht="12.75">
      <c r="J26" s="25"/>
      <c r="K26" s="26"/>
      <c r="L26" s="26"/>
      <c r="M26" s="26"/>
      <c r="Q26" s="26"/>
      <c r="R26" s="26"/>
      <c r="S26" s="26"/>
      <c r="T26" s="27"/>
    </row>
    <row r="27" spans="10:20" ht="12.75">
      <c r="J27" s="25"/>
      <c r="K27" s="26"/>
      <c r="L27" s="26"/>
      <c r="M27" s="26"/>
      <c r="Q27" s="25"/>
      <c r="R27" s="26"/>
      <c r="S27" s="26"/>
      <c r="T27" s="26"/>
    </row>
    <row r="28" spans="10:20" ht="12.75">
      <c r="J28" s="25"/>
      <c r="K28" s="26"/>
      <c r="L28" s="26"/>
      <c r="M28" s="26"/>
      <c r="Q28" s="25"/>
      <c r="R28" s="26"/>
      <c r="S28" s="26"/>
      <c r="T28" s="26"/>
    </row>
    <row r="29" spans="10:20" ht="12.75">
      <c r="J29" s="25"/>
      <c r="K29" s="26"/>
      <c r="L29" s="26"/>
      <c r="M29" s="26"/>
      <c r="Q29" s="25"/>
      <c r="R29" s="26"/>
      <c r="S29" s="26"/>
      <c r="T29" s="27"/>
    </row>
    <row r="30" spans="16:17" ht="12.75">
      <c r="P30" s="1"/>
      <c r="Q30" s="23"/>
    </row>
    <row r="31" ht="12.75">
      <c r="P31" s="1"/>
    </row>
    <row r="32" ht="12.75">
      <c r="P32" s="28"/>
    </row>
    <row r="34" spans="18:20" ht="12.75">
      <c r="R34" s="26"/>
      <c r="S34" s="26"/>
      <c r="T34" s="26"/>
    </row>
    <row r="35" spans="18:20" ht="12.75">
      <c r="R35" s="26"/>
      <c r="S35" s="26"/>
      <c r="T35" s="26"/>
    </row>
    <row r="36" spans="18:20" ht="12.75">
      <c r="R36" s="26"/>
      <c r="S36" s="26"/>
      <c r="T36" s="26"/>
    </row>
    <row r="37" spans="18:20" ht="12.75">
      <c r="R37" s="26"/>
      <c r="S37" s="26"/>
      <c r="T37" s="26"/>
    </row>
    <row r="38" spans="18:20" ht="12.75">
      <c r="R38" s="26"/>
      <c r="S38" s="26"/>
      <c r="T38" s="26"/>
    </row>
    <row r="40" spans="9:16" ht="12.75">
      <c r="I40" s="28"/>
      <c r="P40" s="28"/>
    </row>
    <row r="41" spans="17:19" ht="12.75">
      <c r="Q41" s="26"/>
      <c r="R41" s="26"/>
      <c r="S41" s="26"/>
    </row>
    <row r="42" spans="10:19" ht="12.75">
      <c r="J42" s="27"/>
      <c r="K42" s="25"/>
      <c r="L42" s="26"/>
      <c r="Q42" s="26"/>
      <c r="R42" s="25"/>
      <c r="S42" s="26"/>
    </row>
    <row r="43" spans="10:19" ht="12.75">
      <c r="J43" s="26"/>
      <c r="K43" s="25"/>
      <c r="L43" s="26"/>
      <c r="Q43" s="26"/>
      <c r="R43" s="25"/>
      <c r="S43" s="26"/>
    </row>
    <row r="44" spans="10:19" ht="12.75">
      <c r="J44" s="26"/>
      <c r="K44" s="25"/>
      <c r="L44" s="26"/>
      <c r="Q44" s="26"/>
      <c r="R44" s="25"/>
      <c r="S44" s="26"/>
    </row>
    <row r="45" spans="10:19" ht="12.75">
      <c r="J45" s="26"/>
      <c r="K45" s="25"/>
      <c r="L45" s="26"/>
      <c r="Q45" s="26"/>
      <c r="R45" s="25"/>
      <c r="S45" s="26"/>
    </row>
    <row r="48" spans="9:16" ht="12.75">
      <c r="I48" s="11"/>
      <c r="J48" s="11"/>
      <c r="K48" s="28"/>
      <c r="L48" s="21"/>
      <c r="M48" s="21"/>
      <c r="N48" s="21"/>
      <c r="O48" s="21"/>
      <c r="P48" s="28"/>
    </row>
    <row r="56" spans="9:16" ht="12.75">
      <c r="I56" s="28"/>
      <c r="P56" s="28"/>
    </row>
    <row r="57" spans="17:20" ht="12.75">
      <c r="Q57" s="26"/>
      <c r="R57" s="26"/>
      <c r="S57" s="26"/>
      <c r="T57" s="26"/>
    </row>
    <row r="58" spans="10:20" ht="12.75">
      <c r="J58" s="27"/>
      <c r="K58" s="25"/>
      <c r="L58" s="26"/>
      <c r="M58" s="26"/>
      <c r="Q58" s="26"/>
      <c r="R58" s="25"/>
      <c r="S58" s="26"/>
      <c r="T58" s="26"/>
    </row>
    <row r="59" spans="10:21" ht="12.75">
      <c r="J59" s="26"/>
      <c r="K59" s="25"/>
      <c r="L59" s="26"/>
      <c r="M59" s="25"/>
      <c r="Q59" s="26"/>
      <c r="R59" s="25"/>
      <c r="S59" s="26"/>
      <c r="T59" s="25"/>
      <c r="U59" s="27"/>
    </row>
    <row r="60" spans="10:21" ht="12.75">
      <c r="J60" s="26"/>
      <c r="K60" s="25"/>
      <c r="L60" s="26"/>
      <c r="M60" s="25"/>
      <c r="Q60" s="26"/>
      <c r="R60" s="25"/>
      <c r="S60" s="26"/>
      <c r="T60" s="25"/>
      <c r="U60" s="27"/>
    </row>
    <row r="61" spans="10:21" ht="12.75">
      <c r="J61" s="26"/>
      <c r="K61" s="25"/>
      <c r="L61" s="26"/>
      <c r="M61" s="25"/>
      <c r="Q61" s="26"/>
      <c r="R61" s="25"/>
      <c r="S61" s="26"/>
      <c r="T61" s="25"/>
      <c r="U61" s="27"/>
    </row>
    <row r="62" ht="12.75">
      <c r="U62" s="27"/>
    </row>
    <row r="63" ht="12.75">
      <c r="U63" s="27"/>
    </row>
    <row r="64" ht="12.75">
      <c r="P64" s="28"/>
    </row>
    <row r="67" spans="18:19" ht="12.75">
      <c r="R67" s="26"/>
      <c r="S67" s="26"/>
    </row>
    <row r="68" spans="18:19" ht="12.75">
      <c r="R68" s="26"/>
      <c r="S68" s="26"/>
    </row>
    <row r="69" spans="18:19" ht="12.75">
      <c r="R69" s="26"/>
      <c r="S69" s="26"/>
    </row>
    <row r="70" spans="18:19" ht="12.75">
      <c r="R70" s="26"/>
      <c r="S70" s="26"/>
    </row>
    <row r="71" spans="18:19" ht="12.75">
      <c r="R71" s="26"/>
      <c r="S71" s="26"/>
    </row>
    <row r="72" spans="18:19" ht="12.75">
      <c r="R72" s="26"/>
      <c r="S72" s="26"/>
    </row>
    <row r="73" spans="18:19" ht="12.75">
      <c r="R73" s="26"/>
      <c r="S73" s="26"/>
    </row>
    <row r="74" spans="18:19" ht="12.75">
      <c r="R74" s="26"/>
      <c r="S74" s="26"/>
    </row>
    <row r="75" spans="18:19" ht="12.75">
      <c r="R75" s="26"/>
      <c r="S75" s="26"/>
    </row>
    <row r="76" spans="18:19" ht="12.75">
      <c r="R76" s="26"/>
      <c r="S76" s="26"/>
    </row>
    <row r="77" spans="18:19" ht="12.75">
      <c r="R77" s="26"/>
      <c r="S77" s="26"/>
    </row>
    <row r="78" spans="18:19" ht="12.75">
      <c r="R78" s="26"/>
      <c r="S78" s="26"/>
    </row>
    <row r="79" spans="18:19" ht="12.75">
      <c r="R79" s="26"/>
      <c r="S79" s="26"/>
    </row>
    <row r="80" ht="12.75">
      <c r="P80" s="28"/>
    </row>
    <row r="82" spans="18:21" ht="12.75">
      <c r="R82" s="26"/>
      <c r="S82" s="26"/>
      <c r="T82" s="26"/>
      <c r="U82" s="26"/>
    </row>
    <row r="83" spans="18:21" ht="12.75">
      <c r="R83" s="26"/>
      <c r="S83" s="26"/>
      <c r="T83" s="26"/>
      <c r="U83" s="26"/>
    </row>
    <row r="84" spans="18:21" ht="12.75">
      <c r="R84" s="26"/>
      <c r="S84" s="26"/>
      <c r="T84" s="26"/>
      <c r="U84" s="26"/>
    </row>
    <row r="85" spans="18:21" ht="12.75">
      <c r="R85" s="26"/>
      <c r="S85" s="26"/>
      <c r="T85" s="26"/>
      <c r="U85" s="26"/>
    </row>
    <row r="86" spans="18:21" ht="12.75">
      <c r="R86" s="26"/>
      <c r="S86" s="26"/>
      <c r="T86" s="26"/>
      <c r="U86" s="26"/>
    </row>
    <row r="87" spans="18:21" ht="12.75">
      <c r="R87" s="26"/>
      <c r="S87" s="26"/>
      <c r="T87" s="26"/>
      <c r="U87" s="26"/>
    </row>
    <row r="88" spans="18:21" ht="12.75">
      <c r="R88" s="26"/>
      <c r="S88" s="26"/>
      <c r="T88" s="26"/>
      <c r="U88" s="26"/>
    </row>
    <row r="89" spans="18:21" ht="12.75">
      <c r="R89" s="26"/>
      <c r="S89" s="26"/>
      <c r="T89" s="26"/>
      <c r="U89" s="26"/>
    </row>
    <row r="91" spans="9:16" ht="12.75">
      <c r="I91" s="28"/>
      <c r="P91" s="28"/>
    </row>
    <row r="92" spans="17:19" ht="12.75">
      <c r="Q92" s="26"/>
      <c r="R92" s="26"/>
      <c r="S92" s="26"/>
    </row>
    <row r="93" spans="10:19" ht="12.75">
      <c r="J93" s="27"/>
      <c r="K93" s="25"/>
      <c r="L93" s="26"/>
      <c r="Q93" s="26"/>
      <c r="R93" s="26"/>
      <c r="S93" s="26"/>
    </row>
    <row r="94" spans="10:19" ht="12.75">
      <c r="J94" s="26"/>
      <c r="K94" s="26"/>
      <c r="L94" s="25"/>
      <c r="Q94" s="26"/>
      <c r="R94" s="26"/>
      <c r="S94" s="25"/>
    </row>
    <row r="95" spans="10:19" ht="12.75">
      <c r="J95" s="26"/>
      <c r="K95" s="26"/>
      <c r="L95" s="25"/>
      <c r="Q95" s="26"/>
      <c r="R95" s="26"/>
      <c r="S95" s="25"/>
    </row>
    <row r="96" spans="10:19" ht="12.75">
      <c r="J96" s="26"/>
      <c r="K96" s="26"/>
      <c r="L96" s="25"/>
      <c r="Q96" s="26"/>
      <c r="R96" s="26"/>
      <c r="S96" s="25"/>
    </row>
    <row r="98" spans="9:16" ht="12.75">
      <c r="I98" s="11"/>
      <c r="J98" s="11"/>
      <c r="K98" s="28"/>
      <c r="L98" s="21"/>
      <c r="M98" s="21"/>
      <c r="N98" s="21"/>
      <c r="O98" s="21"/>
      <c r="P98" s="28"/>
    </row>
    <row r="107" ht="12.75">
      <c r="P107" s="28"/>
    </row>
    <row r="109" spans="18:20" ht="12.75">
      <c r="R109" s="26"/>
      <c r="S109" s="26"/>
      <c r="T109" s="26"/>
    </row>
    <row r="110" spans="18:20" ht="12.75">
      <c r="R110" s="26"/>
      <c r="S110" s="26"/>
      <c r="T110" s="26"/>
    </row>
    <row r="111" spans="18:20" ht="12.75">
      <c r="R111" s="26"/>
      <c r="S111" s="26"/>
      <c r="T111" s="26"/>
    </row>
    <row r="112" spans="18:20" ht="12.75">
      <c r="R112" s="26"/>
      <c r="S112" s="26"/>
      <c r="T112" s="26"/>
    </row>
    <row r="113" spans="18:20" ht="12.75">
      <c r="R113" s="26"/>
      <c r="S113" s="26"/>
      <c r="T113" s="26"/>
    </row>
    <row r="115" ht="12.75">
      <c r="P115" s="28"/>
    </row>
    <row r="118" spans="18:20" ht="12.75">
      <c r="R118" s="26"/>
      <c r="S118" s="26"/>
      <c r="T118" s="26"/>
    </row>
    <row r="119" spans="18:20" ht="12.75">
      <c r="R119" s="26"/>
      <c r="S119" s="26"/>
      <c r="T119" s="26"/>
    </row>
    <row r="120" spans="18:20" ht="12.75">
      <c r="R120" s="26"/>
      <c r="S120" s="26"/>
      <c r="T120" s="26"/>
    </row>
    <row r="121" spans="18:20" ht="12.75">
      <c r="R121" s="26"/>
      <c r="S121" s="26"/>
      <c r="T121" s="26"/>
    </row>
    <row r="124" ht="12.75">
      <c r="P124" s="28"/>
    </row>
    <row r="126" spans="18:21" ht="12.75">
      <c r="R126" s="26"/>
      <c r="S126" s="26"/>
      <c r="T126" s="26"/>
      <c r="U126" s="26"/>
    </row>
    <row r="127" spans="18:21" ht="12.75">
      <c r="R127" s="26"/>
      <c r="S127" s="26"/>
      <c r="T127" s="26"/>
      <c r="U127" s="26"/>
    </row>
    <row r="128" spans="18:21" ht="12.75">
      <c r="R128" s="26"/>
      <c r="S128" s="26"/>
      <c r="T128" s="26"/>
      <c r="U128" s="26"/>
    </row>
    <row r="129" spans="18:21" ht="12.75">
      <c r="R129" s="26"/>
      <c r="S129" s="26"/>
      <c r="T129" s="26"/>
      <c r="U129" s="26"/>
    </row>
    <row r="130" spans="18:21" ht="12.75">
      <c r="R130" s="26"/>
      <c r="S130" s="26"/>
      <c r="T130" s="26"/>
      <c r="U130" s="26"/>
    </row>
    <row r="131" spans="18:21" ht="12.75">
      <c r="R131" s="26"/>
      <c r="S131" s="26"/>
      <c r="T131" s="26"/>
      <c r="U131" s="26"/>
    </row>
    <row r="132" spans="18:21" ht="12.75">
      <c r="R132" s="26"/>
      <c r="S132" s="26"/>
      <c r="T132" s="26"/>
      <c r="U132" s="26"/>
    </row>
    <row r="133" spans="18:21" ht="12.75">
      <c r="R133" s="26"/>
      <c r="S133" s="26"/>
      <c r="T133" s="26"/>
      <c r="U133" s="26"/>
    </row>
    <row r="366" spans="2:6" ht="12.75">
      <c r="B366" s="2"/>
      <c r="C366" s="2"/>
      <c r="D366" s="2"/>
      <c r="E366" s="2"/>
      <c r="F366" s="2"/>
    </row>
    <row r="367" spans="2:6" ht="12.75">
      <c r="B367" s="2"/>
      <c r="C367" s="2"/>
      <c r="D367" s="2"/>
      <c r="E367" s="2"/>
      <c r="F367" s="2"/>
    </row>
    <row r="368" spans="2:6" ht="12.75">
      <c r="B368" s="2"/>
      <c r="C368" s="2"/>
      <c r="D368" s="2"/>
      <c r="E368" s="2"/>
      <c r="F368" s="2"/>
    </row>
    <row r="369" spans="2:6" ht="12.75">
      <c r="B369" s="2"/>
      <c r="C369" s="2"/>
      <c r="D369" s="2"/>
      <c r="E369" s="2"/>
      <c r="F369" s="2"/>
    </row>
    <row r="370" spans="2:6" ht="12.75">
      <c r="B370" s="2"/>
      <c r="C370" s="2"/>
      <c r="D370" s="2"/>
      <c r="E370" s="2"/>
      <c r="F370" s="2"/>
    </row>
    <row r="371" spans="2:6" ht="12.75">
      <c r="B371" s="2"/>
      <c r="C371" s="2"/>
      <c r="D371" s="2"/>
      <c r="E371" s="2"/>
      <c r="F371" s="2"/>
    </row>
    <row r="372" spans="2:6" ht="12.75">
      <c r="B372" s="2"/>
      <c r="C372" s="2"/>
      <c r="D372" s="2"/>
      <c r="E372" s="2"/>
      <c r="F372" s="2"/>
    </row>
    <row r="373" spans="2:6" ht="12.75">
      <c r="B373" s="2"/>
      <c r="C373" s="2"/>
      <c r="D373" s="2"/>
      <c r="E373" s="2"/>
      <c r="F373" s="2"/>
    </row>
    <row r="374" spans="2:6" ht="12.75">
      <c r="B374" s="2"/>
      <c r="C374" s="2"/>
      <c r="D374" s="2"/>
      <c r="E374" s="2"/>
      <c r="F374" s="2"/>
    </row>
    <row r="375" spans="2:6" ht="12.75">
      <c r="B375" s="2"/>
      <c r="C375" s="2"/>
      <c r="D375" s="2"/>
      <c r="E375" s="2"/>
      <c r="F375" s="2"/>
    </row>
    <row r="376" spans="2:6" ht="12.75">
      <c r="B376" s="2"/>
      <c r="C376" s="2"/>
      <c r="D376" s="2"/>
      <c r="E376" s="2"/>
      <c r="F376" s="2"/>
    </row>
    <row r="377" spans="2:6" ht="12.75">
      <c r="B377" s="2"/>
      <c r="C377" s="2"/>
      <c r="D377" s="2"/>
      <c r="E377" s="2"/>
      <c r="F377" s="2"/>
    </row>
    <row r="378" spans="2:6" ht="12.75">
      <c r="B378" s="2"/>
      <c r="C378" s="2"/>
      <c r="D378" s="2"/>
      <c r="E378" s="2"/>
      <c r="F378" s="2"/>
    </row>
    <row r="379" spans="2:6" ht="12.75">
      <c r="B379" s="2"/>
      <c r="C379" s="2"/>
      <c r="D379" s="2"/>
      <c r="E379" s="2"/>
      <c r="F379" s="2"/>
    </row>
    <row r="380" spans="2:6" ht="12.75">
      <c r="B380" s="2"/>
      <c r="C380" s="2"/>
      <c r="D380" s="2"/>
      <c r="E380" s="2"/>
      <c r="F380" s="2"/>
    </row>
    <row r="381" spans="2:6" ht="12.75">
      <c r="B381" s="2"/>
      <c r="C381" s="2"/>
      <c r="D381" s="2"/>
      <c r="E381" s="2"/>
      <c r="F381" s="2"/>
    </row>
    <row r="382" spans="2:6" ht="12.75">
      <c r="B382" s="2"/>
      <c r="C382" s="2"/>
      <c r="D382" s="2"/>
      <c r="E382" s="2"/>
      <c r="F382" s="2"/>
    </row>
    <row r="383" spans="2:6" ht="12.75">
      <c r="B383" s="2"/>
      <c r="C383" s="2"/>
      <c r="D383" s="2"/>
      <c r="E383" s="2"/>
      <c r="F383" s="2"/>
    </row>
    <row r="384" spans="2:6" ht="12.75">
      <c r="B384" s="2"/>
      <c r="C384" s="2"/>
      <c r="D384" s="2"/>
      <c r="E384" s="2"/>
      <c r="F384" s="2"/>
    </row>
    <row r="385" spans="2:6" ht="12.75">
      <c r="B385" s="2"/>
      <c r="C385" s="2"/>
      <c r="D385" s="2"/>
      <c r="E385" s="2"/>
      <c r="F385" s="2"/>
    </row>
    <row r="386" spans="2:6" ht="12.75">
      <c r="B386" s="2"/>
      <c r="C386" s="2"/>
      <c r="D386" s="2"/>
      <c r="E386" s="2"/>
      <c r="F386" s="2"/>
    </row>
    <row r="387" spans="2:6" ht="12.75">
      <c r="B387" s="2"/>
      <c r="C387" s="2"/>
      <c r="D387" s="2"/>
      <c r="E387" s="2"/>
      <c r="F387" s="2"/>
    </row>
    <row r="388" spans="2:6" ht="12.75">
      <c r="B388" s="2"/>
      <c r="C388" s="2"/>
      <c r="D388" s="2"/>
      <c r="E388" s="2"/>
      <c r="F388" s="2"/>
    </row>
    <row r="389" spans="2:6" ht="12.75">
      <c r="B389" s="2"/>
      <c r="C389" s="2"/>
      <c r="D389" s="2"/>
      <c r="E389" s="2"/>
      <c r="F389" s="2"/>
    </row>
    <row r="390" spans="2:6" ht="12.75">
      <c r="B390" s="2"/>
      <c r="C390" s="2"/>
      <c r="D390" s="2"/>
      <c r="E390" s="2"/>
      <c r="F390" s="2"/>
    </row>
    <row r="391" spans="2:6" ht="12.75">
      <c r="B391" s="2"/>
      <c r="C391" s="2"/>
      <c r="D391" s="2"/>
      <c r="E391" s="2"/>
      <c r="F391" s="2"/>
    </row>
    <row r="392" spans="2:6" ht="12.75">
      <c r="B392" s="2"/>
      <c r="C392" s="2"/>
      <c r="D392" s="2"/>
      <c r="E392" s="2"/>
      <c r="F392" s="2"/>
    </row>
    <row r="393" spans="2:6" ht="12.75">
      <c r="B393" s="2"/>
      <c r="C393" s="2"/>
      <c r="D393" s="2"/>
      <c r="E393" s="2"/>
      <c r="F393" s="2"/>
    </row>
    <row r="394" spans="2:6" ht="12.75">
      <c r="B394" s="2"/>
      <c r="C394" s="2"/>
      <c r="D394" s="2"/>
      <c r="E394" s="2"/>
      <c r="F394" s="2"/>
    </row>
    <row r="395" spans="2:6" ht="12.75">
      <c r="B395" s="2"/>
      <c r="C395" s="2"/>
      <c r="D395" s="2"/>
      <c r="E395" s="2"/>
      <c r="F395" s="2"/>
    </row>
    <row r="396" spans="2:6" ht="12.75">
      <c r="B396" s="2"/>
      <c r="C396" s="2"/>
      <c r="D396" s="2"/>
      <c r="E396" s="2"/>
      <c r="F396" s="2"/>
    </row>
    <row r="397" spans="2:6" ht="12.75">
      <c r="B397" s="2"/>
      <c r="C397" s="2"/>
      <c r="D397" s="2"/>
      <c r="E397" s="2"/>
      <c r="F397" s="2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C99FF"/>
  </sheetPr>
  <dimension ref="B2:AM55"/>
  <sheetViews>
    <sheetView showGridLines="0" zoomScaleSheetLayoutView="100" zoomScalePageLayoutView="0" workbookViewId="0" topLeftCell="A76">
      <selection activeCell="N43" sqref="N43"/>
    </sheetView>
  </sheetViews>
  <sheetFormatPr defaultColWidth="9.140625" defaultRowHeight="12.75"/>
  <cols>
    <col min="2" max="2" width="20.28125" style="0" customWidth="1"/>
    <col min="3" max="3" width="28.28125" style="201" bestFit="1" customWidth="1"/>
    <col min="4" max="5" width="13.140625" style="0" customWidth="1"/>
    <col min="6" max="8" width="11.28125" style="407" customWidth="1"/>
    <col min="9" max="9" width="11.28125" style="0" customWidth="1"/>
    <col min="10" max="10" width="14.28125" style="0" customWidth="1"/>
    <col min="11" max="11" width="11.7109375" style="0" customWidth="1"/>
    <col min="12" max="12" width="6.8515625" style="0" customWidth="1"/>
    <col min="13" max="13" width="12.00390625" style="0" bestFit="1" customWidth="1"/>
    <col min="14" max="14" width="15.421875" style="0" bestFit="1" customWidth="1"/>
    <col min="15" max="15" width="12.00390625" style="0" bestFit="1" customWidth="1"/>
    <col min="16" max="16" width="37.7109375" style="0" bestFit="1" customWidth="1"/>
    <col min="17" max="17" width="4.57421875" style="0" bestFit="1" customWidth="1"/>
    <col min="18" max="18" width="12.00390625" style="0" bestFit="1" customWidth="1"/>
    <col min="19" max="19" width="4.57421875" style="0" bestFit="1" customWidth="1"/>
    <col min="20" max="20" width="12.00390625" style="0" bestFit="1" customWidth="1"/>
    <col min="21" max="21" width="4.57421875" style="0" bestFit="1" customWidth="1"/>
    <col min="22" max="23" width="12.00390625" style="0" bestFit="1" customWidth="1"/>
  </cols>
  <sheetData>
    <row r="2" spans="2:9" ht="15.75">
      <c r="B2" s="518" t="s">
        <v>270</v>
      </c>
      <c r="C2" s="29"/>
      <c r="D2" s="29"/>
      <c r="E2" s="11"/>
      <c r="F2" s="357"/>
      <c r="G2" s="357"/>
      <c r="H2" s="357"/>
      <c r="I2" s="11"/>
    </row>
    <row r="3" spans="2:39" ht="12.75">
      <c r="B3" s="29"/>
      <c r="C3" s="29"/>
      <c r="D3" s="29"/>
      <c r="E3" s="11"/>
      <c r="F3" s="357"/>
      <c r="G3" s="357"/>
      <c r="H3" s="357"/>
      <c r="I3" s="1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2:39" ht="12.75">
      <c r="B4" s="40" t="s">
        <v>167</v>
      </c>
      <c r="C4" s="41"/>
      <c r="D4" s="41"/>
      <c r="E4" s="120"/>
      <c r="F4" s="359"/>
      <c r="G4" s="359"/>
      <c r="H4" s="359"/>
      <c r="I4" s="120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2:39" ht="27">
      <c r="B5" s="359"/>
      <c r="C5" s="343" t="s">
        <v>168</v>
      </c>
      <c r="D5" s="360" t="s">
        <v>169</v>
      </c>
      <c r="E5" s="318" t="s">
        <v>170</v>
      </c>
      <c r="F5" s="343" t="s">
        <v>64</v>
      </c>
      <c r="G5" s="343" t="s">
        <v>209</v>
      </c>
      <c r="H5" s="343" t="s">
        <v>210</v>
      </c>
      <c r="I5" s="319" t="s">
        <v>28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2:39" ht="12.75">
      <c r="B6" s="361"/>
      <c r="C6" s="362"/>
      <c r="D6" s="362"/>
      <c r="E6" s="296"/>
      <c r="F6" s="362"/>
      <c r="G6" s="362"/>
      <c r="H6" s="362"/>
      <c r="I6" s="53" t="s">
        <v>31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2:39" ht="12.75">
      <c r="B7" s="361" t="s">
        <v>109</v>
      </c>
      <c r="C7" s="362">
        <v>5064</v>
      </c>
      <c r="D7" s="362">
        <v>256</v>
      </c>
      <c r="E7" s="296">
        <v>5320</v>
      </c>
      <c r="F7" s="362">
        <v>2751</v>
      </c>
      <c r="G7" s="362">
        <v>257</v>
      </c>
      <c r="H7" s="341"/>
      <c r="I7" s="296">
        <v>8328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2:39" ht="12.75">
      <c r="B8" s="361" t="s">
        <v>110</v>
      </c>
      <c r="C8" s="362">
        <v>4973</v>
      </c>
      <c r="D8" s="362">
        <v>266</v>
      </c>
      <c r="E8" s="296">
        <v>5239</v>
      </c>
      <c r="F8" s="362">
        <v>2990</v>
      </c>
      <c r="G8" s="362">
        <v>320</v>
      </c>
      <c r="H8" s="341"/>
      <c r="I8" s="296">
        <v>8548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2:39" ht="12.75">
      <c r="B9" s="361" t="s">
        <v>111</v>
      </c>
      <c r="C9" s="362">
        <v>4811</v>
      </c>
      <c r="D9" s="362">
        <v>306</v>
      </c>
      <c r="E9" s="296">
        <v>5116</v>
      </c>
      <c r="F9" s="362">
        <v>3072</v>
      </c>
      <c r="G9" s="362">
        <v>376</v>
      </c>
      <c r="H9" s="341"/>
      <c r="I9" s="296">
        <v>8565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2:39" s="105" customFormat="1" ht="12.75">
      <c r="B10" s="361" t="s">
        <v>112</v>
      </c>
      <c r="C10" s="362">
        <v>4598.278710984729</v>
      </c>
      <c r="D10" s="362">
        <v>336.70308518612734</v>
      </c>
      <c r="E10" s="296">
        <v>4934.981796170867</v>
      </c>
      <c r="F10" s="362">
        <v>3112.06933701425</v>
      </c>
      <c r="G10" s="362">
        <v>485.0573463086587</v>
      </c>
      <c r="H10" s="341"/>
      <c r="I10" s="296">
        <v>8532.108479493765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05" customFormat="1" ht="12.75">
      <c r="B11" s="361" t="s">
        <v>113</v>
      </c>
      <c r="C11" s="362">
        <v>4256.7119770773525</v>
      </c>
      <c r="D11" s="362">
        <v>307.3934272424927</v>
      </c>
      <c r="E11" s="296">
        <f>SUM(C11:D11)</f>
        <v>4564.105404319846</v>
      </c>
      <c r="F11" s="362">
        <v>3573.534032707011</v>
      </c>
      <c r="G11" s="362">
        <v>534.2519286946052</v>
      </c>
      <c r="H11" s="341"/>
      <c r="I11" s="296">
        <v>8671.89136572146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s="105" customFormat="1" ht="12.75">
      <c r="B12" s="361" t="s">
        <v>114</v>
      </c>
      <c r="C12" s="362">
        <v>3510.54450356734</v>
      </c>
      <c r="D12" s="362">
        <v>258.5356522718882</v>
      </c>
      <c r="E12" s="296">
        <v>3769.0801558392295</v>
      </c>
      <c r="F12" s="362">
        <v>3841.4235851492217</v>
      </c>
      <c r="G12" s="362">
        <v>664.0822411592528</v>
      </c>
      <c r="H12" s="341"/>
      <c r="I12" s="296">
        <v>8274.585982148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2:39" ht="12.75">
      <c r="B13" s="361" t="s">
        <v>115</v>
      </c>
      <c r="C13" s="362">
        <v>2831.6958211471074</v>
      </c>
      <c r="D13" s="362">
        <v>259.90791606382913</v>
      </c>
      <c r="E13" s="296">
        <v>3091.6037372109317</v>
      </c>
      <c r="F13" s="362">
        <v>4443.199785504871</v>
      </c>
      <c r="G13" s="362">
        <v>778.635703613563</v>
      </c>
      <c r="H13" s="341"/>
      <c r="I13" s="296">
        <v>8313.439226329367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2:39" ht="14.25">
      <c r="B14" s="361" t="s">
        <v>171</v>
      </c>
      <c r="C14" s="362">
        <v>2142.0922858063623</v>
      </c>
      <c r="D14" s="362">
        <v>478.6565249879921</v>
      </c>
      <c r="E14" s="296">
        <v>2620.7488107943595</v>
      </c>
      <c r="F14" s="362">
        <v>4894.6809374313725</v>
      </c>
      <c r="G14" s="362">
        <v>755.5736167699627</v>
      </c>
      <c r="H14" s="362">
        <v>87.08736770947773</v>
      </c>
      <c r="I14" s="296">
        <v>8358.090732705172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2:39" ht="12.75">
      <c r="B15" s="361" t="s">
        <v>117</v>
      </c>
      <c r="C15" s="362">
        <v>1620.037358925</v>
      </c>
      <c r="D15" s="362">
        <v>584.4837514608</v>
      </c>
      <c r="E15" s="296">
        <v>2204.521110386</v>
      </c>
      <c r="F15" s="362">
        <v>5203.767142101</v>
      </c>
      <c r="G15" s="362">
        <v>625.1370991957</v>
      </c>
      <c r="H15" s="362">
        <v>96.97528205819</v>
      </c>
      <c r="I15" s="296">
        <v>8130.40063374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2:39" ht="12.75">
      <c r="B16" s="122" t="s">
        <v>118</v>
      </c>
      <c r="C16" s="362">
        <v>1401.8646983103429</v>
      </c>
      <c r="D16" s="362">
        <v>624.4689868331291</v>
      </c>
      <c r="E16" s="296">
        <v>2026.3336851434692</v>
      </c>
      <c r="F16" s="362">
        <v>5280.381797332917</v>
      </c>
      <c r="G16" s="362">
        <v>579.2028127586354</v>
      </c>
      <c r="H16" s="362">
        <v>95.61606765428202</v>
      </c>
      <c r="I16" s="296">
        <v>7981.534362889307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2:39" ht="12.75">
      <c r="B17" s="122" t="s">
        <v>119</v>
      </c>
      <c r="C17" s="362">
        <v>1169.752364639329</v>
      </c>
      <c r="D17" s="362">
        <v>710.7529222947346</v>
      </c>
      <c r="E17" s="296">
        <v>1880.505286934062</v>
      </c>
      <c r="F17" s="362">
        <v>5356.533047463784</v>
      </c>
      <c r="G17" s="362">
        <v>535.6903647963939</v>
      </c>
      <c r="H17" s="362">
        <v>109.86878995105008</v>
      </c>
      <c r="I17" s="296">
        <v>7882.597489145292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2:39" ht="12.75">
      <c r="B18" s="122" t="s">
        <v>120</v>
      </c>
      <c r="C18" s="362">
        <v>946.5270955427814</v>
      </c>
      <c r="D18" s="362">
        <v>862.9006119563178</v>
      </c>
      <c r="E18" s="296">
        <v>1809.427707499</v>
      </c>
      <c r="F18" s="362">
        <v>5329.379755020793</v>
      </c>
      <c r="G18" s="362">
        <v>456.5583783582888</v>
      </c>
      <c r="H18" s="362">
        <v>105.15860202760629</v>
      </c>
      <c r="I18" s="296">
        <v>7700.524442905787</v>
      </c>
      <c r="J18" s="39"/>
      <c r="K18" s="39"/>
      <c r="L18" s="39"/>
      <c r="M18" s="3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2:39" ht="12.75">
      <c r="B19" s="122" t="s">
        <v>103</v>
      </c>
      <c r="C19" s="362">
        <v>793.1279007544094</v>
      </c>
      <c r="D19" s="362">
        <v>843.7417143901841</v>
      </c>
      <c r="E19" s="296">
        <v>1636.8696151445931</v>
      </c>
      <c r="F19" s="362">
        <v>5422.413358813558</v>
      </c>
      <c r="G19" s="362">
        <v>392.65133523347475</v>
      </c>
      <c r="H19" s="362">
        <v>109.14140230231735</v>
      </c>
      <c r="I19" s="296">
        <v>7561.075711493936</v>
      </c>
      <c r="J19" s="39"/>
      <c r="K19" s="39"/>
      <c r="L19" s="39"/>
      <c r="M19" s="3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2:39" ht="12.75">
      <c r="B20" s="363" t="s">
        <v>104</v>
      </c>
      <c r="C20" s="131">
        <v>732.0935432106173</v>
      </c>
      <c r="D20" s="131">
        <v>897.4571654184243</v>
      </c>
      <c r="E20" s="137">
        <v>1629.5507086290381</v>
      </c>
      <c r="F20" s="130">
        <v>5190.810227732081</v>
      </c>
      <c r="G20" s="130">
        <v>380.06207765317623</v>
      </c>
      <c r="H20" s="130">
        <v>88.73806780065102</v>
      </c>
      <c r="I20" s="137">
        <v>7289.16108181497</v>
      </c>
      <c r="J20" s="39"/>
      <c r="K20" s="39"/>
      <c r="L20" s="39"/>
      <c r="M20" s="3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2:39" ht="12.75">
      <c r="B21" s="148" t="s">
        <v>105</v>
      </c>
      <c r="C21" s="364">
        <v>584.9517160250251</v>
      </c>
      <c r="D21" s="364">
        <v>911.6579962105096</v>
      </c>
      <c r="E21" s="320">
        <f>C21+D21</f>
        <v>1496.6097122355347</v>
      </c>
      <c r="F21" s="364">
        <v>5230.4731370238815</v>
      </c>
      <c r="G21" s="364">
        <v>330.94564610564447</v>
      </c>
      <c r="H21" s="364">
        <v>82.88919168296829</v>
      </c>
      <c r="I21" s="320">
        <f>E21+F21+G21+H21</f>
        <v>7140.917687048029</v>
      </c>
      <c r="J21" s="535"/>
      <c r="K21" s="535"/>
      <c r="L21" s="535"/>
      <c r="M21" s="535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2:39" ht="12.75">
      <c r="B22" s="361"/>
      <c r="C22" s="122"/>
      <c r="D22" s="122"/>
      <c r="E22" s="54"/>
      <c r="F22" s="122"/>
      <c r="G22" s="122"/>
      <c r="H22" s="122"/>
      <c r="I22" s="46" t="s">
        <v>74</v>
      </c>
      <c r="J22" s="39"/>
      <c r="K22" s="39"/>
      <c r="L22" s="39"/>
      <c r="M22" s="3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2:39" ht="12.75">
      <c r="B23" s="361" t="s">
        <v>109</v>
      </c>
      <c r="C23" s="365">
        <v>61</v>
      </c>
      <c r="D23" s="365">
        <v>3</v>
      </c>
      <c r="E23" s="19">
        <v>64</v>
      </c>
      <c r="F23" s="365">
        <v>33</v>
      </c>
      <c r="G23" s="365">
        <v>3</v>
      </c>
      <c r="H23" s="341"/>
      <c r="I23" s="19">
        <v>100</v>
      </c>
      <c r="J23" s="39"/>
      <c r="K23" s="39"/>
      <c r="L23" s="39"/>
      <c r="M23" s="3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2:39" ht="12.75">
      <c r="B24" s="361" t="s">
        <v>110</v>
      </c>
      <c r="C24" s="365">
        <v>57</v>
      </c>
      <c r="D24" s="365">
        <v>3</v>
      </c>
      <c r="E24" s="19">
        <v>61</v>
      </c>
      <c r="F24" s="365">
        <v>35</v>
      </c>
      <c r="G24" s="365">
        <v>4</v>
      </c>
      <c r="H24" s="341"/>
      <c r="I24" s="19">
        <v>100</v>
      </c>
      <c r="J24" s="39"/>
      <c r="K24" s="39"/>
      <c r="L24" s="39"/>
      <c r="M24" s="3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2:39" ht="12.75">
      <c r="B25" s="361" t="s">
        <v>111</v>
      </c>
      <c r="C25" s="365">
        <v>56</v>
      </c>
      <c r="D25" s="365">
        <v>4</v>
      </c>
      <c r="E25" s="19">
        <v>60</v>
      </c>
      <c r="F25" s="365">
        <v>36</v>
      </c>
      <c r="G25" s="365">
        <v>4</v>
      </c>
      <c r="H25" s="341"/>
      <c r="I25" s="19">
        <v>100</v>
      </c>
      <c r="J25" s="39"/>
      <c r="K25" s="39"/>
      <c r="L25" s="39"/>
      <c r="M25" s="3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2:39" ht="12.75">
      <c r="B26" s="361" t="s">
        <v>112</v>
      </c>
      <c r="C26" s="365">
        <v>53.893814430938384</v>
      </c>
      <c r="D26" s="365">
        <v>3.946305722616702</v>
      </c>
      <c r="E26" s="19">
        <v>57.84012015355514</v>
      </c>
      <c r="F26" s="365">
        <v>36.4747980466242</v>
      </c>
      <c r="G26" s="365">
        <v>5.685081799820693</v>
      </c>
      <c r="H26" s="341"/>
      <c r="I26" s="19">
        <v>100</v>
      </c>
      <c r="J26" s="39"/>
      <c r="K26" s="39"/>
      <c r="L26" s="39"/>
      <c r="M26" s="3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2:39" ht="12.75">
      <c r="B27" s="361" t="s">
        <v>113</v>
      </c>
      <c r="C27" s="365">
        <v>49.08631574772056</v>
      </c>
      <c r="D27" s="365">
        <v>3.5447103091900765</v>
      </c>
      <c r="E27" s="19">
        <v>52.63102605691061</v>
      </c>
      <c r="F27" s="365">
        <v>41.208242608211116</v>
      </c>
      <c r="G27" s="365">
        <v>6.160731334878271</v>
      </c>
      <c r="H27" s="341"/>
      <c r="I27" s="19">
        <v>100</v>
      </c>
      <c r="J27" s="39"/>
      <c r="K27" s="39"/>
      <c r="L27" s="39"/>
      <c r="M27" s="3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2:39" ht="12.75">
      <c r="B28" s="361" t="s">
        <v>114</v>
      </c>
      <c r="C28" s="365">
        <v>42.42562118686</v>
      </c>
      <c r="D28" s="365">
        <v>3.124454236498</v>
      </c>
      <c r="E28" s="19">
        <v>45.55007542336</v>
      </c>
      <c r="F28" s="365">
        <v>46.42436000347</v>
      </c>
      <c r="G28" s="365">
        <v>8.025564573164</v>
      </c>
      <c r="H28" s="341"/>
      <c r="I28" s="19">
        <v>100</v>
      </c>
      <c r="J28" s="39"/>
      <c r="K28" s="39"/>
      <c r="L28" s="39"/>
      <c r="M28" s="3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2:39" ht="12.75">
      <c r="B29" s="361" t="s">
        <v>115</v>
      </c>
      <c r="C29" s="365">
        <v>34.06166502280892</v>
      </c>
      <c r="D29" s="365">
        <v>3.126358526092049</v>
      </c>
      <c r="E29" s="19">
        <v>37.18802354890092</v>
      </c>
      <c r="F29" s="365">
        <v>53.4459886521198</v>
      </c>
      <c r="G29" s="365">
        <v>9.36598779897924</v>
      </c>
      <c r="H29" s="341"/>
      <c r="I29" s="19">
        <v>100</v>
      </c>
      <c r="J29" s="39"/>
      <c r="K29" s="39"/>
      <c r="L29" s="39"/>
      <c r="M29" s="3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2:39" ht="14.25">
      <c r="B30" s="361" t="s">
        <v>171</v>
      </c>
      <c r="C30" s="365">
        <v>25.62896664215867</v>
      </c>
      <c r="D30" s="365">
        <v>5.616047934276805</v>
      </c>
      <c r="E30" s="19">
        <v>31.355831069641074</v>
      </c>
      <c r="F30" s="365">
        <v>58.562189547410725</v>
      </c>
      <c r="G30" s="365">
        <v>9.04002649568527</v>
      </c>
      <c r="H30" s="365">
        <v>1.0419528872629398</v>
      </c>
      <c r="I30" s="19">
        <v>100</v>
      </c>
      <c r="J30" s="39"/>
      <c r="K30" s="39"/>
      <c r="L30" s="39"/>
      <c r="M30" s="3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2:39" ht="12.75">
      <c r="B31" s="361" t="s">
        <v>117</v>
      </c>
      <c r="C31" s="365">
        <v>19.51944832216</v>
      </c>
      <c r="D31" s="365">
        <v>7.042306968374</v>
      </c>
      <c r="E31" s="19">
        <v>27.11454465401</v>
      </c>
      <c r="F31" s="365">
        <v>64.00382190892</v>
      </c>
      <c r="G31" s="365">
        <v>7.688884316493</v>
      </c>
      <c r="H31" s="365">
        <v>1.192749120575</v>
      </c>
      <c r="I31" s="19">
        <v>100</v>
      </c>
      <c r="J31" s="39"/>
      <c r="K31" s="39"/>
      <c r="L31" s="39"/>
      <c r="M31" s="3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2:39" ht="12.75">
      <c r="B32" s="122" t="s">
        <v>118</v>
      </c>
      <c r="C32" s="365">
        <v>17.56384968820543</v>
      </c>
      <c r="D32" s="365">
        <v>7.823921547423771</v>
      </c>
      <c r="E32" s="19">
        <v>25.387771235629177</v>
      </c>
      <c r="F32" s="365">
        <v>66.15747746303536</v>
      </c>
      <c r="G32" s="365">
        <v>7.2567853049869555</v>
      </c>
      <c r="H32" s="365">
        <v>1.1979659963484652</v>
      </c>
      <c r="I32" s="19">
        <v>100</v>
      </c>
      <c r="J32" s="39"/>
      <c r="K32" s="39"/>
      <c r="L32" s="39"/>
      <c r="M32" s="3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2:39" ht="12.75">
      <c r="B33" s="122" t="s">
        <v>119</v>
      </c>
      <c r="C33" s="365">
        <v>14.83968154215832</v>
      </c>
      <c r="D33" s="365">
        <v>9.016734943950581</v>
      </c>
      <c r="E33" s="19">
        <v>23.856416486108888</v>
      </c>
      <c r="F33" s="365">
        <v>67.95390802130875</v>
      </c>
      <c r="G33" s="365">
        <v>6.795860952358214</v>
      </c>
      <c r="H33" s="365">
        <v>1.3938145402241404</v>
      </c>
      <c r="I33" s="19">
        <v>100</v>
      </c>
      <c r="J33" s="39"/>
      <c r="K33" s="39"/>
      <c r="L33" s="39"/>
      <c r="M33" s="3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2:39" ht="12.75">
      <c r="B34" s="122" t="s">
        <v>120</v>
      </c>
      <c r="C34" s="365">
        <v>12.291722499690035</v>
      </c>
      <c r="D34" s="365">
        <v>11.205738237105095</v>
      </c>
      <c r="E34" s="19">
        <v>23.497460736795123</v>
      </c>
      <c r="F34" s="365">
        <v>69.2080103703918</v>
      </c>
      <c r="G34" s="365">
        <v>5.928925773086785</v>
      </c>
      <c r="H34" s="365">
        <v>1.3656031197262817</v>
      </c>
      <c r="I34" s="19">
        <v>100</v>
      </c>
      <c r="J34" s="39"/>
      <c r="K34" s="39"/>
      <c r="L34" s="39"/>
      <c r="M34" s="3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2:39" ht="12.75">
      <c r="B35" s="122" t="s">
        <v>103</v>
      </c>
      <c r="C35" s="365">
        <v>10.489617231959992</v>
      </c>
      <c r="D35" s="365">
        <v>11.159016872527461</v>
      </c>
      <c r="E35" s="19">
        <v>21.648634104487446</v>
      </c>
      <c r="F35" s="365">
        <v>71.71484013274329</v>
      </c>
      <c r="G35" s="365">
        <v>5.193061810458894</v>
      </c>
      <c r="H35" s="365">
        <v>1.4434639523104698</v>
      </c>
      <c r="I35" s="19">
        <v>100</v>
      </c>
      <c r="J35" s="39"/>
      <c r="K35" s="39"/>
      <c r="L35" s="39"/>
      <c r="M35" s="3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2:39" ht="12.75">
      <c r="B36" s="136" t="s">
        <v>104</v>
      </c>
      <c r="C36" s="155">
        <v>10.043591230780281</v>
      </c>
      <c r="D36" s="155">
        <v>12.312214743853092</v>
      </c>
      <c r="E36" s="146">
        <v>22.355805974633327</v>
      </c>
      <c r="F36" s="155">
        <v>71.21272488657353</v>
      </c>
      <c r="G36" s="155">
        <v>5.214071597366077</v>
      </c>
      <c r="H36" s="155">
        <v>1.2173975414267513</v>
      </c>
      <c r="I36" s="146">
        <v>100</v>
      </c>
      <c r="J36" s="39"/>
      <c r="K36" s="39"/>
      <c r="L36" s="39"/>
      <c r="M36" s="3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2:39" ht="12.75">
      <c r="B37" s="148" t="s">
        <v>105</v>
      </c>
      <c r="C37" s="366">
        <v>8.191548224760972</v>
      </c>
      <c r="D37" s="366">
        <v>12.766678404150298</v>
      </c>
      <c r="E37" s="313">
        <v>20.95822662891127</v>
      </c>
      <c r="F37" s="366">
        <v>73.24651209060634</v>
      </c>
      <c r="G37" s="366">
        <v>4.634497421891632</v>
      </c>
      <c r="H37" s="366">
        <v>1.1607638585907536</v>
      </c>
      <c r="I37" s="313">
        <v>100</v>
      </c>
      <c r="J37" s="39"/>
      <c r="K37" s="39"/>
      <c r="L37" s="39"/>
      <c r="M37" s="3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2:39" ht="13.5">
      <c r="B38" s="406" t="s">
        <v>204</v>
      </c>
      <c r="C38" s="299"/>
      <c r="D38" s="299"/>
      <c r="E38" s="22"/>
      <c r="F38" s="299"/>
      <c r="G38" s="299"/>
      <c r="H38" s="299"/>
      <c r="I38" s="22"/>
      <c r="J38" s="39"/>
      <c r="K38" s="39"/>
      <c r="L38" s="39"/>
      <c r="M38" s="3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2:39" ht="13.5">
      <c r="B39" s="406" t="s">
        <v>205</v>
      </c>
      <c r="C39" s="299"/>
      <c r="D39" s="299"/>
      <c r="E39" s="22"/>
      <c r="F39" s="299"/>
      <c r="G39" s="299"/>
      <c r="H39" s="299"/>
      <c r="I39" s="22"/>
      <c r="J39" s="39"/>
      <c r="K39" s="39"/>
      <c r="L39" s="39"/>
      <c r="M39" s="3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2:39" ht="13.5">
      <c r="B40" s="406" t="s">
        <v>206</v>
      </c>
      <c r="C40" s="299"/>
      <c r="D40" s="299"/>
      <c r="E40" s="22"/>
      <c r="F40" s="299"/>
      <c r="G40" s="299"/>
      <c r="H40" s="299"/>
      <c r="I40" s="22"/>
      <c r="J40" s="39"/>
      <c r="K40" s="39"/>
      <c r="L40" s="39"/>
      <c r="M40" s="3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2:39" ht="13.5">
      <c r="B41" s="406" t="s">
        <v>207</v>
      </c>
      <c r="C41" s="299"/>
      <c r="D41" s="299"/>
      <c r="E41" s="22"/>
      <c r="F41" s="299"/>
      <c r="G41" s="299"/>
      <c r="H41" s="299"/>
      <c r="I41" s="22"/>
      <c r="J41" s="39"/>
      <c r="K41" s="39"/>
      <c r="L41" s="39"/>
      <c r="M41" s="3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2:39" ht="13.5">
      <c r="B42" s="406" t="s">
        <v>208</v>
      </c>
      <c r="C42" s="299"/>
      <c r="D42" s="299"/>
      <c r="E42" s="22"/>
      <c r="F42" s="299"/>
      <c r="G42" s="299"/>
      <c r="H42" s="299"/>
      <c r="I42" s="22"/>
      <c r="J42" s="39"/>
      <c r="K42" s="39"/>
      <c r="L42" s="39"/>
      <c r="M42" s="3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2:39" ht="12.75">
      <c r="B43" s="72" t="s">
        <v>248</v>
      </c>
      <c r="C43" s="299"/>
      <c r="D43" s="299"/>
      <c r="E43" s="22"/>
      <c r="F43" s="299"/>
      <c r="G43" s="299"/>
      <c r="H43" s="299"/>
      <c r="I43" s="22"/>
      <c r="J43" s="39"/>
      <c r="K43" s="39"/>
      <c r="L43" s="39"/>
      <c r="M43" s="3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10:26" ht="12.75"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0:26" ht="12.75"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0:26" ht="12.75"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0:26" ht="12.75"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0:26" ht="12.75"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0:26" ht="12.75"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0:26" ht="12.75"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0:26" ht="12.75"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0:26" ht="12.75"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0:26" ht="12.75"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0:26" ht="12.75"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0:26" ht="12.75"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</sheetData>
  <sheetProtection/>
  <printOptions/>
  <pageMargins left="0.75" right="0.75" top="1" bottom="1" header="0.5" footer="0.5"/>
  <pageSetup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2:AR29"/>
  <sheetViews>
    <sheetView showGridLines="0" zoomScalePageLayoutView="0" workbookViewId="0" topLeftCell="A58">
      <selection activeCell="B36" sqref="B36"/>
    </sheetView>
  </sheetViews>
  <sheetFormatPr defaultColWidth="9.140625" defaultRowHeight="12.75"/>
  <cols>
    <col min="2" max="2" width="61.8515625" style="0" customWidth="1"/>
    <col min="3" max="5" width="11.421875" style="0" customWidth="1"/>
    <col min="6" max="7" width="10.00390625" style="0" customWidth="1"/>
    <col min="8" max="8" width="9.140625" style="201" customWidth="1"/>
    <col min="9" max="9" width="11.140625" style="0" bestFit="1" customWidth="1"/>
    <col min="15" max="16" width="7.28125" style="0" customWidth="1"/>
    <col min="17" max="17" width="21.57421875" style="0" customWidth="1"/>
    <col min="18" max="18" width="9.7109375" style="0" bestFit="1" customWidth="1"/>
    <col min="19" max="24" width="7.28125" style="0" customWidth="1"/>
    <col min="25" max="25" width="27.28125" style="0" customWidth="1"/>
    <col min="26" max="36" width="7.28125" style="0" customWidth="1"/>
  </cols>
  <sheetData>
    <row r="2" spans="2:13" ht="35.25" customHeight="1">
      <c r="B2" s="611" t="s">
        <v>274</v>
      </c>
      <c r="C2" s="611"/>
      <c r="D2" s="611"/>
      <c r="E2" s="36"/>
      <c r="F2" s="36"/>
      <c r="G2" s="36"/>
      <c r="H2" s="36"/>
      <c r="I2" s="36"/>
      <c r="J2" s="36"/>
      <c r="K2" s="36"/>
      <c r="L2" s="36"/>
      <c r="M2" s="36"/>
    </row>
    <row r="3" spans="2:13" ht="12.7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44" ht="12.75">
      <c r="B4" s="408" t="s">
        <v>172</v>
      </c>
      <c r="H4" s="199"/>
      <c r="I4" s="200"/>
      <c r="J4" s="200"/>
      <c r="K4" s="200"/>
      <c r="L4" s="200"/>
      <c r="M4" s="200"/>
      <c r="N4" s="20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2:44" ht="12.75">
      <c r="B5" s="268"/>
      <c r="C5" s="321" t="s">
        <v>104</v>
      </c>
      <c r="D5" s="321" t="s">
        <v>105</v>
      </c>
      <c r="H5" s="199"/>
      <c r="I5" s="200"/>
      <c r="J5" s="200"/>
      <c r="K5" s="200"/>
      <c r="L5" s="200"/>
      <c r="M5" s="200"/>
      <c r="N5" s="20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2:44" ht="12.75">
      <c r="B6" s="322"/>
      <c r="C6" s="323"/>
      <c r="D6" s="324" t="s">
        <v>31</v>
      </c>
      <c r="H6" s="199"/>
      <c r="I6" s="200"/>
      <c r="J6" s="200"/>
      <c r="K6" s="200"/>
      <c r="L6" s="200"/>
      <c r="M6" s="200"/>
      <c r="N6" s="20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2:44" ht="12.75">
      <c r="B7" s="283" t="s">
        <v>173</v>
      </c>
      <c r="C7" s="325"/>
      <c r="D7" s="326"/>
      <c r="H7" s="199"/>
      <c r="I7" s="200"/>
      <c r="J7" s="200"/>
      <c r="K7" s="200"/>
      <c r="L7" s="200"/>
      <c r="M7" s="200"/>
      <c r="N7" s="200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2:44" ht="12.75">
      <c r="B8" s="33" t="s">
        <v>174</v>
      </c>
      <c r="C8" s="327">
        <v>225.4132296525109</v>
      </c>
      <c r="D8" s="327">
        <v>261.40691491397416</v>
      </c>
      <c r="K8" s="200"/>
      <c r="L8" s="202"/>
      <c r="M8" s="200"/>
      <c r="N8" s="200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2:44" ht="12.75">
      <c r="B9" s="76" t="s">
        <v>272</v>
      </c>
      <c r="C9" s="327">
        <v>240.05036525259464</v>
      </c>
      <c r="D9" s="327">
        <v>177.9177927000785</v>
      </c>
      <c r="L9" s="113"/>
      <c r="M9" s="113"/>
      <c r="N9" s="113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2:44" ht="12.75">
      <c r="B10" s="76" t="s">
        <v>125</v>
      </c>
      <c r="C10" s="327">
        <v>167.69637942095915</v>
      </c>
      <c r="D10" s="327">
        <v>177.72992539870276</v>
      </c>
      <c r="L10" s="113"/>
      <c r="M10" s="113"/>
      <c r="N10" s="113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2:44" ht="14.25">
      <c r="B11" s="34" t="s">
        <v>151</v>
      </c>
      <c r="C11" s="327">
        <v>140.84889447244194</v>
      </c>
      <c r="D11" s="327">
        <v>177.84205592783658</v>
      </c>
      <c r="L11" s="118"/>
      <c r="M11" s="113"/>
      <c r="N11" s="113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2:44" ht="12.75">
      <c r="B12" s="328" t="s">
        <v>28</v>
      </c>
      <c r="C12" s="329">
        <v>774.0088687985067</v>
      </c>
      <c r="D12" s="329">
        <v>794.896688940592</v>
      </c>
      <c r="L12" s="118"/>
      <c r="M12" s="113"/>
      <c r="N12" s="113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2:44" ht="12.75">
      <c r="B13" s="328" t="s">
        <v>23</v>
      </c>
      <c r="C13" s="329">
        <v>602</v>
      </c>
      <c r="D13" s="329">
        <v>624</v>
      </c>
      <c r="L13" s="118"/>
      <c r="M13" s="113"/>
      <c r="N13" s="113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2:44" ht="12.75">
      <c r="B14" s="330"/>
      <c r="C14" s="331"/>
      <c r="D14" s="331"/>
      <c r="H14" s="113"/>
      <c r="I14" s="200"/>
      <c r="J14" s="200"/>
      <c r="K14" s="200"/>
      <c r="L14" s="200"/>
      <c r="M14" s="200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2:44" ht="12.75">
      <c r="B15" s="332"/>
      <c r="C15" s="333"/>
      <c r="D15" s="334" t="s">
        <v>74</v>
      </c>
      <c r="H15" s="199"/>
      <c r="I15" s="200"/>
      <c r="J15" s="200"/>
      <c r="K15" s="200"/>
      <c r="L15" s="200"/>
      <c r="M15" s="200"/>
      <c r="N15" s="200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2:44" ht="12.75">
      <c r="B16" s="283" t="s">
        <v>173</v>
      </c>
      <c r="C16" s="333"/>
      <c r="D16" s="334"/>
      <c r="H16" s="199"/>
      <c r="I16" s="200"/>
      <c r="J16" s="200"/>
      <c r="K16" s="200"/>
      <c r="L16" s="200"/>
      <c r="M16" s="200"/>
      <c r="N16" s="200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2:44" ht="12.75">
      <c r="B17" s="33" t="s">
        <v>174</v>
      </c>
      <c r="C17" s="520">
        <v>29.12282258502021</v>
      </c>
      <c r="D17" s="520">
        <v>32.88564646839419</v>
      </c>
      <c r="H17" s="199"/>
      <c r="I17" s="200"/>
      <c r="J17" s="200"/>
      <c r="K17" s="200"/>
      <c r="L17" s="200"/>
      <c r="M17" s="200"/>
      <c r="N17" s="200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2:44" ht="12.75">
      <c r="B18" s="76" t="s">
        <v>272</v>
      </c>
      <c r="C18" s="281">
        <v>31.01390370697233</v>
      </c>
      <c r="D18" s="281">
        <v>22.3825051953859</v>
      </c>
      <c r="H18" s="199"/>
      <c r="I18" s="200"/>
      <c r="J18" s="200"/>
      <c r="K18" s="200"/>
      <c r="L18" s="200"/>
      <c r="M18" s="200"/>
      <c r="N18" s="20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2:44" ht="12.75">
      <c r="B19" s="76" t="s">
        <v>125</v>
      </c>
      <c r="C19" s="281">
        <v>21.66595063455463</v>
      </c>
      <c r="D19" s="281">
        <v>22.35887101700907</v>
      </c>
      <c r="H19" s="199"/>
      <c r="I19" s="200"/>
      <c r="J19" s="200"/>
      <c r="K19" s="200"/>
      <c r="L19" s="200"/>
      <c r="M19" s="200"/>
      <c r="N19" s="200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2:44" ht="14.25">
      <c r="B20" s="34" t="s">
        <v>151</v>
      </c>
      <c r="C20" s="281">
        <v>18.1973230734528</v>
      </c>
      <c r="D20" s="281">
        <v>22.3729773192108</v>
      </c>
      <c r="H20" s="199"/>
      <c r="I20" s="200"/>
      <c r="J20" s="200"/>
      <c r="K20" s="200"/>
      <c r="L20" s="200"/>
      <c r="M20" s="200"/>
      <c r="N20" s="200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2:44" ht="12.75">
      <c r="B21" s="328" t="s">
        <v>28</v>
      </c>
      <c r="C21" s="521">
        <v>100</v>
      </c>
      <c r="D21" s="521">
        <v>100</v>
      </c>
      <c r="H21" s="199"/>
      <c r="I21" s="200"/>
      <c r="J21" s="200"/>
      <c r="K21" s="200"/>
      <c r="L21" s="200"/>
      <c r="M21" s="200"/>
      <c r="N21" s="200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2:44" ht="12.75">
      <c r="B22" s="330"/>
      <c r="C22" s="331"/>
      <c r="D22" s="331"/>
      <c r="H22" s="199"/>
      <c r="I22" s="200"/>
      <c r="J22" s="200"/>
      <c r="K22" s="200"/>
      <c r="L22" s="200"/>
      <c r="M22" s="200"/>
      <c r="N22" s="200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2:44" ht="26.25" customHeight="1">
      <c r="B23" s="616" t="s">
        <v>273</v>
      </c>
      <c r="C23" s="616"/>
      <c r="D23" s="616"/>
      <c r="H23" s="199"/>
      <c r="I23" s="200"/>
      <c r="J23" s="200"/>
      <c r="K23" s="200"/>
      <c r="L23" s="200"/>
      <c r="M23" s="200"/>
      <c r="N23" s="200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2:44" ht="26.25" customHeight="1">
      <c r="B24" s="615" t="s">
        <v>271</v>
      </c>
      <c r="C24" s="615"/>
      <c r="D24" s="615"/>
      <c r="H24" s="199"/>
      <c r="I24" s="200"/>
      <c r="J24" s="200"/>
      <c r="K24" s="200"/>
      <c r="L24" s="200"/>
      <c r="M24" s="200"/>
      <c r="N24" s="200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2:44" ht="12.75">
      <c r="B25" s="615" t="s">
        <v>248</v>
      </c>
      <c r="C25" s="615"/>
      <c r="D25" s="615"/>
      <c r="H25" s="199"/>
      <c r="I25" s="200"/>
      <c r="J25" s="200"/>
      <c r="K25" s="200"/>
      <c r="L25" s="200"/>
      <c r="M25" s="200"/>
      <c r="N25" s="200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</row>
    <row r="26" spans="8:44" ht="12.75">
      <c r="H26" s="199"/>
      <c r="I26" s="200"/>
      <c r="J26" s="200"/>
      <c r="K26" s="200"/>
      <c r="L26" s="200"/>
      <c r="M26" s="200"/>
      <c r="N26" s="200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2:44" ht="12.75">
      <c r="B27" s="222"/>
      <c r="H27" s="199"/>
      <c r="I27" s="200"/>
      <c r="J27" s="200"/>
      <c r="K27" s="200"/>
      <c r="L27" s="200"/>
      <c r="M27" s="200"/>
      <c r="N27" s="20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2:44" ht="12.75">
      <c r="B28" s="222"/>
      <c r="H28" s="199"/>
      <c r="I28" s="200"/>
      <c r="J28" s="200"/>
      <c r="K28" s="200"/>
      <c r="L28" s="200"/>
      <c r="M28" s="200"/>
      <c r="N28" s="200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</row>
    <row r="29" spans="1:44" ht="14.25">
      <c r="A29" s="205"/>
      <c r="H29" s="199"/>
      <c r="I29" s="200"/>
      <c r="J29" s="200"/>
      <c r="K29" s="200"/>
      <c r="L29" s="200"/>
      <c r="M29" s="200"/>
      <c r="N29" s="200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</row>
  </sheetData>
  <sheetProtection/>
  <mergeCells count="4">
    <mergeCell ref="B2:D2"/>
    <mergeCell ref="B24:D24"/>
    <mergeCell ref="B23:D23"/>
    <mergeCell ref="B25:D25"/>
  </mergeCells>
  <printOptions/>
  <pageMargins left="0.15748031496062992" right="0.275590551181102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AP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9.28125" style="1" customWidth="1"/>
    <col min="3" max="4" width="6.7109375" style="32" customWidth="1"/>
    <col min="5" max="5" width="6.7109375" style="1" customWidth="1"/>
    <col min="6" max="7" width="6.7109375" style="33" customWidth="1"/>
    <col min="8" max="8" width="6.7109375" style="34" customWidth="1"/>
    <col min="9" max="11" width="6.7109375" style="35" customWidth="1"/>
    <col min="12" max="12" width="3.57421875" style="35" customWidth="1"/>
    <col min="13" max="13" width="8.7109375" style="34" customWidth="1"/>
    <col min="14" max="14" width="7.8515625" style="35" customWidth="1"/>
    <col min="15" max="15" width="9.140625" style="409" customWidth="1"/>
    <col min="16" max="16" width="23.421875" style="33" bestFit="1" customWidth="1"/>
    <col min="17" max="17" width="12.140625" style="33" bestFit="1" customWidth="1"/>
    <col min="18" max="19" width="11.8515625" style="33" bestFit="1" customWidth="1"/>
    <col min="20" max="20" width="12.00390625" style="33" bestFit="1" customWidth="1"/>
    <col min="21" max="22" width="9.7109375" style="33" bestFit="1" customWidth="1"/>
    <col min="23" max="24" width="9.421875" style="33" bestFit="1" customWidth="1"/>
    <col min="25" max="25" width="9.7109375" style="33" bestFit="1" customWidth="1"/>
    <col min="26" max="26" width="9.7109375" style="33" customWidth="1"/>
    <col min="27" max="27" width="10.57421875" style="33" bestFit="1" customWidth="1"/>
    <col min="28" max="28" width="9.421875" style="33" bestFit="1" customWidth="1"/>
    <col min="29" max="29" width="11.7109375" style="33" bestFit="1" customWidth="1"/>
    <col min="30" max="34" width="9.140625" style="33" customWidth="1"/>
    <col min="35" max="16384" width="9.140625" style="1" customWidth="1"/>
  </cols>
  <sheetData>
    <row r="3" spans="2:14" ht="15" customHeight="1">
      <c r="B3" s="557" t="s">
        <v>24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9"/>
    </row>
    <row r="4" spans="2:14" ht="15.7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2:14" ht="12.75">
      <c r="B5" s="40" t="s">
        <v>17</v>
      </c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ht="51">
      <c r="B6" s="43"/>
      <c r="C6" s="44" t="s">
        <v>46</v>
      </c>
      <c r="D6" s="44" t="s">
        <v>176</v>
      </c>
      <c r="E6" s="44" t="s">
        <v>177</v>
      </c>
      <c r="F6" s="44" t="s">
        <v>178</v>
      </c>
      <c r="G6" s="44" t="s">
        <v>179</v>
      </c>
      <c r="H6" s="44" t="s">
        <v>180</v>
      </c>
      <c r="I6" s="44" t="s">
        <v>181</v>
      </c>
      <c r="J6" s="44" t="s">
        <v>182</v>
      </c>
      <c r="K6" s="44" t="s">
        <v>28</v>
      </c>
      <c r="L6" s="44"/>
      <c r="M6" s="44" t="s">
        <v>29</v>
      </c>
      <c r="N6" s="44" t="s">
        <v>30</v>
      </c>
    </row>
    <row r="7" spans="2:14" ht="12.75">
      <c r="B7" s="6"/>
      <c r="C7" s="6"/>
      <c r="D7" s="45"/>
      <c r="E7" s="45"/>
      <c r="F7" s="45"/>
      <c r="G7" s="45"/>
      <c r="H7" s="45"/>
      <c r="I7" s="45"/>
      <c r="J7" s="6"/>
      <c r="K7" s="46" t="s">
        <v>31</v>
      </c>
      <c r="L7" s="46"/>
      <c r="N7" s="47" t="s">
        <v>32</v>
      </c>
    </row>
    <row r="8" spans="2:14" ht="12.75">
      <c r="B8" s="48" t="s">
        <v>33</v>
      </c>
      <c r="C8" s="558" t="s">
        <v>34</v>
      </c>
      <c r="D8" s="80">
        <v>813.0215058390155</v>
      </c>
      <c r="E8" s="80">
        <v>1476.409063021752</v>
      </c>
      <c r="F8" s="80">
        <v>957.4844829510087</v>
      </c>
      <c r="G8" s="80">
        <v>1377.6954814538265</v>
      </c>
      <c r="H8" s="80">
        <v>841.5545506448925</v>
      </c>
      <c r="I8" s="80">
        <v>492.5012264830209</v>
      </c>
      <c r="J8" s="80">
        <v>1018.5593335408595</v>
      </c>
      <c r="K8" s="49">
        <f>SUM(C8:J8)</f>
        <v>6977.2256439343755</v>
      </c>
      <c r="L8" s="49"/>
      <c r="M8" s="80">
        <v>30800</v>
      </c>
      <c r="N8" s="80">
        <v>21600</v>
      </c>
    </row>
    <row r="9" spans="2:14" ht="12.75">
      <c r="B9" s="48" t="s">
        <v>35</v>
      </c>
      <c r="C9" s="558" t="s">
        <v>34</v>
      </c>
      <c r="D9" s="80">
        <v>151.84217112344172</v>
      </c>
      <c r="E9" s="80">
        <v>320.2770387776814</v>
      </c>
      <c r="F9" s="80">
        <v>425.4610235946445</v>
      </c>
      <c r="G9" s="80">
        <v>1244.8464253363504</v>
      </c>
      <c r="H9" s="80">
        <v>1365.015193505575</v>
      </c>
      <c r="I9" s="80">
        <v>1150.2888337324998</v>
      </c>
      <c r="J9" s="80">
        <v>2754.828204810459</v>
      </c>
      <c r="K9" s="49">
        <f>SUM(C9:J9)</f>
        <v>7412.558890880651</v>
      </c>
      <c r="L9" s="49"/>
      <c r="M9" s="80">
        <v>50300</v>
      </c>
      <c r="N9" s="80">
        <v>41400</v>
      </c>
    </row>
    <row r="10" spans="2:14" ht="12.75">
      <c r="B10" s="52" t="s">
        <v>36</v>
      </c>
      <c r="C10" s="559">
        <v>59.996465184960066</v>
      </c>
      <c r="D10" s="290">
        <v>964.8636769624569</v>
      </c>
      <c r="E10" s="290">
        <v>1796.6861017994327</v>
      </c>
      <c r="F10" s="290">
        <v>1382.945506545654</v>
      </c>
      <c r="G10" s="290">
        <v>2622.541906790171</v>
      </c>
      <c r="H10" s="290">
        <v>2206.5697441504703</v>
      </c>
      <c r="I10" s="290">
        <v>1642.7900602155212</v>
      </c>
      <c r="J10" s="290">
        <v>3773.3875383513246</v>
      </c>
      <c r="K10" s="50">
        <f>SUM(C10:J10)</f>
        <v>14449.78099999999</v>
      </c>
      <c r="L10" s="50"/>
      <c r="M10" s="50">
        <v>40900</v>
      </c>
      <c r="N10" s="50">
        <v>31500</v>
      </c>
    </row>
    <row r="11" spans="2:14" ht="12.7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2:14" ht="12.75">
      <c r="B12" s="48" t="s">
        <v>37</v>
      </c>
      <c r="C12" s="558" t="s">
        <v>34</v>
      </c>
      <c r="D12" s="80">
        <v>332.2693901712314</v>
      </c>
      <c r="E12" s="80">
        <v>665.7441784825514</v>
      </c>
      <c r="F12" s="80">
        <v>357.76548192622425</v>
      </c>
      <c r="G12" s="80">
        <v>326.33689458132346</v>
      </c>
      <c r="H12" s="80">
        <v>76.93745994686913</v>
      </c>
      <c r="I12" s="560">
        <v>49.625170100537986</v>
      </c>
      <c r="J12" s="558" t="s">
        <v>34</v>
      </c>
      <c r="K12" s="49">
        <f>SUM(C12:J12)</f>
        <v>1808.678575208738</v>
      </c>
      <c r="L12" s="49"/>
      <c r="M12" s="80">
        <v>16700</v>
      </c>
      <c r="N12" s="80">
        <v>14000</v>
      </c>
    </row>
    <row r="13" spans="2:14" ht="12.75">
      <c r="B13" s="48" t="s">
        <v>38</v>
      </c>
      <c r="C13" s="558" t="s">
        <v>34</v>
      </c>
      <c r="D13" s="80">
        <v>289.544566161706</v>
      </c>
      <c r="E13" s="80">
        <v>654.4192967823515</v>
      </c>
      <c r="F13" s="80">
        <v>431.5642725236158</v>
      </c>
      <c r="G13" s="80">
        <v>386.06280268751976</v>
      </c>
      <c r="H13" s="80">
        <v>136.31550308906543</v>
      </c>
      <c r="I13" s="560">
        <v>47.73981965314313</v>
      </c>
      <c r="J13" s="558" t="s">
        <v>34</v>
      </c>
      <c r="K13" s="49">
        <f>SUM(C13:J13)</f>
        <v>1945.6462608974014</v>
      </c>
      <c r="L13" s="49"/>
      <c r="M13" s="49">
        <v>18000</v>
      </c>
      <c r="N13" s="49">
        <v>15500</v>
      </c>
    </row>
    <row r="14" spans="2:14" ht="12.75">
      <c r="B14" s="52" t="s">
        <v>39</v>
      </c>
      <c r="C14" s="290" t="s">
        <v>34</v>
      </c>
      <c r="D14" s="290">
        <v>621.8139563329377</v>
      </c>
      <c r="E14" s="290">
        <v>1320.1634752649034</v>
      </c>
      <c r="F14" s="290">
        <v>789.32975444984</v>
      </c>
      <c r="G14" s="290">
        <v>712.3996972688436</v>
      </c>
      <c r="H14" s="290">
        <v>213.25296303593456</v>
      </c>
      <c r="I14" s="290">
        <v>97.36498975368112</v>
      </c>
      <c r="J14" s="559">
        <v>54.473975671781616</v>
      </c>
      <c r="K14" s="50">
        <f>SUM(C14:J14)</f>
        <v>3808.7988117779223</v>
      </c>
      <c r="L14" s="50"/>
      <c r="M14" s="50">
        <v>17400</v>
      </c>
      <c r="N14" s="50">
        <v>14800</v>
      </c>
    </row>
    <row r="15" spans="2:14" ht="12.75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2:14" ht="12.75">
      <c r="B16" s="48" t="s">
        <v>40</v>
      </c>
      <c r="C16" s="558" t="s">
        <v>34</v>
      </c>
      <c r="D16" s="80">
        <v>258.3344165624071</v>
      </c>
      <c r="E16" s="80">
        <v>400.2604690619619</v>
      </c>
      <c r="F16" s="80">
        <v>412.3317058134642</v>
      </c>
      <c r="G16" s="80">
        <v>663.4552551283505</v>
      </c>
      <c r="H16" s="80">
        <v>383.769122138489</v>
      </c>
      <c r="I16" s="80">
        <v>237.8708737769457</v>
      </c>
      <c r="J16" s="80">
        <v>329.0055755789424</v>
      </c>
      <c r="K16" s="49">
        <f>SUM(C16:J16)</f>
        <v>2685.027418060561</v>
      </c>
      <c r="L16" s="49"/>
      <c r="M16" s="55">
        <v>29600</v>
      </c>
      <c r="N16" s="49">
        <v>23500</v>
      </c>
    </row>
    <row r="17" spans="2:14" ht="12.75">
      <c r="B17" s="48" t="s">
        <v>41</v>
      </c>
      <c r="C17" s="558" t="s">
        <v>34</v>
      </c>
      <c r="D17" s="560">
        <v>70.39799066871183</v>
      </c>
      <c r="E17" s="80">
        <v>84.3482841062133</v>
      </c>
      <c r="F17" s="80">
        <v>87.56056215167521</v>
      </c>
      <c r="G17" s="80">
        <v>127.79501228328402</v>
      </c>
      <c r="H17" s="80">
        <v>89.8157469846435</v>
      </c>
      <c r="I17" s="560">
        <v>70.81910571804625</v>
      </c>
      <c r="J17" s="560">
        <v>59.1668170182196</v>
      </c>
      <c r="K17" s="49">
        <f>SUM(C17:J17)</f>
        <v>589.9035189307937</v>
      </c>
      <c r="L17" s="49"/>
      <c r="M17" s="97">
        <v>28200</v>
      </c>
      <c r="N17" s="49">
        <v>23400</v>
      </c>
    </row>
    <row r="18" spans="2:14" ht="14.25">
      <c r="B18" s="52" t="s">
        <v>175</v>
      </c>
      <c r="C18" s="290">
        <v>51.73348339066497</v>
      </c>
      <c r="D18" s="290">
        <v>360.1341855177298</v>
      </c>
      <c r="E18" s="290">
        <v>539.986117367186</v>
      </c>
      <c r="F18" s="290">
        <v>542.8309903039273</v>
      </c>
      <c r="G18" s="290">
        <v>864.8307479673615</v>
      </c>
      <c r="H18" s="290">
        <v>525.4099840975991</v>
      </c>
      <c r="I18" s="290">
        <v>320.0917312858936</v>
      </c>
      <c r="J18" s="290">
        <v>411.85576006963726</v>
      </c>
      <c r="K18" s="50">
        <f>SUM(C18:J18)</f>
        <v>3616.8729999999996</v>
      </c>
      <c r="L18" s="50"/>
      <c r="M18" s="50">
        <v>29000</v>
      </c>
      <c r="N18" s="50">
        <v>23200</v>
      </c>
    </row>
    <row r="19" spans="2:14" ht="12.75">
      <c r="B19" s="52"/>
      <c r="C19" s="80"/>
      <c r="D19" s="80"/>
      <c r="E19" s="80"/>
      <c r="F19" s="80"/>
      <c r="G19" s="80"/>
      <c r="H19" s="80"/>
      <c r="I19" s="80"/>
      <c r="J19" s="80"/>
      <c r="K19" s="49"/>
      <c r="L19" s="49"/>
      <c r="M19" s="49"/>
      <c r="N19" s="49"/>
    </row>
    <row r="20" spans="2:14" ht="12.75">
      <c r="B20" s="54" t="s">
        <v>43</v>
      </c>
      <c r="C20" s="50">
        <v>128.95613679770415</v>
      </c>
      <c r="D20" s="50">
        <v>1946.8118188131218</v>
      </c>
      <c r="E20" s="50">
        <v>3656.8356944315174</v>
      </c>
      <c r="F20" s="50">
        <v>2715.1062512994213</v>
      </c>
      <c r="G20" s="50">
        <v>4199.7723520263835</v>
      </c>
      <c r="H20" s="50">
        <v>2945.232691284</v>
      </c>
      <c r="I20" s="50">
        <v>2060.246781255097</v>
      </c>
      <c r="J20" s="50">
        <v>4239.717274092746</v>
      </c>
      <c r="K20" s="50">
        <v>21892.67899999999</v>
      </c>
      <c r="L20" s="50"/>
      <c r="M20" s="50">
        <v>34800</v>
      </c>
      <c r="N20" s="50">
        <v>25400</v>
      </c>
    </row>
    <row r="21" spans="2:14" ht="6.75" customHeigh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347"/>
      <c r="N21" s="348"/>
    </row>
    <row r="22" spans="2:14" ht="25.5">
      <c r="B22" s="6"/>
      <c r="C22" s="365"/>
      <c r="D22" s="365"/>
      <c r="E22" s="365"/>
      <c r="F22" s="365"/>
      <c r="G22" s="365"/>
      <c r="H22" s="561"/>
      <c r="I22" s="365"/>
      <c r="J22" s="122"/>
      <c r="K22" s="53" t="s">
        <v>44</v>
      </c>
      <c r="L22" s="53"/>
      <c r="M22" s="511" t="s">
        <v>23</v>
      </c>
      <c r="N22" s="122"/>
    </row>
    <row r="23" spans="2:14" ht="12.75" customHeight="1">
      <c r="B23" s="6" t="s">
        <v>33</v>
      </c>
      <c r="C23" s="562" t="s">
        <v>34</v>
      </c>
      <c r="D23" s="563">
        <v>11.599769268353066</v>
      </c>
      <c r="E23" s="563">
        <v>21.064638947138437</v>
      </c>
      <c r="F23" s="563">
        <v>13.660892117236598</v>
      </c>
      <c r="G23" s="563">
        <v>19.656244751392013</v>
      </c>
      <c r="H23" s="563">
        <v>12.00686395637143</v>
      </c>
      <c r="I23" s="563">
        <v>7.026752122243539</v>
      </c>
      <c r="J23" s="563">
        <v>14.53227641624146</v>
      </c>
      <c r="K23" s="59">
        <v>100</v>
      </c>
      <c r="L23" s="59"/>
      <c r="M23" s="50">
        <v>6107</v>
      </c>
      <c r="N23" s="60"/>
    </row>
    <row r="24" spans="2:14" ht="12.75" customHeight="1">
      <c r="B24" s="6" t="s">
        <v>35</v>
      </c>
      <c r="C24" s="562" t="s">
        <v>34</v>
      </c>
      <c r="D24" s="563">
        <v>2.0406602332450454</v>
      </c>
      <c r="E24" s="563">
        <v>4.304315539085407</v>
      </c>
      <c r="F24" s="563">
        <v>5.717920029867677</v>
      </c>
      <c r="G24" s="563">
        <v>16.72992804229575</v>
      </c>
      <c r="H24" s="563">
        <v>18.34491829610095</v>
      </c>
      <c r="I24" s="563">
        <v>15.459135379692587</v>
      </c>
      <c r="J24" s="563">
        <v>37.02310316946367</v>
      </c>
      <c r="K24" s="59">
        <v>100</v>
      </c>
      <c r="L24" s="59"/>
      <c r="M24" s="50">
        <v>5930</v>
      </c>
      <c r="N24" s="60"/>
    </row>
    <row r="25" spans="2:14" ht="12.75" customHeight="1">
      <c r="B25" s="54" t="s">
        <v>36</v>
      </c>
      <c r="C25" s="564">
        <v>0.4152067438597174</v>
      </c>
      <c r="D25" s="565">
        <v>6.677358480121308</v>
      </c>
      <c r="E25" s="565">
        <v>12.434002299408094</v>
      </c>
      <c r="F25" s="565">
        <v>9.570702189504845</v>
      </c>
      <c r="G25" s="565">
        <v>18.149354006058452</v>
      </c>
      <c r="H25" s="565">
        <v>15.270610289183425</v>
      </c>
      <c r="I25" s="565">
        <v>11.368961648730332</v>
      </c>
      <c r="J25" s="565">
        <v>26.113804343133832</v>
      </c>
      <c r="K25" s="59">
        <v>100</v>
      </c>
      <c r="L25" s="59"/>
      <c r="M25" s="50">
        <v>12037</v>
      </c>
      <c r="N25" s="60"/>
    </row>
    <row r="26" spans="2:14" ht="12.75" customHeight="1">
      <c r="B26" s="6"/>
      <c r="C26" s="565"/>
      <c r="D26" s="565"/>
      <c r="E26" s="565"/>
      <c r="F26" s="565"/>
      <c r="G26" s="565"/>
      <c r="H26" s="565"/>
      <c r="I26" s="565"/>
      <c r="J26" s="565"/>
      <c r="K26" s="59"/>
      <c r="L26" s="59"/>
      <c r="M26" s="50"/>
      <c r="N26" s="60"/>
    </row>
    <row r="27" spans="2:14" ht="12.75">
      <c r="B27" s="6" t="s">
        <v>37</v>
      </c>
      <c r="C27" s="562" t="s">
        <v>34</v>
      </c>
      <c r="D27" s="563">
        <v>18.11206303544184</v>
      </c>
      <c r="E27" s="563">
        <v>36.28983253600476</v>
      </c>
      <c r="F27" s="563">
        <v>19.501859491822795</v>
      </c>
      <c r="G27" s="563">
        <v>17.78868165497065</v>
      </c>
      <c r="H27" s="563">
        <v>4.193874505341441</v>
      </c>
      <c r="I27" s="566">
        <v>2.705076770816215</v>
      </c>
      <c r="J27" s="562" t="s">
        <v>34</v>
      </c>
      <c r="K27" s="59">
        <v>100</v>
      </c>
      <c r="L27" s="59"/>
      <c r="M27" s="50">
        <v>1460</v>
      </c>
      <c r="N27" s="60"/>
    </row>
    <row r="28" spans="2:14" ht="12.75" customHeight="1">
      <c r="B28" s="6" t="s">
        <v>38</v>
      </c>
      <c r="C28" s="562" t="s">
        <v>34</v>
      </c>
      <c r="D28" s="563">
        <v>14.538981482973531</v>
      </c>
      <c r="E28" s="563">
        <v>32.86053737477299</v>
      </c>
      <c r="F28" s="563">
        <v>21.670256327413114</v>
      </c>
      <c r="G28" s="563">
        <v>19.385478422012472</v>
      </c>
      <c r="H28" s="563">
        <v>6.844848105860467</v>
      </c>
      <c r="I28" s="566">
        <v>2.397172784620336</v>
      </c>
      <c r="J28" s="562" t="s">
        <v>34</v>
      </c>
      <c r="K28" s="59">
        <v>100</v>
      </c>
      <c r="L28" s="59"/>
      <c r="M28" s="50">
        <v>1589</v>
      </c>
      <c r="N28" s="60"/>
    </row>
    <row r="29" spans="2:14" ht="12.75" customHeight="1">
      <c r="B29" s="54" t="s">
        <v>39</v>
      </c>
      <c r="C29" s="565" t="s">
        <v>34</v>
      </c>
      <c r="D29" s="565">
        <v>16.25221885201841</v>
      </c>
      <c r="E29" s="565">
        <v>34.50483139197738</v>
      </c>
      <c r="F29" s="565">
        <v>20.630543565445592</v>
      </c>
      <c r="G29" s="565">
        <v>18.61983905669313</v>
      </c>
      <c r="H29" s="565">
        <v>5.573747245141745</v>
      </c>
      <c r="I29" s="565">
        <v>2.544807986191441</v>
      </c>
      <c r="J29" s="564">
        <v>1.4237746923185708</v>
      </c>
      <c r="K29" s="59">
        <v>100</v>
      </c>
      <c r="L29" s="59"/>
      <c r="M29" s="50">
        <v>3049</v>
      </c>
      <c r="N29" s="60"/>
    </row>
    <row r="30" spans="2:14" ht="12.75" customHeight="1">
      <c r="B30" s="6"/>
      <c r="C30" s="563"/>
      <c r="D30" s="563"/>
      <c r="E30" s="563"/>
      <c r="F30" s="563"/>
      <c r="G30" s="563"/>
      <c r="H30" s="563"/>
      <c r="I30" s="563"/>
      <c r="J30" s="563"/>
      <c r="K30" s="59"/>
      <c r="L30" s="59"/>
      <c r="M30" s="50"/>
      <c r="N30" s="60"/>
    </row>
    <row r="31" spans="2:14" ht="12.75">
      <c r="B31" s="6" t="s">
        <v>40</v>
      </c>
      <c r="C31" s="562" t="s">
        <v>34</v>
      </c>
      <c r="D31" s="563">
        <v>9.485300398705208</v>
      </c>
      <c r="E31" s="563">
        <v>14.696418840740098</v>
      </c>
      <c r="F31" s="563">
        <v>15.139640105237117</v>
      </c>
      <c r="G31" s="563">
        <v>24.360178096795554</v>
      </c>
      <c r="H31" s="563">
        <v>14.090903781500538</v>
      </c>
      <c r="I31" s="563">
        <v>8.733937676212644</v>
      </c>
      <c r="J31" s="563">
        <v>12.080143090269553</v>
      </c>
      <c r="K31" s="59">
        <v>100</v>
      </c>
      <c r="L31" s="59"/>
      <c r="M31" s="61">
        <v>1835</v>
      </c>
      <c r="N31" s="62"/>
    </row>
    <row r="32" spans="2:14" ht="12.75">
      <c r="B32" s="6" t="s">
        <v>41</v>
      </c>
      <c r="C32" s="562" t="s">
        <v>34</v>
      </c>
      <c r="D32" s="566">
        <v>11.788041503716233</v>
      </c>
      <c r="E32" s="563">
        <v>14.12399792048617</v>
      </c>
      <c r="F32" s="563">
        <v>14.66188922337262</v>
      </c>
      <c r="G32" s="563">
        <v>21.399089582720382</v>
      </c>
      <c r="H32" s="563">
        <v>15.03951665502312</v>
      </c>
      <c r="I32" s="566">
        <v>11.85855660836964</v>
      </c>
      <c r="J32" s="566">
        <v>9.907397754230802</v>
      </c>
      <c r="K32" s="59">
        <v>100</v>
      </c>
      <c r="L32" s="59"/>
      <c r="M32" s="50">
        <v>426</v>
      </c>
      <c r="N32" s="122"/>
    </row>
    <row r="33" spans="2:14" ht="14.25">
      <c r="B33" s="52" t="s">
        <v>175</v>
      </c>
      <c r="C33" s="64">
        <v>1.430337293863096</v>
      </c>
      <c r="D33" s="64">
        <v>9.957059192228476</v>
      </c>
      <c r="E33" s="59">
        <v>14.929639978157544</v>
      </c>
      <c r="F33" s="59">
        <v>15.008295572001762</v>
      </c>
      <c r="G33" s="59">
        <v>23.91100677207526</v>
      </c>
      <c r="H33" s="59">
        <v>14.526636243451158</v>
      </c>
      <c r="I33" s="59">
        <v>8.849957719994418</v>
      </c>
      <c r="J33" s="59">
        <v>11.387067228228286</v>
      </c>
      <c r="K33" s="59">
        <v>100</v>
      </c>
      <c r="L33" s="59"/>
      <c r="M33" s="50">
        <v>2470</v>
      </c>
      <c r="N33" s="340"/>
    </row>
    <row r="34" spans="2:14" ht="12.75">
      <c r="B34" s="63"/>
      <c r="C34" s="64"/>
      <c r="D34" s="64"/>
      <c r="E34" s="59"/>
      <c r="F34" s="59"/>
      <c r="G34" s="59"/>
      <c r="H34" s="59"/>
      <c r="I34" s="59"/>
      <c r="J34" s="59"/>
      <c r="K34" s="59"/>
      <c r="L34" s="59"/>
      <c r="M34" s="50"/>
      <c r="N34" s="340"/>
    </row>
    <row r="35" spans="2:14" ht="12.75">
      <c r="B35" s="65" t="s">
        <v>43</v>
      </c>
      <c r="C35" s="66">
        <v>0.5890377180321523</v>
      </c>
      <c r="D35" s="66">
        <v>8.892524385951681</v>
      </c>
      <c r="E35" s="66">
        <v>16.703463721509458</v>
      </c>
      <c r="F35" s="66">
        <v>12.40189129571316</v>
      </c>
      <c r="G35" s="66">
        <v>19.18345558360576</v>
      </c>
      <c r="H35" s="66">
        <v>13.453048351387245</v>
      </c>
      <c r="I35" s="66">
        <v>9.410665461522996</v>
      </c>
      <c r="J35" s="66">
        <v>19.36591348227756</v>
      </c>
      <c r="K35" s="66">
        <v>100</v>
      </c>
      <c r="L35" s="66"/>
      <c r="M35" s="67">
        <v>17556</v>
      </c>
      <c r="N35" s="567"/>
    </row>
    <row r="36" spans="2:14" ht="13.5">
      <c r="B36" s="372" t="s">
        <v>183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50"/>
      <c r="N36" s="51"/>
    </row>
    <row r="37" ht="12.75">
      <c r="B37" s="371" t="s">
        <v>45</v>
      </c>
    </row>
    <row r="38" spans="2:7" ht="12.75" customHeight="1">
      <c r="B38" s="68" t="s">
        <v>249</v>
      </c>
      <c r="C38" s="69"/>
      <c r="D38" s="69"/>
      <c r="E38" s="70"/>
      <c r="F38" s="71"/>
      <c r="G38" s="71"/>
    </row>
    <row r="39" spans="2:7" ht="12.75" customHeight="1">
      <c r="B39" s="68" t="s">
        <v>250</v>
      </c>
      <c r="C39" s="69"/>
      <c r="D39" s="69"/>
      <c r="E39" s="70"/>
      <c r="F39" s="71"/>
      <c r="G39" s="71"/>
    </row>
    <row r="40" spans="2:5" ht="12.75" customHeight="1">
      <c r="B40" s="72" t="s">
        <v>248</v>
      </c>
      <c r="C40" s="55"/>
      <c r="D40" s="55"/>
      <c r="E40" s="70"/>
    </row>
    <row r="41" spans="2:5" ht="12.75" customHeight="1">
      <c r="B41" s="72"/>
      <c r="C41" s="55"/>
      <c r="D41" s="55"/>
      <c r="E41" s="70"/>
    </row>
    <row r="42" spans="2:5" ht="12.75" customHeight="1">
      <c r="B42" s="72"/>
      <c r="C42" s="55"/>
      <c r="D42" s="55"/>
      <c r="E42" s="70"/>
    </row>
    <row r="43" spans="2:4" ht="13.5">
      <c r="B43" s="73"/>
      <c r="C43" s="74"/>
      <c r="D43" s="74"/>
    </row>
    <row r="44" spans="2:4" ht="12.75">
      <c r="B44" s="22"/>
      <c r="C44" s="74"/>
      <c r="D44" s="74"/>
    </row>
    <row r="45" spans="2:4" ht="12.75">
      <c r="B45" s="22"/>
      <c r="C45" s="282"/>
      <c r="D45" s="282"/>
    </row>
    <row r="46" spans="16:28" ht="12.75">
      <c r="P46" s="75"/>
      <c r="AB46" s="75"/>
    </row>
    <row r="47" spans="6:15" ht="12.75">
      <c r="F47" s="75"/>
      <c r="O47" s="410"/>
    </row>
    <row r="48" spans="6:14" ht="12.75">
      <c r="F48" s="75"/>
      <c r="M48" s="75"/>
      <c r="N48" s="33"/>
    </row>
    <row r="49" spans="13:26" ht="12.75">
      <c r="M49" s="33"/>
      <c r="N49" s="34"/>
      <c r="Z49" s="76"/>
    </row>
    <row r="50" spans="7:8" ht="12.75">
      <c r="G50" s="34"/>
      <c r="H50" s="35"/>
    </row>
    <row r="51" spans="7:14" ht="12.75">
      <c r="G51" s="34"/>
      <c r="H51" s="35"/>
      <c r="N51" s="34"/>
    </row>
    <row r="52" spans="7:14" ht="12.75">
      <c r="G52" s="34"/>
      <c r="H52" s="35"/>
      <c r="N52" s="34"/>
    </row>
    <row r="53" spans="7:20" ht="12.75">
      <c r="G53" s="34"/>
      <c r="H53" s="77"/>
      <c r="I53" s="77"/>
      <c r="J53" s="77"/>
      <c r="K53" s="77"/>
      <c r="N53" s="34"/>
      <c r="Q53" s="77"/>
      <c r="R53" s="77"/>
      <c r="S53" s="77"/>
      <c r="T53" s="77"/>
    </row>
    <row r="54" spans="8:20" ht="12.75">
      <c r="H54" s="77"/>
      <c r="I54" s="77"/>
      <c r="J54" s="77"/>
      <c r="K54" s="77"/>
      <c r="M54" s="33"/>
      <c r="N54" s="34"/>
      <c r="Q54" s="77"/>
      <c r="R54" s="77"/>
      <c r="S54" s="77"/>
      <c r="T54" s="77"/>
    </row>
    <row r="55" spans="8:20" ht="12.75">
      <c r="H55" s="77"/>
      <c r="I55" s="77"/>
      <c r="J55" s="77"/>
      <c r="K55" s="77"/>
      <c r="M55" s="33"/>
      <c r="Q55" s="77"/>
      <c r="R55" s="77"/>
      <c r="S55" s="77"/>
      <c r="T55" s="77"/>
    </row>
    <row r="56" spans="8:20" ht="12.75">
      <c r="H56" s="77"/>
      <c r="I56" s="77"/>
      <c r="J56" s="77"/>
      <c r="K56" s="77"/>
      <c r="Q56" s="77"/>
      <c r="R56" s="77"/>
      <c r="S56" s="77"/>
      <c r="T56" s="77"/>
    </row>
    <row r="57" spans="8:20" ht="12.75">
      <c r="H57" s="77"/>
      <c r="I57" s="77"/>
      <c r="J57" s="77"/>
      <c r="K57" s="77"/>
      <c r="Q57" s="77"/>
      <c r="R57" s="77"/>
      <c r="S57" s="77"/>
      <c r="T57" s="77"/>
    </row>
    <row r="58" spans="8:21" ht="12.75">
      <c r="H58" s="77"/>
      <c r="I58" s="77"/>
      <c r="J58" s="77"/>
      <c r="K58" s="77"/>
      <c r="R58" s="77"/>
      <c r="S58" s="77"/>
      <c r="T58" s="77"/>
      <c r="U58" s="77"/>
    </row>
    <row r="59" spans="8:21" ht="12.75">
      <c r="H59" s="77"/>
      <c r="I59" s="77"/>
      <c r="J59" s="77"/>
      <c r="K59" s="77"/>
      <c r="R59" s="77"/>
      <c r="S59" s="77"/>
      <c r="T59" s="77"/>
      <c r="U59" s="77"/>
    </row>
    <row r="64" spans="6:19" ht="12.75">
      <c r="F64" s="34"/>
      <c r="H64" s="77"/>
      <c r="I64" s="77"/>
      <c r="J64" s="77"/>
      <c r="Q64" s="77"/>
      <c r="R64" s="77"/>
      <c r="S64" s="77"/>
    </row>
    <row r="65" spans="8:21" ht="12.75">
      <c r="H65" s="77"/>
      <c r="I65" s="77"/>
      <c r="J65" s="77"/>
      <c r="P65" s="78"/>
      <c r="Q65" s="79"/>
      <c r="R65" s="79"/>
      <c r="S65" s="79"/>
      <c r="T65" s="78"/>
      <c r="U65" s="78"/>
    </row>
    <row r="66" spans="8:21" ht="12.75">
      <c r="H66" s="77"/>
      <c r="I66" s="77"/>
      <c r="J66" s="77"/>
      <c r="P66" s="78"/>
      <c r="Q66" s="79"/>
      <c r="R66" s="80"/>
      <c r="S66" s="80"/>
      <c r="T66" s="81"/>
      <c r="U66" s="81"/>
    </row>
    <row r="67" spans="7:21" ht="12.75">
      <c r="G67" s="35"/>
      <c r="H67" s="77"/>
      <c r="I67" s="77"/>
      <c r="J67" s="77"/>
      <c r="P67" s="78"/>
      <c r="Q67" s="79"/>
      <c r="R67" s="80"/>
      <c r="S67" s="80"/>
      <c r="T67" s="81"/>
      <c r="U67" s="81"/>
    </row>
    <row r="68" spans="7:21" ht="12.75">
      <c r="G68" s="35"/>
      <c r="H68" s="77"/>
      <c r="I68" s="77"/>
      <c r="J68" s="77"/>
      <c r="P68" s="78"/>
      <c r="Q68" s="77"/>
      <c r="R68" s="80"/>
      <c r="S68" s="80"/>
      <c r="T68" s="81"/>
      <c r="U68" s="81"/>
    </row>
    <row r="69" spans="7:21" ht="12.75">
      <c r="G69" s="35"/>
      <c r="H69" s="77"/>
      <c r="I69" s="77"/>
      <c r="J69" s="77"/>
      <c r="P69" s="78"/>
      <c r="Q69" s="77"/>
      <c r="R69" s="80"/>
      <c r="S69" s="80"/>
      <c r="T69" s="81"/>
      <c r="U69" s="81"/>
    </row>
    <row r="70" spans="8:42" ht="12.75">
      <c r="H70" s="77"/>
      <c r="I70" s="77"/>
      <c r="J70" s="77"/>
      <c r="P70" s="82"/>
      <c r="Q70" s="83"/>
      <c r="R70" s="49"/>
      <c r="S70" s="49"/>
      <c r="T70" s="45"/>
      <c r="U70" s="45"/>
      <c r="V70" s="48"/>
      <c r="W70" s="48"/>
      <c r="X70" s="48"/>
      <c r="Y70" s="48"/>
      <c r="Z70" s="48"/>
      <c r="AA70" s="48"/>
      <c r="AC70" s="48"/>
      <c r="AD70" s="48"/>
      <c r="AE70" s="48"/>
      <c r="AF70" s="48"/>
      <c r="AG70" s="48"/>
      <c r="AH70" s="48"/>
      <c r="AI70" s="6"/>
      <c r="AJ70" s="6"/>
      <c r="AK70" s="6"/>
      <c r="AL70" s="6"/>
      <c r="AM70" s="6"/>
      <c r="AN70" s="6"/>
      <c r="AO70" s="6"/>
      <c r="AP70" s="6"/>
    </row>
    <row r="71" spans="16:42" ht="15">
      <c r="P71" s="82"/>
      <c r="Q71" s="84"/>
      <c r="R71" s="85"/>
      <c r="S71" s="85"/>
      <c r="T71" s="85"/>
      <c r="U71" s="85"/>
      <c r="V71" s="85"/>
      <c r="W71" s="85"/>
      <c r="X71" s="85"/>
      <c r="Y71" s="85"/>
      <c r="Z71" s="85"/>
      <c r="AA71" s="86"/>
      <c r="AC71" s="84"/>
      <c r="AD71" s="85"/>
      <c r="AE71" s="48"/>
      <c r="AF71" s="48"/>
      <c r="AG71" s="48"/>
      <c r="AH71" s="48"/>
      <c r="AI71" s="6"/>
      <c r="AJ71" s="6"/>
      <c r="AK71" s="6"/>
      <c r="AL71" s="6"/>
      <c r="AM71" s="6"/>
      <c r="AN71" s="6"/>
      <c r="AO71" s="6"/>
      <c r="AP71" s="6"/>
    </row>
    <row r="72" spans="6:42" ht="12.75">
      <c r="F72" s="34"/>
      <c r="P72" s="82"/>
      <c r="Q72" s="87"/>
      <c r="R72" s="88"/>
      <c r="S72" s="88"/>
      <c r="T72" s="88"/>
      <c r="U72" s="88"/>
      <c r="V72" s="88"/>
      <c r="W72" s="88"/>
      <c r="X72" s="39"/>
      <c r="Y72" s="89"/>
      <c r="Z72" s="89"/>
      <c r="AA72" s="89"/>
      <c r="AC72" s="87"/>
      <c r="AD72" s="90"/>
      <c r="AE72" s="48"/>
      <c r="AF72" s="48"/>
      <c r="AG72" s="48"/>
      <c r="AH72" s="48"/>
      <c r="AI72" s="6"/>
      <c r="AJ72" s="6"/>
      <c r="AK72" s="6"/>
      <c r="AL72" s="6"/>
      <c r="AM72" s="6"/>
      <c r="AN72" s="6"/>
      <c r="AO72" s="6"/>
      <c r="AP72" s="6"/>
    </row>
    <row r="73" spans="16:42" ht="12.75">
      <c r="P73" s="82"/>
      <c r="Q73" s="91"/>
      <c r="R73" s="92"/>
      <c r="S73" s="92"/>
      <c r="T73" s="92"/>
      <c r="U73" s="92"/>
      <c r="V73" s="93"/>
      <c r="W73" s="93"/>
      <c r="X73" s="93"/>
      <c r="Y73" s="93"/>
      <c r="Z73" s="93"/>
      <c r="AA73" s="39"/>
      <c r="AC73" s="94"/>
      <c r="AD73" s="95"/>
      <c r="AE73" s="48"/>
      <c r="AF73" s="48"/>
      <c r="AG73" s="48"/>
      <c r="AH73" s="48"/>
      <c r="AI73" s="6"/>
      <c r="AJ73" s="6"/>
      <c r="AK73" s="6"/>
      <c r="AL73" s="6"/>
      <c r="AM73" s="6"/>
      <c r="AN73" s="6"/>
      <c r="AO73" s="6"/>
      <c r="AP73" s="6"/>
    </row>
    <row r="74" spans="16:42" ht="12.75">
      <c r="P74" s="82"/>
      <c r="Q74" s="91"/>
      <c r="R74" s="92"/>
      <c r="S74" s="92"/>
      <c r="T74" s="92"/>
      <c r="U74" s="92"/>
      <c r="V74" s="93"/>
      <c r="W74" s="93"/>
      <c r="X74" s="93"/>
      <c r="Y74" s="93"/>
      <c r="Z74" s="93"/>
      <c r="AA74" s="39"/>
      <c r="AC74" s="94"/>
      <c r="AD74" s="95"/>
      <c r="AE74" s="48"/>
      <c r="AF74" s="48"/>
      <c r="AG74" s="48"/>
      <c r="AH74" s="48"/>
      <c r="AI74" s="6"/>
      <c r="AJ74" s="6"/>
      <c r="AK74" s="6"/>
      <c r="AL74" s="6"/>
      <c r="AM74" s="6"/>
      <c r="AN74" s="6"/>
      <c r="AO74" s="6"/>
      <c r="AP74" s="6"/>
    </row>
    <row r="75" spans="7:42" ht="12.75">
      <c r="G75" s="35"/>
      <c r="J75" s="34"/>
      <c r="P75" s="96"/>
      <c r="Q75" s="91"/>
      <c r="R75" s="92"/>
      <c r="S75" s="92"/>
      <c r="T75" s="92"/>
      <c r="U75" s="92"/>
      <c r="V75" s="93"/>
      <c r="W75" s="93"/>
      <c r="X75" s="93"/>
      <c r="Y75" s="93"/>
      <c r="Z75" s="93"/>
      <c r="AA75" s="39"/>
      <c r="AB75" s="95"/>
      <c r="AC75" s="94"/>
      <c r="AD75" s="48"/>
      <c r="AE75" s="48"/>
      <c r="AF75" s="48"/>
      <c r="AG75" s="48"/>
      <c r="AH75" s="48"/>
      <c r="AI75" s="6"/>
      <c r="AJ75" s="6"/>
      <c r="AK75" s="6"/>
      <c r="AL75" s="6"/>
      <c r="AM75" s="6"/>
      <c r="AN75" s="6"/>
      <c r="AO75" s="6"/>
      <c r="AP75" s="6"/>
    </row>
    <row r="76" spans="7:42" ht="12.75">
      <c r="G76" s="35"/>
      <c r="H76" s="77"/>
      <c r="I76" s="77"/>
      <c r="J76" s="77"/>
      <c r="P76" s="6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39"/>
      <c r="AB76" s="39"/>
      <c r="AC76" s="39"/>
      <c r="AD76" s="48"/>
      <c r="AE76" s="48"/>
      <c r="AF76" s="48"/>
      <c r="AG76" s="48"/>
      <c r="AH76" s="48"/>
      <c r="AI76" s="6"/>
      <c r="AJ76" s="6"/>
      <c r="AK76" s="6"/>
      <c r="AL76" s="6"/>
      <c r="AM76" s="6"/>
      <c r="AN76" s="6"/>
      <c r="AO76" s="6"/>
      <c r="AP76" s="6"/>
    </row>
    <row r="77" spans="7:42" ht="12.75">
      <c r="G77" s="35"/>
      <c r="H77" s="77"/>
      <c r="I77" s="77"/>
      <c r="J77" s="77"/>
      <c r="P77" s="54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39"/>
      <c r="AB77" s="95"/>
      <c r="AC77" s="95"/>
      <c r="AD77" s="48"/>
      <c r="AE77" s="48"/>
      <c r="AF77" s="48"/>
      <c r="AG77" s="48"/>
      <c r="AH77" s="48"/>
      <c r="AI77" s="6"/>
      <c r="AJ77" s="6"/>
      <c r="AK77" s="6"/>
      <c r="AL77" s="6"/>
      <c r="AM77" s="6"/>
      <c r="AN77" s="6"/>
      <c r="AO77" s="6"/>
      <c r="AP77" s="6"/>
    </row>
    <row r="78" spans="8:42" ht="12.75">
      <c r="H78" s="77"/>
      <c r="I78" s="77"/>
      <c r="J78" s="77"/>
      <c r="P78" s="6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39"/>
      <c r="AB78" s="39"/>
      <c r="AC78" s="39"/>
      <c r="AD78" s="48"/>
      <c r="AE78" s="48"/>
      <c r="AF78" s="48"/>
      <c r="AG78" s="48"/>
      <c r="AH78" s="48"/>
      <c r="AI78" s="6"/>
      <c r="AJ78" s="6"/>
      <c r="AK78" s="6"/>
      <c r="AL78" s="6"/>
      <c r="AM78" s="6"/>
      <c r="AN78" s="6"/>
      <c r="AO78" s="6"/>
      <c r="AP78" s="6"/>
    </row>
    <row r="79" spans="8:42" ht="12.75">
      <c r="H79" s="77"/>
      <c r="I79" s="77"/>
      <c r="J79" s="77"/>
      <c r="P79" s="54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39"/>
      <c r="AB79" s="95"/>
      <c r="AC79" s="95"/>
      <c r="AD79" s="48"/>
      <c r="AE79" s="48"/>
      <c r="AF79" s="48"/>
      <c r="AG79" s="48"/>
      <c r="AH79" s="48"/>
      <c r="AI79" s="6"/>
      <c r="AJ79" s="6"/>
      <c r="AK79" s="6"/>
      <c r="AL79" s="6"/>
      <c r="AM79" s="6"/>
      <c r="AN79" s="6"/>
      <c r="AO79" s="6"/>
      <c r="AP79" s="6"/>
    </row>
    <row r="80" spans="8:42" ht="12.75">
      <c r="H80" s="77"/>
      <c r="I80" s="77"/>
      <c r="J80" s="77"/>
      <c r="P80" s="6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39"/>
      <c r="AB80" s="39"/>
      <c r="AC80" s="39"/>
      <c r="AD80" s="48"/>
      <c r="AE80" s="48"/>
      <c r="AF80" s="48"/>
      <c r="AG80" s="48"/>
      <c r="AH80" s="48"/>
      <c r="AI80" s="6"/>
      <c r="AJ80" s="6"/>
      <c r="AK80" s="6"/>
      <c r="AL80" s="6"/>
      <c r="AM80" s="6"/>
      <c r="AN80" s="6"/>
      <c r="AO80" s="6"/>
      <c r="AP80" s="6"/>
    </row>
    <row r="81" spans="8:42" ht="12.75">
      <c r="H81" s="77"/>
      <c r="I81" s="77"/>
      <c r="J81" s="77"/>
      <c r="P81" s="54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54"/>
      <c r="AB81" s="95"/>
      <c r="AC81" s="95"/>
      <c r="AD81" s="48"/>
      <c r="AE81" s="48"/>
      <c r="AF81" s="48"/>
      <c r="AG81" s="48"/>
      <c r="AH81" s="48"/>
      <c r="AI81" s="6"/>
      <c r="AJ81" s="6"/>
      <c r="AK81" s="6"/>
      <c r="AL81" s="6"/>
      <c r="AM81" s="6"/>
      <c r="AN81" s="6"/>
      <c r="AO81" s="6"/>
      <c r="AP81" s="6"/>
    </row>
    <row r="82" spans="8:42" ht="12.75">
      <c r="H82" s="77"/>
      <c r="I82" s="77"/>
      <c r="J82" s="77"/>
      <c r="P82" s="48"/>
      <c r="Q82" s="83"/>
      <c r="R82" s="83"/>
      <c r="S82" s="83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6"/>
      <c r="AJ82" s="6"/>
      <c r="AK82" s="6"/>
      <c r="AL82" s="6"/>
      <c r="AM82" s="6"/>
      <c r="AN82" s="6"/>
      <c r="AO82" s="6"/>
      <c r="AP82" s="6"/>
    </row>
    <row r="83" spans="8:42" ht="12.75">
      <c r="H83" s="77"/>
      <c r="I83" s="77"/>
      <c r="J83" s="77"/>
      <c r="P83" s="48"/>
      <c r="Q83" s="83"/>
      <c r="R83" s="83"/>
      <c r="S83" s="83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6"/>
      <c r="AJ83" s="6"/>
      <c r="AK83" s="6"/>
      <c r="AL83" s="6"/>
      <c r="AM83" s="6"/>
      <c r="AN83" s="6"/>
      <c r="AO83" s="6"/>
      <c r="AP83" s="6"/>
    </row>
    <row r="84" spans="8:42" ht="12.75">
      <c r="H84" s="77"/>
      <c r="I84" s="77"/>
      <c r="J84" s="77"/>
      <c r="P84" s="48"/>
      <c r="Q84" s="83"/>
      <c r="R84" s="83"/>
      <c r="S84" s="83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6"/>
      <c r="AJ84" s="6"/>
      <c r="AK84" s="6"/>
      <c r="AL84" s="6"/>
      <c r="AM84" s="6"/>
      <c r="AN84" s="6"/>
      <c r="AO84" s="6"/>
      <c r="AP84" s="6"/>
    </row>
    <row r="85" spans="8:42" ht="12.75">
      <c r="H85" s="77"/>
      <c r="I85" s="77"/>
      <c r="J85" s="77"/>
      <c r="P85" s="48"/>
      <c r="Q85" s="83"/>
      <c r="R85" s="83"/>
      <c r="S85" s="83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6"/>
      <c r="AJ85" s="6"/>
      <c r="AK85" s="6"/>
      <c r="AL85" s="6"/>
      <c r="AM85" s="6"/>
      <c r="AN85" s="6"/>
      <c r="AO85" s="6"/>
      <c r="AP85" s="6"/>
    </row>
    <row r="86" spans="8:42" ht="12.75">
      <c r="H86" s="77"/>
      <c r="I86" s="77"/>
      <c r="J86" s="77"/>
      <c r="P86" s="48"/>
      <c r="Q86" s="83"/>
      <c r="R86" s="83"/>
      <c r="S86" s="83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6"/>
      <c r="AJ86" s="6"/>
      <c r="AK86" s="6"/>
      <c r="AL86" s="6"/>
      <c r="AM86" s="6"/>
      <c r="AN86" s="6"/>
      <c r="AO86" s="6"/>
      <c r="AP86" s="6"/>
    </row>
    <row r="87" spans="8:42" ht="12.75">
      <c r="H87" s="77"/>
      <c r="I87" s="77"/>
      <c r="J87" s="77"/>
      <c r="P87" s="48"/>
      <c r="Q87" s="83"/>
      <c r="R87" s="83"/>
      <c r="S87" s="83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6"/>
      <c r="AJ87" s="6"/>
      <c r="AK87" s="6"/>
      <c r="AL87" s="6"/>
      <c r="AM87" s="6"/>
      <c r="AN87" s="6"/>
      <c r="AO87" s="6"/>
      <c r="AP87" s="6"/>
    </row>
    <row r="88" spans="8:42" ht="12.75">
      <c r="H88" s="77"/>
      <c r="I88" s="77"/>
      <c r="J88" s="77"/>
      <c r="P88" s="48"/>
      <c r="Q88" s="83"/>
      <c r="R88" s="83"/>
      <c r="S88" s="83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6"/>
      <c r="AJ88" s="6"/>
      <c r="AK88" s="6"/>
      <c r="AL88" s="6"/>
      <c r="AM88" s="6"/>
      <c r="AN88" s="6"/>
      <c r="AO88" s="6"/>
      <c r="AP88" s="6"/>
    </row>
    <row r="89" spans="8:42" ht="12.75">
      <c r="H89" s="77"/>
      <c r="I89" s="77"/>
      <c r="J89" s="77"/>
      <c r="P89" s="48"/>
      <c r="Q89" s="83"/>
      <c r="R89" s="83"/>
      <c r="S89" s="83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6"/>
      <c r="AJ89" s="6"/>
      <c r="AK89" s="6"/>
      <c r="AL89" s="6"/>
      <c r="AM89" s="6"/>
      <c r="AN89" s="6"/>
      <c r="AO89" s="6"/>
      <c r="AP89" s="6"/>
    </row>
    <row r="90" spans="8:42" ht="12.75">
      <c r="H90" s="77"/>
      <c r="I90" s="77"/>
      <c r="J90" s="77"/>
      <c r="P90" s="48"/>
      <c r="Q90" s="83"/>
      <c r="R90" s="83"/>
      <c r="S90" s="83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6"/>
      <c r="AJ90" s="6"/>
      <c r="AK90" s="6"/>
      <c r="AL90" s="6"/>
      <c r="AM90" s="6"/>
      <c r="AN90" s="6"/>
      <c r="AO90" s="6"/>
      <c r="AP90" s="6"/>
    </row>
    <row r="91" spans="8:42" ht="12.75">
      <c r="H91" s="77"/>
      <c r="I91" s="77"/>
      <c r="J91" s="77"/>
      <c r="P91" s="48"/>
      <c r="Q91" s="83"/>
      <c r="R91" s="83"/>
      <c r="S91" s="83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6"/>
      <c r="AJ91" s="6"/>
      <c r="AK91" s="6"/>
      <c r="AL91" s="6"/>
      <c r="AM91" s="6"/>
      <c r="AN91" s="6"/>
      <c r="AO91" s="6"/>
      <c r="AP91" s="6"/>
    </row>
    <row r="92" spans="8:42" ht="12.75">
      <c r="H92" s="77"/>
      <c r="I92" s="77"/>
      <c r="J92" s="77"/>
      <c r="P92" s="48"/>
      <c r="Q92" s="83"/>
      <c r="R92" s="83"/>
      <c r="S92" s="83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6"/>
      <c r="AJ92" s="6"/>
      <c r="AK92" s="6"/>
      <c r="AL92" s="6"/>
      <c r="AM92" s="6"/>
      <c r="AN92" s="6"/>
      <c r="AO92" s="6"/>
      <c r="AP92" s="6"/>
    </row>
    <row r="93" spans="8:42" ht="12.75">
      <c r="H93" s="77"/>
      <c r="I93" s="77"/>
      <c r="J93" s="77"/>
      <c r="P93" s="48"/>
      <c r="Q93" s="83"/>
      <c r="R93" s="83"/>
      <c r="S93" s="83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6"/>
      <c r="AJ93" s="6"/>
      <c r="AK93" s="6"/>
      <c r="AL93" s="6"/>
      <c r="AM93" s="6"/>
      <c r="AN93" s="6"/>
      <c r="AO93" s="6"/>
      <c r="AP93" s="6"/>
    </row>
    <row r="94" spans="8:42" ht="12.75">
      <c r="H94" s="77"/>
      <c r="I94" s="77"/>
      <c r="J94" s="77"/>
      <c r="P94" s="48"/>
      <c r="Q94" s="83"/>
      <c r="R94" s="83"/>
      <c r="S94" s="83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6"/>
      <c r="AJ94" s="6"/>
      <c r="AK94" s="6"/>
      <c r="AL94" s="6"/>
      <c r="AM94" s="6"/>
      <c r="AN94" s="6"/>
      <c r="AO94" s="6"/>
      <c r="AP94" s="6"/>
    </row>
    <row r="95" spans="8:42" ht="12.75">
      <c r="H95" s="77"/>
      <c r="I95" s="77"/>
      <c r="J95" s="77"/>
      <c r="P95" s="48"/>
      <c r="Q95" s="83"/>
      <c r="R95" s="83"/>
      <c r="S95" s="83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6"/>
      <c r="AJ95" s="6"/>
      <c r="AK95" s="6"/>
      <c r="AL95" s="6"/>
      <c r="AM95" s="6"/>
      <c r="AN95" s="6"/>
      <c r="AO95" s="6"/>
      <c r="AP95" s="6"/>
    </row>
    <row r="96" spans="16:42" ht="12.75"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6"/>
      <c r="AJ96" s="6"/>
      <c r="AK96" s="6"/>
      <c r="AL96" s="6"/>
      <c r="AM96" s="6"/>
      <c r="AN96" s="6"/>
      <c r="AO96" s="6"/>
      <c r="AP96" s="6"/>
    </row>
    <row r="97" spans="16:42" ht="12.75"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6"/>
      <c r="AJ97" s="6"/>
      <c r="AK97" s="6"/>
      <c r="AL97" s="6"/>
      <c r="AM97" s="6"/>
      <c r="AN97" s="6"/>
      <c r="AO97" s="6"/>
      <c r="AP97" s="6"/>
    </row>
    <row r="98" spans="16:42" ht="12.75"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6"/>
      <c r="AJ98" s="6"/>
      <c r="AK98" s="6"/>
      <c r="AL98" s="6"/>
      <c r="AM98" s="6"/>
      <c r="AN98" s="6"/>
      <c r="AO98" s="6"/>
      <c r="AP98" s="6"/>
    </row>
    <row r="99" spans="16:42" ht="12.75"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6"/>
      <c r="AJ99" s="6"/>
      <c r="AK99" s="6"/>
      <c r="AL99" s="6"/>
      <c r="AM99" s="6"/>
      <c r="AN99" s="6"/>
      <c r="AO99" s="6"/>
      <c r="AP99" s="6"/>
    </row>
    <row r="100" spans="16:42" ht="12.75"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6"/>
      <c r="AJ100" s="6"/>
      <c r="AK100" s="6"/>
      <c r="AL100" s="6"/>
      <c r="AM100" s="6"/>
      <c r="AN100" s="6"/>
      <c r="AO100" s="6"/>
      <c r="AP100" s="6"/>
    </row>
    <row r="101" spans="16:42" ht="12.75">
      <c r="P101" s="75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6"/>
      <c r="AJ101" s="6"/>
      <c r="AK101" s="6"/>
      <c r="AL101" s="6"/>
      <c r="AM101" s="6"/>
      <c r="AN101" s="6"/>
      <c r="AO101" s="6"/>
      <c r="AP101" s="6"/>
    </row>
    <row r="102" spans="16:42" ht="12.75"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6"/>
      <c r="AJ102" s="6"/>
      <c r="AK102" s="6"/>
      <c r="AL102" s="6"/>
      <c r="AM102" s="6"/>
      <c r="AN102" s="6"/>
      <c r="AO102" s="6"/>
      <c r="AP102" s="6"/>
    </row>
    <row r="103" spans="16:42" ht="12.75"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6"/>
      <c r="AJ103" s="6"/>
      <c r="AK103" s="6"/>
      <c r="AL103" s="6"/>
      <c r="AM103" s="6"/>
      <c r="AN103" s="6"/>
      <c r="AO103" s="6"/>
      <c r="AP103" s="6"/>
    </row>
    <row r="104" spans="16:42" ht="12.75">
      <c r="P104" s="48"/>
      <c r="Q104" s="81"/>
      <c r="R104" s="81"/>
      <c r="S104" s="81"/>
      <c r="T104" s="81"/>
      <c r="U104" s="81"/>
      <c r="V104" s="81"/>
      <c r="W104" s="81"/>
      <c r="X104" s="81"/>
      <c r="Y104" s="45"/>
      <c r="Z104" s="45"/>
      <c r="AA104" s="45"/>
      <c r="AB104" s="45"/>
      <c r="AC104" s="48"/>
      <c r="AD104" s="48"/>
      <c r="AE104" s="48"/>
      <c r="AF104" s="48"/>
      <c r="AG104" s="48"/>
      <c r="AH104" s="48"/>
      <c r="AI104" s="6"/>
      <c r="AJ104" s="6"/>
      <c r="AK104" s="6"/>
      <c r="AL104" s="6"/>
      <c r="AM104" s="6"/>
      <c r="AN104" s="6"/>
      <c r="AO104" s="6"/>
      <c r="AP104" s="6"/>
    </row>
    <row r="105" spans="8:42" ht="12.75">
      <c r="H105" s="77"/>
      <c r="I105" s="77"/>
      <c r="J105" s="77"/>
      <c r="Q105" s="80"/>
      <c r="R105" s="80"/>
      <c r="S105" s="80"/>
      <c r="T105" s="80"/>
      <c r="U105" s="80"/>
      <c r="V105" s="80"/>
      <c r="W105" s="80"/>
      <c r="X105" s="80"/>
      <c r="Y105" s="49"/>
      <c r="Z105" s="49"/>
      <c r="AA105" s="80"/>
      <c r="AB105" s="80"/>
      <c r="AC105" s="48"/>
      <c r="AD105" s="48"/>
      <c r="AE105" s="48"/>
      <c r="AF105" s="48"/>
      <c r="AG105" s="48"/>
      <c r="AH105" s="48"/>
      <c r="AI105" s="6"/>
      <c r="AJ105" s="6"/>
      <c r="AK105" s="6"/>
      <c r="AL105" s="6"/>
      <c r="AM105" s="6"/>
      <c r="AN105" s="6"/>
      <c r="AO105" s="6"/>
      <c r="AP105" s="6"/>
    </row>
    <row r="106" spans="8:42" ht="12.75">
      <c r="H106" s="77"/>
      <c r="I106" s="77"/>
      <c r="J106" s="77"/>
      <c r="Q106" s="80"/>
      <c r="R106" s="80"/>
      <c r="S106" s="80"/>
      <c r="T106" s="80"/>
      <c r="U106" s="80"/>
      <c r="V106" s="80"/>
      <c r="W106" s="80"/>
      <c r="X106" s="80"/>
      <c r="Y106" s="49"/>
      <c r="Z106" s="49"/>
      <c r="AA106" s="80"/>
      <c r="AB106" s="80"/>
      <c r="AC106" s="48"/>
      <c r="AD106" s="48"/>
      <c r="AE106" s="48"/>
      <c r="AF106" s="48"/>
      <c r="AG106" s="48"/>
      <c r="AH106" s="48"/>
      <c r="AI106" s="6"/>
      <c r="AJ106" s="6"/>
      <c r="AK106" s="6"/>
      <c r="AL106" s="6"/>
      <c r="AM106" s="6"/>
      <c r="AN106" s="6"/>
      <c r="AO106" s="6"/>
      <c r="AP106" s="6"/>
    </row>
    <row r="107" spans="8:42" ht="12.75">
      <c r="H107" s="77"/>
      <c r="I107" s="77"/>
      <c r="J107" s="77"/>
      <c r="Q107" s="80"/>
      <c r="R107" s="80"/>
      <c r="S107" s="80"/>
      <c r="T107" s="80"/>
      <c r="U107" s="80"/>
      <c r="V107" s="80"/>
      <c r="W107" s="80"/>
      <c r="X107" s="80"/>
      <c r="Y107" s="49"/>
      <c r="Z107" s="49"/>
      <c r="AA107" s="49"/>
      <c r="AB107" s="49"/>
      <c r="AC107" s="48"/>
      <c r="AD107" s="48"/>
      <c r="AE107" s="48"/>
      <c r="AF107" s="48"/>
      <c r="AG107" s="48"/>
      <c r="AH107" s="48"/>
      <c r="AI107" s="6"/>
      <c r="AJ107" s="6"/>
      <c r="AK107" s="6"/>
      <c r="AL107" s="6"/>
      <c r="AM107" s="6"/>
      <c r="AN107" s="6"/>
      <c r="AO107" s="6"/>
      <c r="AP107" s="6"/>
    </row>
    <row r="108" spans="8:42" ht="12.75">
      <c r="H108" s="77"/>
      <c r="I108" s="77"/>
      <c r="J108" s="77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8"/>
      <c r="AD108" s="48"/>
      <c r="AE108" s="48"/>
      <c r="AF108" s="48"/>
      <c r="AG108" s="48"/>
      <c r="AH108" s="48"/>
      <c r="AI108" s="6"/>
      <c r="AJ108" s="6"/>
      <c r="AK108" s="6"/>
      <c r="AL108" s="6"/>
      <c r="AM108" s="6"/>
      <c r="AN108" s="6"/>
      <c r="AO108" s="6"/>
      <c r="AP108" s="6"/>
    </row>
    <row r="109" spans="8:42" ht="12.75">
      <c r="H109" s="77"/>
      <c r="I109" s="77"/>
      <c r="J109" s="77"/>
      <c r="Q109" s="80"/>
      <c r="R109" s="80"/>
      <c r="S109" s="80"/>
      <c r="T109" s="80"/>
      <c r="U109" s="80"/>
      <c r="V109" s="80"/>
      <c r="W109" s="80"/>
      <c r="X109" s="80"/>
      <c r="Y109" s="49"/>
      <c r="Z109" s="49"/>
      <c r="AA109" s="80"/>
      <c r="AB109" s="80"/>
      <c r="AC109" s="48"/>
      <c r="AD109" s="48"/>
      <c r="AE109" s="48"/>
      <c r="AF109" s="48"/>
      <c r="AG109" s="48"/>
      <c r="AH109" s="48"/>
      <c r="AI109" s="6"/>
      <c r="AJ109" s="6"/>
      <c r="AK109" s="6"/>
      <c r="AL109" s="6"/>
      <c r="AM109" s="6"/>
      <c r="AN109" s="6"/>
      <c r="AO109" s="6"/>
      <c r="AP109" s="6"/>
    </row>
    <row r="110" spans="8:42" ht="12.75">
      <c r="H110" s="77"/>
      <c r="I110" s="77"/>
      <c r="J110" s="77"/>
      <c r="Q110" s="80"/>
      <c r="R110" s="80"/>
      <c r="S110" s="80"/>
      <c r="T110" s="80"/>
      <c r="U110" s="80"/>
      <c r="V110" s="80"/>
      <c r="W110" s="80"/>
      <c r="X110" s="80"/>
      <c r="Y110" s="49"/>
      <c r="Z110" s="49"/>
      <c r="AA110" s="49"/>
      <c r="AB110" s="49"/>
      <c r="AC110" s="48"/>
      <c r="AD110" s="48"/>
      <c r="AE110" s="48"/>
      <c r="AF110" s="48"/>
      <c r="AG110" s="48"/>
      <c r="AH110" s="48"/>
      <c r="AI110" s="6"/>
      <c r="AJ110" s="6"/>
      <c r="AK110" s="6"/>
      <c r="AL110" s="6"/>
      <c r="AM110" s="6"/>
      <c r="AN110" s="6"/>
      <c r="AO110" s="6"/>
      <c r="AP110" s="6"/>
    </row>
    <row r="111" spans="8:42" ht="12.75">
      <c r="H111" s="77"/>
      <c r="I111" s="77"/>
      <c r="J111" s="77"/>
      <c r="Q111" s="80"/>
      <c r="R111" s="80"/>
      <c r="S111" s="80"/>
      <c r="T111" s="80"/>
      <c r="U111" s="80"/>
      <c r="V111" s="80"/>
      <c r="W111" s="80"/>
      <c r="X111" s="80"/>
      <c r="Y111" s="49"/>
      <c r="Z111" s="49"/>
      <c r="AA111" s="49"/>
      <c r="AB111" s="49"/>
      <c r="AC111" s="48"/>
      <c r="AD111" s="48"/>
      <c r="AE111" s="48"/>
      <c r="AF111" s="48"/>
      <c r="AG111" s="48"/>
      <c r="AH111" s="48"/>
      <c r="AI111" s="6"/>
      <c r="AJ111" s="6"/>
      <c r="AK111" s="6"/>
      <c r="AL111" s="6"/>
      <c r="AM111" s="6"/>
      <c r="AN111" s="6"/>
      <c r="AO111" s="6"/>
      <c r="AP111" s="6"/>
    </row>
    <row r="112" spans="8:42" ht="12.75">
      <c r="H112" s="77"/>
      <c r="I112" s="77"/>
      <c r="J112" s="7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8"/>
      <c r="AD112" s="48"/>
      <c r="AE112" s="48"/>
      <c r="AF112" s="48"/>
      <c r="AG112" s="48"/>
      <c r="AH112" s="48"/>
      <c r="AI112" s="6"/>
      <c r="AJ112" s="6"/>
      <c r="AK112" s="6"/>
      <c r="AL112" s="6"/>
      <c r="AM112" s="6"/>
      <c r="AN112" s="6"/>
      <c r="AO112" s="6"/>
      <c r="AP112" s="6"/>
    </row>
    <row r="113" spans="8:28" ht="12.75">
      <c r="H113" s="77"/>
      <c r="I113" s="77"/>
      <c r="J113" s="77"/>
      <c r="Q113" s="80"/>
      <c r="R113" s="80"/>
      <c r="S113" s="80"/>
      <c r="T113" s="80"/>
      <c r="U113" s="80"/>
      <c r="V113" s="80"/>
      <c r="W113" s="80"/>
      <c r="X113" s="80"/>
      <c r="Y113" s="49"/>
      <c r="Z113" s="49"/>
      <c r="AA113" s="55"/>
      <c r="AB113" s="49"/>
    </row>
    <row r="114" spans="8:28" ht="12.75">
      <c r="H114" s="77"/>
      <c r="I114" s="77"/>
      <c r="J114" s="77"/>
      <c r="Q114" s="80"/>
      <c r="R114" s="80"/>
      <c r="S114" s="80"/>
      <c r="T114" s="80"/>
      <c r="U114" s="80"/>
      <c r="V114" s="80"/>
      <c r="W114" s="80"/>
      <c r="X114" s="80"/>
      <c r="Y114" s="49"/>
      <c r="Z114" s="49"/>
      <c r="AA114" s="97"/>
      <c r="AB114" s="49"/>
    </row>
    <row r="115" spans="8:28" ht="12.75">
      <c r="H115" s="77"/>
      <c r="I115" s="77"/>
      <c r="J115" s="77"/>
      <c r="Q115" s="80"/>
      <c r="R115" s="80"/>
      <c r="S115" s="80"/>
      <c r="T115" s="80"/>
      <c r="U115" s="80"/>
      <c r="V115" s="80"/>
      <c r="W115" s="80"/>
      <c r="X115" s="80"/>
      <c r="Y115" s="49"/>
      <c r="Z115" s="49"/>
      <c r="AA115" s="97"/>
      <c r="AB115" s="49"/>
    </row>
    <row r="116" spans="17:28" ht="12.75">
      <c r="Q116" s="80"/>
      <c r="R116" s="80"/>
      <c r="S116" s="80"/>
      <c r="T116" s="80"/>
      <c r="U116" s="80"/>
      <c r="V116" s="80"/>
      <c r="W116" s="80"/>
      <c r="X116" s="80"/>
      <c r="Y116" s="49"/>
      <c r="Z116" s="49"/>
      <c r="AA116" s="49"/>
      <c r="AB116" s="49"/>
    </row>
    <row r="117" spans="17:28" ht="12.75">
      <c r="Q117" s="80"/>
      <c r="R117" s="80"/>
      <c r="S117" s="80"/>
      <c r="T117" s="80"/>
      <c r="U117" s="80"/>
      <c r="V117" s="80"/>
      <c r="W117" s="80"/>
      <c r="X117" s="80"/>
      <c r="Y117" s="49"/>
      <c r="Z117" s="49"/>
      <c r="AA117" s="49"/>
      <c r="AB117" s="49"/>
    </row>
    <row r="118" spans="17:28" ht="12.75">
      <c r="Q118" s="98"/>
      <c r="R118" s="98"/>
      <c r="S118" s="98"/>
      <c r="T118" s="98"/>
      <c r="U118" s="98"/>
      <c r="V118" s="98"/>
      <c r="W118" s="98"/>
      <c r="X118" s="98"/>
      <c r="Y118" s="49"/>
      <c r="Z118" s="98"/>
      <c r="AA118" s="49"/>
      <c r="AB118" s="49"/>
    </row>
    <row r="120" spans="16:28" ht="12.75">
      <c r="P120" s="48"/>
      <c r="Q120" s="81"/>
      <c r="R120" s="81"/>
      <c r="S120" s="81"/>
      <c r="T120" s="81"/>
      <c r="U120" s="81"/>
      <c r="V120" s="81"/>
      <c r="W120" s="81"/>
      <c r="X120" s="81"/>
      <c r="Y120" s="45"/>
      <c r="Z120" s="45"/>
      <c r="AA120" s="45"/>
      <c r="AB120" s="45"/>
    </row>
    <row r="121" spans="17:28" ht="12.75">
      <c r="Q121" s="99"/>
      <c r="R121" s="99"/>
      <c r="S121" s="99"/>
      <c r="T121" s="99"/>
      <c r="U121" s="99"/>
      <c r="V121" s="99"/>
      <c r="W121" s="99"/>
      <c r="X121" s="99"/>
      <c r="Y121" s="49"/>
      <c r="Z121" s="49"/>
      <c r="AA121" s="80"/>
      <c r="AB121" s="80"/>
    </row>
    <row r="122" spans="17:28" ht="12.75">
      <c r="Q122" s="99"/>
      <c r="R122" s="99"/>
      <c r="S122" s="99"/>
      <c r="T122" s="99"/>
      <c r="U122" s="99"/>
      <c r="V122" s="99"/>
      <c r="W122" s="99"/>
      <c r="X122" s="99"/>
      <c r="Y122" s="49"/>
      <c r="Z122" s="49"/>
      <c r="AA122" s="80"/>
      <c r="AB122" s="80"/>
    </row>
    <row r="123" spans="17:28" ht="12.75">
      <c r="Q123" s="99"/>
      <c r="R123" s="99"/>
      <c r="S123" s="99"/>
      <c r="T123" s="99"/>
      <c r="U123" s="99"/>
      <c r="V123" s="99"/>
      <c r="W123" s="99"/>
      <c r="X123" s="99"/>
      <c r="Y123" s="49"/>
      <c r="Z123" s="49"/>
      <c r="AA123" s="49"/>
      <c r="AB123" s="49"/>
    </row>
    <row r="124" spans="7:28" ht="12.75">
      <c r="G124" s="1"/>
      <c r="Q124" s="99"/>
      <c r="R124" s="99"/>
      <c r="S124" s="99"/>
      <c r="T124" s="99"/>
      <c r="U124" s="99"/>
      <c r="V124" s="99"/>
      <c r="W124" s="99"/>
      <c r="X124" s="99"/>
      <c r="Y124" s="49"/>
      <c r="Z124" s="49"/>
      <c r="AA124" s="49"/>
      <c r="AB124" s="49"/>
    </row>
    <row r="125" spans="6:28" ht="12.75">
      <c r="F125" s="34"/>
      <c r="G125" s="77"/>
      <c r="H125" s="77"/>
      <c r="I125" s="77"/>
      <c r="J125" s="77"/>
      <c r="K125" s="77"/>
      <c r="L125" s="77"/>
      <c r="M125" s="77"/>
      <c r="N125" s="77"/>
      <c r="Q125" s="99"/>
      <c r="R125" s="99"/>
      <c r="S125" s="99"/>
      <c r="T125" s="99"/>
      <c r="U125" s="99"/>
      <c r="V125" s="99"/>
      <c r="W125" s="99"/>
      <c r="X125" s="99"/>
      <c r="Y125" s="49"/>
      <c r="Z125" s="49"/>
      <c r="AA125" s="80"/>
      <c r="AB125" s="80"/>
    </row>
    <row r="126" spans="6:28" ht="12.75">
      <c r="F126" s="34"/>
      <c r="Q126" s="99"/>
      <c r="R126" s="99"/>
      <c r="S126" s="99"/>
      <c r="T126" s="99"/>
      <c r="U126" s="99"/>
      <c r="V126" s="99"/>
      <c r="W126" s="99"/>
      <c r="X126" s="99"/>
      <c r="Y126" s="49"/>
      <c r="Z126" s="49"/>
      <c r="AA126" s="49"/>
      <c r="AB126" s="49"/>
    </row>
    <row r="127" spans="7:28" ht="12.75">
      <c r="G127" s="77"/>
      <c r="H127" s="77"/>
      <c r="I127" s="77"/>
      <c r="J127" s="77"/>
      <c r="K127" s="77"/>
      <c r="L127" s="77"/>
      <c r="M127" s="77"/>
      <c r="N127" s="77"/>
      <c r="Q127" s="99"/>
      <c r="R127" s="99"/>
      <c r="S127" s="99"/>
      <c r="T127" s="99"/>
      <c r="U127" s="99"/>
      <c r="V127" s="99"/>
      <c r="W127" s="99"/>
      <c r="X127" s="99"/>
      <c r="Y127" s="49"/>
      <c r="Z127" s="49"/>
      <c r="AA127" s="49"/>
      <c r="AB127" s="49"/>
    </row>
    <row r="128" spans="7:28" ht="12.75">
      <c r="G128" s="77"/>
      <c r="H128" s="77"/>
      <c r="I128" s="77"/>
      <c r="J128" s="77"/>
      <c r="K128" s="77"/>
      <c r="L128" s="77"/>
      <c r="M128" s="77"/>
      <c r="N128" s="77"/>
      <c r="Q128" s="99"/>
      <c r="R128" s="99"/>
      <c r="S128" s="99"/>
      <c r="T128" s="99"/>
      <c r="U128" s="99"/>
      <c r="V128" s="99"/>
      <c r="W128" s="99"/>
      <c r="X128" s="99"/>
      <c r="Y128" s="49"/>
      <c r="Z128" s="49"/>
      <c r="AA128" s="49"/>
      <c r="AB128" s="49"/>
    </row>
    <row r="129" spans="7:28" ht="12.75">
      <c r="G129" s="77"/>
      <c r="H129" s="77"/>
      <c r="I129" s="77"/>
      <c r="J129" s="77"/>
      <c r="K129" s="77"/>
      <c r="L129" s="77"/>
      <c r="M129" s="77"/>
      <c r="N129" s="77"/>
      <c r="Q129" s="99"/>
      <c r="R129" s="99"/>
      <c r="S129" s="99"/>
      <c r="T129" s="99"/>
      <c r="U129" s="99"/>
      <c r="V129" s="99"/>
      <c r="W129" s="99"/>
      <c r="X129" s="99"/>
      <c r="Y129" s="49"/>
      <c r="Z129" s="49"/>
      <c r="AA129" s="55"/>
      <c r="AB129" s="49"/>
    </row>
    <row r="130" spans="17:28" ht="12.75">
      <c r="Q130" s="99"/>
      <c r="R130" s="99"/>
      <c r="S130" s="99"/>
      <c r="T130" s="99"/>
      <c r="U130" s="99"/>
      <c r="V130" s="99"/>
      <c r="W130" s="99"/>
      <c r="X130" s="99"/>
      <c r="Y130" s="49"/>
      <c r="Z130" s="49"/>
      <c r="AA130" s="97"/>
      <c r="AB130" s="49"/>
    </row>
    <row r="131" spans="7:28" ht="12.75">
      <c r="G131" s="77"/>
      <c r="H131" s="77"/>
      <c r="I131" s="77"/>
      <c r="J131" s="77"/>
      <c r="K131" s="77"/>
      <c r="L131" s="77"/>
      <c r="M131" s="77"/>
      <c r="N131" s="77"/>
      <c r="Q131" s="99"/>
      <c r="R131" s="99"/>
      <c r="S131" s="99"/>
      <c r="T131" s="99"/>
      <c r="U131" s="99"/>
      <c r="V131" s="99"/>
      <c r="W131" s="99"/>
      <c r="X131" s="99"/>
      <c r="Y131" s="49"/>
      <c r="Z131" s="49"/>
      <c r="AA131" s="97"/>
      <c r="AB131" s="49"/>
    </row>
    <row r="132" spans="7:28" ht="12.75">
      <c r="G132" s="77"/>
      <c r="H132" s="77"/>
      <c r="I132" s="77"/>
      <c r="J132" s="77"/>
      <c r="K132" s="77"/>
      <c r="L132" s="77"/>
      <c r="M132" s="77"/>
      <c r="N132" s="77"/>
      <c r="Q132" s="99"/>
      <c r="R132" s="99"/>
      <c r="S132" s="99"/>
      <c r="T132" s="99"/>
      <c r="U132" s="99"/>
      <c r="V132" s="99"/>
      <c r="W132" s="99"/>
      <c r="X132" s="99"/>
      <c r="Y132" s="49"/>
      <c r="Z132" s="49"/>
      <c r="AA132" s="49"/>
      <c r="AB132" s="49"/>
    </row>
    <row r="133" spans="7:17" ht="12.75">
      <c r="G133" s="77"/>
      <c r="H133" s="77"/>
      <c r="I133" s="77"/>
      <c r="J133" s="77"/>
      <c r="K133" s="77"/>
      <c r="L133" s="77"/>
      <c r="M133" s="77"/>
      <c r="N133" s="77"/>
      <c r="Q133" s="99"/>
    </row>
    <row r="134" spans="4:25" ht="12.75">
      <c r="D134" s="207"/>
      <c r="E134" s="6"/>
      <c r="F134" s="48"/>
      <c r="G134" s="48"/>
      <c r="H134" s="220"/>
      <c r="I134" s="51"/>
      <c r="J134" s="51"/>
      <c r="K134" s="51"/>
      <c r="L134" s="51"/>
      <c r="M134" s="220"/>
      <c r="N134" s="51"/>
      <c r="O134" s="71"/>
      <c r="P134" s="48"/>
      <c r="Q134" s="99"/>
      <c r="R134" s="99"/>
      <c r="S134" s="99"/>
      <c r="T134" s="99"/>
      <c r="U134" s="99"/>
      <c r="V134" s="99"/>
      <c r="W134" s="99"/>
      <c r="X134" s="99"/>
      <c r="Y134" s="99"/>
    </row>
    <row r="135" spans="4:18" ht="12.75">
      <c r="D135" s="207"/>
      <c r="E135" s="6"/>
      <c r="F135" s="48"/>
      <c r="G135" s="48"/>
      <c r="H135" s="220"/>
      <c r="I135" s="51"/>
      <c r="J135" s="51"/>
      <c r="K135" s="51"/>
      <c r="L135" s="51"/>
      <c r="M135" s="220"/>
      <c r="N135" s="51"/>
      <c r="O135" s="71"/>
      <c r="P135" s="48"/>
      <c r="Q135" s="48"/>
      <c r="R135" s="48"/>
    </row>
    <row r="136" spans="4:18" ht="12.75">
      <c r="D136" s="207"/>
      <c r="E136" s="6"/>
      <c r="F136" s="52"/>
      <c r="G136" s="6"/>
      <c r="H136" s="220"/>
      <c r="I136" s="51"/>
      <c r="J136" s="51"/>
      <c r="K136" s="51"/>
      <c r="L136" s="51"/>
      <c r="M136" s="220"/>
      <c r="N136" s="51"/>
      <c r="O136" s="71"/>
      <c r="P136" s="48"/>
      <c r="Q136" s="48"/>
      <c r="R136" s="48"/>
    </row>
    <row r="137" spans="4:34" ht="12.75">
      <c r="D137" s="207"/>
      <c r="E137" s="6"/>
      <c r="F137" s="220"/>
      <c r="G137" s="83"/>
      <c r="H137" s="83"/>
      <c r="I137" s="83"/>
      <c r="J137" s="83"/>
      <c r="K137" s="83"/>
      <c r="L137" s="83"/>
      <c r="M137" s="83"/>
      <c r="N137" s="48"/>
      <c r="O137" s="71"/>
      <c r="P137" s="48"/>
      <c r="Q137" s="48"/>
      <c r="R137" s="48"/>
      <c r="AH137" s="1"/>
    </row>
    <row r="138" spans="4:34" ht="12.75">
      <c r="D138" s="207"/>
      <c r="E138" s="6"/>
      <c r="F138" s="220"/>
      <c r="G138" s="83"/>
      <c r="H138" s="83"/>
      <c r="I138" s="83"/>
      <c r="J138" s="83"/>
      <c r="K138" s="83"/>
      <c r="L138" s="83"/>
      <c r="M138" s="48"/>
      <c r="N138" s="48"/>
      <c r="O138" s="71"/>
      <c r="P138" s="48"/>
      <c r="Q138" s="48"/>
      <c r="R138" s="48"/>
      <c r="AG138" s="1"/>
      <c r="AH138" s="1"/>
    </row>
    <row r="139" spans="4:34" ht="12.75">
      <c r="D139" s="207"/>
      <c r="E139" s="6"/>
      <c r="F139" s="96"/>
      <c r="G139" s="83"/>
      <c r="H139" s="83"/>
      <c r="I139" s="83"/>
      <c r="J139" s="83"/>
      <c r="K139" s="83"/>
      <c r="L139" s="83"/>
      <c r="M139" s="48"/>
      <c r="N139" s="48"/>
      <c r="O139" s="71"/>
      <c r="P139" s="48"/>
      <c r="Q139" s="48"/>
      <c r="R139" s="48"/>
      <c r="AG139" s="1"/>
      <c r="AH139" s="1"/>
    </row>
    <row r="140" spans="4:34" ht="12.75">
      <c r="D140" s="207"/>
      <c r="E140" s="6"/>
      <c r="F140" s="48"/>
      <c r="G140" s="83"/>
      <c r="H140" s="219"/>
      <c r="I140" s="83"/>
      <c r="J140" s="83"/>
      <c r="K140" s="83"/>
      <c r="L140" s="83"/>
      <c r="M140" s="83"/>
      <c r="N140" s="219"/>
      <c r="O140" s="411"/>
      <c r="P140" s="83"/>
      <c r="Q140" s="48"/>
      <c r="R140" s="48"/>
      <c r="AG140" s="1"/>
      <c r="AH140" s="1"/>
    </row>
    <row r="141" spans="4:34" ht="12.75">
      <c r="D141" s="207"/>
      <c r="E141" s="6"/>
      <c r="F141" s="48"/>
      <c r="G141" s="83"/>
      <c r="H141" s="219"/>
      <c r="I141" s="83"/>
      <c r="J141" s="83"/>
      <c r="K141" s="83"/>
      <c r="L141" s="83"/>
      <c r="M141" s="83"/>
      <c r="N141" s="219"/>
      <c r="O141" s="411"/>
      <c r="P141" s="83"/>
      <c r="Q141" s="48"/>
      <c r="R141" s="48"/>
      <c r="AG141" s="1"/>
      <c r="AH141" s="1"/>
    </row>
    <row r="142" spans="4:34" ht="12.75">
      <c r="D142" s="207"/>
      <c r="E142" s="6"/>
      <c r="F142" s="48"/>
      <c r="G142" s="83"/>
      <c r="H142" s="219"/>
      <c r="I142" s="83"/>
      <c r="J142" s="83"/>
      <c r="K142" s="83"/>
      <c r="L142" s="83"/>
      <c r="M142" s="83"/>
      <c r="N142" s="219"/>
      <c r="O142" s="411"/>
      <c r="P142" s="83"/>
      <c r="Q142" s="48"/>
      <c r="R142" s="48"/>
      <c r="AG142" s="1"/>
      <c r="AH142" s="1"/>
    </row>
    <row r="143" spans="4:34" ht="12.75">
      <c r="D143" s="207"/>
      <c r="E143" s="6"/>
      <c r="F143" s="48"/>
      <c r="G143" s="83"/>
      <c r="H143" s="219"/>
      <c r="I143" s="83"/>
      <c r="J143" s="83"/>
      <c r="K143" s="83"/>
      <c r="L143" s="83"/>
      <c r="M143" s="83"/>
      <c r="N143" s="219"/>
      <c r="O143" s="411"/>
      <c r="P143" s="83"/>
      <c r="Q143" s="48"/>
      <c r="R143" s="48"/>
      <c r="AG143" s="1"/>
      <c r="AH143" s="1"/>
    </row>
    <row r="144" spans="4:34" ht="12.75">
      <c r="D144" s="207"/>
      <c r="E144" s="6"/>
      <c r="F144" s="48"/>
      <c r="G144" s="83"/>
      <c r="H144" s="219"/>
      <c r="I144" s="83"/>
      <c r="J144" s="83"/>
      <c r="K144" s="83"/>
      <c r="L144" s="83"/>
      <c r="M144" s="83"/>
      <c r="N144" s="219"/>
      <c r="O144" s="411"/>
      <c r="P144" s="83"/>
      <c r="Q144" s="48"/>
      <c r="R144" s="48"/>
      <c r="AG144" s="1"/>
      <c r="AH144" s="1"/>
    </row>
    <row r="145" spans="4:34" ht="12.75">
      <c r="D145" s="207"/>
      <c r="E145" s="6"/>
      <c r="F145" s="220"/>
      <c r="G145" s="83"/>
      <c r="H145" s="219"/>
      <c r="I145" s="83"/>
      <c r="J145" s="83"/>
      <c r="K145" s="83"/>
      <c r="L145" s="83"/>
      <c r="M145" s="83"/>
      <c r="N145" s="219"/>
      <c r="O145" s="411"/>
      <c r="P145" s="83"/>
      <c r="Q145" s="48"/>
      <c r="R145" s="48"/>
      <c r="AG145" s="1"/>
      <c r="AH145" s="1"/>
    </row>
    <row r="146" spans="4:34" ht="12.75">
      <c r="D146" s="207"/>
      <c r="E146" s="6"/>
      <c r="F146" s="220"/>
      <c r="G146" s="83"/>
      <c r="H146" s="219"/>
      <c r="I146" s="83"/>
      <c r="J146" s="83"/>
      <c r="K146" s="83"/>
      <c r="L146" s="83"/>
      <c r="M146" s="83"/>
      <c r="N146" s="219"/>
      <c r="O146" s="411"/>
      <c r="P146" s="83"/>
      <c r="Q146" s="48"/>
      <c r="R146" s="48"/>
      <c r="AG146" s="1"/>
      <c r="AH146" s="1"/>
    </row>
    <row r="147" spans="4:34" ht="12.75">
      <c r="D147" s="207"/>
      <c r="E147" s="6"/>
      <c r="F147" s="48"/>
      <c r="G147" s="83"/>
      <c r="H147" s="219"/>
      <c r="I147" s="83"/>
      <c r="J147" s="83"/>
      <c r="K147" s="220"/>
      <c r="L147" s="51"/>
      <c r="M147" s="83"/>
      <c r="N147" s="219"/>
      <c r="O147" s="411"/>
      <c r="P147" s="83"/>
      <c r="Q147" s="48"/>
      <c r="R147" s="48"/>
      <c r="AG147" s="1"/>
      <c r="AH147" s="1"/>
    </row>
    <row r="148" spans="4:34" ht="12.75">
      <c r="D148" s="207"/>
      <c r="E148" s="6"/>
      <c r="F148" s="48"/>
      <c r="G148" s="83"/>
      <c r="H148" s="51"/>
      <c r="I148" s="83"/>
      <c r="J148" s="83"/>
      <c r="K148" s="220"/>
      <c r="L148" s="51"/>
      <c r="M148" s="83"/>
      <c r="N148" s="51"/>
      <c r="O148" s="411"/>
      <c r="P148" s="83"/>
      <c r="Q148" s="48"/>
      <c r="R148" s="48"/>
      <c r="AG148" s="1"/>
      <c r="AH148" s="1"/>
    </row>
    <row r="149" spans="4:18" ht="12.75">
      <c r="D149" s="207"/>
      <c r="E149" s="6"/>
      <c r="F149" s="48"/>
      <c r="G149" s="48"/>
      <c r="H149" s="220"/>
      <c r="I149" s="51"/>
      <c r="J149" s="51"/>
      <c r="K149" s="51"/>
      <c r="L149" s="51"/>
      <c r="M149" s="220"/>
      <c r="N149" s="51"/>
      <c r="O149" s="71"/>
      <c r="P149" s="48"/>
      <c r="Q149" s="48"/>
      <c r="R149" s="48"/>
    </row>
    <row r="150" spans="4:18" ht="12.75">
      <c r="D150" s="207"/>
      <c r="E150" s="6"/>
      <c r="F150" s="220"/>
      <c r="G150" s="83"/>
      <c r="H150" s="83"/>
      <c r="I150" s="83"/>
      <c r="J150" s="83"/>
      <c r="K150" s="51"/>
      <c r="L150" s="51"/>
      <c r="M150" s="220"/>
      <c r="N150" s="51"/>
      <c r="O150" s="71"/>
      <c r="P150" s="48"/>
      <c r="Q150" s="48"/>
      <c r="R150" s="48"/>
    </row>
    <row r="151" spans="4:18" ht="12.75">
      <c r="D151" s="207"/>
      <c r="E151" s="6"/>
      <c r="F151" s="96"/>
      <c r="G151" s="83"/>
      <c r="H151" s="83"/>
      <c r="I151" s="83"/>
      <c r="J151" s="83"/>
      <c r="K151" s="51"/>
      <c r="L151" s="51"/>
      <c r="M151" s="220"/>
      <c r="N151" s="51"/>
      <c r="O151" s="71"/>
      <c r="P151" s="48"/>
      <c r="Q151" s="48"/>
      <c r="R151" s="48"/>
    </row>
    <row r="152" spans="4:18" ht="12.75">
      <c r="D152" s="207"/>
      <c r="E152" s="6"/>
      <c r="F152" s="48"/>
      <c r="G152" s="83"/>
      <c r="H152" s="219"/>
      <c r="I152" s="83"/>
      <c r="J152" s="83"/>
      <c r="K152" s="51"/>
      <c r="L152" s="51"/>
      <c r="M152" s="83"/>
      <c r="N152" s="219"/>
      <c r="O152" s="411"/>
      <c r="P152" s="83"/>
      <c r="Q152" s="48"/>
      <c r="R152" s="48"/>
    </row>
    <row r="153" spans="4:18" ht="12.75">
      <c r="D153" s="207"/>
      <c r="E153" s="6"/>
      <c r="F153" s="48"/>
      <c r="G153" s="83"/>
      <c r="H153" s="219"/>
      <c r="I153" s="83"/>
      <c r="J153" s="83"/>
      <c r="K153" s="51"/>
      <c r="L153" s="51"/>
      <c r="M153" s="83"/>
      <c r="N153" s="219"/>
      <c r="O153" s="411"/>
      <c r="P153" s="83"/>
      <c r="Q153" s="48"/>
      <c r="R153" s="48"/>
    </row>
    <row r="154" spans="4:18" ht="12.75">
      <c r="D154" s="207"/>
      <c r="E154" s="6"/>
      <c r="F154" s="48"/>
      <c r="G154" s="83"/>
      <c r="H154" s="219"/>
      <c r="I154" s="83"/>
      <c r="J154" s="83"/>
      <c r="K154" s="51"/>
      <c r="L154" s="51"/>
      <c r="M154" s="83"/>
      <c r="N154" s="219"/>
      <c r="O154" s="411"/>
      <c r="P154" s="83"/>
      <c r="Q154" s="48"/>
      <c r="R154" s="48"/>
    </row>
    <row r="155" spans="4:18" ht="12.75">
      <c r="D155" s="207"/>
      <c r="E155" s="6"/>
      <c r="F155" s="48"/>
      <c r="G155" s="83"/>
      <c r="H155" s="219"/>
      <c r="I155" s="83"/>
      <c r="J155" s="83"/>
      <c r="K155" s="51"/>
      <c r="L155" s="51"/>
      <c r="M155" s="83"/>
      <c r="N155" s="219"/>
      <c r="O155" s="411"/>
      <c r="P155" s="83"/>
      <c r="Q155" s="48"/>
      <c r="R155" s="48"/>
    </row>
    <row r="156" spans="4:18" ht="12.75">
      <c r="D156" s="207"/>
      <c r="E156" s="6"/>
      <c r="F156" s="48"/>
      <c r="G156" s="83"/>
      <c r="H156" s="219"/>
      <c r="I156" s="83"/>
      <c r="J156" s="83"/>
      <c r="K156" s="51"/>
      <c r="L156" s="51"/>
      <c r="M156" s="83"/>
      <c r="N156" s="219"/>
      <c r="O156" s="411"/>
      <c r="P156" s="83"/>
      <c r="Q156" s="48"/>
      <c r="R156" s="48"/>
    </row>
    <row r="157" spans="4:18" ht="12.75">
      <c r="D157" s="207"/>
      <c r="E157" s="6"/>
      <c r="F157" s="220"/>
      <c r="G157" s="83"/>
      <c r="H157" s="219"/>
      <c r="I157" s="83"/>
      <c r="J157" s="83"/>
      <c r="K157" s="51"/>
      <c r="L157" s="51"/>
      <c r="M157" s="83"/>
      <c r="N157" s="219"/>
      <c r="O157" s="411"/>
      <c r="P157" s="83"/>
      <c r="Q157" s="48"/>
      <c r="R157" s="48"/>
    </row>
    <row r="158" spans="4:18" ht="12.75">
      <c r="D158" s="207"/>
      <c r="E158" s="6"/>
      <c r="F158" s="220"/>
      <c r="G158" s="83"/>
      <c r="H158" s="219"/>
      <c r="I158" s="83"/>
      <c r="J158" s="83"/>
      <c r="K158" s="51"/>
      <c r="L158" s="51"/>
      <c r="M158" s="83"/>
      <c r="N158" s="219"/>
      <c r="O158" s="411"/>
      <c r="P158" s="83"/>
      <c r="Q158" s="48"/>
      <c r="R158" s="48"/>
    </row>
    <row r="159" spans="4:18" ht="12.75">
      <c r="D159" s="207"/>
      <c r="E159" s="6"/>
      <c r="F159" s="48"/>
      <c r="G159" s="83"/>
      <c r="H159" s="219"/>
      <c r="I159" s="83"/>
      <c r="J159" s="83"/>
      <c r="K159" s="51"/>
      <c r="L159" s="51"/>
      <c r="M159" s="83"/>
      <c r="N159" s="219"/>
      <c r="O159" s="411"/>
      <c r="P159" s="83"/>
      <c r="Q159" s="48"/>
      <c r="R159" s="48"/>
    </row>
    <row r="160" spans="4:18" ht="12.75">
      <c r="D160" s="207"/>
      <c r="E160" s="6"/>
      <c r="F160" s="48"/>
      <c r="G160" s="83"/>
      <c r="H160" s="51"/>
      <c r="I160" s="83"/>
      <c r="J160" s="83"/>
      <c r="K160" s="51"/>
      <c r="L160" s="51"/>
      <c r="M160" s="220"/>
      <c r="N160" s="51"/>
      <c r="O160" s="411"/>
      <c r="P160" s="83"/>
      <c r="Q160" s="48"/>
      <c r="R160" s="48"/>
    </row>
    <row r="161" spans="4:18" ht="12.75">
      <c r="D161" s="207"/>
      <c r="E161" s="6"/>
      <c r="F161" s="48"/>
      <c r="G161" s="48"/>
      <c r="H161" s="220"/>
      <c r="I161" s="51"/>
      <c r="J161" s="51"/>
      <c r="K161" s="51"/>
      <c r="L161" s="51"/>
      <c r="M161" s="220"/>
      <c r="N161" s="51"/>
      <c r="O161" s="71"/>
      <c r="P161" s="48"/>
      <c r="Q161" s="48"/>
      <c r="R161" s="48"/>
    </row>
    <row r="162" spans="4:18" ht="12.75">
      <c r="D162" s="207"/>
      <c r="E162" s="6"/>
      <c r="F162" s="48"/>
      <c r="G162" s="48"/>
      <c r="H162" s="220"/>
      <c r="I162" s="51"/>
      <c r="J162" s="51"/>
      <c r="K162" s="51"/>
      <c r="L162" s="51"/>
      <c r="M162" s="220"/>
      <c r="N162" s="51"/>
      <c r="O162" s="71"/>
      <c r="P162" s="48"/>
      <c r="Q162" s="48"/>
      <c r="R162" s="48"/>
    </row>
    <row r="163" spans="4:18" ht="12.75">
      <c r="D163" s="207"/>
      <c r="E163" s="6"/>
      <c r="F163" s="48"/>
      <c r="G163" s="48"/>
      <c r="H163" s="220"/>
      <c r="I163" s="51"/>
      <c r="J163" s="51"/>
      <c r="K163" s="51"/>
      <c r="L163" s="51"/>
      <c r="M163" s="220"/>
      <c r="N163" s="51"/>
      <c r="O163" s="71"/>
      <c r="P163" s="48"/>
      <c r="Q163" s="48"/>
      <c r="R163" s="48"/>
    </row>
    <row r="164" spans="4:18" ht="12.75">
      <c r="D164" s="207"/>
      <c r="E164" s="6"/>
      <c r="F164" s="48"/>
      <c r="G164" s="48"/>
      <c r="H164" s="220"/>
      <c r="I164" s="51"/>
      <c r="J164" s="51"/>
      <c r="K164" s="51"/>
      <c r="L164" s="51"/>
      <c r="M164" s="220"/>
      <c r="N164" s="51"/>
      <c r="O164" s="71"/>
      <c r="P164" s="48"/>
      <c r="Q164" s="48"/>
      <c r="R164" s="48"/>
    </row>
    <row r="165" spans="4:18" ht="12.75">
      <c r="D165" s="207"/>
      <c r="E165" s="6"/>
      <c r="F165" s="48"/>
      <c r="G165" s="48"/>
      <c r="H165" s="220"/>
      <c r="I165" s="51"/>
      <c r="J165" s="51"/>
      <c r="K165" s="51"/>
      <c r="L165" s="51"/>
      <c r="M165" s="220"/>
      <c r="N165" s="51"/>
      <c r="O165" s="71"/>
      <c r="P165" s="48"/>
      <c r="Q165" s="48"/>
      <c r="R165" s="48"/>
    </row>
    <row r="166" spans="4:18" ht="12.75">
      <c r="D166" s="207"/>
      <c r="E166" s="6"/>
      <c r="F166" s="48"/>
      <c r="G166" s="48"/>
      <c r="H166" s="220"/>
      <c r="I166" s="51"/>
      <c r="J166" s="51"/>
      <c r="K166" s="51"/>
      <c r="L166" s="51"/>
      <c r="M166" s="220"/>
      <c r="N166" s="51"/>
      <c r="O166" s="71"/>
      <c r="P166" s="48"/>
      <c r="Q166" s="48"/>
      <c r="R166" s="48"/>
    </row>
    <row r="167" spans="4:18" ht="12.75">
      <c r="D167" s="207"/>
      <c r="E167" s="6"/>
      <c r="F167" s="48"/>
      <c r="G167" s="48"/>
      <c r="H167" s="220"/>
      <c r="I167" s="51"/>
      <c r="J167" s="51"/>
      <c r="K167" s="51"/>
      <c r="L167" s="51"/>
      <c r="M167" s="220"/>
      <c r="N167" s="51"/>
      <c r="O167" s="71"/>
      <c r="P167" s="48"/>
      <c r="Q167" s="48"/>
      <c r="R167" s="48"/>
    </row>
    <row r="168" spans="4:18" ht="12.75">
      <c r="D168" s="207"/>
      <c r="E168" s="6"/>
      <c r="F168" s="48"/>
      <c r="G168" s="48"/>
      <c r="H168" s="220"/>
      <c r="I168" s="51"/>
      <c r="J168" s="51"/>
      <c r="K168" s="51"/>
      <c r="L168" s="51"/>
      <c r="M168" s="220"/>
      <c r="N168" s="51"/>
      <c r="O168" s="71"/>
      <c r="P168" s="48"/>
      <c r="Q168" s="48"/>
      <c r="R168" s="48"/>
    </row>
    <row r="169" spans="4:18" ht="12.75">
      <c r="D169" s="207"/>
      <c r="E169" s="6"/>
      <c r="F169" s="48"/>
      <c r="G169" s="48"/>
      <c r="H169" s="220"/>
      <c r="I169" s="51"/>
      <c r="J169" s="51"/>
      <c r="K169" s="51"/>
      <c r="L169" s="51"/>
      <c r="M169" s="220"/>
      <c r="N169" s="51"/>
      <c r="O169" s="71"/>
      <c r="P169" s="48"/>
      <c r="Q169" s="48"/>
      <c r="R169" s="48"/>
    </row>
    <row r="171" ht="12.75">
      <c r="F171" s="75"/>
    </row>
    <row r="172" ht="12.75">
      <c r="F172" s="75"/>
    </row>
    <row r="179" ht="12.75">
      <c r="F179" s="34"/>
    </row>
    <row r="180" ht="12.75">
      <c r="F180" s="3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125"/>
  <sheetViews>
    <sheetView showGridLines="0" zoomScaleSheetLayoutView="100" zoomScalePageLayoutView="0" workbookViewId="0" topLeftCell="A97">
      <selection activeCell="M57" sqref="M57"/>
    </sheetView>
  </sheetViews>
  <sheetFormatPr defaultColWidth="9.140625" defaultRowHeight="12.75"/>
  <cols>
    <col min="2" max="2" width="28.140625" style="0" customWidth="1"/>
    <col min="3" max="7" width="7.57421875" style="0" customWidth="1"/>
    <col min="8" max="8" width="8.8515625" style="0" customWidth="1"/>
    <col min="9" max="9" width="8.421875" style="0" customWidth="1"/>
    <col min="10" max="10" width="2.57421875" style="0" customWidth="1"/>
    <col min="11" max="12" width="8.8515625" style="0" customWidth="1"/>
    <col min="13" max="14" width="16.140625" style="0" customWidth="1"/>
    <col min="15" max="21" width="14.28125" style="0" customWidth="1"/>
    <col min="24" max="24" width="27.421875" style="0" customWidth="1"/>
    <col min="25" max="31" width="14.28125" style="0" customWidth="1"/>
  </cols>
  <sheetData>
    <row r="1" spans="33:46" ht="12.75"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3:46" ht="12.75">
      <c r="M2" s="218"/>
      <c r="N2" s="3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ht="15.75">
      <c r="B3" s="515" t="s">
        <v>54</v>
      </c>
      <c r="M3" s="218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3:46" ht="12.75">
      <c r="M4" s="218"/>
      <c r="N4" s="3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46" ht="13.5">
      <c r="B5" s="40" t="s">
        <v>184</v>
      </c>
      <c r="C5" s="41"/>
      <c r="D5" s="41"/>
      <c r="E5" s="41"/>
      <c r="F5" s="41"/>
      <c r="G5" s="41"/>
      <c r="H5" s="41"/>
      <c r="I5" s="120"/>
      <c r="J5" s="120"/>
      <c r="K5" s="120"/>
      <c r="L5" s="120"/>
      <c r="M5" s="218"/>
      <c r="N5" s="285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2:46" ht="12.75">
      <c r="B6" s="513"/>
      <c r="C6" s="583" t="s">
        <v>256</v>
      </c>
      <c r="D6" s="583"/>
      <c r="E6" s="583"/>
      <c r="F6" s="583"/>
      <c r="G6" s="583"/>
      <c r="H6" s="583"/>
      <c r="I6" s="54"/>
      <c r="J6" s="54"/>
      <c r="K6" s="54"/>
      <c r="L6" s="54"/>
      <c r="M6" s="218"/>
      <c r="N6" s="285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2:46" ht="25.5">
      <c r="B7" s="122"/>
      <c r="C7" s="123" t="s">
        <v>55</v>
      </c>
      <c r="D7" s="123" t="s">
        <v>56</v>
      </c>
      <c r="E7" s="123" t="s">
        <v>57</v>
      </c>
      <c r="F7" s="123" t="s">
        <v>58</v>
      </c>
      <c r="G7" s="123" t="s">
        <v>59</v>
      </c>
      <c r="H7" s="123" t="s">
        <v>60</v>
      </c>
      <c r="I7" s="124" t="s">
        <v>61</v>
      </c>
      <c r="J7" s="124"/>
      <c r="K7" s="123" t="s">
        <v>29</v>
      </c>
      <c r="L7" s="125" t="s">
        <v>30</v>
      </c>
      <c r="M7" s="218"/>
      <c r="N7" s="3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2:46" ht="12.75">
      <c r="B8" s="56"/>
      <c r="C8" s="121"/>
      <c r="D8" s="121"/>
      <c r="E8" s="121"/>
      <c r="F8" s="121"/>
      <c r="G8" s="121"/>
      <c r="H8" s="121"/>
      <c r="I8" s="47" t="s">
        <v>31</v>
      </c>
      <c r="J8" s="47"/>
      <c r="K8" s="126"/>
      <c r="L8" s="47" t="s">
        <v>62</v>
      </c>
      <c r="M8" s="218"/>
      <c r="N8" s="285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2:46" ht="12.75">
      <c r="B9" s="122" t="s">
        <v>63</v>
      </c>
      <c r="C9" s="127">
        <v>498.2695480373612</v>
      </c>
      <c r="D9" s="127">
        <v>445.9820586265878</v>
      </c>
      <c r="E9" s="127">
        <v>275.1892958251879</v>
      </c>
      <c r="F9" s="127">
        <v>153.5931700864946</v>
      </c>
      <c r="G9" s="128">
        <v>53.24038108993415</v>
      </c>
      <c r="H9" s="127">
        <v>70.33525856996867</v>
      </c>
      <c r="I9" s="129">
        <v>1496.609712235534</v>
      </c>
      <c r="J9" s="129"/>
      <c r="K9" s="130">
        <v>122.81776414133694</v>
      </c>
      <c r="L9" s="131">
        <v>92.3076923076923</v>
      </c>
      <c r="M9" s="218"/>
      <c r="N9" s="537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2:46" ht="12.75">
      <c r="B10" s="122" t="s">
        <v>64</v>
      </c>
      <c r="C10" s="127">
        <v>742.8705942605767</v>
      </c>
      <c r="D10" s="127">
        <v>1709.4487151997223</v>
      </c>
      <c r="E10" s="127">
        <v>1308.2505539466156</v>
      </c>
      <c r="F10" s="127">
        <v>787.7554608945452</v>
      </c>
      <c r="G10" s="127">
        <v>298.37392991185646</v>
      </c>
      <c r="H10" s="127">
        <v>383.7738828105497</v>
      </c>
      <c r="I10" s="129">
        <v>5230.473137023865</v>
      </c>
      <c r="J10" s="129"/>
      <c r="K10" s="132">
        <v>149.23198896914224</v>
      </c>
      <c r="L10" s="131">
        <v>126.92307692307692</v>
      </c>
      <c r="M10" s="218"/>
      <c r="N10" s="537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2:46" ht="12.75">
      <c r="B11" s="122" t="s">
        <v>65</v>
      </c>
      <c r="C11" s="128">
        <v>58.80968459670137</v>
      </c>
      <c r="D11" s="127">
        <v>115.29346360362572</v>
      </c>
      <c r="E11" s="127">
        <v>74.11468527087902</v>
      </c>
      <c r="F11" s="128">
        <v>39.80362385394699</v>
      </c>
      <c r="G11" s="127" t="s">
        <v>34</v>
      </c>
      <c r="H11" s="127" t="s">
        <v>34</v>
      </c>
      <c r="I11" s="129">
        <v>330.94564610564436</v>
      </c>
      <c r="J11" s="129"/>
      <c r="K11" s="132">
        <v>140.47284577014815</v>
      </c>
      <c r="L11" s="131">
        <v>114</v>
      </c>
      <c r="M11" s="218"/>
      <c r="N11" s="537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2:46" ht="12.75">
      <c r="B12" s="122" t="s">
        <v>66</v>
      </c>
      <c r="C12" s="127" t="s">
        <v>34</v>
      </c>
      <c r="D12" s="127" t="s">
        <v>34</v>
      </c>
      <c r="E12" s="127" t="s">
        <v>34</v>
      </c>
      <c r="F12" s="127" t="s">
        <v>34</v>
      </c>
      <c r="G12" s="127" t="s">
        <v>34</v>
      </c>
      <c r="H12" s="127" t="s">
        <v>34</v>
      </c>
      <c r="I12" s="129">
        <v>82.88919168296826</v>
      </c>
      <c r="J12" s="129"/>
      <c r="K12" s="132">
        <v>154.61489571236726</v>
      </c>
      <c r="L12" s="131">
        <v>115.38461538461539</v>
      </c>
      <c r="M12" s="218"/>
      <c r="N12" s="537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</row>
    <row r="13" spans="2:46" ht="12.75">
      <c r="B13" s="54" t="s">
        <v>67</v>
      </c>
      <c r="C13" s="133">
        <v>1319.8840430952132</v>
      </c>
      <c r="D13" s="133">
        <v>2293.598970283595</v>
      </c>
      <c r="E13" s="133">
        <v>1670.4312775350304</v>
      </c>
      <c r="F13" s="133">
        <v>988.425849419536</v>
      </c>
      <c r="G13" s="133">
        <v>384.2414210200182</v>
      </c>
      <c r="H13" s="133">
        <v>484.33612569462014</v>
      </c>
      <c r="I13" s="129">
        <v>7140.917687048014</v>
      </c>
      <c r="J13" s="129"/>
      <c r="K13" s="134">
        <v>143.35257643774077</v>
      </c>
      <c r="L13" s="135">
        <v>117.6923076923077</v>
      </c>
      <c r="M13" s="218"/>
      <c r="N13" s="53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2:46" ht="12.75">
      <c r="B14" s="136"/>
      <c r="C14" s="127"/>
      <c r="D14" s="127"/>
      <c r="E14" s="127"/>
      <c r="F14" s="127"/>
      <c r="G14" s="127"/>
      <c r="H14" s="127"/>
      <c r="I14" s="129"/>
      <c r="J14" s="129"/>
      <c r="K14" s="130"/>
      <c r="L14" s="130"/>
      <c r="M14" s="218"/>
      <c r="N14" s="296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2:46" ht="12.75">
      <c r="B15" s="136" t="s">
        <v>68</v>
      </c>
      <c r="C15" s="127">
        <v>450.10325158304727</v>
      </c>
      <c r="D15" s="127">
        <v>1313.8514334675635</v>
      </c>
      <c r="E15" s="128">
        <v>48.689260480148135</v>
      </c>
      <c r="F15" s="127" t="s">
        <v>34</v>
      </c>
      <c r="G15" s="127" t="s">
        <v>34</v>
      </c>
      <c r="H15" s="127" t="s">
        <v>34</v>
      </c>
      <c r="I15" s="129">
        <v>1830.9588182365962</v>
      </c>
      <c r="J15" s="129"/>
      <c r="K15" s="130">
        <v>73.8538160161038</v>
      </c>
      <c r="L15" s="130">
        <v>69</v>
      </c>
      <c r="M15" s="218"/>
      <c r="N15" s="296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2:46" ht="12.75">
      <c r="B16" s="136" t="s">
        <v>69</v>
      </c>
      <c r="C16" s="127">
        <v>211.62683827370842</v>
      </c>
      <c r="D16" s="127">
        <v>1632.070478545614</v>
      </c>
      <c r="E16" s="127">
        <v>108.02790341645606</v>
      </c>
      <c r="F16" s="127" t="s">
        <v>34</v>
      </c>
      <c r="G16" s="127" t="s">
        <v>34</v>
      </c>
      <c r="H16" s="127" t="s">
        <v>34</v>
      </c>
      <c r="I16" s="129">
        <v>1984.181702824127</v>
      </c>
      <c r="J16" s="129"/>
      <c r="K16" s="130">
        <v>83.5604764598518</v>
      </c>
      <c r="L16" s="130">
        <v>78</v>
      </c>
      <c r="M16" s="218"/>
      <c r="N16" s="296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2:46" ht="14.25">
      <c r="B17" s="119" t="s">
        <v>70</v>
      </c>
      <c r="C17" s="129">
        <v>661.7300898567553</v>
      </c>
      <c r="D17" s="129">
        <v>2945.9219120131697</v>
      </c>
      <c r="E17" s="129">
        <v>156.7171638966041</v>
      </c>
      <c r="F17" s="129" t="s">
        <v>34</v>
      </c>
      <c r="G17" s="129" t="s">
        <v>34</v>
      </c>
      <c r="H17" s="129" t="s">
        <v>34</v>
      </c>
      <c r="I17" s="129">
        <v>3815.1405210607154</v>
      </c>
      <c r="J17" s="129"/>
      <c r="K17" s="137">
        <v>78.90206468261877</v>
      </c>
      <c r="L17" s="137">
        <v>73.84615384615384</v>
      </c>
      <c r="M17" s="218"/>
      <c r="N17" s="296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2:46" ht="12.75">
      <c r="B18" s="136"/>
      <c r="C18" s="127"/>
      <c r="D18" s="127"/>
      <c r="E18" s="127"/>
      <c r="F18" s="127"/>
      <c r="G18" s="127"/>
      <c r="H18" s="127"/>
      <c r="I18" s="129"/>
      <c r="J18" s="129"/>
      <c r="K18" s="130"/>
      <c r="L18" s="130"/>
      <c r="M18" s="218"/>
      <c r="N18" s="296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2:46" ht="14.25">
      <c r="B19" s="113" t="s">
        <v>71</v>
      </c>
      <c r="C19" s="128">
        <v>62.70890089584111</v>
      </c>
      <c r="D19" s="127">
        <v>846.2476178624754</v>
      </c>
      <c r="E19" s="127">
        <v>994.3473300734652</v>
      </c>
      <c r="F19" s="127">
        <v>393.0181333594493</v>
      </c>
      <c r="G19" s="127">
        <v>208.09862342354396</v>
      </c>
      <c r="H19" s="127">
        <v>184.59719193115768</v>
      </c>
      <c r="I19" s="129">
        <v>2689.0177975459296</v>
      </c>
      <c r="J19" s="129"/>
      <c r="K19" s="130">
        <v>163.36709188705572</v>
      </c>
      <c r="L19" s="130">
        <v>138.46153846153845</v>
      </c>
      <c r="M19" s="218"/>
      <c r="N19" s="296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2:46" ht="14.25">
      <c r="B20" s="113" t="s">
        <v>72</v>
      </c>
      <c r="C20" s="128">
        <v>47.1009811192036</v>
      </c>
      <c r="D20" s="127">
        <v>178.0476783158064</v>
      </c>
      <c r="E20" s="127">
        <v>83.2119129892815</v>
      </c>
      <c r="F20" s="128">
        <v>64.94047148224494</v>
      </c>
      <c r="G20" s="127" t="s">
        <v>34</v>
      </c>
      <c r="H20" s="127" t="s">
        <v>34</v>
      </c>
      <c r="I20" s="129">
        <v>430.07972860607254</v>
      </c>
      <c r="J20" s="129"/>
      <c r="K20" s="130">
        <v>147.90501666070952</v>
      </c>
      <c r="L20" s="130">
        <v>115.38461538461539</v>
      </c>
      <c r="M20" s="218"/>
      <c r="N20" s="296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2:46" ht="14.25">
      <c r="B21" s="119" t="s">
        <v>73</v>
      </c>
      <c r="C21" s="129">
        <v>121.98097054825543</v>
      </c>
      <c r="D21" s="129">
        <v>1136.4228959489108</v>
      </c>
      <c r="E21" s="129">
        <v>1176.6909385342346</v>
      </c>
      <c r="F21" s="129">
        <v>480.1797304381606</v>
      </c>
      <c r="G21" s="129">
        <v>255.42113386718975</v>
      </c>
      <c r="H21" s="129">
        <v>226.1432527777625</v>
      </c>
      <c r="I21" s="129">
        <v>3396.838922114512</v>
      </c>
      <c r="J21" s="129"/>
      <c r="K21" s="137">
        <v>159.91502555784498</v>
      </c>
      <c r="L21" s="137">
        <v>137.30769230769232</v>
      </c>
      <c r="M21" s="218"/>
      <c r="N21" s="296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2:46" ht="12.75">
      <c r="B22" s="136"/>
      <c r="C22" s="127"/>
      <c r="D22" s="127"/>
      <c r="E22" s="127"/>
      <c r="F22" s="127"/>
      <c r="G22" s="127"/>
      <c r="H22" s="127"/>
      <c r="I22" s="127"/>
      <c r="J22" s="127"/>
      <c r="K22" s="130"/>
      <c r="L22" s="130"/>
      <c r="M22" s="218"/>
      <c r="N22" s="296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2:46" ht="12.75">
      <c r="B23" s="119" t="s">
        <v>17</v>
      </c>
      <c r="C23" s="129">
        <v>2103.5951035002236</v>
      </c>
      <c r="D23" s="129">
        <v>6375.943778245676</v>
      </c>
      <c r="E23" s="129">
        <v>3003.8393799658693</v>
      </c>
      <c r="F23" s="129">
        <v>1491.5571684884067</v>
      </c>
      <c r="G23" s="129">
        <v>657.506882005191</v>
      </c>
      <c r="H23" s="129">
        <v>720.4548180178753</v>
      </c>
      <c r="I23" s="129">
        <v>14352.89713022324</v>
      </c>
      <c r="J23" s="129"/>
      <c r="K23" s="138">
        <v>130.14076383552734</v>
      </c>
      <c r="L23" s="139">
        <v>103.84615384615384</v>
      </c>
      <c r="M23" s="218"/>
      <c r="N23" s="296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2:46" ht="12.75">
      <c r="B24" s="136"/>
      <c r="C24" s="127"/>
      <c r="D24" s="127"/>
      <c r="E24" s="127"/>
      <c r="F24" s="127"/>
      <c r="G24" s="127"/>
      <c r="H24" s="127"/>
      <c r="I24" s="127"/>
      <c r="J24" s="127"/>
      <c r="K24" s="130"/>
      <c r="L24" s="130"/>
      <c r="M24" s="218"/>
      <c r="N24" s="296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2:46" ht="30" customHeight="1">
      <c r="B25" s="126"/>
      <c r="C25" s="140"/>
      <c r="D25" s="140"/>
      <c r="E25" s="140"/>
      <c r="F25" s="140"/>
      <c r="G25" s="140"/>
      <c r="H25" s="140"/>
      <c r="I25" s="141" t="s">
        <v>74</v>
      </c>
      <c r="J25" s="582" t="s">
        <v>75</v>
      </c>
      <c r="K25" s="582"/>
      <c r="L25" s="512" t="s">
        <v>23</v>
      </c>
      <c r="M25" s="218"/>
      <c r="N25" s="296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  <row r="26" spans="2:46" ht="12.75">
      <c r="B26" s="122" t="s">
        <v>63</v>
      </c>
      <c r="C26" s="143">
        <v>33.293218931011744</v>
      </c>
      <c r="D26" s="143">
        <v>29.799489805555922</v>
      </c>
      <c r="E26" s="143">
        <v>18.38751236046229</v>
      </c>
      <c r="F26" s="143">
        <v>10.262740434649963</v>
      </c>
      <c r="G26" s="144">
        <v>3.5573991438561015</v>
      </c>
      <c r="H26" s="143">
        <v>4.699639324464001</v>
      </c>
      <c r="I26" s="145">
        <v>100</v>
      </c>
      <c r="J26" s="145"/>
      <c r="K26" s="146">
        <v>20.9582266289113</v>
      </c>
      <c r="L26" s="137">
        <v>1200</v>
      </c>
      <c r="M26" s="218"/>
      <c r="N26" s="296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2:46" ht="12.75">
      <c r="B27" s="122" t="s">
        <v>64</v>
      </c>
      <c r="C27" s="143">
        <v>14.2027417940869</v>
      </c>
      <c r="D27" s="143">
        <v>32.682487232357666</v>
      </c>
      <c r="E27" s="143">
        <v>25.01208819305798</v>
      </c>
      <c r="F27" s="143">
        <v>15.060883408776618</v>
      </c>
      <c r="G27" s="143">
        <v>5.704530395153333</v>
      </c>
      <c r="H27" s="143">
        <v>7.337268976567514</v>
      </c>
      <c r="I27" s="145">
        <v>100</v>
      </c>
      <c r="J27" s="145"/>
      <c r="K27" s="146">
        <v>73.24651209060626</v>
      </c>
      <c r="L27" s="137">
        <v>4140</v>
      </c>
      <c r="M27" s="218"/>
      <c r="N27" s="296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2:46" ht="12.75">
      <c r="B28" s="122" t="s">
        <v>65</v>
      </c>
      <c r="C28" s="144">
        <v>17.77019437745622</v>
      </c>
      <c r="D28" s="143">
        <v>34.837582835829714</v>
      </c>
      <c r="E28" s="143">
        <v>22.394821065940285</v>
      </c>
      <c r="F28" s="144">
        <v>12.027239011097578</v>
      </c>
      <c r="G28" s="143" t="s">
        <v>34</v>
      </c>
      <c r="H28" s="143" t="s">
        <v>34</v>
      </c>
      <c r="I28" s="145">
        <v>100</v>
      </c>
      <c r="J28" s="145"/>
      <c r="K28" s="146">
        <v>4.63449742189164</v>
      </c>
      <c r="L28" s="137">
        <v>274</v>
      </c>
      <c r="M28" s="218"/>
      <c r="N28" s="296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2:46" ht="12.75">
      <c r="B29" s="122" t="s">
        <v>66</v>
      </c>
      <c r="C29" s="143" t="s">
        <v>34</v>
      </c>
      <c r="D29" s="143" t="s">
        <v>34</v>
      </c>
      <c r="E29" s="143" t="s">
        <v>34</v>
      </c>
      <c r="F29" s="143" t="s">
        <v>34</v>
      </c>
      <c r="G29" s="143" t="s">
        <v>34</v>
      </c>
      <c r="H29" s="143" t="s">
        <v>34</v>
      </c>
      <c r="I29" s="145">
        <v>100</v>
      </c>
      <c r="J29" s="145"/>
      <c r="K29" s="146">
        <v>1.1607638585907556</v>
      </c>
      <c r="L29" s="137">
        <v>69</v>
      </c>
      <c r="M29" s="218"/>
      <c r="N29" s="296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2:46" ht="12.75">
      <c r="B30" s="54" t="s">
        <v>67</v>
      </c>
      <c r="C30" s="147">
        <v>18.483395285303175</v>
      </c>
      <c r="D30" s="147">
        <v>32.11910668629688</v>
      </c>
      <c r="E30" s="147">
        <v>23.39238947628271</v>
      </c>
      <c r="F30" s="147">
        <v>13.841720248537715</v>
      </c>
      <c r="G30" s="147">
        <v>5.380840920725693</v>
      </c>
      <c r="H30" s="147">
        <v>6.782547382853814</v>
      </c>
      <c r="I30" s="145">
        <v>100</v>
      </c>
      <c r="J30" s="145"/>
      <c r="K30" s="146">
        <v>100</v>
      </c>
      <c r="L30" s="137">
        <v>5683</v>
      </c>
      <c r="M30" s="218"/>
      <c r="N30" s="296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2:46" ht="12.75">
      <c r="B31" s="136"/>
      <c r="C31" s="143"/>
      <c r="D31" s="143"/>
      <c r="E31" s="143"/>
      <c r="F31" s="143"/>
      <c r="G31" s="143"/>
      <c r="H31" s="143"/>
      <c r="I31" s="145"/>
      <c r="J31" s="145"/>
      <c r="K31" s="113"/>
      <c r="L31" s="137"/>
      <c r="M31" s="218"/>
      <c r="N31" s="296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2:46" ht="12.75">
      <c r="B32" s="136" t="s">
        <v>68</v>
      </c>
      <c r="C32" s="143">
        <v>24.582926011222007</v>
      </c>
      <c r="D32" s="143">
        <v>71.75756332591573</v>
      </c>
      <c r="E32" s="144">
        <v>2.6592220423090103</v>
      </c>
      <c r="F32" s="143" t="s">
        <v>34</v>
      </c>
      <c r="G32" s="143" t="s">
        <v>34</v>
      </c>
      <c r="H32" s="143" t="s">
        <v>34</v>
      </c>
      <c r="I32" s="145">
        <v>100</v>
      </c>
      <c r="J32" s="145"/>
      <c r="K32" s="146">
        <v>47.99191034063245</v>
      </c>
      <c r="L32" s="137">
        <v>1456</v>
      </c>
      <c r="M32" s="21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2:46" ht="12.75">
      <c r="B33" s="136" t="s">
        <v>69</v>
      </c>
      <c r="C33" s="143">
        <v>10.665698507979162</v>
      </c>
      <c r="D33" s="143">
        <v>82.25408369720647</v>
      </c>
      <c r="E33" s="143">
        <v>5.444456183760676</v>
      </c>
      <c r="F33" s="143" t="s">
        <v>34</v>
      </c>
      <c r="G33" s="143" t="s">
        <v>34</v>
      </c>
      <c r="H33" s="143" t="s">
        <v>34</v>
      </c>
      <c r="I33" s="145">
        <v>100</v>
      </c>
      <c r="J33" s="145"/>
      <c r="K33" s="146">
        <v>52.00808965936775</v>
      </c>
      <c r="L33" s="137">
        <v>1582</v>
      </c>
      <c r="M33" s="21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2:46" ht="14.25">
      <c r="B34" s="119" t="s">
        <v>70</v>
      </c>
      <c r="C34" s="145">
        <v>17.34484185323732</v>
      </c>
      <c r="D34" s="145">
        <v>77.21660305173036</v>
      </c>
      <c r="E34" s="145">
        <v>4.107769111818517</v>
      </c>
      <c r="F34" s="145" t="s">
        <v>34</v>
      </c>
      <c r="G34" s="145" t="s">
        <v>34</v>
      </c>
      <c r="H34" s="145" t="s">
        <v>34</v>
      </c>
      <c r="I34" s="145">
        <v>100</v>
      </c>
      <c r="J34" s="145"/>
      <c r="K34" s="146">
        <v>100</v>
      </c>
      <c r="L34" s="137">
        <v>3038</v>
      </c>
      <c r="M34" s="218"/>
      <c r="N34" s="29"/>
      <c r="O34" s="1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  <row r="35" spans="2:46" ht="12.75">
      <c r="B35" s="136"/>
      <c r="C35" s="143"/>
      <c r="D35" s="143"/>
      <c r="E35" s="143"/>
      <c r="F35" s="143"/>
      <c r="G35" s="143"/>
      <c r="H35" s="143"/>
      <c r="I35" s="145"/>
      <c r="J35" s="145"/>
      <c r="K35" s="113"/>
      <c r="L35" s="137"/>
      <c r="M35" s="21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</row>
    <row r="36" spans="2:46" ht="14.25">
      <c r="B36" s="113" t="s">
        <v>71</v>
      </c>
      <c r="C36" s="144">
        <v>2.332037406114268</v>
      </c>
      <c r="D36" s="143">
        <v>31.47051011097003</v>
      </c>
      <c r="E36" s="143">
        <v>36.978086607717266</v>
      </c>
      <c r="F36" s="143">
        <v>14.615676166893662</v>
      </c>
      <c r="G36" s="143">
        <v>7.738833994087373</v>
      </c>
      <c r="H36" s="143">
        <v>6.864855714217513</v>
      </c>
      <c r="I36" s="145">
        <v>100</v>
      </c>
      <c r="J36" s="145"/>
      <c r="K36" s="146">
        <v>79.16235827491143</v>
      </c>
      <c r="L36" s="137">
        <v>1808</v>
      </c>
      <c r="M36" s="21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2:46" ht="14.25">
      <c r="B37" s="113" t="s">
        <v>72</v>
      </c>
      <c r="C37" s="144">
        <v>10.951685928528219</v>
      </c>
      <c r="D37" s="143">
        <v>41.39876085136007</v>
      </c>
      <c r="E37" s="143">
        <v>19.34802025172841</v>
      </c>
      <c r="F37" s="144">
        <v>15.099635524027816</v>
      </c>
      <c r="G37" s="143" t="s">
        <v>34</v>
      </c>
      <c r="H37" s="143" t="s">
        <v>34</v>
      </c>
      <c r="I37" s="145">
        <v>100</v>
      </c>
      <c r="J37" s="145"/>
      <c r="K37" s="146">
        <v>12.661175241667053</v>
      </c>
      <c r="L37" s="137">
        <v>295</v>
      </c>
      <c r="M37" s="21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2:46" ht="14.25">
      <c r="B38" s="119" t="s">
        <v>73</v>
      </c>
      <c r="C38" s="145">
        <v>3.591014273715487</v>
      </c>
      <c r="D38" s="145">
        <v>33.455307184289275</v>
      </c>
      <c r="E38" s="145">
        <v>34.6407635308698</v>
      </c>
      <c r="F38" s="145">
        <v>14.136075964981334</v>
      </c>
      <c r="G38" s="145">
        <v>7.519377271742742</v>
      </c>
      <c r="H38" s="145">
        <v>6.657461774401409</v>
      </c>
      <c r="I38" s="145">
        <v>100</v>
      </c>
      <c r="J38" s="145"/>
      <c r="K38" s="146">
        <v>100</v>
      </c>
      <c r="L38" s="137">
        <v>2299</v>
      </c>
      <c r="M38" s="218"/>
      <c r="N38" s="53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2:46" ht="12.75">
      <c r="B39" s="136"/>
      <c r="C39" s="143"/>
      <c r="D39" s="143"/>
      <c r="E39" s="143"/>
      <c r="F39" s="143"/>
      <c r="G39" s="143"/>
      <c r="H39" s="143"/>
      <c r="I39" s="145"/>
      <c r="J39" s="145"/>
      <c r="K39" s="113"/>
      <c r="L39" s="130"/>
      <c r="M39" s="21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</row>
    <row r="40" spans="2:46" ht="12.75">
      <c r="B40" s="119" t="s">
        <v>17</v>
      </c>
      <c r="C40" s="145">
        <v>14.65624037024994</v>
      </c>
      <c r="D40" s="145">
        <v>44.42269543491466</v>
      </c>
      <c r="E40" s="145">
        <v>20.928453347865307</v>
      </c>
      <c r="F40" s="145">
        <v>10.39202855671277</v>
      </c>
      <c r="G40" s="145">
        <v>4.5810046295159665</v>
      </c>
      <c r="H40" s="145">
        <v>5.019577660741372</v>
      </c>
      <c r="I40" s="145">
        <v>100</v>
      </c>
      <c r="J40" s="145"/>
      <c r="K40" s="146">
        <v>100</v>
      </c>
      <c r="L40" s="137">
        <v>11020</v>
      </c>
      <c r="M40" s="21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</row>
    <row r="41" spans="2:46" ht="12.75">
      <c r="B41" s="148"/>
      <c r="C41" s="149"/>
      <c r="D41" s="150"/>
      <c r="E41" s="151"/>
      <c r="F41" s="152"/>
      <c r="G41" s="152"/>
      <c r="H41" s="152"/>
      <c r="I41" s="152"/>
      <c r="J41" s="152"/>
      <c r="K41" s="152"/>
      <c r="L41" s="152"/>
      <c r="M41" s="21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</row>
    <row r="42" spans="2:46" ht="13.5">
      <c r="B42" s="374" t="s">
        <v>185</v>
      </c>
      <c r="C42" s="153"/>
      <c r="D42" s="127"/>
      <c r="E42" s="154"/>
      <c r="F42" s="155"/>
      <c r="G42" s="155"/>
      <c r="H42" s="155"/>
      <c r="I42" s="155"/>
      <c r="J42" s="155"/>
      <c r="K42" s="155"/>
      <c r="L42" s="155"/>
      <c r="M42" s="21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</row>
    <row r="43" spans="2:46" ht="13.5">
      <c r="B43" s="374" t="s">
        <v>186</v>
      </c>
      <c r="C43" s="156"/>
      <c r="D43" s="127"/>
      <c r="E43" s="154"/>
      <c r="F43" s="157"/>
      <c r="G43" s="157"/>
      <c r="H43" s="157"/>
      <c r="I43" s="130"/>
      <c r="J43" s="130"/>
      <c r="K43" s="130"/>
      <c r="L43" s="130"/>
      <c r="M43" s="21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</row>
    <row r="44" spans="2:46" s="105" customFormat="1" ht="13.5">
      <c r="B44" s="374" t="s">
        <v>187</v>
      </c>
      <c r="C44" s="158"/>
      <c r="D44" s="159"/>
      <c r="E44" s="160"/>
      <c r="F44" s="161"/>
      <c r="G44" s="161"/>
      <c r="H44" s="161"/>
      <c r="I44" s="161"/>
      <c r="J44" s="161"/>
      <c r="K44" s="161"/>
      <c r="L44" s="161"/>
      <c r="M44" s="217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2:46" s="105" customFormat="1" ht="13.5">
      <c r="B45" s="374" t="s">
        <v>188</v>
      </c>
      <c r="C45" s="162"/>
      <c r="D45" s="129"/>
      <c r="E45" s="163"/>
      <c r="F45" s="164"/>
      <c r="G45" s="164"/>
      <c r="H45" s="164"/>
      <c r="I45" s="164"/>
      <c r="J45" s="164"/>
      <c r="K45" s="164"/>
      <c r="L45" s="164"/>
      <c r="M45" s="217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2:46" s="105" customFormat="1" ht="13.5">
      <c r="B46" s="374" t="s">
        <v>189</v>
      </c>
      <c r="C46" s="162"/>
      <c r="D46" s="129"/>
      <c r="E46" s="163"/>
      <c r="F46" s="164"/>
      <c r="G46" s="164"/>
      <c r="H46" s="164"/>
      <c r="I46" s="164"/>
      <c r="J46" s="164"/>
      <c r="K46" s="164"/>
      <c r="L46" s="164"/>
      <c r="M46" s="217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2:46" ht="12.75">
      <c r="B47" s="373" t="s">
        <v>251</v>
      </c>
      <c r="C47" s="165"/>
      <c r="D47" s="166"/>
      <c r="E47" s="167"/>
      <c r="F47" s="113"/>
      <c r="G47" s="113"/>
      <c r="H47" s="113"/>
      <c r="I47" s="113"/>
      <c r="J47" s="113"/>
      <c r="K47" s="113"/>
      <c r="L47" s="113"/>
      <c r="M47" s="21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</row>
    <row r="48" spans="2:46" ht="12.75">
      <c r="B48" s="373" t="s">
        <v>252</v>
      </c>
      <c r="C48" s="113"/>
      <c r="D48" s="113"/>
      <c r="E48" s="113"/>
      <c r="F48" s="113"/>
      <c r="G48" s="113"/>
      <c r="H48" s="113"/>
      <c r="I48" s="113"/>
      <c r="J48" s="113"/>
      <c r="M48" s="21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</row>
    <row r="49" spans="2:46" ht="12.75">
      <c r="B49" s="373" t="s">
        <v>253</v>
      </c>
      <c r="M49" s="21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</row>
    <row r="50" spans="2:46" s="105" customFormat="1" ht="12.75">
      <c r="B50" s="373" t="s">
        <v>254</v>
      </c>
      <c r="C50" s="168"/>
      <c r="D50" s="166"/>
      <c r="E50" s="167"/>
      <c r="F50" s="138"/>
      <c r="G50" s="138"/>
      <c r="H50" s="138"/>
      <c r="I50" s="169"/>
      <c r="J50" s="169"/>
      <c r="K50" s="169"/>
      <c r="L50" s="169"/>
      <c r="M50" s="217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2:46" s="105" customFormat="1" ht="12.75">
      <c r="B51" s="373" t="s">
        <v>248</v>
      </c>
      <c r="C51" s="168"/>
      <c r="D51" s="166"/>
      <c r="E51" s="167"/>
      <c r="F51" s="138"/>
      <c r="G51" s="138"/>
      <c r="H51" s="138"/>
      <c r="I51" s="169"/>
      <c r="J51" s="169"/>
      <c r="K51" s="169"/>
      <c r="L51" s="169"/>
      <c r="M51" s="217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1"/>
      <c r="N52" s="29"/>
      <c r="O52" s="29"/>
      <c r="P52" s="29"/>
      <c r="Q52" s="29"/>
      <c r="R52" s="29"/>
      <c r="S52" s="29"/>
      <c r="T52" s="29"/>
      <c r="U52" s="29"/>
      <c r="V52" s="29"/>
      <c r="W52" s="11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spans="1:32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12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9"/>
      <c r="N54" s="39"/>
      <c r="O54" s="535"/>
      <c r="P54" s="535"/>
      <c r="Q54" s="535"/>
      <c r="R54" s="535"/>
      <c r="S54" s="535"/>
      <c r="T54" s="535"/>
      <c r="U54" s="39"/>
      <c r="V54" s="39"/>
      <c r="W54" s="39"/>
      <c r="X54" s="39"/>
      <c r="Y54" s="535"/>
      <c r="Z54" s="535"/>
      <c r="AA54" s="535"/>
      <c r="AB54" s="535"/>
      <c r="AC54" s="540"/>
      <c r="AD54" s="540"/>
      <c r="AE54" s="29"/>
      <c r="AF54" s="29"/>
    </row>
    <row r="55" spans="1:3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541"/>
      <c r="Z55" s="541"/>
      <c r="AA55" s="541"/>
      <c r="AB55" s="541"/>
      <c r="AC55" s="542"/>
      <c r="AD55" s="542"/>
      <c r="AE55" s="29"/>
      <c r="AF55" s="29"/>
    </row>
    <row r="56" spans="1:3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541"/>
      <c r="Z56" s="541"/>
      <c r="AA56" s="541"/>
      <c r="AB56" s="541"/>
      <c r="AC56" s="542"/>
      <c r="AD56" s="542"/>
      <c r="AE56" s="29"/>
      <c r="AF56" s="29"/>
    </row>
    <row r="57" spans="1:3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541"/>
      <c r="Z57" s="541"/>
      <c r="AA57" s="541"/>
      <c r="AB57" s="541"/>
      <c r="AC57" s="542"/>
      <c r="AD57" s="542"/>
      <c r="AE57" s="29"/>
      <c r="AF57" s="29"/>
    </row>
    <row r="58" spans="1:3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541"/>
      <c r="Z58" s="541"/>
      <c r="AA58" s="541"/>
      <c r="AB58" s="541"/>
      <c r="AC58" s="542"/>
      <c r="AD58" s="542"/>
      <c r="AE58" s="29"/>
      <c r="AF58" s="29"/>
    </row>
    <row r="59" spans="1:32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541"/>
      <c r="Z59" s="541"/>
      <c r="AA59" s="541"/>
      <c r="AB59" s="541"/>
      <c r="AC59" s="542"/>
      <c r="AD59" s="542"/>
      <c r="AE59" s="29"/>
      <c r="AF59" s="29"/>
    </row>
    <row r="60" spans="1:32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29"/>
      <c r="AF60" s="29"/>
    </row>
    <row r="61" spans="1:3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29"/>
      <c r="AF61" s="29"/>
    </row>
    <row r="62" spans="1:3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29"/>
      <c r="AF62" s="29"/>
    </row>
    <row r="63" spans="1:3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29"/>
      <c r="AF63" s="29"/>
    </row>
    <row r="64" spans="1:3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29"/>
      <c r="AF64" s="29"/>
    </row>
    <row r="65" spans="1:32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29"/>
      <c r="AF65" s="29"/>
    </row>
    <row r="66" spans="1:32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29"/>
      <c r="AF66" s="29"/>
    </row>
    <row r="67" spans="1:32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29"/>
      <c r="AF67" s="29"/>
    </row>
    <row r="68" spans="1:3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29"/>
      <c r="AF68" s="29"/>
    </row>
    <row r="69" spans="1:32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29"/>
      <c r="AF69" s="29"/>
    </row>
    <row r="70" spans="1:32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29"/>
      <c r="AF70" s="29"/>
    </row>
    <row r="71" spans="1:32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29"/>
      <c r="AF71" s="29"/>
    </row>
    <row r="72" spans="1:32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29"/>
    </row>
    <row r="73" spans="1:32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29"/>
    </row>
    <row r="74" spans="1:32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29"/>
    </row>
    <row r="75" spans="1:32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29"/>
    </row>
    <row r="76" spans="1:32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29"/>
    </row>
    <row r="77" spans="1:32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29"/>
    </row>
    <row r="78" spans="1:3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9"/>
      <c r="N78" s="39"/>
      <c r="O78" s="39"/>
      <c r="P78" s="39"/>
      <c r="Q78" s="113"/>
      <c r="R78" s="113"/>
      <c r="S78" s="113"/>
      <c r="T78" s="113"/>
      <c r="U78" s="113"/>
      <c r="V78" s="113"/>
      <c r="W78" s="113"/>
      <c r="X78" s="113"/>
      <c r="Y78" s="118"/>
      <c r="Z78" s="113"/>
      <c r="AA78" s="113"/>
      <c r="AB78" s="113"/>
      <c r="AC78" s="113"/>
      <c r="AD78" s="113"/>
      <c r="AE78" s="113"/>
    </row>
    <row r="79" spans="1:29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9"/>
      <c r="N79" s="39"/>
      <c r="O79" s="39"/>
      <c r="P79" s="39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</row>
    <row r="80" spans="1:29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54"/>
      <c r="N80" s="39"/>
      <c r="O80" s="39"/>
      <c r="P80" s="39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</row>
    <row r="81" spans="1:29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54"/>
      <c r="N81" s="39"/>
      <c r="O81" s="39"/>
      <c r="P81" s="39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</row>
    <row r="82" spans="1:29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8"/>
      <c r="N82" s="39"/>
      <c r="O82" s="39"/>
      <c r="P82" s="39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</row>
    <row r="83" spans="1:29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N83" s="535"/>
      <c r="O83" s="535"/>
      <c r="P83" s="535"/>
      <c r="Q83" s="114"/>
      <c r="R83" s="114"/>
      <c r="S83" s="114"/>
      <c r="T83" s="114"/>
      <c r="U83" s="170"/>
      <c r="V83" s="170"/>
      <c r="W83" s="113"/>
      <c r="X83" s="113"/>
      <c r="Y83" s="113"/>
      <c r="Z83" s="113"/>
      <c r="AA83" s="113"/>
      <c r="AB83" s="113"/>
      <c r="AC83" s="113"/>
    </row>
    <row r="84" spans="1:29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9"/>
      <c r="N84" s="536"/>
      <c r="O84" s="536"/>
      <c r="P84" s="536"/>
      <c r="Q84" s="171"/>
      <c r="R84" s="171"/>
      <c r="S84" s="171"/>
      <c r="T84" s="171"/>
      <c r="U84" s="113"/>
      <c r="V84" s="113"/>
      <c r="W84" s="113"/>
      <c r="X84" s="113"/>
      <c r="Y84" s="113"/>
      <c r="Z84" s="113"/>
      <c r="AA84" s="113"/>
      <c r="AB84" s="113"/>
      <c r="AC84" s="113"/>
    </row>
    <row r="85" spans="1:29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9"/>
      <c r="N85" s="537"/>
      <c r="O85" s="537"/>
      <c r="P85" s="537"/>
      <c r="Q85" s="164"/>
      <c r="R85" s="164"/>
      <c r="S85" s="164"/>
      <c r="T85" s="171"/>
      <c r="U85" s="118"/>
      <c r="V85" s="113"/>
      <c r="W85" s="113"/>
      <c r="X85" s="113"/>
      <c r="Y85" s="113"/>
      <c r="Z85" s="113"/>
      <c r="AA85" s="113"/>
      <c r="AB85" s="113"/>
      <c r="AC85" s="113"/>
    </row>
    <row r="86" spans="1:29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9"/>
      <c r="N86" s="537"/>
      <c r="O86" s="537"/>
      <c r="P86" s="537"/>
      <c r="Q86" s="164"/>
      <c r="R86" s="164"/>
      <c r="S86" s="164"/>
      <c r="T86" s="171"/>
      <c r="U86" s="118"/>
      <c r="V86" s="113"/>
      <c r="W86" s="113"/>
      <c r="X86" s="113"/>
      <c r="Y86" s="113"/>
      <c r="Z86" s="113"/>
      <c r="AA86" s="113"/>
      <c r="AB86" s="113"/>
      <c r="AC86" s="113"/>
    </row>
    <row r="87" spans="1:29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39"/>
      <c r="N87" s="537"/>
      <c r="O87" s="537"/>
      <c r="P87" s="537"/>
      <c r="Q87" s="164"/>
      <c r="R87" s="164"/>
      <c r="S87" s="164"/>
      <c r="T87" s="171"/>
      <c r="U87" s="118"/>
      <c r="V87" s="113"/>
      <c r="W87" s="113"/>
      <c r="X87" s="113"/>
      <c r="Y87" s="113"/>
      <c r="Z87" s="113"/>
      <c r="AA87" s="113"/>
      <c r="AB87" s="113"/>
      <c r="AC87" s="113"/>
    </row>
    <row r="88" spans="1:29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9"/>
      <c r="N88" s="537"/>
      <c r="O88" s="537"/>
      <c r="P88" s="537"/>
      <c r="Q88" s="164"/>
      <c r="R88" s="164"/>
      <c r="S88" s="164"/>
      <c r="T88" s="171"/>
      <c r="U88" s="118"/>
      <c r="V88" s="113"/>
      <c r="W88" s="113"/>
      <c r="X88" s="113"/>
      <c r="Y88" s="113"/>
      <c r="Z88" s="113"/>
      <c r="AA88" s="113"/>
      <c r="AB88" s="113"/>
      <c r="AC88" s="113"/>
    </row>
    <row r="89" spans="1:29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39"/>
      <c r="N89" s="537"/>
      <c r="O89" s="537"/>
      <c r="P89" s="537"/>
      <c r="Q89" s="164"/>
      <c r="R89" s="164"/>
      <c r="S89" s="164"/>
      <c r="T89" s="164"/>
      <c r="U89" s="118"/>
      <c r="V89" s="113"/>
      <c r="W89" s="113"/>
      <c r="X89" s="113"/>
      <c r="Y89" s="113"/>
      <c r="Z89" s="113"/>
      <c r="AA89" s="113"/>
      <c r="AB89" s="113"/>
      <c r="AC89" s="113"/>
    </row>
    <row r="90" spans="1:29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9"/>
      <c r="N90" s="39"/>
      <c r="O90" s="39"/>
      <c r="P90" s="39"/>
      <c r="Q90" s="113"/>
      <c r="R90" s="113"/>
      <c r="S90" s="113"/>
      <c r="U90" s="118"/>
      <c r="V90" s="113"/>
      <c r="W90" s="113"/>
      <c r="X90" s="113"/>
      <c r="Y90" s="113"/>
      <c r="Z90" s="113"/>
      <c r="AA90" s="113"/>
      <c r="AB90" s="113"/>
      <c r="AC90" s="113"/>
    </row>
    <row r="91" spans="1:29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9"/>
      <c r="N91" s="39"/>
      <c r="O91" s="39"/>
      <c r="P91" s="39"/>
      <c r="Q91" s="113"/>
      <c r="R91" s="113"/>
      <c r="S91" s="113"/>
      <c r="U91" s="118"/>
      <c r="V91" s="113"/>
      <c r="W91" s="113"/>
      <c r="X91" s="113"/>
      <c r="Y91" s="113"/>
      <c r="Z91" s="113"/>
      <c r="AA91" s="113"/>
      <c r="AB91" s="113"/>
      <c r="AC91" s="113"/>
    </row>
    <row r="92" spans="1:29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N92" s="39"/>
      <c r="O92" s="39"/>
      <c r="P92" s="39"/>
      <c r="Q92" s="113"/>
      <c r="R92" s="113"/>
      <c r="S92" s="113"/>
      <c r="U92" s="118"/>
      <c r="V92" s="113"/>
      <c r="W92" s="113"/>
      <c r="X92" s="113"/>
      <c r="Y92" s="113"/>
      <c r="Z92" s="113"/>
      <c r="AA92" s="113"/>
      <c r="AB92" s="113"/>
      <c r="AC92" s="113"/>
    </row>
    <row r="93" spans="1:29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9"/>
      <c r="N93" s="537"/>
      <c r="O93" s="537"/>
      <c r="P93" s="537"/>
      <c r="Q93" s="164"/>
      <c r="R93" s="164"/>
      <c r="S93" s="164"/>
      <c r="T93" s="164"/>
      <c r="U93" s="118"/>
      <c r="V93" s="113"/>
      <c r="W93" s="113"/>
      <c r="X93" s="113"/>
      <c r="Y93" s="113"/>
      <c r="Z93" s="113"/>
      <c r="AA93" s="113"/>
      <c r="AB93" s="113"/>
      <c r="AC93" s="113"/>
    </row>
    <row r="94" spans="1:29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9"/>
      <c r="N94" s="39"/>
      <c r="O94" s="39"/>
      <c r="P94" s="39"/>
      <c r="Q94" s="113"/>
      <c r="R94" s="113"/>
      <c r="S94" s="113"/>
      <c r="U94" s="118"/>
      <c r="V94" s="113"/>
      <c r="W94" s="113"/>
      <c r="X94" s="113"/>
      <c r="Y94" s="113"/>
      <c r="Z94" s="113"/>
      <c r="AA94" s="113"/>
      <c r="AB94" s="113"/>
      <c r="AC94" s="113"/>
    </row>
    <row r="95" spans="1:29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9"/>
      <c r="N95" s="39"/>
      <c r="O95" s="39"/>
      <c r="P95" s="39"/>
      <c r="Q95" s="113"/>
      <c r="R95" s="113"/>
      <c r="S95" s="113"/>
      <c r="U95" s="118"/>
      <c r="V95" s="113"/>
      <c r="W95" s="113"/>
      <c r="X95" s="113"/>
      <c r="Y95" s="113"/>
      <c r="Z95" s="113"/>
      <c r="AA95" s="113"/>
      <c r="AB95" s="113"/>
      <c r="AC95" s="113"/>
    </row>
    <row r="96" spans="1:29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9"/>
      <c r="N96" s="39"/>
      <c r="O96" s="39"/>
      <c r="P96" s="39"/>
      <c r="Q96" s="113"/>
      <c r="R96" s="113"/>
      <c r="S96" s="113"/>
      <c r="U96" s="118"/>
      <c r="V96" s="113"/>
      <c r="W96" s="113"/>
      <c r="X96" s="113"/>
      <c r="Y96" s="113"/>
      <c r="Z96" s="113"/>
      <c r="AA96" s="113"/>
      <c r="AB96" s="113"/>
      <c r="AC96" s="113"/>
    </row>
    <row r="97" spans="1:29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N97" s="537"/>
      <c r="O97" s="537"/>
      <c r="P97" s="537"/>
      <c r="Q97" s="164"/>
      <c r="R97" s="164"/>
      <c r="S97" s="164"/>
      <c r="T97" s="164"/>
      <c r="U97" s="118"/>
      <c r="V97" s="113"/>
      <c r="W97" s="113"/>
      <c r="X97" s="113"/>
      <c r="Y97" s="113"/>
      <c r="Z97" s="113"/>
      <c r="AA97" s="113"/>
      <c r="AB97" s="113"/>
      <c r="AC97" s="113"/>
    </row>
    <row r="98" spans="1:29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9"/>
      <c r="N98" s="537"/>
      <c r="O98" s="537"/>
      <c r="P98" s="537"/>
      <c r="Q98" s="164"/>
      <c r="R98" s="164"/>
      <c r="S98" s="164"/>
      <c r="T98" s="164"/>
      <c r="U98" s="113"/>
      <c r="V98" s="118"/>
      <c r="W98" s="113"/>
      <c r="X98" s="113"/>
      <c r="Y98" s="113"/>
      <c r="Z98" s="113"/>
      <c r="AA98" s="113"/>
      <c r="AB98" s="113"/>
      <c r="AC98" s="113"/>
    </row>
    <row r="99" spans="1:29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9"/>
      <c r="N99" s="537"/>
      <c r="O99" s="537"/>
      <c r="P99" s="537"/>
      <c r="Q99" s="164"/>
      <c r="R99" s="164"/>
      <c r="S99" s="164"/>
      <c r="T99" s="164"/>
      <c r="U99" s="118"/>
      <c r="V99" s="113"/>
      <c r="W99" s="113"/>
      <c r="X99" s="113"/>
      <c r="Y99" s="113"/>
      <c r="Z99" s="113"/>
      <c r="AA99" s="113"/>
      <c r="AB99" s="113"/>
      <c r="AC99" s="113"/>
    </row>
    <row r="100" spans="1:29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9"/>
      <c r="N100" s="537"/>
      <c r="O100" s="537"/>
      <c r="P100" s="537"/>
      <c r="Q100" s="164"/>
      <c r="R100" s="164"/>
      <c r="S100" s="164"/>
      <c r="T100" s="164"/>
      <c r="U100" s="118"/>
      <c r="V100" s="113"/>
      <c r="W100" s="113"/>
      <c r="X100" s="113"/>
      <c r="Y100" s="113"/>
      <c r="Z100" s="113"/>
      <c r="AA100" s="113"/>
      <c r="AB100" s="113"/>
      <c r="AC100" s="113"/>
    </row>
    <row r="101" spans="1:29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9"/>
      <c r="N101" s="537"/>
      <c r="O101" s="537"/>
      <c r="P101" s="537"/>
      <c r="Q101" s="164"/>
      <c r="R101" s="164"/>
      <c r="S101" s="164"/>
      <c r="T101" s="164"/>
      <c r="U101" s="113"/>
      <c r="V101" s="113"/>
      <c r="W101" s="113"/>
      <c r="X101" s="113"/>
      <c r="Y101" s="113"/>
      <c r="Z101" s="113"/>
      <c r="AA101" s="113"/>
      <c r="AB101" s="113"/>
      <c r="AC101" s="113"/>
    </row>
    <row r="102" spans="1:29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8"/>
      <c r="N102" s="537"/>
      <c r="O102" s="537"/>
      <c r="P102" s="537"/>
      <c r="Q102" s="164"/>
      <c r="R102" s="164"/>
      <c r="S102" s="164"/>
      <c r="T102" s="164"/>
      <c r="U102" s="113"/>
      <c r="V102" s="113"/>
      <c r="W102" s="113"/>
      <c r="X102" s="113"/>
      <c r="Y102" s="113"/>
      <c r="Z102" s="113"/>
      <c r="AA102" s="113"/>
      <c r="AB102" s="113"/>
      <c r="AC102" s="113"/>
    </row>
    <row r="103" spans="1:29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9"/>
      <c r="N103" s="537"/>
      <c r="O103" s="537"/>
      <c r="P103" s="537"/>
      <c r="Q103" s="164"/>
      <c r="R103" s="164"/>
      <c r="S103" s="164"/>
      <c r="T103" s="164"/>
      <c r="U103" s="113"/>
      <c r="V103" s="170"/>
      <c r="W103" s="113"/>
      <c r="X103" s="113"/>
      <c r="Y103" s="113"/>
      <c r="Z103" s="113"/>
      <c r="AA103" s="113"/>
      <c r="AB103" s="113"/>
      <c r="AC103" s="113"/>
    </row>
    <row r="104" spans="1:29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9"/>
      <c r="N104" s="537"/>
      <c r="O104" s="537"/>
      <c r="P104" s="537"/>
      <c r="Q104" s="164"/>
      <c r="R104" s="164"/>
      <c r="S104" s="164"/>
      <c r="T104" s="164"/>
      <c r="U104" s="113"/>
      <c r="V104" s="113"/>
      <c r="W104" s="113"/>
      <c r="X104" s="113"/>
      <c r="Y104" s="113"/>
      <c r="Z104" s="113"/>
      <c r="AA104" s="113"/>
      <c r="AB104" s="113"/>
      <c r="AC104" s="113"/>
    </row>
    <row r="105" spans="1:29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9"/>
      <c r="N105" s="537"/>
      <c r="O105" s="537"/>
      <c r="P105" s="537"/>
      <c r="Q105" s="164"/>
      <c r="R105" s="164"/>
      <c r="S105" s="164"/>
      <c r="T105" s="164"/>
      <c r="U105" s="118"/>
      <c r="V105" s="113"/>
      <c r="W105" s="113"/>
      <c r="X105" s="113"/>
      <c r="Y105" s="113"/>
      <c r="Z105" s="113"/>
      <c r="AA105" s="113"/>
      <c r="AB105" s="113"/>
      <c r="AC105" s="113"/>
    </row>
    <row r="106" spans="1:29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39"/>
      <c r="N106" s="537"/>
      <c r="O106" s="537"/>
      <c r="P106" s="537"/>
      <c r="Q106" s="164"/>
      <c r="R106" s="164"/>
      <c r="S106" s="164"/>
      <c r="T106" s="164"/>
      <c r="U106" s="118"/>
      <c r="V106" s="113"/>
      <c r="W106" s="113"/>
      <c r="X106" s="113"/>
      <c r="Y106" s="113"/>
      <c r="Z106" s="113"/>
      <c r="AA106" s="113"/>
      <c r="AB106" s="113"/>
      <c r="AC106" s="113"/>
    </row>
    <row r="107" spans="1:29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9"/>
      <c r="N107" s="537"/>
      <c r="O107" s="537"/>
      <c r="P107" s="537"/>
      <c r="Q107" s="164"/>
      <c r="R107" s="164"/>
      <c r="S107" s="164"/>
      <c r="T107" s="164"/>
      <c r="U107" s="118"/>
      <c r="V107" s="113"/>
      <c r="W107" s="113"/>
      <c r="X107" s="113"/>
      <c r="Y107" s="113"/>
      <c r="Z107" s="113"/>
      <c r="AA107" s="113"/>
      <c r="AB107" s="113"/>
      <c r="AC107" s="113"/>
    </row>
    <row r="108" spans="1:29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9"/>
      <c r="N108" s="537"/>
      <c r="O108" s="537"/>
      <c r="P108" s="537"/>
      <c r="Q108" s="164"/>
      <c r="R108" s="164"/>
      <c r="S108" s="164"/>
      <c r="T108" s="164"/>
      <c r="U108" s="118"/>
      <c r="V108" s="113"/>
      <c r="W108" s="113"/>
      <c r="X108" s="113"/>
      <c r="Y108" s="113"/>
      <c r="Z108" s="113"/>
      <c r="AA108" s="113"/>
      <c r="AB108" s="113"/>
      <c r="AC108" s="113"/>
    </row>
    <row r="109" spans="1:29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9"/>
      <c r="N109" s="537"/>
      <c r="O109" s="537"/>
      <c r="P109" s="537"/>
      <c r="Q109" s="164"/>
      <c r="R109" s="164"/>
      <c r="S109" s="164"/>
      <c r="T109" s="164"/>
      <c r="U109" s="118"/>
      <c r="V109" s="113"/>
      <c r="W109" s="113"/>
      <c r="X109" s="113"/>
      <c r="Y109" s="113"/>
      <c r="Z109" s="113"/>
      <c r="AA109" s="113"/>
      <c r="AB109" s="113"/>
      <c r="AC109" s="113"/>
    </row>
    <row r="110" spans="1:29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9"/>
      <c r="N110" s="537"/>
      <c r="O110" s="537"/>
      <c r="P110" s="537"/>
      <c r="Q110" s="164"/>
      <c r="R110" s="164"/>
      <c r="S110" s="164"/>
      <c r="T110" s="164"/>
      <c r="U110" s="118"/>
      <c r="V110" s="113"/>
      <c r="W110" s="113"/>
      <c r="X110" s="113"/>
      <c r="Y110" s="113"/>
      <c r="Z110" s="113"/>
      <c r="AA110" s="113"/>
      <c r="AB110" s="113"/>
      <c r="AC110" s="113"/>
    </row>
    <row r="111" spans="1:29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9"/>
      <c r="N111" s="537"/>
      <c r="O111" s="537"/>
      <c r="P111" s="537"/>
      <c r="Q111" s="164"/>
      <c r="R111" s="164"/>
      <c r="S111" s="164"/>
      <c r="T111" s="164"/>
      <c r="U111" s="118"/>
      <c r="V111" s="113"/>
      <c r="W111" s="113"/>
      <c r="X111" s="113"/>
      <c r="Y111" s="113"/>
      <c r="Z111" s="113"/>
      <c r="AA111" s="113"/>
      <c r="AB111" s="113"/>
      <c r="AC111" s="113"/>
    </row>
    <row r="112" spans="1:29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9"/>
      <c r="N112" s="537"/>
      <c r="O112" s="537"/>
      <c r="P112" s="537"/>
      <c r="Q112" s="164"/>
      <c r="R112" s="164"/>
      <c r="S112" s="164"/>
      <c r="T112" s="164"/>
      <c r="U112" s="118"/>
      <c r="V112" s="113"/>
      <c r="W112" s="113"/>
      <c r="X112" s="113"/>
      <c r="Y112" s="113"/>
      <c r="Z112" s="113"/>
      <c r="AA112" s="113"/>
      <c r="AB112" s="113"/>
      <c r="AC112" s="113"/>
    </row>
    <row r="113" spans="1:29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9"/>
      <c r="N113" s="537"/>
      <c r="O113" s="537"/>
      <c r="P113" s="537"/>
      <c r="Q113" s="164"/>
      <c r="R113" s="164"/>
      <c r="S113" s="164"/>
      <c r="T113" s="164"/>
      <c r="U113" s="118"/>
      <c r="V113" s="113"/>
      <c r="W113" s="113"/>
      <c r="X113" s="113"/>
      <c r="Y113" s="113"/>
      <c r="Z113" s="113"/>
      <c r="AA113" s="113"/>
      <c r="AB113" s="113"/>
      <c r="AC113" s="113"/>
    </row>
    <row r="114" spans="1:29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9"/>
      <c r="N114" s="537"/>
      <c r="O114" s="537"/>
      <c r="P114" s="537"/>
      <c r="Q114" s="164"/>
      <c r="R114" s="164"/>
      <c r="S114" s="164"/>
      <c r="T114" s="164"/>
      <c r="U114" s="118"/>
      <c r="V114" s="113"/>
      <c r="W114" s="113"/>
      <c r="X114" s="113"/>
      <c r="Y114" s="113"/>
      <c r="Z114" s="113"/>
      <c r="AA114" s="113"/>
      <c r="AB114" s="113"/>
      <c r="AC114" s="113"/>
    </row>
    <row r="115" spans="1:29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9"/>
      <c r="N115" s="537"/>
      <c r="O115" s="537"/>
      <c r="P115" s="537"/>
      <c r="Q115" s="164"/>
      <c r="R115" s="164"/>
      <c r="S115" s="164"/>
      <c r="T115" s="164"/>
      <c r="U115" s="118"/>
      <c r="V115" s="113"/>
      <c r="W115" s="113"/>
      <c r="X115" s="113"/>
      <c r="Y115" s="113"/>
      <c r="Z115" s="113"/>
      <c r="AA115" s="113"/>
      <c r="AB115" s="113"/>
      <c r="AC115" s="113"/>
    </row>
    <row r="116" spans="1:29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9"/>
      <c r="N116" s="537"/>
      <c r="O116" s="537"/>
      <c r="P116" s="537"/>
      <c r="Q116" s="164"/>
      <c r="R116" s="164"/>
      <c r="S116" s="164"/>
      <c r="T116" s="164"/>
      <c r="U116" s="118"/>
      <c r="V116" s="113"/>
      <c r="W116" s="113"/>
      <c r="X116" s="113"/>
      <c r="Y116" s="113"/>
      <c r="Z116" s="113"/>
      <c r="AA116" s="113"/>
      <c r="AB116" s="113"/>
      <c r="AC116" s="113"/>
    </row>
    <row r="117" spans="1:29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9"/>
      <c r="N117" s="537"/>
      <c r="O117" s="537"/>
      <c r="P117" s="537"/>
      <c r="Q117" s="164"/>
      <c r="R117" s="164"/>
      <c r="S117" s="164"/>
      <c r="T117" s="164"/>
      <c r="U117" s="118"/>
      <c r="V117" s="113"/>
      <c r="W117" s="113"/>
      <c r="X117" s="113"/>
      <c r="Y117" s="113"/>
      <c r="Z117" s="113"/>
      <c r="AA117" s="113"/>
      <c r="AB117" s="113"/>
      <c r="AC117" s="113"/>
    </row>
    <row r="118" spans="1:29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9"/>
      <c r="N118" s="537"/>
      <c r="O118" s="537"/>
      <c r="P118" s="537"/>
      <c r="Q118" s="164"/>
      <c r="R118" s="164"/>
      <c r="S118" s="164"/>
      <c r="T118" s="164"/>
      <c r="U118" s="113"/>
      <c r="V118" s="118"/>
      <c r="W118" s="113"/>
      <c r="X118" s="113"/>
      <c r="Y118" s="113"/>
      <c r="Z118" s="113"/>
      <c r="AA118" s="113"/>
      <c r="AB118" s="113"/>
      <c r="AC118" s="113"/>
    </row>
    <row r="119" spans="1:29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39"/>
      <c r="N119" s="537"/>
      <c r="O119" s="537"/>
      <c r="P119" s="537"/>
      <c r="Q119" s="164"/>
      <c r="R119" s="164"/>
      <c r="S119" s="164"/>
      <c r="T119" s="164"/>
      <c r="U119" s="118"/>
      <c r="V119" s="113"/>
      <c r="W119" s="113"/>
      <c r="X119" s="113"/>
      <c r="Y119" s="113"/>
      <c r="Z119" s="113"/>
      <c r="AA119" s="113"/>
      <c r="AB119" s="113"/>
      <c r="AC119" s="113"/>
    </row>
    <row r="120" spans="1:29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9"/>
      <c r="N120" s="537"/>
      <c r="O120" s="537"/>
      <c r="P120" s="537"/>
      <c r="Q120" s="164"/>
      <c r="R120" s="164"/>
      <c r="S120" s="164"/>
      <c r="T120" s="164"/>
      <c r="U120" s="113"/>
      <c r="V120" s="113"/>
      <c r="W120" s="113"/>
      <c r="X120" s="113"/>
      <c r="Y120" s="113"/>
      <c r="Z120" s="113"/>
      <c r="AA120" s="113"/>
      <c r="AB120" s="113"/>
      <c r="AC120" s="113"/>
    </row>
    <row r="121" spans="1:29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8"/>
      <c r="N121" s="537"/>
      <c r="O121" s="537"/>
      <c r="P121" s="39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</row>
    <row r="122" spans="1:29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9"/>
      <c r="N122" s="537"/>
      <c r="O122" s="537"/>
      <c r="P122" s="39"/>
      <c r="Q122" s="113"/>
      <c r="R122" s="113"/>
      <c r="S122" s="113"/>
      <c r="T122" s="118"/>
      <c r="U122" s="113"/>
      <c r="V122" s="170"/>
      <c r="W122" s="113"/>
      <c r="X122" s="113"/>
      <c r="Y122" s="113"/>
      <c r="Z122" s="113"/>
      <c r="AA122" s="113"/>
      <c r="AB122" s="113"/>
      <c r="AC122" s="113"/>
    </row>
    <row r="123" spans="1:29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9"/>
      <c r="N123" s="537"/>
      <c r="O123" s="537"/>
      <c r="P123" s="537"/>
      <c r="Q123" s="164"/>
      <c r="R123" s="164"/>
      <c r="S123" s="164"/>
      <c r="T123" s="164"/>
      <c r="U123" s="113"/>
      <c r="V123" s="113"/>
      <c r="W123" s="113"/>
      <c r="X123" s="113"/>
      <c r="Y123" s="113"/>
      <c r="Z123" s="113"/>
      <c r="AA123" s="113"/>
      <c r="AB123" s="113"/>
      <c r="AC123" s="113"/>
    </row>
    <row r="124" spans="1:29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9"/>
      <c r="N124" s="537"/>
      <c r="O124" s="537"/>
      <c r="P124" s="537"/>
      <c r="Q124" s="164"/>
      <c r="R124" s="164"/>
      <c r="S124" s="164"/>
      <c r="T124" s="164"/>
      <c r="U124" s="118"/>
      <c r="V124" s="113"/>
      <c r="W124" s="113"/>
      <c r="X124" s="113"/>
      <c r="Y124" s="113"/>
      <c r="Z124" s="113"/>
      <c r="AA124" s="113"/>
      <c r="AB124" s="113"/>
      <c r="AC124" s="113"/>
    </row>
    <row r="125" spans="1:29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9"/>
      <c r="N125" s="537"/>
      <c r="O125" s="537"/>
      <c r="P125" s="537"/>
      <c r="Q125" s="164"/>
      <c r="R125" s="164"/>
      <c r="S125" s="164"/>
      <c r="T125" s="164"/>
      <c r="U125" s="118"/>
      <c r="V125" s="113"/>
      <c r="W125" s="113"/>
      <c r="X125" s="113"/>
      <c r="Y125" s="113"/>
      <c r="Z125" s="113"/>
      <c r="AA125" s="113"/>
      <c r="AB125" s="113"/>
      <c r="AC125" s="113"/>
    </row>
  </sheetData>
  <sheetProtection/>
  <mergeCells count="2">
    <mergeCell ref="J25:K25"/>
    <mergeCell ref="C6:H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U161"/>
  <sheetViews>
    <sheetView showGridLines="0" zoomScaleSheetLayoutView="100" zoomScalePageLayoutView="0" workbookViewId="0" topLeftCell="A100">
      <selection activeCell="Q19" sqref="Q19"/>
    </sheetView>
  </sheetViews>
  <sheetFormatPr defaultColWidth="9.140625" defaultRowHeight="12.75"/>
  <cols>
    <col min="2" max="2" width="21.28125" style="0" customWidth="1"/>
    <col min="3" max="8" width="7.7109375" style="0" customWidth="1"/>
    <col min="9" max="9" width="12.28125" style="0" customWidth="1"/>
    <col min="10" max="10" width="2.28125" style="0" customWidth="1"/>
    <col min="11" max="11" width="7.28125" style="0" customWidth="1"/>
    <col min="12" max="12" width="8.421875" style="0" customWidth="1"/>
    <col min="13" max="14" width="16.140625" style="0" customWidth="1"/>
    <col min="15" max="21" width="14.28125" style="0" customWidth="1"/>
    <col min="25" max="25" width="27.421875" style="0" customWidth="1"/>
    <col min="26" max="32" width="14.28125" style="0" customWidth="1"/>
  </cols>
  <sheetData>
    <row r="2" spans="13:47" ht="12.75">
      <c r="M2" s="218"/>
      <c r="AN2" s="29"/>
      <c r="AO2" s="29"/>
      <c r="AP2" s="29"/>
      <c r="AQ2" s="29"/>
      <c r="AR2" s="29"/>
      <c r="AS2" s="29"/>
      <c r="AT2" s="29"/>
      <c r="AU2" s="29"/>
    </row>
    <row r="3" spans="2:47" ht="15.75">
      <c r="B3" s="516" t="s">
        <v>80</v>
      </c>
      <c r="C3" s="172"/>
      <c r="D3" s="173"/>
      <c r="E3" s="173"/>
      <c r="F3" s="173"/>
      <c r="G3" s="173"/>
      <c r="H3" s="173"/>
      <c r="I3" s="173"/>
      <c r="J3" s="173"/>
      <c r="K3" s="173"/>
      <c r="L3" s="172"/>
      <c r="M3" s="218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2:47" ht="12.75"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218"/>
      <c r="N4" s="3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</row>
    <row r="5" spans="2:47" ht="12.75">
      <c r="B5" s="387" t="s">
        <v>81</v>
      </c>
      <c r="C5" s="176"/>
      <c r="D5" s="176"/>
      <c r="E5" s="176"/>
      <c r="F5" s="176"/>
      <c r="G5" s="176"/>
      <c r="H5" s="176"/>
      <c r="I5" s="176"/>
      <c r="J5" s="176"/>
      <c r="K5" s="177"/>
      <c r="L5" s="178"/>
      <c r="M5" s="218"/>
      <c r="N5" s="3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2:47" ht="25.5">
      <c r="B6" s="179"/>
      <c r="C6" s="180" t="s">
        <v>82</v>
      </c>
      <c r="D6" s="180" t="s">
        <v>83</v>
      </c>
      <c r="E6" s="180" t="s">
        <v>84</v>
      </c>
      <c r="F6" s="180" t="s">
        <v>85</v>
      </c>
      <c r="G6" s="180" t="s">
        <v>86</v>
      </c>
      <c r="H6" s="181" t="s">
        <v>87</v>
      </c>
      <c r="I6" s="181" t="s">
        <v>88</v>
      </c>
      <c r="J6" s="181"/>
      <c r="K6" s="181" t="s">
        <v>29</v>
      </c>
      <c r="L6" s="181" t="s">
        <v>30</v>
      </c>
      <c r="M6" s="218"/>
      <c r="N6" s="285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2:47" ht="12.75">
      <c r="B7" s="182"/>
      <c r="C7" s="183"/>
      <c r="D7" s="183"/>
      <c r="E7" s="183"/>
      <c r="F7" s="183"/>
      <c r="G7" s="183"/>
      <c r="H7" s="378" t="s">
        <v>31</v>
      </c>
      <c r="I7" s="378"/>
      <c r="J7" s="378"/>
      <c r="K7" s="204"/>
      <c r="L7" s="378" t="s">
        <v>62</v>
      </c>
      <c r="M7" s="218"/>
      <c r="N7" s="537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</row>
    <row r="8" spans="2:47" ht="12.75">
      <c r="B8" s="182" t="s">
        <v>68</v>
      </c>
      <c r="C8" s="166">
        <v>106.02882074205104</v>
      </c>
      <c r="D8" s="166">
        <v>338.7709935205159</v>
      </c>
      <c r="E8" s="166">
        <v>506.1079292730999</v>
      </c>
      <c r="F8" s="166">
        <v>172.8539409646939</v>
      </c>
      <c r="G8" s="379">
        <v>71.52888796381507</v>
      </c>
      <c r="H8" s="379">
        <v>1195.290572464175</v>
      </c>
      <c r="I8" s="206">
        <v>1834.519841947564</v>
      </c>
      <c r="J8" s="183"/>
      <c r="K8" s="166">
        <v>66.51256905186713</v>
      </c>
      <c r="L8" s="166">
        <v>64</v>
      </c>
      <c r="M8" s="218"/>
      <c r="N8" s="537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</row>
    <row r="9" spans="2:47" ht="12.75">
      <c r="B9" s="182" t="s">
        <v>69</v>
      </c>
      <c r="C9" s="166">
        <v>121.59675543545225</v>
      </c>
      <c r="D9" s="166">
        <v>151.70592246535324</v>
      </c>
      <c r="E9" s="166">
        <v>493.9072795844093</v>
      </c>
      <c r="F9" s="166">
        <v>291.8414661471218</v>
      </c>
      <c r="G9" s="379">
        <v>140.65899912145574</v>
      </c>
      <c r="H9" s="379">
        <v>1199.7104227537939</v>
      </c>
      <c r="I9" s="206">
        <v>1991.505158052433</v>
      </c>
      <c r="J9" s="183"/>
      <c r="K9" s="166">
        <v>75.17619299009176</v>
      </c>
      <c r="L9" s="166">
        <v>73</v>
      </c>
      <c r="M9" s="218"/>
      <c r="N9" s="537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</row>
    <row r="10" spans="2:47" ht="12.75">
      <c r="B10" s="184" t="s">
        <v>39</v>
      </c>
      <c r="C10" s="129">
        <v>227.62557617750318</v>
      </c>
      <c r="D10" s="129">
        <v>490.47691598586914</v>
      </c>
      <c r="E10" s="129">
        <v>1000.0152088575102</v>
      </c>
      <c r="F10" s="129">
        <v>464.6954071118158</v>
      </c>
      <c r="G10" s="185">
        <v>212.18788708527075</v>
      </c>
      <c r="H10" s="185">
        <v>2395.000995217965</v>
      </c>
      <c r="I10" s="186">
        <v>3826.024999999994</v>
      </c>
      <c r="J10" s="187"/>
      <c r="K10" s="129">
        <v>70.85237515560597</v>
      </c>
      <c r="L10" s="129">
        <v>69</v>
      </c>
      <c r="M10" s="218"/>
      <c r="N10" s="537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2:47" ht="12.75">
      <c r="B11" s="182"/>
      <c r="C11" s="187"/>
      <c r="D11" s="187"/>
      <c r="E11" s="187"/>
      <c r="F11" s="187"/>
      <c r="G11" s="187"/>
      <c r="H11" s="187"/>
      <c r="I11" s="187"/>
      <c r="J11" s="187"/>
      <c r="K11" s="183"/>
      <c r="L11" s="183"/>
      <c r="M11" s="218"/>
      <c r="N11" s="53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</row>
    <row r="12" spans="2:47" ht="14.25">
      <c r="B12" s="184" t="s">
        <v>89</v>
      </c>
      <c r="C12" s="129">
        <v>64.20722204548815</v>
      </c>
      <c r="D12" s="129">
        <v>72.94638464877582</v>
      </c>
      <c r="E12" s="129">
        <v>131.77289247308929</v>
      </c>
      <c r="F12" s="129">
        <v>233.94597109191184</v>
      </c>
      <c r="G12" s="185">
        <v>386.8112329174264</v>
      </c>
      <c r="H12" s="185">
        <v>889.6837031766918</v>
      </c>
      <c r="I12" s="186">
        <v>3616.873</v>
      </c>
      <c r="J12" s="187"/>
      <c r="K12" s="129">
        <v>107.4503790774521</v>
      </c>
      <c r="L12" s="129">
        <v>93.5</v>
      </c>
      <c r="M12" s="21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</row>
    <row r="13" spans="2:47" ht="12.75">
      <c r="B13" s="188"/>
      <c r="C13" s="189"/>
      <c r="D13" s="189"/>
      <c r="E13" s="189"/>
      <c r="F13" s="189"/>
      <c r="G13" s="189"/>
      <c r="H13" s="189"/>
      <c r="I13" s="189"/>
      <c r="J13" s="189"/>
      <c r="K13" s="380"/>
      <c r="L13" s="380"/>
      <c r="M13" s="21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</row>
    <row r="14" spans="2:47" ht="25.5">
      <c r="B14" s="190"/>
      <c r="C14" s="191"/>
      <c r="D14" s="191"/>
      <c r="E14" s="191"/>
      <c r="F14" s="191"/>
      <c r="G14" s="191"/>
      <c r="H14" s="381" t="s">
        <v>74</v>
      </c>
      <c r="I14" s="382" t="s">
        <v>90</v>
      </c>
      <c r="J14" s="383"/>
      <c r="K14" s="514" t="s">
        <v>23</v>
      </c>
      <c r="L14" s="384"/>
      <c r="M14" s="218"/>
      <c r="N14" s="29"/>
      <c r="O14" s="11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</row>
    <row r="15" spans="2:47" ht="12.75">
      <c r="B15" s="182" t="s">
        <v>68</v>
      </c>
      <c r="C15" s="167">
        <v>8.87054772995199</v>
      </c>
      <c r="D15" s="167">
        <v>28.342145527184726</v>
      </c>
      <c r="E15" s="167">
        <v>42.34183226508037</v>
      </c>
      <c r="F15" s="167">
        <v>14.461248582287686</v>
      </c>
      <c r="G15" s="167">
        <v>5.984225895495291</v>
      </c>
      <c r="H15" s="192">
        <v>100</v>
      </c>
      <c r="I15" s="192">
        <f>(H8/I8)*100</f>
        <v>65.15549982796752</v>
      </c>
      <c r="J15" s="192"/>
      <c r="K15" s="129">
        <v>963</v>
      </c>
      <c r="L15" s="385"/>
      <c r="M15" s="21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</row>
    <row r="16" spans="2:47" ht="12.75">
      <c r="B16" s="182" t="s">
        <v>69</v>
      </c>
      <c r="C16" s="167">
        <v>10.135508796892939</v>
      </c>
      <c r="D16" s="167">
        <v>12.645211676758645</v>
      </c>
      <c r="E16" s="167">
        <v>41.168874606482404</v>
      </c>
      <c r="F16" s="167">
        <v>24.325992390499877</v>
      </c>
      <c r="G16" s="167">
        <v>11.72441252936601</v>
      </c>
      <c r="H16" s="192">
        <v>100</v>
      </c>
      <c r="I16" s="192">
        <f>(H9/I9)*100</f>
        <v>60.24139168823621</v>
      </c>
      <c r="J16" s="192"/>
      <c r="K16" s="129">
        <v>982</v>
      </c>
      <c r="L16" s="183"/>
      <c r="M16" s="21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</row>
    <row r="17" spans="2:47" ht="12.75">
      <c r="B17" s="184" t="s">
        <v>39</v>
      </c>
      <c r="C17" s="163">
        <v>9.5041954734882</v>
      </c>
      <c r="D17" s="163">
        <v>20.479194662765963</v>
      </c>
      <c r="E17" s="163">
        <v>41.754271119478204</v>
      </c>
      <c r="F17" s="163">
        <v>19.40272292327481</v>
      </c>
      <c r="G17" s="163">
        <v>8.859615820993005</v>
      </c>
      <c r="H17" s="193">
        <v>100</v>
      </c>
      <c r="I17" s="193">
        <f>(H10/I10)*100</f>
        <v>62.59763057528293</v>
      </c>
      <c r="J17" s="193"/>
      <c r="K17" s="129">
        <v>1945</v>
      </c>
      <c r="L17" s="183"/>
      <c r="M17" s="21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</row>
    <row r="18" spans="2:47" ht="12.75">
      <c r="B18" s="182"/>
      <c r="C18" s="192"/>
      <c r="D18" s="192"/>
      <c r="E18" s="192"/>
      <c r="F18" s="192"/>
      <c r="G18" s="192"/>
      <c r="H18" s="192"/>
      <c r="I18" s="192"/>
      <c r="J18" s="192"/>
      <c r="K18" s="133"/>
      <c r="L18" s="183"/>
      <c r="M18" s="218"/>
      <c r="N18" s="53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</row>
    <row r="19" spans="2:47" ht="14.25">
      <c r="B19" s="194" t="s">
        <v>89</v>
      </c>
      <c r="C19" s="195">
        <v>7.2168594092744165</v>
      </c>
      <c r="D19" s="196">
        <v>8.19913688295228</v>
      </c>
      <c r="E19" s="196">
        <v>14.811206724657639</v>
      </c>
      <c r="F19" s="196">
        <v>26.295409284961355</v>
      </c>
      <c r="G19" s="196">
        <v>43.47738769815428</v>
      </c>
      <c r="H19" s="197">
        <v>100</v>
      </c>
      <c r="I19" s="197">
        <f>(H12/I12)*100</f>
        <v>24.59814605535477</v>
      </c>
      <c r="J19" s="197"/>
      <c r="K19" s="198">
        <v>690</v>
      </c>
      <c r="L19" s="386"/>
      <c r="M19" s="21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</row>
    <row r="20" spans="2:47" ht="13.5" customHeight="1">
      <c r="B20" s="584" t="s">
        <v>267</v>
      </c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21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</row>
    <row r="21" spans="2:47" ht="12.75">
      <c r="B21" s="586" t="s">
        <v>255</v>
      </c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21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</row>
    <row r="22" spans="2:46" ht="12.75">
      <c r="B22" s="585" t="s">
        <v>248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21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1:47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1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11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</row>
    <row r="24" spans="1:47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</row>
    <row r="25" spans="1:47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</row>
    <row r="26" spans="1:47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9"/>
      <c r="N26" s="39"/>
      <c r="O26" s="535"/>
      <c r="P26" s="535"/>
      <c r="Q26" s="535"/>
      <c r="R26" s="535"/>
      <c r="S26" s="535"/>
      <c r="T26" s="535"/>
      <c r="U26" s="39"/>
      <c r="V26" s="39"/>
      <c r="W26" s="39"/>
      <c r="X26" s="39"/>
      <c r="Y26" s="39"/>
      <c r="Z26" s="535"/>
      <c r="AA26" s="535"/>
      <c r="AB26" s="535"/>
      <c r="AC26" s="535"/>
      <c r="AD26" s="540"/>
      <c r="AE26" s="540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</row>
    <row r="27" spans="1:47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41"/>
      <c r="AA27" s="541"/>
      <c r="AB27" s="541"/>
      <c r="AC27" s="541"/>
      <c r="AD27" s="542"/>
      <c r="AE27" s="542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37"/>
      <c r="AA28" s="537"/>
      <c r="AB28" s="537"/>
      <c r="AC28" s="537"/>
      <c r="AD28" s="536"/>
      <c r="AE28" s="536"/>
      <c r="AF28" s="536"/>
      <c r="AG28" s="536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  <row r="29" spans="1:47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37"/>
      <c r="AA29" s="537"/>
      <c r="AB29" s="537"/>
      <c r="AC29" s="537"/>
      <c r="AD29" s="536"/>
      <c r="AE29" s="536"/>
      <c r="AF29" s="536"/>
      <c r="AG29" s="536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</row>
    <row r="30" spans="1:47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37"/>
      <c r="AA30" s="537"/>
      <c r="AB30" s="537"/>
      <c r="AC30" s="537"/>
      <c r="AD30" s="536"/>
      <c r="AE30" s="536"/>
      <c r="AF30" s="536"/>
      <c r="AG30" s="536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</row>
    <row r="31" spans="1:47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537"/>
      <c r="AA31" s="537"/>
      <c r="AB31" s="537"/>
      <c r="AC31" s="537"/>
      <c r="AD31" s="536"/>
      <c r="AE31" s="536"/>
      <c r="AF31" s="536"/>
      <c r="AG31" s="536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</row>
    <row r="32" spans="1:47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537"/>
      <c r="AA32" s="537"/>
      <c r="AB32" s="537"/>
      <c r="AC32" s="537"/>
      <c r="AD32" s="536"/>
      <c r="AE32" s="536"/>
      <c r="AF32" s="536"/>
      <c r="AG32" s="536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</row>
    <row r="33" spans="1:47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37"/>
      <c r="AA33" s="537"/>
      <c r="AB33" s="537"/>
      <c r="AC33" s="537"/>
      <c r="AD33" s="536"/>
      <c r="AE33" s="536"/>
      <c r="AF33" s="536"/>
      <c r="AG33" s="536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</row>
    <row r="34" spans="1:47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537"/>
      <c r="AA34" s="537"/>
      <c r="AB34" s="537"/>
      <c r="AC34" s="537"/>
      <c r="AD34" s="536"/>
      <c r="AE34" s="536"/>
      <c r="AF34" s="536"/>
      <c r="AG34" s="536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</row>
    <row r="35" spans="1:47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39"/>
      <c r="AA35" s="539"/>
      <c r="AB35" s="539"/>
      <c r="AC35" s="539"/>
      <c r="AD35" s="543"/>
      <c r="AE35" s="543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</row>
    <row r="36" spans="1:47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39"/>
      <c r="AA36" s="539"/>
      <c r="AB36" s="539"/>
      <c r="AC36" s="539"/>
      <c r="AD36" s="543"/>
      <c r="AE36" s="543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39"/>
      <c r="AA37" s="539"/>
      <c r="AB37" s="539"/>
      <c r="AC37" s="539"/>
      <c r="AD37" s="543"/>
      <c r="AE37" s="543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  <row r="38" spans="1:47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539"/>
      <c r="AA38" s="539"/>
      <c r="AB38" s="539"/>
      <c r="AC38" s="539"/>
      <c r="AD38" s="543"/>
      <c r="AE38" s="543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</row>
    <row r="39" spans="1:47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539"/>
      <c r="AA39" s="539"/>
      <c r="AB39" s="539"/>
      <c r="AC39" s="539"/>
      <c r="AD39" s="543"/>
      <c r="AE39" s="543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539"/>
      <c r="AA40" s="539"/>
      <c r="AB40" s="539"/>
      <c r="AC40" s="539"/>
      <c r="AD40" s="543"/>
      <c r="AE40" s="543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  <row r="41" spans="1:47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539"/>
      <c r="AA41" s="539"/>
      <c r="AB41" s="539"/>
      <c r="AC41" s="539"/>
      <c r="AD41" s="543"/>
      <c r="AE41" s="543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</row>
    <row r="42" spans="1:47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539"/>
      <c r="AA42" s="539"/>
      <c r="AB42" s="539"/>
      <c r="AC42" s="539"/>
      <c r="AD42" s="543"/>
      <c r="AE42" s="543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</row>
    <row r="43" spans="1:47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539"/>
      <c r="AA43" s="539"/>
      <c r="AB43" s="539"/>
      <c r="AC43" s="539"/>
      <c r="AD43" s="543"/>
      <c r="AE43" s="543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</row>
    <row r="44" spans="1:47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539"/>
      <c r="AA44" s="539"/>
      <c r="AB44" s="539"/>
      <c r="AC44" s="539"/>
      <c r="AD44" s="543"/>
      <c r="AE44" s="543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</row>
    <row r="45" spans="1:47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9"/>
      <c r="Y45" s="29"/>
      <c r="Z45" s="29"/>
      <c r="AA45" s="29"/>
      <c r="AB45" s="29"/>
      <c r="AC45" s="539"/>
      <c r="AD45" s="543"/>
      <c r="AE45" s="543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</row>
    <row r="46" spans="1:47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9"/>
      <c r="N46" s="29"/>
      <c r="O46" s="29"/>
      <c r="P46" s="29"/>
      <c r="Q46" s="29"/>
      <c r="R46" s="29"/>
      <c r="S46" s="39"/>
      <c r="T46" s="39"/>
      <c r="U46" s="39"/>
      <c r="V46" s="39"/>
      <c r="W46" s="39"/>
      <c r="X46" s="39"/>
      <c r="Y46" s="39"/>
      <c r="Z46" s="539"/>
      <c r="AA46" s="539"/>
      <c r="AB46" s="539"/>
      <c r="AC46" s="539"/>
      <c r="AD46" s="543"/>
      <c r="AE46" s="543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</row>
    <row r="47" spans="1:47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539"/>
      <c r="AA47" s="539"/>
      <c r="AB47" s="539"/>
      <c r="AC47" s="539"/>
      <c r="AD47" s="543"/>
      <c r="AE47" s="543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539"/>
      <c r="AA48" s="539"/>
      <c r="AB48" s="539"/>
      <c r="AC48" s="539"/>
      <c r="AD48" s="543"/>
      <c r="AE48" s="543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spans="1:47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54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539"/>
      <c r="AA49" s="539"/>
      <c r="AB49" s="539"/>
      <c r="AC49" s="539"/>
      <c r="AD49" s="543"/>
      <c r="AE49" s="543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</row>
    <row r="50" spans="1:47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539"/>
      <c r="AA50" s="539"/>
      <c r="AB50" s="539"/>
      <c r="AC50" s="539"/>
      <c r="AD50" s="543"/>
      <c r="AE50" s="543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</row>
    <row r="51" spans="1:47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9"/>
      <c r="N51" s="535"/>
      <c r="O51" s="535"/>
      <c r="P51" s="535"/>
      <c r="Q51" s="535"/>
      <c r="R51" s="535"/>
      <c r="S51" s="535"/>
      <c r="T51" s="535"/>
      <c r="U51" s="535"/>
      <c r="V51" s="39"/>
      <c r="W51" s="39"/>
      <c r="X51" s="39"/>
      <c r="Y51" s="39"/>
      <c r="Z51" s="544"/>
      <c r="AA51" s="544"/>
      <c r="AB51" s="544"/>
      <c r="AC51" s="544"/>
      <c r="AD51" s="545"/>
      <c r="AE51" s="545"/>
      <c r="AF51" s="545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</row>
    <row r="52" spans="1:47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9"/>
      <c r="N52" s="536"/>
      <c r="O52" s="536"/>
      <c r="P52" s="536"/>
      <c r="Q52" s="536"/>
      <c r="R52" s="536"/>
      <c r="S52" s="536"/>
      <c r="T52" s="536"/>
      <c r="U52" s="39"/>
      <c r="V52" s="39"/>
      <c r="W52" s="39"/>
      <c r="X52" s="39"/>
      <c r="Y52" s="39"/>
      <c r="Z52" s="544"/>
      <c r="AA52" s="544"/>
      <c r="AB52" s="544"/>
      <c r="AC52" s="544"/>
      <c r="AD52" s="544"/>
      <c r="AE52" s="545"/>
      <c r="AF52" s="545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</row>
    <row r="53" spans="1:47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9"/>
      <c r="N53" s="537"/>
      <c r="O53" s="537"/>
      <c r="P53" s="537"/>
      <c r="Q53" s="537"/>
      <c r="R53" s="537"/>
      <c r="S53" s="537"/>
      <c r="T53" s="537"/>
      <c r="U53" s="39"/>
      <c r="V53" s="39"/>
      <c r="W53" s="39"/>
      <c r="X53" s="39"/>
      <c r="Y53" s="39"/>
      <c r="Z53" s="544"/>
      <c r="AA53" s="544"/>
      <c r="AB53" s="544"/>
      <c r="AC53" s="544"/>
      <c r="AD53" s="544"/>
      <c r="AE53" s="545"/>
      <c r="AF53" s="545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</row>
    <row r="54" spans="1:47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9"/>
      <c r="N54" s="537"/>
      <c r="O54" s="537"/>
      <c r="P54" s="537"/>
      <c r="Q54" s="537"/>
      <c r="R54" s="537"/>
      <c r="S54" s="537"/>
      <c r="T54" s="537"/>
      <c r="U54" s="39"/>
      <c r="V54" s="39"/>
      <c r="W54" s="39"/>
      <c r="X54" s="39"/>
      <c r="Y54" s="39"/>
      <c r="Z54" s="544"/>
      <c r="AA54" s="544"/>
      <c r="AB54" s="544"/>
      <c r="AC54" s="544"/>
      <c r="AD54" s="544"/>
      <c r="AE54" s="545"/>
      <c r="AF54" s="545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</row>
    <row r="55" spans="1:47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9"/>
      <c r="N55" s="537"/>
      <c r="O55" s="537"/>
      <c r="P55" s="537"/>
      <c r="Q55" s="537"/>
      <c r="R55" s="537"/>
      <c r="S55" s="537"/>
      <c r="T55" s="537"/>
      <c r="U55" s="39"/>
      <c r="V55" s="39"/>
      <c r="W55" s="39"/>
      <c r="X55" s="39"/>
      <c r="Y55" s="39"/>
      <c r="Z55" s="544"/>
      <c r="AA55" s="544"/>
      <c r="AB55" s="544"/>
      <c r="AC55" s="544"/>
      <c r="AD55" s="544"/>
      <c r="AE55" s="545"/>
      <c r="AF55" s="545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</row>
    <row r="56" spans="1:47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9"/>
      <c r="N56" s="537"/>
      <c r="O56" s="537"/>
      <c r="P56" s="537"/>
      <c r="Q56" s="537"/>
      <c r="R56" s="537"/>
      <c r="S56" s="537"/>
      <c r="T56" s="537"/>
      <c r="U56" s="39"/>
      <c r="V56" s="39"/>
      <c r="W56" s="39"/>
      <c r="X56" s="39"/>
      <c r="Y56" s="39"/>
      <c r="Z56" s="544"/>
      <c r="AA56" s="544"/>
      <c r="AB56" s="544"/>
      <c r="AC56" s="544"/>
      <c r="AD56" s="544"/>
      <c r="AE56" s="545"/>
      <c r="AF56" s="545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</row>
    <row r="57" spans="1:47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9"/>
      <c r="N57" s="537"/>
      <c r="O57" s="537"/>
      <c r="P57" s="537"/>
      <c r="Q57" s="537"/>
      <c r="R57" s="537"/>
      <c r="S57" s="537"/>
      <c r="T57" s="537"/>
      <c r="U57" s="39"/>
      <c r="V57" s="39"/>
      <c r="W57" s="39"/>
      <c r="X57" s="39"/>
      <c r="Y57" s="39"/>
      <c r="Z57" s="544"/>
      <c r="AA57" s="544"/>
      <c r="AB57" s="544"/>
      <c r="AC57" s="544"/>
      <c r="AD57" s="544"/>
      <c r="AE57" s="545"/>
      <c r="AF57" s="544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</row>
    <row r="58" spans="1:47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8"/>
      <c r="N58" s="537"/>
      <c r="O58" s="537"/>
      <c r="P58" s="537"/>
      <c r="Q58" s="537"/>
      <c r="R58" s="537"/>
      <c r="S58" s="537"/>
      <c r="T58" s="537"/>
      <c r="U58" s="39"/>
      <c r="V58" s="39"/>
      <c r="W58" s="39"/>
      <c r="X58" s="39"/>
      <c r="Y58" s="39"/>
      <c r="Z58" s="544"/>
      <c r="AA58" s="544"/>
      <c r="AB58" s="544"/>
      <c r="AC58" s="544"/>
      <c r="AD58" s="544"/>
      <c r="AE58" s="545"/>
      <c r="AF58" s="544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</row>
    <row r="59" spans="1:47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9"/>
      <c r="N59" s="537"/>
      <c r="O59" s="537"/>
      <c r="P59" s="537"/>
      <c r="Q59" s="537"/>
      <c r="R59" s="537"/>
      <c r="S59" s="537"/>
      <c r="T59" s="537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</row>
    <row r="60" spans="1:47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9"/>
      <c r="N60" s="537"/>
      <c r="O60" s="537"/>
      <c r="P60" s="537"/>
      <c r="Q60" s="537"/>
      <c r="R60" s="537"/>
      <c r="S60" s="537"/>
      <c r="T60" s="537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</row>
    <row r="61" spans="1:47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9"/>
      <c r="N61" s="537"/>
      <c r="O61" s="537"/>
      <c r="P61" s="537"/>
      <c r="Q61" s="537"/>
      <c r="R61" s="537"/>
      <c r="S61" s="537"/>
      <c r="T61" s="537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</row>
    <row r="62" spans="1:47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537"/>
      <c r="O62" s="537"/>
      <c r="P62" s="537"/>
      <c r="Q62" s="537"/>
      <c r="R62" s="537"/>
      <c r="S62" s="537"/>
      <c r="T62" s="537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</row>
    <row r="63" spans="1:47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9"/>
      <c r="N63" s="537"/>
      <c r="O63" s="537"/>
      <c r="P63" s="537"/>
      <c r="Q63" s="537"/>
      <c r="R63" s="537"/>
      <c r="S63" s="537"/>
      <c r="T63" s="537"/>
      <c r="U63" s="39"/>
      <c r="V63" s="39"/>
      <c r="W63" s="39"/>
      <c r="X63" s="39"/>
      <c r="Y63" s="539"/>
      <c r="Z63" s="39"/>
      <c r="AA63" s="39"/>
      <c r="AB63" s="39"/>
      <c r="AC63" s="39"/>
      <c r="AD63" s="3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</row>
    <row r="64" spans="1:47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9"/>
      <c r="N64" s="537"/>
      <c r="O64" s="537"/>
      <c r="P64" s="537"/>
      <c r="Q64" s="537"/>
      <c r="R64" s="537"/>
      <c r="S64" s="537"/>
      <c r="T64" s="537"/>
      <c r="U64" s="39"/>
      <c r="V64" s="39"/>
      <c r="W64" s="39"/>
      <c r="X64" s="39"/>
      <c r="Y64" s="539"/>
      <c r="Z64" s="39"/>
      <c r="AA64" s="39"/>
      <c r="AB64" s="39"/>
      <c r="AC64" s="39"/>
      <c r="AD64" s="3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</row>
    <row r="65" spans="1:47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9"/>
      <c r="N65" s="537"/>
      <c r="O65" s="537"/>
      <c r="P65" s="537"/>
      <c r="Q65" s="537"/>
      <c r="R65" s="537"/>
      <c r="S65" s="537"/>
      <c r="T65" s="537"/>
      <c r="U65" s="39"/>
      <c r="V65" s="39"/>
      <c r="W65" s="39"/>
      <c r="X65" s="39"/>
      <c r="Y65" s="539"/>
      <c r="Z65" s="39"/>
      <c r="AA65" s="39"/>
      <c r="AB65" s="39"/>
      <c r="AC65" s="39"/>
      <c r="AD65" s="3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</row>
    <row r="66" spans="1:47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8"/>
      <c r="N66" s="537"/>
      <c r="O66" s="537"/>
      <c r="P66" s="39"/>
      <c r="Q66" s="39"/>
      <c r="R66" s="39"/>
      <c r="S66" s="39"/>
      <c r="T66" s="39"/>
      <c r="U66" s="39"/>
      <c r="V66" s="39"/>
      <c r="W66" s="39"/>
      <c r="X66" s="39"/>
      <c r="Y66" s="539"/>
      <c r="Z66" s="39"/>
      <c r="AA66" s="39"/>
      <c r="AB66" s="39"/>
      <c r="AC66" s="39"/>
      <c r="AD66" s="3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</row>
    <row r="67" spans="1:47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54"/>
      <c r="N67" s="537"/>
      <c r="O67" s="537"/>
      <c r="P67" s="39"/>
      <c r="Q67" s="39"/>
      <c r="R67" s="39"/>
      <c r="S67" s="39"/>
      <c r="T67" s="39"/>
      <c r="U67" s="39"/>
      <c r="V67" s="39"/>
      <c r="W67" s="39"/>
      <c r="X67" s="39"/>
      <c r="Y67" s="539"/>
      <c r="Z67" s="39"/>
      <c r="AA67" s="39"/>
      <c r="AB67" s="39"/>
      <c r="AC67" s="39"/>
      <c r="AD67" s="3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</row>
    <row r="68" spans="1:47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9"/>
      <c r="N68" s="537"/>
      <c r="O68" s="537"/>
      <c r="P68" s="537"/>
      <c r="Q68" s="537"/>
      <c r="R68" s="537"/>
      <c r="S68" s="537"/>
      <c r="T68" s="537"/>
      <c r="U68" s="39"/>
      <c r="V68" s="39"/>
      <c r="W68" s="39"/>
      <c r="X68" s="39"/>
      <c r="Y68" s="539"/>
      <c r="Z68" s="39"/>
      <c r="AA68" s="39"/>
      <c r="AB68" s="39"/>
      <c r="AC68" s="39"/>
      <c r="AD68" s="3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</row>
    <row r="69" spans="1:47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9"/>
      <c r="N69" s="537"/>
      <c r="O69" s="537"/>
      <c r="P69" s="537"/>
      <c r="Q69" s="537"/>
      <c r="R69" s="537"/>
      <c r="S69" s="537"/>
      <c r="T69" s="537"/>
      <c r="U69" s="39"/>
      <c r="V69" s="39"/>
      <c r="W69" s="39"/>
      <c r="X69" s="39"/>
      <c r="Y69" s="539"/>
      <c r="Z69" s="39"/>
      <c r="AA69" s="39"/>
      <c r="AB69" s="39"/>
      <c r="AC69" s="39"/>
      <c r="AD69" s="3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</row>
    <row r="70" spans="1:47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9"/>
      <c r="N70" s="537"/>
      <c r="O70" s="537"/>
      <c r="P70" s="537"/>
      <c r="Q70" s="537"/>
      <c r="R70" s="537"/>
      <c r="S70" s="537"/>
      <c r="T70" s="537"/>
      <c r="U70" s="39"/>
      <c r="V70" s="39"/>
      <c r="W70" s="39"/>
      <c r="X70" s="39"/>
      <c r="Y70" s="539"/>
      <c r="Z70" s="39"/>
      <c r="AA70" s="39"/>
      <c r="AB70" s="39"/>
      <c r="AC70" s="39"/>
      <c r="AD70" s="3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</row>
    <row r="71" spans="1:47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9"/>
      <c r="N71" s="537"/>
      <c r="O71" s="537"/>
      <c r="P71" s="537"/>
      <c r="Q71" s="537"/>
      <c r="R71" s="537"/>
      <c r="S71" s="537"/>
      <c r="T71" s="537"/>
      <c r="U71" s="39"/>
      <c r="V71" s="39"/>
      <c r="W71" s="39"/>
      <c r="X71" s="39"/>
      <c r="Y71" s="539"/>
      <c r="Z71" s="39"/>
      <c r="AA71" s="39"/>
      <c r="AB71" s="39"/>
      <c r="AC71" s="39"/>
      <c r="AD71" s="3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1:47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537"/>
      <c r="O72" s="537"/>
      <c r="P72" s="537"/>
      <c r="Q72" s="537"/>
      <c r="R72" s="537"/>
      <c r="S72" s="537"/>
      <c r="T72" s="537"/>
      <c r="U72" s="39"/>
      <c r="V72" s="29"/>
      <c r="W72" s="29"/>
      <c r="X72" s="39"/>
      <c r="Y72" s="539"/>
      <c r="Z72" s="39"/>
      <c r="AA72" s="39"/>
      <c r="AB72" s="39"/>
      <c r="AC72" s="39"/>
      <c r="AD72" s="3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</row>
    <row r="73" spans="1:47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536"/>
      <c r="O73" s="536"/>
      <c r="P73" s="29"/>
      <c r="Q73" s="39"/>
      <c r="R73" s="39"/>
      <c r="S73" s="39"/>
      <c r="T73" s="39"/>
      <c r="U73" s="29"/>
      <c r="V73" s="29"/>
      <c r="W73" s="29"/>
      <c r="X73" s="39"/>
      <c r="Y73" s="539"/>
      <c r="Z73" s="39"/>
      <c r="AA73" s="39"/>
      <c r="AB73" s="39"/>
      <c r="AC73" s="39"/>
      <c r="AD73" s="3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</row>
    <row r="74" spans="1:47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8"/>
      <c r="N74" s="537"/>
      <c r="O74" s="537"/>
      <c r="P74" s="29"/>
      <c r="Q74" s="39"/>
      <c r="R74" s="537"/>
      <c r="S74" s="536"/>
      <c r="T74" s="536"/>
      <c r="U74" s="29"/>
      <c r="V74" s="29"/>
      <c r="W74" s="29"/>
      <c r="X74" s="39"/>
      <c r="Y74" s="539"/>
      <c r="Z74" s="39"/>
      <c r="AA74" s="39"/>
      <c r="AB74" s="39"/>
      <c r="AC74" s="39"/>
      <c r="AD74" s="3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</row>
    <row r="75" spans="1:47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9"/>
      <c r="N75" s="537"/>
      <c r="O75" s="537"/>
      <c r="P75" s="39"/>
      <c r="Q75" s="39"/>
      <c r="R75" s="39"/>
      <c r="S75" s="39"/>
      <c r="T75" s="39"/>
      <c r="U75" s="39"/>
      <c r="V75" s="29"/>
      <c r="W75" s="29"/>
      <c r="X75" s="39"/>
      <c r="Y75" s="539"/>
      <c r="Z75" s="39"/>
      <c r="AA75" s="39"/>
      <c r="AB75" s="39"/>
      <c r="AC75" s="39"/>
      <c r="AD75" s="3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</row>
    <row r="76" spans="1:47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9"/>
      <c r="N76" s="536"/>
      <c r="O76" s="536"/>
      <c r="P76" s="536"/>
      <c r="Q76" s="536"/>
      <c r="R76" s="536"/>
      <c r="S76" s="536"/>
      <c r="T76" s="536"/>
      <c r="U76" s="39"/>
      <c r="V76" s="29"/>
      <c r="W76" s="29"/>
      <c r="X76" s="39"/>
      <c r="Y76" s="39"/>
      <c r="Z76" s="39"/>
      <c r="AA76" s="39"/>
      <c r="AB76" s="39"/>
      <c r="AC76" s="39"/>
      <c r="AD76" s="3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</row>
    <row r="77" spans="1:47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9"/>
      <c r="N77" s="537"/>
      <c r="O77" s="537"/>
      <c r="P77" s="537"/>
      <c r="Q77" s="537"/>
      <c r="R77" s="536"/>
      <c r="S77" s="536"/>
      <c r="T77" s="536"/>
      <c r="U77" s="39"/>
      <c r="V77" s="29"/>
      <c r="W77" s="29"/>
      <c r="X77" s="39"/>
      <c r="Y77" s="39"/>
      <c r="Z77" s="39"/>
      <c r="AA77" s="39"/>
      <c r="AB77" s="39"/>
      <c r="AC77" s="39"/>
      <c r="AD77" s="3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</row>
    <row r="78" spans="1:47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9"/>
      <c r="N78" s="537"/>
      <c r="O78" s="537"/>
      <c r="P78" s="537"/>
      <c r="Q78" s="537"/>
      <c r="R78" s="536"/>
      <c r="S78" s="536"/>
      <c r="T78" s="536"/>
      <c r="U78" s="39"/>
      <c r="V78" s="29"/>
      <c r="W78" s="29"/>
      <c r="X78" s="39"/>
      <c r="Y78" s="39"/>
      <c r="Z78" s="39"/>
      <c r="AA78" s="39"/>
      <c r="AB78" s="39"/>
      <c r="AC78" s="39"/>
      <c r="AD78" s="3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</row>
    <row r="79" spans="1:47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9"/>
      <c r="N79" s="537"/>
      <c r="O79" s="537"/>
      <c r="P79" s="537"/>
      <c r="Q79" s="537"/>
      <c r="R79" s="536"/>
      <c r="S79" s="536"/>
      <c r="T79" s="536"/>
      <c r="U79" s="39"/>
      <c r="V79" s="29"/>
      <c r="W79" s="29"/>
      <c r="X79" s="39"/>
      <c r="Y79" s="39"/>
      <c r="Z79" s="39"/>
      <c r="AA79" s="39"/>
      <c r="AB79" s="39"/>
      <c r="AC79" s="39"/>
      <c r="AD79" s="3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</row>
    <row r="80" spans="1:47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537"/>
      <c r="O80" s="537"/>
      <c r="P80" s="537"/>
      <c r="Q80" s="537"/>
      <c r="R80" s="536"/>
      <c r="S80" s="536"/>
      <c r="T80" s="536"/>
      <c r="U80" s="39"/>
      <c r="V80" s="29"/>
      <c r="W80" s="29"/>
      <c r="X80" s="39"/>
      <c r="Y80" s="39"/>
      <c r="Z80" s="39"/>
      <c r="AA80" s="39"/>
      <c r="AB80" s="39"/>
      <c r="AC80" s="39"/>
      <c r="AD80" s="3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</row>
    <row r="81" spans="1:47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1"/>
      <c r="N81" s="536"/>
      <c r="O81" s="536"/>
      <c r="P81" s="29"/>
      <c r="Q81" s="1"/>
      <c r="R81" s="543"/>
      <c r="S81" s="536"/>
      <c r="T81" s="536"/>
      <c r="U81" s="29"/>
      <c r="V81" s="29"/>
      <c r="W81" s="29"/>
      <c r="X81" s="39"/>
      <c r="Y81" s="39"/>
      <c r="Z81" s="39"/>
      <c r="AA81" s="39"/>
      <c r="AB81" s="39"/>
      <c r="AC81" s="39"/>
      <c r="AD81" s="3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</row>
    <row r="82" spans="1:47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1"/>
      <c r="N82" s="536"/>
      <c r="O82" s="536"/>
      <c r="P82" s="29"/>
      <c r="Q82" s="1"/>
      <c r="R82" s="543"/>
      <c r="S82" s="536"/>
      <c r="T82" s="536"/>
      <c r="U82" s="29"/>
      <c r="V82" s="29"/>
      <c r="W82" s="29"/>
      <c r="X82" s="39"/>
      <c r="Y82" s="39"/>
      <c r="Z82" s="39"/>
      <c r="AA82" s="39"/>
      <c r="AB82" s="39"/>
      <c r="AC82" s="39"/>
      <c r="AD82" s="3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</row>
    <row r="83" spans="1:47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1"/>
      <c r="N83" s="536"/>
      <c r="O83" s="536"/>
      <c r="P83" s="29"/>
      <c r="Q83" s="1"/>
      <c r="R83" s="543"/>
      <c r="S83" s="536"/>
      <c r="T83" s="536"/>
      <c r="U83" s="29"/>
      <c r="V83" s="29"/>
      <c r="W83" s="29"/>
      <c r="X83" s="39"/>
      <c r="Y83" s="39"/>
      <c r="Z83" s="39"/>
      <c r="AA83" s="39"/>
      <c r="AB83" s="39"/>
      <c r="AC83" s="39"/>
      <c r="AD83" s="3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</row>
    <row r="84" spans="1:47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1"/>
      <c r="N84" s="536"/>
      <c r="O84" s="29"/>
      <c r="P84" s="29"/>
      <c r="Q84" s="1"/>
      <c r="R84" s="536"/>
      <c r="S84" s="29"/>
      <c r="T84" s="29"/>
      <c r="U84" s="29"/>
      <c r="V84" s="29"/>
      <c r="W84" s="29"/>
      <c r="X84" s="29"/>
      <c r="Y84" s="39"/>
      <c r="Z84" s="39"/>
      <c r="AA84" s="39"/>
      <c r="AB84" s="39"/>
      <c r="AC84" s="39"/>
      <c r="AD84" s="3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</row>
    <row r="85" spans="1:47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</row>
    <row r="86" spans="1:47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</row>
    <row r="87" spans="1:47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</row>
    <row r="88" spans="1:47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</row>
    <row r="89" spans="1:47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</row>
    <row r="90" spans="1:47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</row>
    <row r="91" spans="1:47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</row>
    <row r="92" spans="1:47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</row>
    <row r="93" spans="1:47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</row>
    <row r="94" spans="1:47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</row>
    <row r="95" spans="1:47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</row>
    <row r="96" spans="1:47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</row>
    <row r="97" spans="1:47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</row>
    <row r="98" spans="1:47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</row>
    <row r="99" spans="1:47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</row>
    <row r="100" spans="1:47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</row>
    <row r="101" spans="1:47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</row>
    <row r="102" spans="1:47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</row>
    <row r="103" spans="1:47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</row>
    <row r="104" spans="1:47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</row>
    <row r="105" spans="1:47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</row>
    <row r="106" spans="1:47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</row>
    <row r="107" spans="1:47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</row>
    <row r="108" spans="1:47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</row>
    <row r="109" spans="1:47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</row>
    <row r="110" spans="1:47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</row>
    <row r="111" spans="1:47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</row>
    <row r="112" spans="1:47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</row>
    <row r="113" spans="1:47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</row>
    <row r="114" spans="1:47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</row>
    <row r="115" spans="1:47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</row>
    <row r="116" spans="1:47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</row>
    <row r="117" spans="1:47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</row>
    <row r="118" spans="1:47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</row>
    <row r="119" spans="1:47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</row>
    <row r="120" spans="1:47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</row>
    <row r="121" spans="1:47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</row>
    <row r="122" spans="1:47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</row>
    <row r="123" spans="1:47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</row>
    <row r="124" spans="1:47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</row>
    <row r="125" spans="1:47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</row>
    <row r="126" spans="1:47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</row>
    <row r="127" spans="1:47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</row>
    <row r="128" spans="1:47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</row>
    <row r="129" spans="1:47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</row>
    <row r="130" spans="1:47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</row>
    <row r="131" spans="1:47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</row>
    <row r="132" spans="1:47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</row>
    <row r="133" spans="1:47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</row>
    <row r="134" spans="1:47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</row>
    <row r="135" spans="1:47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</row>
    <row r="136" spans="1:47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</row>
    <row r="137" spans="1:47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</row>
    <row r="138" spans="1:47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</row>
    <row r="139" spans="1:47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</row>
    <row r="140" spans="1:47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</row>
    <row r="141" spans="1:47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</row>
    <row r="142" spans="1:47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</row>
    <row r="143" spans="1:47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</row>
    <row r="144" spans="1:47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</row>
    <row r="145" spans="1:47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</row>
    <row r="146" spans="1:47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</row>
    <row r="147" spans="1:47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</row>
    <row r="148" spans="1:47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</row>
    <row r="149" spans="1:47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</row>
    <row r="150" spans="1:47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</row>
    <row r="151" spans="1:47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</row>
    <row r="152" spans="1:47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</row>
    <row r="153" spans="1:47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</row>
    <row r="154" spans="1:47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</row>
    <row r="155" spans="1:47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</row>
    <row r="156" spans="1:47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</row>
    <row r="157" spans="1:47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</row>
    <row r="158" spans="1:47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</row>
    <row r="159" spans="1:47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</row>
    <row r="160" spans="1:47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</row>
    <row r="161" spans="1:47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</row>
  </sheetData>
  <sheetProtection/>
  <mergeCells count="3">
    <mergeCell ref="B20:L20"/>
    <mergeCell ref="B22:L22"/>
    <mergeCell ref="B21:L2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44"/>
  <sheetViews>
    <sheetView zoomScalePageLayoutView="0" workbookViewId="0" topLeftCell="A91">
      <selection activeCell="N33" sqref="N33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7109375" style="1" customWidth="1"/>
    <col min="4" max="4" width="9.421875" style="32" customWidth="1"/>
    <col min="5" max="5" width="10.8515625" style="32" customWidth="1"/>
    <col min="6" max="9" width="7.8515625" style="32" customWidth="1"/>
    <col min="10" max="11" width="15.8515625" style="32" customWidth="1"/>
    <col min="12" max="12" width="13.8515625" style="1" customWidth="1"/>
    <col min="13" max="13" width="31.00390625" style="33" customWidth="1"/>
    <col min="14" max="14" width="18.140625" style="33" customWidth="1"/>
    <col min="15" max="15" width="7.57421875" style="34" bestFit="1" customWidth="1"/>
    <col min="16" max="16" width="12.28125" style="35" customWidth="1"/>
    <col min="17" max="17" width="17.421875" style="35" customWidth="1"/>
    <col min="18" max="18" width="16.7109375" style="35" bestFit="1" customWidth="1"/>
    <col min="19" max="19" width="10.28125" style="35" bestFit="1" customWidth="1"/>
    <col min="20" max="20" width="15.00390625" style="34" bestFit="1" customWidth="1"/>
    <col min="21" max="25" width="15.00390625" style="34" customWidth="1"/>
    <col min="26" max="26" width="15.00390625" style="35" bestFit="1" customWidth="1"/>
    <col min="27" max="27" width="15.00390625" style="35" customWidth="1"/>
    <col min="28" max="28" width="9.140625" style="33" customWidth="1"/>
    <col min="29" max="29" width="23.421875" style="33" bestFit="1" customWidth="1"/>
    <col min="30" max="30" width="12.140625" style="33" bestFit="1" customWidth="1"/>
    <col min="31" max="32" width="11.8515625" style="33" bestFit="1" customWidth="1"/>
    <col min="33" max="33" width="12.00390625" style="33" bestFit="1" customWidth="1"/>
    <col min="34" max="35" width="9.7109375" style="33" bestFit="1" customWidth="1"/>
    <col min="36" max="37" width="9.421875" style="33" bestFit="1" customWidth="1"/>
    <col min="38" max="38" width="9.7109375" style="33" bestFit="1" customWidth="1"/>
    <col min="39" max="39" width="10.57421875" style="33" bestFit="1" customWidth="1"/>
    <col min="40" max="40" width="9.421875" style="33" bestFit="1" customWidth="1"/>
    <col min="41" max="41" width="11.7109375" style="33" bestFit="1" customWidth="1"/>
    <col min="42" max="46" width="9.140625" style="33" customWidth="1"/>
    <col min="47" max="16384" width="9.140625" style="1" customWidth="1"/>
  </cols>
  <sheetData>
    <row r="2" spans="1:11" ht="12.75">
      <c r="A2" s="6"/>
      <c r="B2" s="6"/>
      <c r="C2" s="6"/>
      <c r="D2" s="207"/>
      <c r="E2" s="207"/>
      <c r="F2" s="207"/>
      <c r="G2" s="207"/>
      <c r="H2" s="207"/>
      <c r="I2" s="207"/>
      <c r="J2" s="207"/>
      <c r="K2" s="207"/>
    </row>
    <row r="3" spans="1:11" ht="15.75">
      <c r="A3" s="6"/>
      <c r="B3" s="502" t="s">
        <v>95</v>
      </c>
      <c r="C3" s="6"/>
      <c r="D3" s="207"/>
      <c r="E3" s="207"/>
      <c r="F3" s="207"/>
      <c r="G3" s="207"/>
      <c r="H3" s="207"/>
      <c r="I3" s="207"/>
      <c r="J3" s="207"/>
      <c r="K3" s="207"/>
    </row>
    <row r="4" spans="1:11" ht="12.75">
      <c r="A4" s="6"/>
      <c r="B4" s="208"/>
      <c r="C4" s="122"/>
      <c r="D4" s="335"/>
      <c r="E4" s="335"/>
      <c r="F4" s="335"/>
      <c r="G4" s="335"/>
      <c r="H4" s="335"/>
      <c r="I4" s="335"/>
      <c r="J4" s="207"/>
      <c r="K4" s="207"/>
    </row>
    <row r="5" spans="1:11" ht="12.75">
      <c r="A5" s="6"/>
      <c r="B5" s="389" t="s">
        <v>17</v>
      </c>
      <c r="C5" s="122"/>
      <c r="D5" s="335"/>
      <c r="E5" s="335"/>
      <c r="F5" s="335"/>
      <c r="G5" s="335"/>
      <c r="H5" s="335"/>
      <c r="I5" s="335"/>
      <c r="J5" s="207"/>
      <c r="K5" s="207"/>
    </row>
    <row r="6" spans="1:11" ht="41.25" customHeight="1">
      <c r="A6" s="6"/>
      <c r="B6" s="336"/>
      <c r="C6" s="9" t="s">
        <v>2</v>
      </c>
      <c r="D6" s="337" t="s">
        <v>68</v>
      </c>
      <c r="E6" s="337" t="s">
        <v>69</v>
      </c>
      <c r="F6" s="337" t="s">
        <v>39</v>
      </c>
      <c r="G6" s="9" t="s">
        <v>40</v>
      </c>
      <c r="H6" s="9" t="s">
        <v>41</v>
      </c>
      <c r="I6" s="337" t="s">
        <v>175</v>
      </c>
      <c r="J6" s="207"/>
      <c r="K6" s="207"/>
    </row>
    <row r="7" spans="1:11" ht="12.75">
      <c r="A7" s="6"/>
      <c r="B7" s="338"/>
      <c r="C7" s="338"/>
      <c r="D7" s="339"/>
      <c r="E7" s="339"/>
      <c r="F7" s="221"/>
      <c r="G7" s="340"/>
      <c r="H7" s="340"/>
      <c r="I7" s="53" t="s">
        <v>31</v>
      </c>
      <c r="J7" s="207"/>
      <c r="K7" s="207"/>
    </row>
    <row r="8" spans="1:11" ht="12.75">
      <c r="A8" s="6"/>
      <c r="B8" s="52" t="s">
        <v>96</v>
      </c>
      <c r="C8" s="52"/>
      <c r="D8" s="339"/>
      <c r="E8" s="339"/>
      <c r="F8" s="221"/>
      <c r="G8" s="340"/>
      <c r="H8" s="340"/>
      <c r="I8" s="53"/>
      <c r="J8" s="207"/>
      <c r="K8" s="207"/>
    </row>
    <row r="9" spans="1:11" ht="12.75">
      <c r="A9" s="6"/>
      <c r="B9" s="338" t="s">
        <v>97</v>
      </c>
      <c r="C9" s="341">
        <v>10988.76773917004</v>
      </c>
      <c r="D9" s="341">
        <v>481.696643324284</v>
      </c>
      <c r="E9" s="341">
        <v>633.4435320900824</v>
      </c>
      <c r="F9" s="50">
        <v>1115.1401754143658</v>
      </c>
      <c r="G9" s="341">
        <v>1199.5033709015654</v>
      </c>
      <c r="H9" s="341">
        <v>286.13235961254765</v>
      </c>
      <c r="I9" s="50">
        <v>1591.1331250687156</v>
      </c>
      <c r="J9" s="207"/>
      <c r="K9" s="207"/>
    </row>
    <row r="10" spans="1:12" ht="12.75">
      <c r="A10" s="6"/>
      <c r="B10" s="338" t="s">
        <v>98</v>
      </c>
      <c r="C10" s="341">
        <v>2628.352679689306</v>
      </c>
      <c r="D10" s="341">
        <v>337.67848735037194</v>
      </c>
      <c r="E10" s="341">
        <v>365.6770995796525</v>
      </c>
      <c r="F10" s="50">
        <v>703.3555869300247</v>
      </c>
      <c r="G10" s="341">
        <v>759.2632638793261</v>
      </c>
      <c r="H10" s="341">
        <v>169.62465096478306</v>
      </c>
      <c r="I10" s="50">
        <v>1020.9987352361804</v>
      </c>
      <c r="J10" s="207"/>
      <c r="K10" s="207"/>
      <c r="L10" s="6"/>
    </row>
    <row r="11" spans="1:12" ht="12.75">
      <c r="A11" s="6"/>
      <c r="B11" s="338" t="s">
        <v>99</v>
      </c>
      <c r="C11" s="341">
        <v>638.1251990687227</v>
      </c>
      <c r="D11" s="341">
        <v>905.3241366921739</v>
      </c>
      <c r="E11" s="341">
        <v>861.8899964733275</v>
      </c>
      <c r="F11" s="50">
        <v>1767.2141331654975</v>
      </c>
      <c r="G11" s="341">
        <v>588.041599312138</v>
      </c>
      <c r="H11" s="341">
        <v>64.25443041837319</v>
      </c>
      <c r="I11" s="50">
        <v>723.7110459576445</v>
      </c>
      <c r="J11" s="123"/>
      <c r="K11" s="123"/>
      <c r="L11" s="6"/>
    </row>
    <row r="12" spans="1:12" ht="12.75">
      <c r="A12" s="6"/>
      <c r="B12" s="338" t="s">
        <v>66</v>
      </c>
      <c r="C12" s="341">
        <v>168.37683151573964</v>
      </c>
      <c r="D12" s="341">
        <v>101.07779381252713</v>
      </c>
      <c r="E12" s="341">
        <v>119.08864256295965</v>
      </c>
      <c r="F12" s="50">
        <v>220.16643637548677</v>
      </c>
      <c r="G12" s="341">
        <v>150.33547129864849</v>
      </c>
      <c r="H12" s="53">
        <v>53.000818222765886</v>
      </c>
      <c r="I12" s="50">
        <v>225.95827504489174</v>
      </c>
      <c r="J12" s="123"/>
      <c r="K12" s="10"/>
      <c r="L12" s="6"/>
    </row>
    <row r="13" spans="1:12" ht="12.75">
      <c r="A13" s="6"/>
      <c r="B13" s="52" t="s">
        <v>28</v>
      </c>
      <c r="C13" s="50">
        <v>14423.622449443808</v>
      </c>
      <c r="D13" s="50">
        <v>1825.777061179357</v>
      </c>
      <c r="E13" s="50">
        <v>1980.099270706022</v>
      </c>
      <c r="F13" s="50">
        <v>3805.876331885375</v>
      </c>
      <c r="G13" s="50">
        <v>2697.143705391678</v>
      </c>
      <c r="H13" s="50">
        <v>573.0122592184698</v>
      </c>
      <c r="I13" s="50">
        <v>3561.8011813074318</v>
      </c>
      <c r="J13" s="209"/>
      <c r="K13" s="210"/>
      <c r="L13" s="6"/>
    </row>
    <row r="14" spans="1:12" ht="12.75">
      <c r="A14" s="6"/>
      <c r="B14" s="52" t="s">
        <v>76</v>
      </c>
      <c r="C14" s="50">
        <v>12015</v>
      </c>
      <c r="D14" s="50">
        <v>1442</v>
      </c>
      <c r="E14" s="50">
        <v>1562</v>
      </c>
      <c r="F14" s="50">
        <v>3004</v>
      </c>
      <c r="G14" s="50">
        <v>1775</v>
      </c>
      <c r="H14" s="50">
        <v>390</v>
      </c>
      <c r="I14" s="50">
        <v>2365</v>
      </c>
      <c r="J14" s="209"/>
      <c r="K14" s="210"/>
      <c r="L14" s="6"/>
    </row>
    <row r="15" spans="1:12" ht="12.75">
      <c r="A15" s="6"/>
      <c r="B15" s="52"/>
      <c r="C15" s="50"/>
      <c r="D15" s="341"/>
      <c r="E15" s="341"/>
      <c r="F15" s="50"/>
      <c r="G15" s="341"/>
      <c r="H15" s="341"/>
      <c r="I15" s="50"/>
      <c r="J15" s="123"/>
      <c r="K15" s="10"/>
      <c r="L15" s="6"/>
    </row>
    <row r="16" spans="1:12" ht="12.75">
      <c r="A16" s="6"/>
      <c r="B16" s="52" t="s">
        <v>100</v>
      </c>
      <c r="C16" s="50"/>
      <c r="D16" s="341"/>
      <c r="E16" s="341"/>
      <c r="F16" s="50"/>
      <c r="G16" s="341"/>
      <c r="H16" s="341"/>
      <c r="I16" s="50"/>
      <c r="J16" s="123"/>
      <c r="K16" s="10"/>
      <c r="L16" s="6"/>
    </row>
    <row r="17" spans="1:12" ht="12.75">
      <c r="A17" s="6"/>
      <c r="B17" s="338" t="s">
        <v>97</v>
      </c>
      <c r="C17" s="341">
        <v>9997.626335874882</v>
      </c>
      <c r="D17" s="341">
        <v>429.90902481692393</v>
      </c>
      <c r="E17" s="341">
        <v>496.55409443864625</v>
      </c>
      <c r="F17" s="50">
        <v>926.4631192555696</v>
      </c>
      <c r="G17" s="341">
        <v>967.1944694671768</v>
      </c>
      <c r="H17" s="341">
        <v>233.38833218058318</v>
      </c>
      <c r="I17" s="50">
        <v>1283.8302885891144</v>
      </c>
      <c r="J17" s="55"/>
      <c r="K17" s="211"/>
      <c r="L17" s="6"/>
    </row>
    <row r="18" spans="1:12" ht="12.75">
      <c r="A18" s="6"/>
      <c r="B18" s="338" t="s">
        <v>98</v>
      </c>
      <c r="C18" s="341">
        <v>2319.5245807906967</v>
      </c>
      <c r="D18" s="341">
        <v>337.06430708562027</v>
      </c>
      <c r="E18" s="341">
        <v>344.7184418067367</v>
      </c>
      <c r="F18" s="50">
        <v>681.782748892358</v>
      </c>
      <c r="G18" s="341">
        <v>644.4578139899468</v>
      </c>
      <c r="H18" s="341">
        <v>144.65083651770095</v>
      </c>
      <c r="I18" s="50">
        <v>868.9666110577218</v>
      </c>
      <c r="J18" s="55"/>
      <c r="K18" s="211"/>
      <c r="L18" s="6"/>
    </row>
    <row r="19" spans="1:12" ht="12.75">
      <c r="A19" s="6"/>
      <c r="B19" s="338" t="s">
        <v>99</v>
      </c>
      <c r="C19" s="341">
        <v>473.17690653748053</v>
      </c>
      <c r="D19" s="341">
        <v>753.5954454385222</v>
      </c>
      <c r="E19" s="341">
        <v>653.8773119243342</v>
      </c>
      <c r="F19" s="50">
        <v>1407.4727573628566</v>
      </c>
      <c r="G19" s="341">
        <v>459.0376654454589</v>
      </c>
      <c r="H19" s="53">
        <v>55.59192605680032</v>
      </c>
      <c r="I19" s="50">
        <v>571.9936737604814</v>
      </c>
      <c r="J19" s="55"/>
      <c r="K19" s="211"/>
      <c r="L19" s="6"/>
    </row>
    <row r="20" spans="1:12" ht="12.75">
      <c r="A20" s="6"/>
      <c r="B20" s="338" t="s">
        <v>66</v>
      </c>
      <c r="C20" s="341">
        <v>151.38223233007687</v>
      </c>
      <c r="D20" s="341">
        <v>99.23922417138158</v>
      </c>
      <c r="E20" s="341">
        <v>114.04164625694806</v>
      </c>
      <c r="F20" s="50">
        <v>213.28087042832956</v>
      </c>
      <c r="G20" s="341">
        <v>117.4397787224807</v>
      </c>
      <c r="H20" s="53">
        <v>50.43103998608285</v>
      </c>
      <c r="I20" s="50">
        <v>190.49280423204087</v>
      </c>
      <c r="J20" s="212"/>
      <c r="K20" s="213"/>
      <c r="L20" s="6"/>
    </row>
    <row r="21" spans="1:12" ht="12.75">
      <c r="A21" s="6"/>
      <c r="B21" s="338" t="s">
        <v>101</v>
      </c>
      <c r="C21" s="341">
        <v>1484.0781998347286</v>
      </c>
      <c r="D21" s="341">
        <v>208.79937639404633</v>
      </c>
      <c r="E21" s="341">
        <v>377.6043797647127</v>
      </c>
      <c r="F21" s="50">
        <v>586.4037561587587</v>
      </c>
      <c r="G21" s="341">
        <v>522.6508441747696</v>
      </c>
      <c r="H21" s="341">
        <v>108.83150233874213</v>
      </c>
      <c r="I21" s="50">
        <v>683.6118232306043</v>
      </c>
      <c r="J21" s="55"/>
      <c r="K21" s="211"/>
      <c r="L21" s="6"/>
    </row>
    <row r="22" spans="1:12" ht="12.75">
      <c r="A22" s="6"/>
      <c r="B22" s="52" t="s">
        <v>28</v>
      </c>
      <c r="C22" s="50">
        <v>14425.788255367865</v>
      </c>
      <c r="D22" s="50">
        <v>1828.607377906494</v>
      </c>
      <c r="E22" s="50">
        <v>1986.795874191378</v>
      </c>
      <c r="F22" s="50">
        <v>3815.4032520978726</v>
      </c>
      <c r="G22" s="50">
        <v>2710.7805717998326</v>
      </c>
      <c r="H22" s="50">
        <v>592.8936370799095</v>
      </c>
      <c r="I22" s="50">
        <v>3598.8952008699625</v>
      </c>
      <c r="J22" s="55"/>
      <c r="K22" s="211"/>
      <c r="L22" s="6"/>
    </row>
    <row r="23" spans="1:12" ht="12.75">
      <c r="A23" s="6"/>
      <c r="B23" s="52" t="s">
        <v>76</v>
      </c>
      <c r="C23" s="50">
        <v>12018</v>
      </c>
      <c r="D23" s="50">
        <v>1455</v>
      </c>
      <c r="E23" s="50">
        <v>1585</v>
      </c>
      <c r="F23" s="50">
        <v>3040</v>
      </c>
      <c r="G23" s="50">
        <v>1830</v>
      </c>
      <c r="H23" s="50">
        <v>423</v>
      </c>
      <c r="I23" s="50">
        <v>2461</v>
      </c>
      <c r="J23" s="55"/>
      <c r="K23" s="211"/>
      <c r="L23" s="6"/>
    </row>
    <row r="24" spans="1:12" ht="12.75">
      <c r="A24" s="6"/>
      <c r="B24" s="342"/>
      <c r="C24" s="342"/>
      <c r="D24" s="343"/>
      <c r="E24" s="344"/>
      <c r="F24" s="345"/>
      <c r="G24" s="346"/>
      <c r="H24" s="346"/>
      <c r="I24" s="346"/>
      <c r="J24" s="55"/>
      <c r="K24" s="211"/>
      <c r="L24" s="6"/>
    </row>
    <row r="25" spans="1:12" ht="12.75">
      <c r="A25" s="6"/>
      <c r="B25" s="347"/>
      <c r="C25" s="347"/>
      <c r="D25" s="348"/>
      <c r="E25" s="349"/>
      <c r="F25" s="350"/>
      <c r="G25" s="351"/>
      <c r="H25" s="351"/>
      <c r="I25" s="295" t="s">
        <v>74</v>
      </c>
      <c r="J25" s="55"/>
      <c r="K25" s="211"/>
      <c r="L25" s="6"/>
    </row>
    <row r="26" spans="1:12" ht="12.75">
      <c r="A26" s="6"/>
      <c r="B26" s="52" t="s">
        <v>96</v>
      </c>
      <c r="C26" s="52"/>
      <c r="D26" s="352"/>
      <c r="E26" s="353"/>
      <c r="F26" s="341"/>
      <c r="G26" s="354"/>
      <c r="H26" s="354"/>
      <c r="I26" s="354"/>
      <c r="J26" s="55"/>
      <c r="K26" s="211"/>
      <c r="L26" s="6"/>
    </row>
    <row r="27" spans="1:12" ht="12.75" customHeight="1">
      <c r="A27" s="6"/>
      <c r="B27" s="338" t="s">
        <v>97</v>
      </c>
      <c r="C27" s="355">
        <v>76.18590806634556</v>
      </c>
      <c r="D27" s="355">
        <v>26.383103039597454</v>
      </c>
      <c r="E27" s="355">
        <v>31.990493681875982</v>
      </c>
      <c r="F27" s="244">
        <v>29.300483730167393</v>
      </c>
      <c r="G27" s="355">
        <v>44.473098281849765</v>
      </c>
      <c r="H27" s="355">
        <v>49.93477102964655</v>
      </c>
      <c r="I27" s="244">
        <v>44.67214883916282</v>
      </c>
      <c r="J27" s="214"/>
      <c r="K27" s="215"/>
      <c r="L27" s="533"/>
    </row>
    <row r="28" spans="1:12" ht="12.75" customHeight="1">
      <c r="A28" s="6"/>
      <c r="B28" s="338" t="s">
        <v>98</v>
      </c>
      <c r="C28" s="355">
        <v>18.22255601116804</v>
      </c>
      <c r="D28" s="355">
        <v>18.495055860338677</v>
      </c>
      <c r="E28" s="355">
        <v>18.467614477190686</v>
      </c>
      <c r="F28" s="244">
        <v>18.480778816625204</v>
      </c>
      <c r="G28" s="355">
        <v>28.15064182014233</v>
      </c>
      <c r="H28" s="355">
        <v>29.60227259293436</v>
      </c>
      <c r="I28" s="244">
        <v>28.66523658295273</v>
      </c>
      <c r="J28" s="214"/>
      <c r="K28" s="215"/>
      <c r="L28" s="533"/>
    </row>
    <row r="29" spans="1:12" ht="12.75" customHeight="1">
      <c r="A29" s="6"/>
      <c r="B29" s="338" t="s">
        <v>99</v>
      </c>
      <c r="C29" s="355">
        <v>4.424167377546198</v>
      </c>
      <c r="D29" s="355">
        <v>49.585689071336105</v>
      </c>
      <c r="E29" s="355">
        <v>43.52761546980485</v>
      </c>
      <c r="F29" s="244">
        <v>46.43382966387785</v>
      </c>
      <c r="G29" s="355">
        <v>21.80238294817676</v>
      </c>
      <c r="H29" s="355">
        <v>11.213447772654929</v>
      </c>
      <c r="I29" s="244">
        <v>20.318681732032882</v>
      </c>
      <c r="J29" s="55"/>
      <c r="K29" s="211"/>
      <c r="L29" s="534"/>
    </row>
    <row r="30" spans="1:11" ht="12.75">
      <c r="A30" s="6"/>
      <c r="B30" s="338" t="s">
        <v>66</v>
      </c>
      <c r="C30" s="355">
        <v>1.167368544940196</v>
      </c>
      <c r="D30" s="355">
        <v>5.5361520287277655</v>
      </c>
      <c r="E30" s="355">
        <v>6.014276371128481</v>
      </c>
      <c r="F30" s="244">
        <v>5.784907789329549</v>
      </c>
      <c r="G30" s="355">
        <v>5.573876949831149</v>
      </c>
      <c r="H30" s="356">
        <v>9.249508604764161</v>
      </c>
      <c r="I30" s="244">
        <v>6.34393284585158</v>
      </c>
      <c r="J30" s="55"/>
      <c r="K30" s="211"/>
    </row>
    <row r="31" spans="1:12" ht="12.75" customHeight="1">
      <c r="A31" s="6"/>
      <c r="B31" s="52" t="s">
        <v>28</v>
      </c>
      <c r="C31" s="244">
        <v>100</v>
      </c>
      <c r="D31" s="244">
        <v>100</v>
      </c>
      <c r="E31" s="244">
        <v>100</v>
      </c>
      <c r="F31" s="244">
        <v>100</v>
      </c>
      <c r="G31" s="244">
        <v>100</v>
      </c>
      <c r="H31" s="244">
        <v>100</v>
      </c>
      <c r="I31" s="244">
        <v>100</v>
      </c>
      <c r="J31" s="55"/>
      <c r="K31" s="211"/>
      <c r="L31" s="533"/>
    </row>
    <row r="32" spans="1:12" ht="12.75" customHeight="1">
      <c r="A32" s="6"/>
      <c r="B32" s="338"/>
      <c r="C32" s="355"/>
      <c r="D32" s="355"/>
      <c r="E32" s="355"/>
      <c r="F32" s="244"/>
      <c r="G32" s="355"/>
      <c r="H32" s="355"/>
      <c r="I32" s="244"/>
      <c r="J32" s="55"/>
      <c r="K32" s="211"/>
      <c r="L32" s="533"/>
    </row>
    <row r="33" spans="1:12" ht="12.75" customHeight="1">
      <c r="A33" s="6"/>
      <c r="B33" s="52" t="s">
        <v>100</v>
      </c>
      <c r="C33" s="244"/>
      <c r="D33" s="355"/>
      <c r="E33" s="355"/>
      <c r="F33" s="244"/>
      <c r="G33" s="355"/>
      <c r="H33" s="355"/>
      <c r="I33" s="244"/>
      <c r="J33" s="55"/>
      <c r="K33" s="211"/>
      <c r="L33" s="533"/>
    </row>
    <row r="34" spans="1:11" ht="12.75">
      <c r="A34" s="6"/>
      <c r="B34" s="338" t="s">
        <v>97</v>
      </c>
      <c r="C34" s="355">
        <v>69.30384779601036</v>
      </c>
      <c r="D34" s="355">
        <v>23.510187589263207</v>
      </c>
      <c r="E34" s="355">
        <v>24.992708153309547</v>
      </c>
      <c r="F34" s="244">
        <v>24.28218088733243</v>
      </c>
      <c r="G34" s="355">
        <v>35.679555900941274</v>
      </c>
      <c r="H34" s="355">
        <v>39.36428350455166</v>
      </c>
      <c r="I34" s="244">
        <v>35.67290006885373</v>
      </c>
      <c r="J34" s="55"/>
      <c r="K34" s="211"/>
    </row>
    <row r="35" spans="1:11" ht="12.75">
      <c r="A35" s="6"/>
      <c r="B35" s="338" t="s">
        <v>98</v>
      </c>
      <c r="C35" s="355">
        <v>16.079014468603454</v>
      </c>
      <c r="D35" s="355">
        <v>18.432841907895664</v>
      </c>
      <c r="E35" s="355">
        <v>17.350470991240428</v>
      </c>
      <c r="F35" s="244">
        <v>17.869218634163627</v>
      </c>
      <c r="G35" s="355">
        <v>23.773883459776187</v>
      </c>
      <c r="H35" s="355">
        <v>24.397434458923886</v>
      </c>
      <c r="I35" s="244">
        <v>24.145371358623226</v>
      </c>
      <c r="J35" s="55"/>
      <c r="K35" s="211"/>
    </row>
    <row r="36" spans="1:11" ht="12.75">
      <c r="A36" s="6"/>
      <c r="B36" s="338" t="s">
        <v>99</v>
      </c>
      <c r="C36" s="355">
        <v>3.2800766111440076</v>
      </c>
      <c r="D36" s="355">
        <v>41.21144071404142</v>
      </c>
      <c r="E36" s="355">
        <v>32.911147059355606</v>
      </c>
      <c r="F36" s="244">
        <v>36.88922675706605</v>
      </c>
      <c r="G36" s="355">
        <v>16.933781738766086</v>
      </c>
      <c r="H36" s="356">
        <v>9.37637420610532</v>
      </c>
      <c r="I36" s="244">
        <v>15.893590722569892</v>
      </c>
      <c r="J36" s="212"/>
      <c r="K36" s="211"/>
    </row>
    <row r="37" spans="1:11" ht="12.75">
      <c r="A37" s="6"/>
      <c r="B37" s="338" t="s">
        <v>66</v>
      </c>
      <c r="C37" s="355">
        <v>1.0493862078818967</v>
      </c>
      <c r="D37" s="355">
        <v>5.427038377423422</v>
      </c>
      <c r="E37" s="355">
        <v>5.739978008730402</v>
      </c>
      <c r="F37" s="244">
        <v>5.58999550862831</v>
      </c>
      <c r="G37" s="355">
        <v>4.332323314701423</v>
      </c>
      <c r="H37" s="356">
        <v>8.505916884934592</v>
      </c>
      <c r="I37" s="244">
        <v>5.293091173813369</v>
      </c>
      <c r="J37" s="212"/>
      <c r="K37" s="211"/>
    </row>
    <row r="38" spans="1:12" ht="12.75" customHeight="1">
      <c r="A38" s="6"/>
      <c r="B38" s="338" t="s">
        <v>101</v>
      </c>
      <c r="C38" s="355">
        <v>10.287674916360292</v>
      </c>
      <c r="D38" s="355">
        <v>11.418491411376298</v>
      </c>
      <c r="E38" s="355">
        <v>19.00569578736401</v>
      </c>
      <c r="F38" s="244">
        <v>15.369378212809584</v>
      </c>
      <c r="G38" s="355">
        <v>19.280455585815037</v>
      </c>
      <c r="H38" s="355">
        <v>18.355990945484535</v>
      </c>
      <c r="I38" s="244">
        <v>18.99504667613979</v>
      </c>
      <c r="J38" s="55"/>
      <c r="K38" s="55"/>
      <c r="L38" s="534"/>
    </row>
    <row r="39" spans="1:11" ht="12.75">
      <c r="A39" s="6"/>
      <c r="B39" s="505" t="s">
        <v>28</v>
      </c>
      <c r="C39" s="506">
        <v>100</v>
      </c>
      <c r="D39" s="506">
        <v>100</v>
      </c>
      <c r="E39" s="506">
        <v>100</v>
      </c>
      <c r="F39" s="506">
        <v>100</v>
      </c>
      <c r="G39" s="506">
        <v>100</v>
      </c>
      <c r="H39" s="506">
        <v>100</v>
      </c>
      <c r="I39" s="506">
        <v>100</v>
      </c>
      <c r="J39" s="74"/>
      <c r="K39" s="74"/>
    </row>
    <row r="40" spans="1:11" ht="12.75">
      <c r="A40" s="6"/>
      <c r="B40" s="507"/>
      <c r="C40" s="507"/>
      <c r="D40" s="508"/>
      <c r="E40" s="508"/>
      <c r="F40" s="508"/>
      <c r="G40" s="508"/>
      <c r="H40" s="508"/>
      <c r="I40" s="508"/>
      <c r="J40" s="74"/>
      <c r="K40" s="74"/>
    </row>
    <row r="41" spans="1:11" ht="13.5" customHeight="1">
      <c r="A41" s="6"/>
      <c r="B41" s="587" t="s">
        <v>183</v>
      </c>
      <c r="C41" s="587"/>
      <c r="D41" s="587"/>
      <c r="E41" s="587"/>
      <c r="F41" s="587"/>
      <c r="G41" s="587"/>
      <c r="H41" s="587"/>
      <c r="I41" s="587"/>
      <c r="J41" s="504"/>
      <c r="K41" s="74"/>
    </row>
    <row r="42" spans="1:11" ht="12.75">
      <c r="A42" s="6"/>
      <c r="B42" s="509" t="s">
        <v>255</v>
      </c>
      <c r="C42" s="509"/>
      <c r="D42" s="509"/>
      <c r="E42" s="509"/>
      <c r="F42" s="509"/>
      <c r="G42" s="509"/>
      <c r="H42" s="509"/>
      <c r="I42" s="509"/>
      <c r="J42" s="388"/>
      <c r="K42" s="74"/>
    </row>
    <row r="43" spans="1:11" ht="12.75">
      <c r="A43" s="6"/>
      <c r="B43" s="510" t="s">
        <v>248</v>
      </c>
      <c r="C43" s="510"/>
      <c r="D43" s="510"/>
      <c r="E43" s="510"/>
      <c r="F43" s="510"/>
      <c r="G43" s="510"/>
      <c r="H43" s="510"/>
      <c r="I43" s="510"/>
      <c r="J43" s="503"/>
      <c r="K43" s="207"/>
    </row>
    <row r="44" spans="1:11" ht="12.75">
      <c r="A44" s="6"/>
      <c r="B44" s="217"/>
      <c r="C44" s="357"/>
      <c r="D44" s="358"/>
      <c r="E44" s="358"/>
      <c r="F44" s="358"/>
      <c r="G44" s="358"/>
      <c r="H44" s="358"/>
      <c r="I44" s="358"/>
      <c r="J44" s="207"/>
      <c r="K44" s="207"/>
    </row>
  </sheetData>
  <sheetProtection/>
  <mergeCells count="1">
    <mergeCell ref="B41:I4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AZ182"/>
  <sheetViews>
    <sheetView showGridLines="0" zoomScaleSheetLayoutView="100" zoomScalePageLayoutView="0" workbookViewId="0" topLeftCell="A94">
      <selection activeCell="G57" sqref="G57"/>
    </sheetView>
  </sheetViews>
  <sheetFormatPr defaultColWidth="9.140625" defaultRowHeight="12.75"/>
  <cols>
    <col min="1" max="1" width="11.140625" style="0" customWidth="1"/>
    <col min="2" max="2" width="46.8515625" style="0" customWidth="1"/>
    <col min="3" max="4" width="17.8515625" style="0" customWidth="1"/>
    <col min="5" max="5" width="13.140625" style="0" customWidth="1"/>
    <col min="6" max="9" width="11.28125" style="0" customWidth="1"/>
    <col min="10" max="10" width="11.28125" style="0" bestFit="1" customWidth="1"/>
    <col min="11" max="11" width="16.140625" style="0" bestFit="1" customWidth="1"/>
    <col min="12" max="17" width="14.28125" style="0" customWidth="1"/>
    <col min="20" max="26" width="14.28125" style="0" customWidth="1"/>
  </cols>
  <sheetData>
    <row r="3" spans="1:52" ht="30" customHeight="1">
      <c r="A3" s="103"/>
      <c r="B3" s="590" t="s">
        <v>127</v>
      </c>
      <c r="C3" s="590"/>
      <c r="D3" s="590"/>
      <c r="E3" s="104"/>
      <c r="F3" s="104"/>
      <c r="G3" s="104"/>
      <c r="H3" s="104"/>
      <c r="I3" s="546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2" ht="12.75">
      <c r="A4" s="234"/>
      <c r="B4" s="236"/>
      <c r="C4" s="236"/>
      <c r="D4" s="236"/>
      <c r="E4" s="113"/>
      <c r="F4" s="104"/>
      <c r="G4" s="235"/>
      <c r="H4" s="235"/>
      <c r="I4" s="547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2" ht="12.75">
      <c r="A5" s="234"/>
      <c r="B5" s="369" t="s">
        <v>190</v>
      </c>
      <c r="C5" s="4"/>
      <c r="D5" s="5"/>
      <c r="E5" s="113"/>
      <c r="F5" s="104"/>
      <c r="G5" s="235"/>
      <c r="H5" s="235"/>
      <c r="I5" s="547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</row>
    <row r="6" spans="1:52" ht="12.75">
      <c r="A6" s="234"/>
      <c r="B6" s="237"/>
      <c r="C6" s="142" t="s">
        <v>31</v>
      </c>
      <c r="D6" s="238" t="s">
        <v>44</v>
      </c>
      <c r="E6" s="113"/>
      <c r="F6" s="104"/>
      <c r="G6" s="235"/>
      <c r="H6" s="235"/>
      <c r="I6" s="547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52" ht="12.75">
      <c r="A7" s="234"/>
      <c r="B7" s="237"/>
      <c r="C7" s="142"/>
      <c r="D7" s="238"/>
      <c r="E7" s="113"/>
      <c r="F7" s="104"/>
      <c r="G7" s="235"/>
      <c r="H7" s="235"/>
      <c r="I7" s="547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</row>
    <row r="8" spans="1:52" ht="12.75">
      <c r="A8" s="234"/>
      <c r="B8" s="54" t="s">
        <v>128</v>
      </c>
      <c r="C8" s="124"/>
      <c r="D8" s="64"/>
      <c r="E8" s="113"/>
      <c r="F8" s="104"/>
      <c r="G8" s="235"/>
      <c r="H8" s="235"/>
      <c r="I8" s="547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pans="1:52" ht="12.75">
      <c r="A9" s="234"/>
      <c r="B9" s="6" t="s">
        <v>20</v>
      </c>
      <c r="C9" s="171">
        <v>1153.0226050620884</v>
      </c>
      <c r="D9" s="239">
        <v>76.30988892283811</v>
      </c>
      <c r="E9" s="113"/>
      <c r="F9" s="104"/>
      <c r="G9" s="235"/>
      <c r="H9" s="235"/>
      <c r="I9" s="547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</row>
    <row r="10" spans="1:52" ht="12.75">
      <c r="A10" s="234"/>
      <c r="B10" s="6" t="s">
        <v>21</v>
      </c>
      <c r="C10" s="171">
        <v>357.95142640057634</v>
      </c>
      <c r="D10" s="239">
        <v>23.69011107716189</v>
      </c>
      <c r="E10" s="113"/>
      <c r="F10" s="104"/>
      <c r="G10" s="235"/>
      <c r="H10" s="235"/>
      <c r="I10" s="547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</row>
    <row r="11" spans="1:52" ht="12.75">
      <c r="A11" s="234"/>
      <c r="B11" s="54" t="s">
        <v>28</v>
      </c>
      <c r="C11" s="186">
        <v>1510.9740314626647</v>
      </c>
      <c r="D11" s="240">
        <v>100</v>
      </c>
      <c r="E11" s="113"/>
      <c r="F11" s="104"/>
      <c r="G11" s="235"/>
      <c r="H11" s="235"/>
      <c r="I11" s="547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2" ht="12.75">
      <c r="A12" s="234"/>
      <c r="B12" s="54" t="s">
        <v>23</v>
      </c>
      <c r="C12" s="186">
        <v>988</v>
      </c>
      <c r="D12" s="240"/>
      <c r="E12" s="113"/>
      <c r="F12" s="104"/>
      <c r="G12" s="235"/>
      <c r="H12" s="235"/>
      <c r="I12" s="547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52" ht="12.75">
      <c r="A13" s="234"/>
      <c r="B13" s="6"/>
      <c r="C13" s="124"/>
      <c r="D13" s="64"/>
      <c r="E13" s="113"/>
      <c r="F13" s="104"/>
      <c r="G13" s="235"/>
      <c r="H13" s="235"/>
      <c r="I13" s="547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52" ht="25.5">
      <c r="A14" s="234"/>
      <c r="B14" s="241" t="s">
        <v>129</v>
      </c>
      <c r="C14" s="209"/>
      <c r="D14" s="242"/>
      <c r="E14" s="113"/>
      <c r="F14" s="104"/>
      <c r="G14" s="235"/>
      <c r="H14" s="235"/>
      <c r="I14" s="547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12.75">
      <c r="A15" s="234"/>
      <c r="B15" s="48" t="s">
        <v>20</v>
      </c>
      <c r="C15" s="49">
        <v>546.0904732247243</v>
      </c>
      <c r="D15" s="243">
        <v>47.45370753990279</v>
      </c>
      <c r="E15" s="113"/>
      <c r="F15" s="104"/>
      <c r="G15" s="235"/>
      <c r="H15" s="235"/>
      <c r="I15" s="547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ht="12.75">
      <c r="A16" s="234"/>
      <c r="B16" s="48" t="s">
        <v>21</v>
      </c>
      <c r="C16" s="49">
        <v>280.9303991163628</v>
      </c>
      <c r="D16" s="243">
        <v>24.41205194445878</v>
      </c>
      <c r="E16" s="113"/>
      <c r="F16" s="104"/>
      <c r="G16" s="235"/>
      <c r="H16" s="235"/>
      <c r="I16" s="547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ht="12.75">
      <c r="A17" s="234"/>
      <c r="B17" s="390" t="s">
        <v>102</v>
      </c>
      <c r="C17" s="116">
        <v>323.764812350733</v>
      </c>
      <c r="D17" s="243">
        <v>28.13424051563841</v>
      </c>
      <c r="E17" s="113"/>
      <c r="F17" s="104"/>
      <c r="G17" s="235"/>
      <c r="H17" s="235"/>
      <c r="I17" s="547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ht="14.25">
      <c r="A18" s="234"/>
      <c r="B18" s="52" t="s">
        <v>130</v>
      </c>
      <c r="C18" s="186">
        <v>1150.7856846918203</v>
      </c>
      <c r="D18" s="244">
        <v>100</v>
      </c>
      <c r="E18" s="115"/>
      <c r="F18" s="104"/>
      <c r="G18" s="235"/>
      <c r="H18" s="235"/>
      <c r="I18" s="547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52" ht="12.75">
      <c r="A19" s="234"/>
      <c r="B19" s="54" t="s">
        <v>23</v>
      </c>
      <c r="C19" s="119">
        <v>747</v>
      </c>
      <c r="D19" s="240"/>
      <c r="E19" s="113"/>
      <c r="F19" s="104"/>
      <c r="G19" s="235"/>
      <c r="H19" s="235"/>
      <c r="I19" s="547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ht="12.75">
      <c r="A20" s="234"/>
      <c r="B20" s="48"/>
      <c r="C20" s="49"/>
      <c r="D20" s="243"/>
      <c r="E20" s="113"/>
      <c r="F20" s="104"/>
      <c r="G20" s="235"/>
      <c r="H20" s="235"/>
      <c r="I20" s="547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ht="12.75">
      <c r="A21" s="234"/>
      <c r="B21" s="52" t="s">
        <v>131</v>
      </c>
      <c r="C21" s="49"/>
      <c r="D21" s="243"/>
      <c r="E21" s="113"/>
      <c r="F21" s="104"/>
      <c r="G21" s="235"/>
      <c r="H21" s="235"/>
      <c r="I21" s="547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ht="12.75">
      <c r="A22" s="234"/>
      <c r="B22" s="84" t="s">
        <v>132</v>
      </c>
      <c r="C22" s="55">
        <v>129.7081122332777</v>
      </c>
      <c r="D22" s="211">
        <v>11.359652936840394</v>
      </c>
      <c r="E22" s="113"/>
      <c r="F22" s="104"/>
      <c r="G22" s="235"/>
      <c r="H22" s="235"/>
      <c r="I22" s="547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ht="12.75">
      <c r="A23" s="234"/>
      <c r="B23" s="48" t="s">
        <v>133</v>
      </c>
      <c r="C23" s="49">
        <v>613.6725227031285</v>
      </c>
      <c r="D23" s="243">
        <v>53.74457121267356</v>
      </c>
      <c r="E23" s="113"/>
      <c r="F23" s="104"/>
      <c r="G23" s="235"/>
      <c r="H23" s="235"/>
      <c r="I23" s="547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 ht="12.75">
      <c r="A24" s="234"/>
      <c r="B24" s="168" t="s">
        <v>134</v>
      </c>
      <c r="C24" s="166">
        <v>398.45101216103444</v>
      </c>
      <c r="D24" s="167">
        <v>34.895775850485876</v>
      </c>
      <c r="E24" s="113"/>
      <c r="F24" s="104"/>
      <c r="G24" s="235"/>
      <c r="H24" s="235"/>
      <c r="I24" s="547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52" ht="14.25">
      <c r="A25" s="234"/>
      <c r="B25" s="52" t="s">
        <v>130</v>
      </c>
      <c r="C25" s="129">
        <v>1141.8316470974426</v>
      </c>
      <c r="D25" s="163">
        <v>100</v>
      </c>
      <c r="E25" s="113"/>
      <c r="F25" s="104"/>
      <c r="G25" s="235"/>
      <c r="H25" s="235"/>
      <c r="I25" s="547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 ht="12.75">
      <c r="A26" s="234"/>
      <c r="B26" s="54" t="s">
        <v>23</v>
      </c>
      <c r="C26" s="186">
        <v>742</v>
      </c>
      <c r="D26" s="240"/>
      <c r="E26" s="113"/>
      <c r="F26" s="104"/>
      <c r="G26" s="235"/>
      <c r="H26" s="235"/>
      <c r="I26" s="547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 ht="12.75">
      <c r="A27" s="234"/>
      <c r="B27" s="168"/>
      <c r="C27" s="166"/>
      <c r="D27" s="167"/>
      <c r="E27" s="113"/>
      <c r="F27" s="104"/>
      <c r="G27" s="235"/>
      <c r="H27" s="235"/>
      <c r="I27" s="547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 ht="12.75">
      <c r="A28" s="234"/>
      <c r="B28" s="245" t="s">
        <v>135</v>
      </c>
      <c r="C28" s="166"/>
      <c r="D28" s="167"/>
      <c r="E28" s="113"/>
      <c r="F28" s="104"/>
      <c r="G28" s="235"/>
      <c r="H28" s="235"/>
      <c r="I28" s="547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 ht="12.75">
      <c r="A29" s="233"/>
      <c r="B29" s="246" t="s">
        <v>136</v>
      </c>
      <c r="C29" s="247">
        <v>768.1383707301077</v>
      </c>
      <c r="D29" s="248">
        <v>70.19258783330231</v>
      </c>
      <c r="E29" s="249"/>
      <c r="F29" s="249"/>
      <c r="G29" s="249"/>
      <c r="H29" s="249"/>
      <c r="I29" s="54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ht="12.75">
      <c r="A30" s="233"/>
      <c r="B30" s="165" t="s">
        <v>137</v>
      </c>
      <c r="C30" s="166">
        <v>191.13582801424772</v>
      </c>
      <c r="D30" s="167">
        <v>17.466017721818726</v>
      </c>
      <c r="E30" s="167"/>
      <c r="F30" s="250"/>
      <c r="G30" s="251"/>
      <c r="H30" s="251"/>
      <c r="I30" s="8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2.75">
      <c r="A31" s="252"/>
      <c r="B31" s="253" t="s">
        <v>138</v>
      </c>
      <c r="C31" s="254">
        <v>135.0555509356676</v>
      </c>
      <c r="D31" s="255">
        <v>12.341394444878889</v>
      </c>
      <c r="E31" s="256"/>
      <c r="F31" s="256"/>
      <c r="G31" s="256"/>
      <c r="H31" s="257"/>
      <c r="I31" s="549"/>
      <c r="J31" s="550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ht="14.25">
      <c r="A32" s="252"/>
      <c r="B32" s="52" t="s">
        <v>130</v>
      </c>
      <c r="C32" s="129">
        <v>1094.329749680023</v>
      </c>
      <c r="D32" s="163">
        <v>100</v>
      </c>
      <c r="E32" s="257"/>
      <c r="F32" s="257"/>
      <c r="G32" s="257"/>
      <c r="H32" s="257"/>
      <c r="I32" s="549"/>
      <c r="J32" s="550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ht="12.75">
      <c r="A33" s="234"/>
      <c r="B33" s="54" t="s">
        <v>23</v>
      </c>
      <c r="C33" s="186">
        <v>710</v>
      </c>
      <c r="D33" s="240"/>
      <c r="E33" s="113"/>
      <c r="F33" s="104"/>
      <c r="G33" s="235"/>
      <c r="H33" s="235"/>
      <c r="I33" s="547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ht="12.75">
      <c r="A34" s="252"/>
      <c r="B34" s="258"/>
      <c r="C34" s="166"/>
      <c r="D34" s="167"/>
      <c r="E34" s="257"/>
      <c r="F34" s="257"/>
      <c r="G34" s="257"/>
      <c r="H34" s="257"/>
      <c r="I34" s="549"/>
      <c r="J34" s="550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ht="14.25">
      <c r="A35" s="252"/>
      <c r="B35" s="259" t="s">
        <v>139</v>
      </c>
      <c r="C35" s="166"/>
      <c r="D35" s="167"/>
      <c r="E35" s="257"/>
      <c r="F35" s="257"/>
      <c r="G35" s="257"/>
      <c r="H35" s="257"/>
      <c r="I35" s="549"/>
      <c r="J35" s="550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ht="12.75">
      <c r="A36" s="252"/>
      <c r="B36" s="260" t="s">
        <v>140</v>
      </c>
      <c r="C36" s="166">
        <v>41.44343245641267</v>
      </c>
      <c r="D36" s="167">
        <v>13.676782297710885</v>
      </c>
      <c r="E36" s="115"/>
      <c r="F36" s="115"/>
      <c r="G36" s="115"/>
      <c r="H36" s="261"/>
      <c r="I36" s="227"/>
      <c r="J36" s="29"/>
      <c r="K36" s="29"/>
      <c r="L36" s="11"/>
      <c r="M36" s="29"/>
      <c r="N36" s="29"/>
      <c r="O36" s="29"/>
      <c r="P36" s="29" t="s">
        <v>51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105" customFormat="1" ht="12.75">
      <c r="A37" s="262"/>
      <c r="B37" s="158" t="s">
        <v>141</v>
      </c>
      <c r="C37" s="159">
        <v>161.26317317854696</v>
      </c>
      <c r="D37" s="160">
        <v>53.218596565829635</v>
      </c>
      <c r="E37" s="263"/>
      <c r="F37" s="263"/>
      <c r="G37" s="263"/>
      <c r="H37" s="263"/>
      <c r="I37" s="55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s="105" customFormat="1" ht="12.75">
      <c r="A38" s="262"/>
      <c r="B38" s="168" t="s">
        <v>142</v>
      </c>
      <c r="C38" s="166">
        <v>118.90725715192232</v>
      </c>
      <c r="D38" s="167">
        <v>39.240684791134626</v>
      </c>
      <c r="E38" s="138"/>
      <c r="F38" s="138"/>
      <c r="G38" s="138"/>
      <c r="H38" s="169"/>
      <c r="I38" s="55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s="105" customFormat="1" ht="14.25">
      <c r="A39" s="262"/>
      <c r="B39" s="52" t="s">
        <v>130</v>
      </c>
      <c r="C39" s="129">
        <v>303.0203417316158</v>
      </c>
      <c r="D39" s="163"/>
      <c r="E39" s="164"/>
      <c r="F39" s="164"/>
      <c r="G39" s="164"/>
      <c r="H39" s="164"/>
      <c r="I39" s="53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12.75">
      <c r="A40" s="234"/>
      <c r="B40" s="54" t="s">
        <v>23</v>
      </c>
      <c r="C40" s="186">
        <v>211</v>
      </c>
      <c r="D40" s="240"/>
      <c r="E40" s="113"/>
      <c r="F40" s="104"/>
      <c r="G40" s="235"/>
      <c r="H40" s="235"/>
      <c r="I40" s="547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ht="12.75">
      <c r="A41" s="264"/>
      <c r="B41" s="229"/>
      <c r="C41" s="265"/>
      <c r="D41" s="266"/>
      <c r="E41" s="113"/>
      <c r="F41" s="113"/>
      <c r="G41" s="113"/>
      <c r="H41" s="113"/>
      <c r="I41" s="3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ht="12.75" customHeight="1">
      <c r="A42" s="264"/>
      <c r="B42" s="588" t="s">
        <v>191</v>
      </c>
      <c r="C42" s="588"/>
      <c r="D42" s="588"/>
      <c r="E42" s="113"/>
      <c r="F42" s="113"/>
      <c r="G42" s="113"/>
      <c r="H42" s="113"/>
      <c r="I42" s="3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</row>
    <row r="43" spans="1:52" ht="12.75" customHeight="1">
      <c r="A43" s="264"/>
      <c r="B43" s="589"/>
      <c r="C43" s="589"/>
      <c r="D43" s="589"/>
      <c r="E43" s="113"/>
      <c r="F43" s="113"/>
      <c r="G43" s="113"/>
      <c r="H43" s="113"/>
      <c r="I43" s="3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ht="14.25" customHeight="1">
      <c r="A44" s="264"/>
      <c r="B44" s="373" t="s">
        <v>192</v>
      </c>
      <c r="C44" s="375"/>
      <c r="D44" s="375"/>
      <c r="E44" s="113"/>
      <c r="F44" s="113"/>
      <c r="G44" s="113"/>
      <c r="H44" s="113"/>
      <c r="I44" s="3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ht="13.5">
      <c r="A45" s="264"/>
      <c r="B45" s="372" t="s">
        <v>193</v>
      </c>
      <c r="C45" s="376"/>
      <c r="D45" s="377"/>
      <c r="E45" s="113"/>
      <c r="F45" s="113"/>
      <c r="G45" s="113"/>
      <c r="H45" s="113"/>
      <c r="I45" s="3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ht="12.75">
      <c r="A46" s="264"/>
      <c r="B46" s="373" t="s">
        <v>248</v>
      </c>
      <c r="C46" s="376"/>
      <c r="D46" s="377"/>
      <c r="E46" s="113"/>
      <c r="F46" s="113"/>
      <c r="G46" s="113"/>
      <c r="H46" s="113"/>
      <c r="I46" s="3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9:52" ht="12.75"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11"/>
      <c r="K48" s="29"/>
      <c r="L48" s="29"/>
      <c r="M48" s="29"/>
      <c r="N48" s="29"/>
      <c r="O48" s="29"/>
      <c r="P48" s="29"/>
      <c r="Q48" s="29"/>
      <c r="R48" s="29"/>
      <c r="S48" s="11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1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1"/>
      <c r="K50" s="29"/>
      <c r="L50" s="29"/>
      <c r="M50" s="29"/>
      <c r="N50" s="29"/>
      <c r="O50" s="29"/>
      <c r="P50" s="29"/>
      <c r="Q50" s="29"/>
      <c r="R50" s="29"/>
      <c r="S50" s="1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1"/>
      <c r="K51" s="29"/>
      <c r="L51" s="29"/>
      <c r="M51" s="29"/>
      <c r="N51" s="29"/>
      <c r="O51" s="29"/>
      <c r="P51" s="29"/>
      <c r="Q51" s="29"/>
      <c r="R51" s="29"/>
      <c r="S51" s="1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1"/>
      <c r="K52" s="29"/>
      <c r="L52" s="29"/>
      <c r="M52" s="29"/>
      <c r="N52" s="29"/>
      <c r="O52" s="29"/>
      <c r="P52" s="29"/>
      <c r="Q52" s="29"/>
      <c r="R52" s="29"/>
      <c r="S52" s="1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1"/>
      <c r="K53" s="29"/>
      <c r="L53" s="29"/>
      <c r="M53" s="29"/>
      <c r="N53" s="29"/>
      <c r="O53" s="29"/>
      <c r="P53" s="29"/>
      <c r="Q53" s="29"/>
      <c r="R53" s="29"/>
      <c r="S53" s="1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1"/>
      <c r="K54" s="29"/>
      <c r="L54" s="29"/>
      <c r="M54" s="29"/>
      <c r="N54" s="29"/>
      <c r="O54" s="29"/>
      <c r="P54" s="29"/>
      <c r="Q54" s="29"/>
      <c r="R54" s="29"/>
      <c r="S54" s="1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1"/>
      <c r="K55" s="29"/>
      <c r="L55" s="29"/>
      <c r="M55" s="29"/>
      <c r="N55" s="29"/>
      <c r="O55" s="29"/>
      <c r="P55" s="29"/>
      <c r="Q55" s="29"/>
      <c r="R55" s="29"/>
      <c r="S55" s="1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1"/>
      <c r="K56" s="29"/>
      <c r="L56" s="29"/>
      <c r="M56" s="29"/>
      <c r="N56" s="29"/>
      <c r="O56" s="29"/>
      <c r="P56" s="29"/>
      <c r="Q56" s="29"/>
      <c r="R56" s="29"/>
      <c r="S56" s="11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1"/>
      <c r="K57" s="29"/>
      <c r="L57" s="29"/>
      <c r="M57" s="29"/>
      <c r="N57" s="29"/>
      <c r="O57" s="29"/>
      <c r="P57" s="29"/>
      <c r="Q57" s="29"/>
      <c r="R57" s="29"/>
      <c r="S57" s="11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1"/>
      <c r="K58" s="29"/>
      <c r="L58" s="29"/>
      <c r="M58" s="29"/>
      <c r="N58" s="29"/>
      <c r="O58" s="29"/>
      <c r="P58" s="29"/>
      <c r="Q58" s="29"/>
      <c r="R58" s="29"/>
      <c r="S58" s="11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39"/>
      <c r="K61" s="39"/>
      <c r="L61" s="39"/>
      <c r="M61" s="39"/>
      <c r="N61" s="39"/>
      <c r="O61" s="39"/>
      <c r="P61" s="39"/>
      <c r="Q61" s="39"/>
      <c r="R61" s="3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 customHeight="1">
      <c r="A62" s="29"/>
      <c r="B62" s="29"/>
      <c r="C62" s="29"/>
      <c r="D62" s="29"/>
      <c r="E62" s="29"/>
      <c r="F62" s="29"/>
      <c r="G62" s="29"/>
      <c r="H62" s="29"/>
      <c r="I62" s="29"/>
      <c r="J62" s="39"/>
      <c r="K62" s="39"/>
      <c r="L62" s="535"/>
      <c r="M62" s="535"/>
      <c r="N62" s="535"/>
      <c r="O62" s="535"/>
      <c r="P62" s="535"/>
      <c r="Q62" s="535"/>
      <c r="R62" s="39"/>
      <c r="S62" s="39"/>
      <c r="T62" s="39"/>
      <c r="U62" s="535"/>
      <c r="V62" s="535"/>
      <c r="W62" s="535"/>
      <c r="X62" s="535"/>
      <c r="Y62" s="540"/>
      <c r="Z62" s="540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541"/>
      <c r="V63" s="541"/>
      <c r="W63" s="541"/>
      <c r="X63" s="541"/>
      <c r="Y63" s="542"/>
      <c r="Z63" s="542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541"/>
      <c r="V64" s="541"/>
      <c r="W64" s="541"/>
      <c r="X64" s="541"/>
      <c r="Y64" s="542"/>
      <c r="Z64" s="542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541"/>
      <c r="V65" s="541"/>
      <c r="W65" s="541"/>
      <c r="X65" s="541"/>
      <c r="Y65" s="542"/>
      <c r="Z65" s="542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541"/>
      <c r="V66" s="541"/>
      <c r="W66" s="541"/>
      <c r="X66" s="541"/>
      <c r="Y66" s="542"/>
      <c r="Z66" s="542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541"/>
      <c r="V67" s="541"/>
      <c r="W67" s="541"/>
      <c r="X67" s="541"/>
      <c r="Y67" s="542"/>
      <c r="Z67" s="542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541"/>
      <c r="V68" s="541"/>
      <c r="W68" s="541"/>
      <c r="X68" s="541"/>
      <c r="Y68" s="542"/>
      <c r="Z68" s="542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539"/>
      <c r="V70" s="539"/>
      <c r="W70" s="539"/>
      <c r="X70" s="539"/>
      <c r="Y70" s="543"/>
      <c r="Z70" s="543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539"/>
      <c r="V71" s="539"/>
      <c r="W71" s="539"/>
      <c r="X71" s="539"/>
      <c r="Y71" s="543"/>
      <c r="Z71" s="543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539"/>
      <c r="V72" s="539"/>
      <c r="W72" s="539"/>
      <c r="X72" s="539"/>
      <c r="Y72" s="543"/>
      <c r="Z72" s="543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539"/>
      <c r="V73" s="539"/>
      <c r="W73" s="539"/>
      <c r="X73" s="539"/>
      <c r="Y73" s="543"/>
      <c r="Z73" s="543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539"/>
      <c r="V74" s="539"/>
      <c r="W74" s="539"/>
      <c r="X74" s="539"/>
      <c r="Y74" s="543"/>
      <c r="Z74" s="543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539"/>
      <c r="V75" s="539"/>
      <c r="W75" s="539"/>
      <c r="X75" s="539"/>
      <c r="Y75" s="543"/>
      <c r="Z75" s="543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539"/>
      <c r="V76" s="539"/>
      <c r="W76" s="539"/>
      <c r="X76" s="539"/>
      <c r="Y76" s="543"/>
      <c r="Z76" s="543"/>
      <c r="AA76" s="29"/>
      <c r="AB76" s="29"/>
    </row>
    <row r="77" spans="1:28" ht="12.75">
      <c r="A77" s="29"/>
      <c r="B77" s="29"/>
      <c r="C77" s="29"/>
      <c r="D77" s="29"/>
      <c r="E77" s="29"/>
      <c r="F77" s="29"/>
      <c r="G77" s="29"/>
      <c r="H77" s="29"/>
      <c r="I77" s="2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29"/>
      <c r="AB77" s="29"/>
    </row>
    <row r="78" spans="1:28" ht="12.75">
      <c r="A78" s="29"/>
      <c r="B78" s="29"/>
      <c r="C78" s="29"/>
      <c r="D78" s="29"/>
      <c r="E78" s="29"/>
      <c r="F78" s="29"/>
      <c r="G78" s="29"/>
      <c r="H78" s="29"/>
      <c r="I78" s="2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29"/>
      <c r="AB78" s="29"/>
    </row>
    <row r="79" spans="1:28" ht="12.75">
      <c r="A79" s="29"/>
      <c r="B79" s="29"/>
      <c r="C79" s="29"/>
      <c r="D79" s="29"/>
      <c r="E79" s="29"/>
      <c r="F79" s="29"/>
      <c r="G79" s="29"/>
      <c r="H79" s="29"/>
      <c r="I79" s="2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29"/>
      <c r="AB79" s="29"/>
    </row>
    <row r="80" spans="1:28" ht="12.75">
      <c r="A80" s="29"/>
      <c r="B80" s="29"/>
      <c r="C80" s="29"/>
      <c r="D80" s="29"/>
      <c r="E80" s="29"/>
      <c r="F80" s="29"/>
      <c r="G80" s="29"/>
      <c r="H80" s="29"/>
      <c r="I80" s="2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29"/>
      <c r="AB80" s="29"/>
    </row>
    <row r="81" spans="1:28" ht="12.75">
      <c r="A81" s="29"/>
      <c r="B81" s="29"/>
      <c r="C81" s="29"/>
      <c r="D81" s="29"/>
      <c r="E81" s="29"/>
      <c r="F81" s="29"/>
      <c r="G81" s="29"/>
      <c r="H81" s="29"/>
      <c r="I81" s="2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29"/>
      <c r="AB81" s="29"/>
    </row>
    <row r="82" spans="1:28" ht="12.75">
      <c r="A82" s="29"/>
      <c r="B82" s="29"/>
      <c r="C82" s="29"/>
      <c r="D82" s="29"/>
      <c r="E82" s="29"/>
      <c r="F82" s="29"/>
      <c r="G82" s="29"/>
      <c r="H82" s="29"/>
      <c r="I82" s="2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29"/>
      <c r="AB82" s="29"/>
    </row>
    <row r="83" spans="1:28" ht="12.75">
      <c r="A83" s="29"/>
      <c r="B83" s="29"/>
      <c r="C83" s="29"/>
      <c r="D83" s="29"/>
      <c r="E83" s="29"/>
      <c r="F83" s="29"/>
      <c r="G83" s="29"/>
      <c r="H83" s="29"/>
      <c r="I83" s="2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29"/>
      <c r="AB83" s="29"/>
    </row>
    <row r="84" spans="1:28" ht="12.75">
      <c r="A84" s="29"/>
      <c r="B84" s="29"/>
      <c r="C84" s="29"/>
      <c r="D84" s="29"/>
      <c r="E84" s="29"/>
      <c r="F84" s="29"/>
      <c r="G84" s="29"/>
      <c r="H84" s="29"/>
      <c r="I84" s="2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29"/>
      <c r="AB84" s="29"/>
    </row>
    <row r="85" spans="1:28" ht="12.75">
      <c r="A85" s="29"/>
      <c r="B85" s="29"/>
      <c r="C85" s="29"/>
      <c r="D85" s="29"/>
      <c r="E85" s="29"/>
      <c r="F85" s="29"/>
      <c r="G85" s="29"/>
      <c r="H85" s="29"/>
      <c r="I85" s="2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29"/>
      <c r="AB85" s="29"/>
    </row>
    <row r="86" spans="1:28" ht="12.75">
      <c r="A86" s="29"/>
      <c r="B86" s="29"/>
      <c r="C86" s="29"/>
      <c r="D86" s="29"/>
      <c r="E86" s="29"/>
      <c r="F86" s="29"/>
      <c r="G86" s="29"/>
      <c r="H86" s="29"/>
      <c r="I86" s="2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29"/>
      <c r="AB86" s="29"/>
    </row>
    <row r="87" spans="1:28" ht="12.75">
      <c r="A87" s="29"/>
      <c r="B87" s="29"/>
      <c r="C87" s="29"/>
      <c r="D87" s="29"/>
      <c r="E87" s="29"/>
      <c r="F87" s="29"/>
      <c r="G87" s="29"/>
      <c r="H87" s="29"/>
      <c r="I87" s="2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29"/>
      <c r="AB87" s="29"/>
    </row>
    <row r="88" spans="1:28" ht="12.75">
      <c r="A88" s="29"/>
      <c r="B88" s="29"/>
      <c r="C88" s="29"/>
      <c r="D88" s="29"/>
      <c r="E88" s="29"/>
      <c r="F88" s="29"/>
      <c r="G88" s="29"/>
      <c r="H88" s="29"/>
      <c r="I88" s="2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29"/>
      <c r="AB88" s="29"/>
    </row>
    <row r="89" spans="1:28" ht="12.75">
      <c r="A89" s="29"/>
      <c r="B89" s="29"/>
      <c r="C89" s="29"/>
      <c r="D89" s="29"/>
      <c r="E89" s="29"/>
      <c r="F89" s="29"/>
      <c r="G89" s="29"/>
      <c r="H89" s="29"/>
      <c r="I89" s="2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29"/>
      <c r="AB89" s="29"/>
    </row>
    <row r="90" spans="1:28" ht="12.75">
      <c r="A90" s="29"/>
      <c r="B90" s="29"/>
      <c r="C90" s="29"/>
      <c r="D90" s="29"/>
      <c r="E90" s="29"/>
      <c r="F90" s="29"/>
      <c r="G90" s="29"/>
      <c r="H90" s="29"/>
      <c r="I90" s="2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29"/>
      <c r="AB90" s="29"/>
    </row>
    <row r="91" spans="1:28" ht="12.75">
      <c r="A91" s="29"/>
      <c r="B91" s="29"/>
      <c r="C91" s="29"/>
      <c r="D91" s="29"/>
      <c r="E91" s="29"/>
      <c r="F91" s="29"/>
      <c r="G91" s="29"/>
      <c r="H91" s="29"/>
      <c r="I91" s="2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29"/>
      <c r="AB91" s="29"/>
    </row>
    <row r="92" spans="1:28" ht="12.75">
      <c r="A92" s="29"/>
      <c r="B92" s="29"/>
      <c r="C92" s="29"/>
      <c r="D92" s="29"/>
      <c r="E92" s="29"/>
      <c r="F92" s="29"/>
      <c r="G92" s="29"/>
      <c r="H92" s="29"/>
      <c r="I92" s="2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29"/>
      <c r="AB92" s="29"/>
    </row>
    <row r="93" spans="1:28" ht="12.75">
      <c r="A93" s="29"/>
      <c r="B93" s="29"/>
      <c r="C93" s="29"/>
      <c r="D93" s="29"/>
      <c r="E93" s="29"/>
      <c r="F93" s="29"/>
      <c r="G93" s="29"/>
      <c r="H93" s="29"/>
      <c r="I93" s="2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29"/>
      <c r="AB93" s="29"/>
    </row>
    <row r="94" spans="1:28" ht="12.75">
      <c r="A94" s="29"/>
      <c r="B94" s="29"/>
      <c r="C94" s="29"/>
      <c r="D94" s="29"/>
      <c r="E94" s="29"/>
      <c r="F94" s="29"/>
      <c r="G94" s="29"/>
      <c r="H94" s="29"/>
      <c r="I94" s="2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29"/>
      <c r="AB94" s="29"/>
    </row>
    <row r="95" spans="1:28" ht="12.75">
      <c r="A95" s="29"/>
      <c r="B95" s="29"/>
      <c r="C95" s="29"/>
      <c r="D95" s="29"/>
      <c r="E95" s="29"/>
      <c r="F95" s="29"/>
      <c r="G95" s="29"/>
      <c r="H95" s="29"/>
      <c r="I95" s="2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29"/>
      <c r="AB95" s="29"/>
    </row>
    <row r="96" spans="1:28" ht="12.75">
      <c r="A96" s="29"/>
      <c r="B96" s="29"/>
      <c r="C96" s="29"/>
      <c r="D96" s="29"/>
      <c r="E96" s="29"/>
      <c r="F96" s="29"/>
      <c r="G96" s="29"/>
      <c r="H96" s="29"/>
      <c r="I96" s="2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29"/>
      <c r="AB96" s="29"/>
    </row>
    <row r="97" spans="1:28" ht="12.75">
      <c r="A97" s="29"/>
      <c r="B97" s="29"/>
      <c r="C97" s="29"/>
      <c r="D97" s="29"/>
      <c r="E97" s="29"/>
      <c r="F97" s="29"/>
      <c r="G97" s="29"/>
      <c r="H97" s="29"/>
      <c r="I97" s="2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29"/>
      <c r="AB97" s="29"/>
    </row>
    <row r="98" spans="1:28" ht="12.75">
      <c r="A98" s="29"/>
      <c r="B98" s="29"/>
      <c r="C98" s="29"/>
      <c r="D98" s="29"/>
      <c r="E98" s="29"/>
      <c r="F98" s="29"/>
      <c r="G98" s="29"/>
      <c r="H98" s="29"/>
      <c r="I98" s="2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29"/>
      <c r="AB98" s="29"/>
    </row>
    <row r="99" spans="1:28" ht="12.75">
      <c r="A99" s="29"/>
      <c r="B99" s="29"/>
      <c r="C99" s="29"/>
      <c r="D99" s="29"/>
      <c r="E99" s="29"/>
      <c r="F99" s="29"/>
      <c r="G99" s="29"/>
      <c r="H99" s="29"/>
      <c r="I99" s="2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29"/>
      <c r="AB99" s="29"/>
    </row>
    <row r="100" spans="1:28" ht="12.75">
      <c r="A100" s="29"/>
      <c r="B100" s="29"/>
      <c r="C100" s="29"/>
      <c r="D100" s="29"/>
      <c r="E100" s="29"/>
      <c r="F100" s="29"/>
      <c r="G100" s="29"/>
      <c r="H100" s="29"/>
      <c r="I100" s="2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29"/>
      <c r="AB100" s="29"/>
    </row>
    <row r="101" spans="1:28" ht="12.75">
      <c r="A101" s="29"/>
      <c r="B101" s="29"/>
      <c r="C101" s="29"/>
      <c r="D101" s="29"/>
      <c r="E101" s="29"/>
      <c r="F101" s="29"/>
      <c r="G101" s="29"/>
      <c r="H101" s="29"/>
      <c r="I101" s="2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29"/>
      <c r="AB101" s="29"/>
    </row>
    <row r="102" spans="1:28" ht="12.75">
      <c r="A102" s="29"/>
      <c r="B102" s="29"/>
      <c r="C102" s="29"/>
      <c r="D102" s="29"/>
      <c r="E102" s="29"/>
      <c r="F102" s="29"/>
      <c r="G102" s="29"/>
      <c r="H102" s="29"/>
      <c r="I102" s="2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29"/>
      <c r="AB102" s="29"/>
    </row>
    <row r="103" spans="1:28" ht="12.75">
      <c r="A103" s="29"/>
      <c r="B103" s="29"/>
      <c r="C103" s="29"/>
      <c r="D103" s="29"/>
      <c r="E103" s="29"/>
      <c r="F103" s="29"/>
      <c r="G103" s="29"/>
      <c r="H103" s="29"/>
      <c r="I103" s="2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29"/>
      <c r="AB103" s="29"/>
    </row>
    <row r="104" spans="1:28" ht="12.75">
      <c r="A104" s="29"/>
      <c r="B104" s="29"/>
      <c r="C104" s="29"/>
      <c r="D104" s="29"/>
      <c r="E104" s="29"/>
      <c r="F104" s="29"/>
      <c r="G104" s="29"/>
      <c r="H104" s="29"/>
      <c r="I104" s="2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29"/>
      <c r="AB104" s="29"/>
    </row>
    <row r="105" spans="1:28" ht="12.75">
      <c r="A105" s="29"/>
      <c r="B105" s="29"/>
      <c r="C105" s="29"/>
      <c r="D105" s="29"/>
      <c r="E105" s="29"/>
      <c r="F105" s="29"/>
      <c r="G105" s="29"/>
      <c r="H105" s="29"/>
      <c r="I105" s="2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29"/>
      <c r="AB105" s="29"/>
    </row>
    <row r="106" spans="1:28" ht="12.75">
      <c r="A106" s="29"/>
      <c r="B106" s="29"/>
      <c r="C106" s="29"/>
      <c r="D106" s="29"/>
      <c r="E106" s="29"/>
      <c r="F106" s="29"/>
      <c r="G106" s="29"/>
      <c r="H106" s="29"/>
      <c r="I106" s="2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29"/>
      <c r="AB106" s="29"/>
    </row>
    <row r="107" spans="1:28" ht="12.75">
      <c r="A107" s="29"/>
      <c r="B107" s="29"/>
      <c r="C107" s="29"/>
      <c r="D107" s="29"/>
      <c r="E107" s="29"/>
      <c r="F107" s="29"/>
      <c r="G107" s="29"/>
      <c r="H107" s="29"/>
      <c r="I107" s="2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29"/>
      <c r="AB107" s="29"/>
    </row>
    <row r="108" spans="1:28" ht="12.75">
      <c r="A108" s="29"/>
      <c r="B108" s="29"/>
      <c r="C108" s="29"/>
      <c r="D108" s="29"/>
      <c r="E108" s="29"/>
      <c r="F108" s="29"/>
      <c r="G108" s="29"/>
      <c r="H108" s="29"/>
      <c r="I108" s="2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29"/>
      <c r="AB108" s="29"/>
    </row>
    <row r="109" spans="1:28" ht="12.75">
      <c r="A109" s="29"/>
      <c r="B109" s="29"/>
      <c r="C109" s="29"/>
      <c r="D109" s="29"/>
      <c r="E109" s="29"/>
      <c r="F109" s="29"/>
      <c r="G109" s="29"/>
      <c r="H109" s="29"/>
      <c r="I109" s="2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29"/>
      <c r="AB109" s="29"/>
    </row>
    <row r="110" spans="1:28" ht="12.75">
      <c r="A110" s="29"/>
      <c r="B110" s="29"/>
      <c r="C110" s="29"/>
      <c r="D110" s="29"/>
      <c r="E110" s="29"/>
      <c r="F110" s="29"/>
      <c r="G110" s="29"/>
      <c r="H110" s="29"/>
      <c r="I110" s="2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29"/>
      <c r="AB110" s="29"/>
    </row>
    <row r="111" spans="1:28" ht="12.75">
      <c r="A111" s="29"/>
      <c r="B111" s="29"/>
      <c r="C111" s="29"/>
      <c r="D111" s="29"/>
      <c r="E111" s="29"/>
      <c r="F111" s="29"/>
      <c r="G111" s="29"/>
      <c r="H111" s="29"/>
      <c r="I111" s="2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29"/>
      <c r="AB111" s="29"/>
    </row>
    <row r="112" spans="1:28" ht="12.75">
      <c r="A112" s="29"/>
      <c r="B112" s="29"/>
      <c r="C112" s="29"/>
      <c r="D112" s="29"/>
      <c r="E112" s="29"/>
      <c r="F112" s="29"/>
      <c r="G112" s="29"/>
      <c r="H112" s="29"/>
      <c r="I112" s="2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29"/>
      <c r="AB112" s="29"/>
    </row>
    <row r="113" spans="1:28" ht="12.75">
      <c r="A113" s="29"/>
      <c r="B113" s="29"/>
      <c r="C113" s="29"/>
      <c r="D113" s="29"/>
      <c r="E113" s="29"/>
      <c r="F113" s="29"/>
      <c r="G113" s="29"/>
      <c r="H113" s="29"/>
      <c r="I113" s="2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29"/>
      <c r="AB113" s="29"/>
    </row>
    <row r="114" spans="1:28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29"/>
      <c r="AB114" s="29"/>
    </row>
    <row r="115" spans="1:28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29"/>
      <c r="AB115" s="29"/>
    </row>
    <row r="116" spans="1:28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29"/>
      <c r="AB116" s="29"/>
    </row>
    <row r="117" spans="1:28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29"/>
      <c r="AB117" s="29"/>
    </row>
    <row r="118" spans="1:28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29"/>
      <c r="AB118" s="29"/>
    </row>
    <row r="119" spans="1:28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29"/>
      <c r="AB119" s="29"/>
    </row>
    <row r="120" spans="1:28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29"/>
      <c r="AB120" s="29"/>
    </row>
    <row r="121" spans="1:28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29"/>
      <c r="AB121" s="29"/>
    </row>
    <row r="122" spans="1:28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29"/>
      <c r="AB122" s="29"/>
    </row>
    <row r="123" spans="1:28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29"/>
      <c r="AB123" s="29"/>
    </row>
    <row r="124" spans="1:28" ht="12.75">
      <c r="A124" s="29"/>
      <c r="B124" s="29"/>
      <c r="C124" s="29"/>
      <c r="D124" s="29"/>
      <c r="E124" s="29"/>
      <c r="F124" s="29"/>
      <c r="G124" s="29"/>
      <c r="H124" s="29"/>
      <c r="I124" s="2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29"/>
      <c r="AB124" s="29"/>
    </row>
    <row r="125" spans="1:28" ht="12.75">
      <c r="A125" s="29"/>
      <c r="B125" s="29"/>
      <c r="C125" s="29"/>
      <c r="D125" s="29"/>
      <c r="E125" s="29"/>
      <c r="F125" s="29"/>
      <c r="G125" s="29"/>
      <c r="H125" s="29"/>
      <c r="I125" s="2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29"/>
      <c r="AB125" s="29"/>
    </row>
    <row r="126" spans="1:28" ht="12.75">
      <c r="A126" s="29"/>
      <c r="B126" s="29"/>
      <c r="C126" s="29"/>
      <c r="D126" s="29"/>
      <c r="E126" s="29"/>
      <c r="F126" s="29"/>
      <c r="G126" s="29"/>
      <c r="H126" s="29"/>
      <c r="I126" s="2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29"/>
      <c r="AB126" s="29"/>
    </row>
    <row r="127" spans="1:28" ht="12.75">
      <c r="A127" s="29"/>
      <c r="B127" s="29"/>
      <c r="C127" s="29"/>
      <c r="D127" s="29"/>
      <c r="E127" s="29"/>
      <c r="F127" s="29"/>
      <c r="G127" s="29"/>
      <c r="H127" s="29"/>
      <c r="I127" s="2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29"/>
      <c r="AB127" s="29"/>
    </row>
    <row r="128" spans="1:28" ht="12.75">
      <c r="A128" s="29"/>
      <c r="B128" s="29"/>
      <c r="C128" s="29"/>
      <c r="D128" s="29"/>
      <c r="E128" s="29"/>
      <c r="F128" s="29"/>
      <c r="G128" s="29"/>
      <c r="H128" s="29"/>
      <c r="I128" s="2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29"/>
      <c r="AB128" s="29"/>
    </row>
    <row r="129" spans="1:28" ht="12.75">
      <c r="A129" s="29"/>
      <c r="B129" s="29"/>
      <c r="C129" s="29"/>
      <c r="D129" s="29"/>
      <c r="E129" s="29"/>
      <c r="F129" s="29"/>
      <c r="G129" s="29"/>
      <c r="H129" s="29"/>
      <c r="I129" s="2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29"/>
      <c r="AB129" s="29"/>
    </row>
    <row r="130" spans="1:28" ht="12.75">
      <c r="A130" s="29"/>
      <c r="B130" s="29"/>
      <c r="C130" s="29"/>
      <c r="D130" s="29"/>
      <c r="E130" s="29"/>
      <c r="F130" s="29"/>
      <c r="G130" s="29"/>
      <c r="H130" s="29"/>
      <c r="I130" s="2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29"/>
      <c r="Z130" s="29"/>
      <c r="AA130" s="29"/>
      <c r="AB130" s="29"/>
    </row>
    <row r="131" spans="1:28" ht="12.75">
      <c r="A131" s="29"/>
      <c r="B131" s="29"/>
      <c r="C131" s="29"/>
      <c r="D131" s="29"/>
      <c r="E131" s="29"/>
      <c r="F131" s="29"/>
      <c r="G131" s="29"/>
      <c r="H131" s="29"/>
      <c r="I131" s="2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29"/>
      <c r="Z131" s="29"/>
      <c r="AA131" s="29"/>
      <c r="AB131" s="29"/>
    </row>
    <row r="132" spans="1:28" ht="12.75">
      <c r="A132" s="29"/>
      <c r="B132" s="29"/>
      <c r="C132" s="29"/>
      <c r="D132" s="29"/>
      <c r="E132" s="29"/>
      <c r="F132" s="29"/>
      <c r="G132" s="29"/>
      <c r="H132" s="29"/>
      <c r="I132" s="2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29"/>
      <c r="Z132" s="29"/>
      <c r="AA132" s="29"/>
      <c r="AB132" s="29"/>
    </row>
    <row r="133" spans="1:28" ht="12.75">
      <c r="A133" s="29"/>
      <c r="B133" s="29"/>
      <c r="C133" s="29"/>
      <c r="D133" s="29"/>
      <c r="E133" s="29"/>
      <c r="F133" s="29"/>
      <c r="G133" s="29"/>
      <c r="H133" s="29"/>
      <c r="I133" s="2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29"/>
      <c r="Z133" s="29"/>
      <c r="AA133" s="29"/>
      <c r="AB133" s="29"/>
    </row>
    <row r="134" spans="1:28" ht="12.75">
      <c r="A134" s="29"/>
      <c r="B134" s="29"/>
      <c r="C134" s="29"/>
      <c r="D134" s="29"/>
      <c r="E134" s="29"/>
      <c r="F134" s="29"/>
      <c r="G134" s="29"/>
      <c r="H134" s="29"/>
      <c r="I134" s="2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29"/>
      <c r="Z134" s="29"/>
      <c r="AA134" s="29"/>
      <c r="AB134" s="29"/>
    </row>
    <row r="135" spans="1:28" ht="12.75">
      <c r="A135" s="29"/>
      <c r="B135" s="29"/>
      <c r="C135" s="29"/>
      <c r="D135" s="29"/>
      <c r="E135" s="29"/>
      <c r="F135" s="29"/>
      <c r="G135" s="29"/>
      <c r="H135" s="29"/>
      <c r="I135" s="2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29"/>
      <c r="Z135" s="29"/>
      <c r="AA135" s="29"/>
      <c r="AB135" s="29"/>
    </row>
    <row r="136" spans="1:28" ht="12.75">
      <c r="A136" s="29"/>
      <c r="B136" s="29"/>
      <c r="C136" s="29"/>
      <c r="D136" s="29"/>
      <c r="E136" s="29"/>
      <c r="F136" s="29"/>
      <c r="G136" s="29"/>
      <c r="H136" s="29"/>
      <c r="I136" s="2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29"/>
      <c r="Z136" s="29"/>
      <c r="AA136" s="29"/>
      <c r="AB136" s="29"/>
    </row>
    <row r="137" spans="1:28" ht="12.75">
      <c r="A137" s="29"/>
      <c r="B137" s="29"/>
      <c r="C137" s="29"/>
      <c r="D137" s="29"/>
      <c r="E137" s="29"/>
      <c r="F137" s="29"/>
      <c r="G137" s="29"/>
      <c r="H137" s="29"/>
      <c r="I137" s="2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29"/>
      <c r="Z137" s="29"/>
      <c r="AA137" s="29"/>
      <c r="AB137" s="29"/>
    </row>
    <row r="138" spans="1:28" ht="12.75">
      <c r="A138" s="29"/>
      <c r="B138" s="29"/>
      <c r="C138" s="29"/>
      <c r="D138" s="29"/>
      <c r="E138" s="29"/>
      <c r="F138" s="29"/>
      <c r="G138" s="29"/>
      <c r="H138" s="29"/>
      <c r="I138" s="2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29"/>
      <c r="Z138" s="29"/>
      <c r="AA138" s="29"/>
      <c r="AB138" s="29"/>
    </row>
    <row r="139" spans="1:28" ht="12.75">
      <c r="A139" s="29"/>
      <c r="B139" s="29"/>
      <c r="C139" s="29"/>
      <c r="D139" s="29"/>
      <c r="E139" s="29"/>
      <c r="F139" s="29"/>
      <c r="G139" s="29"/>
      <c r="H139" s="29"/>
      <c r="I139" s="2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29"/>
      <c r="Z139" s="29"/>
      <c r="AA139" s="29"/>
      <c r="AB139" s="29"/>
    </row>
    <row r="140" spans="1:28" ht="12.75">
      <c r="A140" s="29"/>
      <c r="B140" s="29"/>
      <c r="C140" s="29"/>
      <c r="D140" s="29"/>
      <c r="E140" s="29"/>
      <c r="F140" s="29"/>
      <c r="G140" s="29"/>
      <c r="H140" s="29"/>
      <c r="I140" s="2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29"/>
      <c r="Z140" s="29"/>
      <c r="AA140" s="29"/>
      <c r="AB140" s="29"/>
    </row>
    <row r="141" spans="1:28" ht="12.75">
      <c r="A141" s="29"/>
      <c r="B141" s="29"/>
      <c r="C141" s="29"/>
      <c r="D141" s="29"/>
      <c r="E141" s="29"/>
      <c r="F141" s="29"/>
      <c r="G141" s="29"/>
      <c r="H141" s="29"/>
      <c r="I141" s="2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29"/>
      <c r="Z141" s="29"/>
      <c r="AA141" s="29"/>
      <c r="AB141" s="29"/>
    </row>
    <row r="142" spans="1:28" ht="12.75">
      <c r="A142" s="29"/>
      <c r="B142" s="29"/>
      <c r="C142" s="29"/>
      <c r="D142" s="29"/>
      <c r="E142" s="29"/>
      <c r="F142" s="29"/>
      <c r="G142" s="29"/>
      <c r="H142" s="29"/>
      <c r="I142" s="2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29"/>
      <c r="Z142" s="29"/>
      <c r="AA142" s="29"/>
      <c r="AB142" s="29"/>
    </row>
    <row r="143" spans="1:28" ht="12.75">
      <c r="A143" s="29"/>
      <c r="B143" s="29"/>
      <c r="C143" s="29"/>
      <c r="D143" s="29"/>
      <c r="E143" s="29"/>
      <c r="F143" s="29"/>
      <c r="G143" s="29"/>
      <c r="H143" s="29"/>
      <c r="I143" s="2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29"/>
      <c r="Z143" s="29"/>
      <c r="AA143" s="29"/>
      <c r="AB143" s="29"/>
    </row>
    <row r="144" spans="1:28" ht="12.75">
      <c r="A144" s="29"/>
      <c r="B144" s="29"/>
      <c r="C144" s="29"/>
      <c r="D144" s="29"/>
      <c r="E144" s="29"/>
      <c r="F144" s="29"/>
      <c r="G144" s="29"/>
      <c r="H144" s="29"/>
      <c r="I144" s="29"/>
      <c r="J144" s="54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29"/>
      <c r="Z144" s="29"/>
      <c r="AA144" s="29"/>
      <c r="AB144" s="29"/>
    </row>
    <row r="145" spans="1:28" ht="12.75">
      <c r="A145" s="29"/>
      <c r="B145" s="29"/>
      <c r="C145" s="29"/>
      <c r="D145" s="29"/>
      <c r="E145" s="29"/>
      <c r="F145" s="29"/>
      <c r="G145" s="29"/>
      <c r="H145" s="29"/>
      <c r="I145" s="2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29"/>
      <c r="Z145" s="29"/>
      <c r="AA145" s="29"/>
      <c r="AB145" s="29"/>
    </row>
    <row r="146" spans="1:28" ht="12.75">
      <c r="A146" s="29"/>
      <c r="B146" s="29"/>
      <c r="C146" s="29"/>
      <c r="D146" s="29"/>
      <c r="E146" s="29"/>
      <c r="F146" s="29"/>
      <c r="G146" s="29"/>
      <c r="H146" s="29"/>
      <c r="I146" s="29"/>
      <c r="J146" s="39"/>
      <c r="K146" s="29"/>
      <c r="L146" s="29"/>
      <c r="M146" s="29"/>
      <c r="N146" s="29"/>
      <c r="O146" s="29"/>
      <c r="P146" s="29"/>
      <c r="Q146" s="39"/>
      <c r="R146" s="39"/>
      <c r="S146" s="39"/>
      <c r="T146" s="39"/>
      <c r="U146" s="39"/>
      <c r="V146" s="39"/>
      <c r="W146" s="39"/>
      <c r="X146" s="39"/>
      <c r="Y146" s="29"/>
      <c r="Z146" s="29"/>
      <c r="AA146" s="29"/>
      <c r="AB146" s="29"/>
    </row>
    <row r="147" spans="1:28" ht="12.75">
      <c r="A147" s="29"/>
      <c r="B147" s="29"/>
      <c r="C147" s="29"/>
      <c r="D147" s="29"/>
      <c r="E147" s="29"/>
      <c r="F147" s="29"/>
      <c r="G147" s="29"/>
      <c r="H147" s="29"/>
      <c r="I147" s="29"/>
      <c r="J147" s="39"/>
      <c r="K147" s="537"/>
      <c r="L147" s="536"/>
      <c r="M147" s="29"/>
      <c r="N147" s="29"/>
      <c r="O147" s="29"/>
      <c r="P147" s="29"/>
      <c r="Q147" s="39"/>
      <c r="R147" s="39"/>
      <c r="S147" s="39"/>
      <c r="T147" s="39"/>
      <c r="U147" s="39"/>
      <c r="V147" s="39"/>
      <c r="W147" s="39"/>
      <c r="X147" s="39"/>
      <c r="Y147" s="29"/>
      <c r="Z147" s="29"/>
      <c r="AA147" s="29"/>
      <c r="AB147" s="29"/>
    </row>
    <row r="148" spans="1:28" ht="12.75">
      <c r="A148" s="29"/>
      <c r="B148" s="29"/>
      <c r="C148" s="29"/>
      <c r="D148" s="29"/>
      <c r="E148" s="29"/>
      <c r="F148" s="29"/>
      <c r="G148" s="29"/>
      <c r="H148" s="29"/>
      <c r="I148" s="29"/>
      <c r="J148" s="39"/>
      <c r="K148" s="537"/>
      <c r="L148" s="536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29"/>
      <c r="Z148" s="29"/>
      <c r="AA148" s="29"/>
      <c r="AB148" s="29"/>
    </row>
    <row r="149" spans="1:28" ht="12.75">
      <c r="A149" s="29"/>
      <c r="B149" s="29"/>
      <c r="C149" s="29"/>
      <c r="D149" s="29"/>
      <c r="E149" s="29"/>
      <c r="F149" s="29"/>
      <c r="G149" s="29"/>
      <c r="H149" s="29"/>
      <c r="I149" s="29"/>
      <c r="J149" s="39"/>
      <c r="K149" s="537"/>
      <c r="L149" s="536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29"/>
      <c r="Z149" s="29"/>
      <c r="AA149" s="29"/>
      <c r="AB149" s="29"/>
    </row>
    <row r="150" spans="1:28" ht="12.75">
      <c r="A150" s="29"/>
      <c r="B150" s="29"/>
      <c r="C150" s="29"/>
      <c r="D150" s="29"/>
      <c r="E150" s="29"/>
      <c r="F150" s="29"/>
      <c r="G150" s="29"/>
      <c r="H150" s="29"/>
      <c r="I150" s="29"/>
      <c r="J150" s="39"/>
      <c r="K150" s="537"/>
      <c r="L150" s="537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29"/>
      <c r="Z150" s="29"/>
      <c r="AA150" s="29"/>
      <c r="AB150" s="29"/>
    </row>
    <row r="151" spans="1:28" ht="12.75">
      <c r="A151" s="29"/>
      <c r="B151" s="29"/>
      <c r="C151" s="29"/>
      <c r="D151" s="29"/>
      <c r="E151" s="29"/>
      <c r="F151" s="29"/>
      <c r="G151" s="29"/>
      <c r="H151" s="29"/>
      <c r="I151" s="29"/>
      <c r="J151" s="39"/>
      <c r="K151" s="537"/>
      <c r="L151" s="537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29"/>
      <c r="Z151" s="29"/>
      <c r="AA151" s="29"/>
      <c r="AB151" s="29"/>
    </row>
    <row r="152" spans="1:28" ht="12.75">
      <c r="A152" s="29"/>
      <c r="B152" s="29"/>
      <c r="C152" s="29"/>
      <c r="D152" s="29"/>
      <c r="E152" s="29"/>
      <c r="F152" s="29"/>
      <c r="G152" s="29"/>
      <c r="H152" s="29"/>
      <c r="I152" s="29"/>
      <c r="J152" s="39"/>
      <c r="K152" s="537"/>
      <c r="L152" s="537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29"/>
      <c r="Z152" s="29"/>
      <c r="AA152" s="29"/>
      <c r="AB152" s="29"/>
    </row>
    <row r="153" spans="1:28" ht="12.75">
      <c r="A153" s="29"/>
      <c r="B153" s="29"/>
      <c r="C153" s="29"/>
      <c r="D153" s="29"/>
      <c r="E153" s="29"/>
      <c r="F153" s="29"/>
      <c r="G153" s="29"/>
      <c r="H153" s="29"/>
      <c r="I153" s="29"/>
      <c r="J153" s="39"/>
      <c r="K153" s="537"/>
      <c r="L153" s="536"/>
      <c r="M153" s="39"/>
      <c r="N153" s="39"/>
      <c r="O153" s="537"/>
      <c r="P153" s="536"/>
      <c r="Q153" s="39"/>
      <c r="R153" s="39"/>
      <c r="S153" s="39"/>
      <c r="T153" s="39"/>
      <c r="U153" s="39"/>
      <c r="V153" s="39"/>
      <c r="W153" s="39"/>
      <c r="X153" s="39"/>
      <c r="Y153" s="29"/>
      <c r="Z153" s="29"/>
      <c r="AA153" s="29"/>
      <c r="AB153" s="29"/>
    </row>
    <row r="154" spans="1:28" ht="12.75">
      <c r="A154" s="29"/>
      <c r="B154" s="29"/>
      <c r="C154" s="29"/>
      <c r="D154" s="29"/>
      <c r="E154" s="29"/>
      <c r="F154" s="29"/>
      <c r="G154" s="29"/>
      <c r="H154" s="29"/>
      <c r="I154" s="29"/>
      <c r="J154" s="39"/>
      <c r="K154" s="537"/>
      <c r="L154" s="536"/>
      <c r="M154" s="39"/>
      <c r="N154" s="39"/>
      <c r="O154" s="537"/>
      <c r="P154" s="536"/>
      <c r="Q154" s="39"/>
      <c r="R154" s="39"/>
      <c r="S154" s="39"/>
      <c r="T154" s="39"/>
      <c r="U154" s="39"/>
      <c r="V154" s="39"/>
      <c r="W154" s="39"/>
      <c r="X154" s="39"/>
      <c r="Y154" s="29"/>
      <c r="Z154" s="29"/>
      <c r="AA154" s="29"/>
      <c r="AB154" s="29"/>
    </row>
    <row r="155" spans="1:28" ht="12.75">
      <c r="A155" s="29"/>
      <c r="B155" s="29"/>
      <c r="C155" s="29"/>
      <c r="D155" s="29"/>
      <c r="E155" s="29"/>
      <c r="F155" s="29"/>
      <c r="G155" s="29"/>
      <c r="H155" s="29"/>
      <c r="I155" s="29"/>
      <c r="J155" s="39"/>
      <c r="K155" s="537"/>
      <c r="L155" s="536"/>
      <c r="M155" s="39"/>
      <c r="N155" s="39"/>
      <c r="O155" s="537"/>
      <c r="P155" s="536"/>
      <c r="Q155" s="39"/>
      <c r="R155" s="39"/>
      <c r="S155" s="39"/>
      <c r="T155" s="39"/>
      <c r="U155" s="39"/>
      <c r="V155" s="39"/>
      <c r="W155" s="39"/>
      <c r="X155" s="39"/>
      <c r="Y155" s="29"/>
      <c r="Z155" s="29"/>
      <c r="AA155" s="29"/>
      <c r="AB155" s="29"/>
    </row>
    <row r="156" spans="1:28" ht="12.75">
      <c r="A156" s="29"/>
      <c r="B156" s="29"/>
      <c r="C156" s="29"/>
      <c r="D156" s="29"/>
      <c r="E156" s="29"/>
      <c r="F156" s="29"/>
      <c r="G156" s="29"/>
      <c r="H156" s="29"/>
      <c r="I156" s="29"/>
      <c r="J156" s="39"/>
      <c r="K156" s="537"/>
      <c r="L156" s="536"/>
      <c r="M156" s="39"/>
      <c r="N156" s="39"/>
      <c r="O156" s="537"/>
      <c r="P156" s="536"/>
      <c r="Q156" s="39"/>
      <c r="R156" s="39"/>
      <c r="S156" s="39"/>
      <c r="T156" s="39"/>
      <c r="U156" s="39"/>
      <c r="V156" s="39"/>
      <c r="W156" s="39"/>
      <c r="X156" s="39"/>
      <c r="Y156" s="29"/>
      <c r="Z156" s="29"/>
      <c r="AA156" s="29"/>
      <c r="AB156" s="29"/>
    </row>
    <row r="157" spans="1:28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536"/>
      <c r="L157" s="536"/>
      <c r="M157" s="29"/>
      <c r="N157" s="29"/>
      <c r="O157" s="29"/>
      <c r="P157" s="29"/>
      <c r="Q157" s="29"/>
      <c r="R157" s="29"/>
      <c r="S157" s="39"/>
      <c r="T157" s="39"/>
      <c r="U157" s="39"/>
      <c r="V157" s="39"/>
      <c r="W157" s="39"/>
      <c r="X157" s="39"/>
      <c r="Y157" s="29"/>
      <c r="Z157" s="29"/>
      <c r="AA157" s="29"/>
      <c r="AB157" s="29"/>
    </row>
    <row r="158" spans="1:28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536"/>
      <c r="L158" s="536"/>
      <c r="M158" s="29"/>
      <c r="N158" s="39"/>
      <c r="O158" s="39"/>
      <c r="P158" s="3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</row>
    <row r="159" spans="1:28" ht="12.75">
      <c r="A159" s="29"/>
      <c r="B159" s="29"/>
      <c r="C159" s="29"/>
      <c r="D159" s="29"/>
      <c r="E159" s="29"/>
      <c r="F159" s="29"/>
      <c r="G159" s="29"/>
      <c r="H159" s="29"/>
      <c r="I159" s="29"/>
      <c r="J159" s="39"/>
      <c r="K159" s="537"/>
      <c r="L159" s="537"/>
      <c r="M159" s="29"/>
      <c r="N159" s="39"/>
      <c r="O159" s="537"/>
      <c r="P159" s="536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</row>
    <row r="160" spans="1:28" ht="12.75">
      <c r="A160" s="29"/>
      <c r="B160" s="29"/>
      <c r="C160" s="29"/>
      <c r="D160" s="29"/>
      <c r="E160" s="29"/>
      <c r="F160" s="29"/>
      <c r="G160" s="29"/>
      <c r="H160" s="29"/>
      <c r="I160" s="29"/>
      <c r="J160" s="39"/>
      <c r="K160" s="537"/>
      <c r="L160" s="537"/>
      <c r="M160" s="29"/>
      <c r="N160" s="39"/>
      <c r="O160" s="537"/>
      <c r="P160" s="536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</row>
    <row r="161" spans="1:28" ht="12.75">
      <c r="A161" s="29"/>
      <c r="B161" s="29"/>
      <c r="C161" s="29"/>
      <c r="D161" s="29"/>
      <c r="E161" s="29"/>
      <c r="F161" s="29"/>
      <c r="G161" s="29"/>
      <c r="H161" s="29"/>
      <c r="I161" s="29"/>
      <c r="J161" s="39"/>
      <c r="K161" s="537"/>
      <c r="L161" s="537"/>
      <c r="M161" s="29"/>
      <c r="N161" s="39"/>
      <c r="O161" s="537"/>
      <c r="P161" s="536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</row>
    <row r="162" spans="1:31" ht="12.75">
      <c r="A162" s="29"/>
      <c r="B162" s="29"/>
      <c r="C162" s="29"/>
      <c r="D162" s="29"/>
      <c r="E162" s="29"/>
      <c r="F162" s="29"/>
      <c r="G162" s="29"/>
      <c r="H162" s="29"/>
      <c r="I162" s="29"/>
      <c r="J162" s="39"/>
      <c r="K162" s="537"/>
      <c r="L162" s="537"/>
      <c r="M162" s="29"/>
      <c r="N162" s="39"/>
      <c r="O162" s="537"/>
      <c r="P162" s="536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  <row r="163" spans="1:31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  <row r="164" spans="1:31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39"/>
      <c r="O164" s="39"/>
      <c r="P164" s="3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  <row r="165" spans="1:31" ht="12.75">
      <c r="A165" s="29"/>
      <c r="B165" s="29"/>
      <c r="C165" s="29"/>
      <c r="D165" s="29"/>
      <c r="E165" s="29"/>
      <c r="F165" s="29"/>
      <c r="G165" s="29"/>
      <c r="H165" s="29"/>
      <c r="I165" s="29"/>
      <c r="J165" s="1"/>
      <c r="K165" s="536"/>
      <c r="L165" s="536"/>
      <c r="M165" s="29"/>
      <c r="N165" s="1"/>
      <c r="O165" s="543"/>
      <c r="P165" s="536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</row>
    <row r="166" spans="1:31" ht="12.75">
      <c r="A166" s="29"/>
      <c r="B166" s="29"/>
      <c r="C166" s="29"/>
      <c r="D166" s="29"/>
      <c r="E166" s="29"/>
      <c r="F166" s="29"/>
      <c r="G166" s="29"/>
      <c r="H166" s="29"/>
      <c r="I166" s="29"/>
      <c r="J166" s="1"/>
      <c r="K166" s="536"/>
      <c r="L166" s="536"/>
      <c r="M166" s="29"/>
      <c r="N166" s="1"/>
      <c r="O166" s="543"/>
      <c r="P166" s="536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  <row r="167" spans="1:31" ht="12.75">
      <c r="A167" s="29"/>
      <c r="B167" s="29"/>
      <c r="C167" s="29"/>
      <c r="D167" s="29"/>
      <c r="E167" s="29"/>
      <c r="F167" s="29"/>
      <c r="G167" s="29"/>
      <c r="H167" s="29"/>
      <c r="I167" s="29"/>
      <c r="J167" s="1"/>
      <c r="K167" s="536"/>
      <c r="L167" s="536"/>
      <c r="M167" s="29"/>
      <c r="N167" s="1"/>
      <c r="O167" s="543"/>
      <c r="P167" s="536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</row>
    <row r="168" spans="1:31" ht="12.75">
      <c r="A168" s="29"/>
      <c r="B168" s="29"/>
      <c r="C168" s="29"/>
      <c r="D168" s="29"/>
      <c r="E168" s="29"/>
      <c r="F168" s="29"/>
      <c r="G168" s="29"/>
      <c r="H168" s="29"/>
      <c r="I168" s="29"/>
      <c r="J168" s="1"/>
      <c r="K168" s="536"/>
      <c r="L168" s="536"/>
      <c r="M168" s="29"/>
      <c r="N168" s="1"/>
      <c r="O168" s="543"/>
      <c r="P168" s="536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</row>
    <row r="169" spans="1:31" ht="12.75">
      <c r="A169" s="29"/>
      <c r="B169" s="29"/>
      <c r="C169" s="29"/>
      <c r="D169" s="29"/>
      <c r="E169" s="29"/>
      <c r="F169" s="29"/>
      <c r="G169" s="29"/>
      <c r="H169" s="29"/>
      <c r="I169" s="29"/>
      <c r="J169" s="1"/>
      <c r="K169" s="536"/>
      <c r="L169" s="29"/>
      <c r="M169" s="29"/>
      <c r="N169" s="1"/>
      <c r="O169" s="536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</row>
    <row r="170" spans="1:3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  <row r="171" spans="1:3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</row>
    <row r="172" spans="1:3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  <row r="173" spans="1:3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  <row r="174" spans="1:3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</row>
    <row r="175" spans="1:3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</row>
    <row r="176" spans="1:3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</row>
    <row r="177" spans="1:3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</row>
    <row r="178" spans="1:3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</row>
    <row r="179" spans="1:3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</row>
    <row r="180" spans="1:31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</row>
    <row r="181" spans="1:31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  <row r="182" spans="1:9" ht="12.75">
      <c r="A182" s="100"/>
      <c r="B182" s="100"/>
      <c r="C182" s="100"/>
      <c r="D182" s="100"/>
      <c r="E182" s="100"/>
      <c r="F182" s="100"/>
      <c r="G182" s="100"/>
      <c r="H182" s="100"/>
      <c r="I182" s="100"/>
    </row>
  </sheetData>
  <sheetProtection/>
  <mergeCells count="2">
    <mergeCell ref="B42:D43"/>
    <mergeCell ref="B3:D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</sheetPr>
  <dimension ref="B1:AY31"/>
  <sheetViews>
    <sheetView showGridLines="0" zoomScaleSheetLayoutView="100" zoomScalePageLayoutView="0" workbookViewId="0" topLeftCell="A1">
      <selection activeCell="H30" sqref="H30"/>
    </sheetView>
  </sheetViews>
  <sheetFormatPr defaultColWidth="9.140625" defaultRowHeight="12.75"/>
  <cols>
    <col min="2" max="7" width="15.7109375" style="0" customWidth="1"/>
    <col min="9" max="9" width="18.8515625" style="0" bestFit="1" customWidth="1"/>
    <col min="10" max="14" width="10.57421875" style="0" customWidth="1"/>
    <col min="15" max="15" width="18.8515625" style="0" bestFit="1" customWidth="1"/>
    <col min="16" max="16" width="16.140625" style="0" bestFit="1" customWidth="1"/>
    <col min="17" max="22" width="14.28125" style="0" customWidth="1"/>
    <col min="25" max="31" width="14.28125" style="0" customWidth="1"/>
  </cols>
  <sheetData>
    <row r="1" spans="9:51" ht="15.75">
      <c r="I1" s="591"/>
      <c r="J1" s="592"/>
      <c r="K1" s="592"/>
      <c r="L1" s="592"/>
      <c r="M1" s="592"/>
      <c r="N1" s="592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2:51" ht="15.75">
      <c r="B2" s="568" t="s">
        <v>47</v>
      </c>
      <c r="I2" s="101"/>
      <c r="J2" s="102"/>
      <c r="K2" s="102"/>
      <c r="L2" s="102"/>
      <c r="M2" s="102"/>
      <c r="N2" s="10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</row>
    <row r="3" spans="9:51" ht="12.75">
      <c r="I3" s="103"/>
      <c r="J3" s="104"/>
      <c r="K3" s="104"/>
      <c r="L3" s="104"/>
      <c r="M3" s="104"/>
      <c r="N3" s="104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</row>
    <row r="4" spans="15:51" ht="12.75" customHeight="1"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5:51" ht="12.75" customHeight="1"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</row>
    <row r="6" spans="15:51" ht="12.75"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15:51" ht="12.75">
      <c r="O7" s="550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spans="15:51" ht="12.75">
      <c r="O8" s="550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9:51" ht="12.75">
      <c r="I9" s="105" t="s">
        <v>48</v>
      </c>
      <c r="O9" s="550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</row>
    <row r="10" spans="15:51" ht="12.75">
      <c r="O10" s="550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9:51" ht="12.75">
      <c r="I11" s="106" t="s">
        <v>14</v>
      </c>
      <c r="J11" s="593" t="s">
        <v>49</v>
      </c>
      <c r="K11" s="593" t="s">
        <v>25</v>
      </c>
      <c r="L11" s="593" t="s">
        <v>26</v>
      </c>
      <c r="M11" s="593" t="s">
        <v>27</v>
      </c>
      <c r="N11" s="593" t="s">
        <v>50</v>
      </c>
      <c r="O11" s="29"/>
      <c r="P11" s="29"/>
      <c r="Q11" s="11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</row>
    <row r="12" spans="9:51" s="105" customFormat="1" ht="12.75">
      <c r="I12" s="107"/>
      <c r="J12" s="594"/>
      <c r="K12" s="594"/>
      <c r="L12" s="594"/>
      <c r="M12" s="594"/>
      <c r="N12" s="594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9:51" s="105" customFormat="1" ht="12.75">
      <c r="I13" s="106" t="s">
        <v>33</v>
      </c>
      <c r="J13" s="108">
        <v>12.052331689376507</v>
      </c>
      <c r="K13" s="108">
        <v>21.064638947138416</v>
      </c>
      <c r="L13" s="108">
        <v>13.660892117236587</v>
      </c>
      <c r="M13" s="108">
        <v>19.656244751391995</v>
      </c>
      <c r="N13" s="108">
        <v>33.5658924948565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9:51" s="105" customFormat="1" ht="12.75">
      <c r="I14" s="109" t="s">
        <v>35</v>
      </c>
      <c r="J14" s="110">
        <v>2.4206795434939683</v>
      </c>
      <c r="K14" s="110">
        <v>4.304315539085411</v>
      </c>
      <c r="L14" s="110">
        <v>5.717920029867683</v>
      </c>
      <c r="M14" s="110">
        <v>16.729928042295768</v>
      </c>
      <c r="N14" s="110">
        <v>70.82715684525716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spans="9:51" ht="12.75">
      <c r="I15" s="109" t="s">
        <v>3</v>
      </c>
      <c r="J15" s="110">
        <v>16.702456062232123</v>
      </c>
      <c r="K15" s="110">
        <v>34.50483139197738</v>
      </c>
      <c r="L15" s="110">
        <v>20.630543565445592</v>
      </c>
      <c r="M15" s="110">
        <v>18.61983905669313</v>
      </c>
      <c r="N15" s="110">
        <v>9.542329923651756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9:51" ht="12.75">
      <c r="I16" s="109" t="s">
        <v>40</v>
      </c>
      <c r="J16" s="110">
        <v>10.898778409244501</v>
      </c>
      <c r="K16" s="110">
        <v>14.696418840740092</v>
      </c>
      <c r="L16" s="110">
        <v>15.139640105237111</v>
      </c>
      <c r="M16" s="110">
        <v>24.360178096795547</v>
      </c>
      <c r="N16" s="110">
        <v>34.90498454798274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9:51" ht="12.75">
      <c r="I17" s="107" t="s">
        <v>41</v>
      </c>
      <c r="J17" s="111">
        <v>13.00955225579727</v>
      </c>
      <c r="K17" s="111">
        <v>14.12399792048617</v>
      </c>
      <c r="L17" s="111">
        <v>14.66188922337262</v>
      </c>
      <c r="M17" s="111">
        <v>21.399089582720382</v>
      </c>
      <c r="N17" s="111">
        <v>36.80547101762356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9:51" ht="14.25">
      <c r="I18" s="112"/>
      <c r="J18" s="113"/>
      <c r="K18" s="113"/>
      <c r="L18" s="113"/>
      <c r="M18" s="113"/>
      <c r="N18" s="113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9:51" ht="14.25">
      <c r="I19" s="112"/>
      <c r="J19" s="113"/>
      <c r="K19" s="113"/>
      <c r="L19" s="113"/>
      <c r="M19" s="113"/>
      <c r="N19" s="113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9:51" ht="14.25">
      <c r="I20" s="112"/>
      <c r="J20" s="113"/>
      <c r="K20" s="113"/>
      <c r="L20" s="113"/>
      <c r="M20" s="113"/>
      <c r="N20" s="113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9:51" ht="14.25">
      <c r="I21" s="112"/>
      <c r="J21" s="113"/>
      <c r="K21" s="113"/>
      <c r="L21" s="113"/>
      <c r="M21" s="113"/>
      <c r="N21" s="113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9:51" ht="14.25">
      <c r="I22" s="112"/>
      <c r="J22" s="113"/>
      <c r="K22" s="113"/>
      <c r="L22" s="113"/>
      <c r="M22" s="113"/>
      <c r="N22" s="113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9:51" ht="14.25">
      <c r="I23" s="112"/>
      <c r="J23" s="113"/>
      <c r="K23" s="113"/>
      <c r="L23" s="113"/>
      <c r="M23" s="113"/>
      <c r="N23" s="113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9:51" ht="14.25">
      <c r="I24" s="112"/>
      <c r="J24" s="113"/>
      <c r="K24" s="113"/>
      <c r="L24" s="113"/>
      <c r="M24" s="113"/>
      <c r="N24" s="113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9:51" ht="14.25">
      <c r="I25" s="112"/>
      <c r="J25" s="113"/>
      <c r="K25" s="113"/>
      <c r="L25" s="113"/>
      <c r="M25" s="113"/>
      <c r="N25" s="113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</row>
    <row r="26" spans="2:51" ht="14.25">
      <c r="B26" s="373" t="s">
        <v>52</v>
      </c>
      <c r="I26" s="112"/>
      <c r="J26" s="113"/>
      <c r="K26" s="113"/>
      <c r="L26" s="113"/>
      <c r="M26" s="113"/>
      <c r="N26" s="113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</row>
    <row r="27" spans="2:51" ht="14.25">
      <c r="B27" s="373" t="s">
        <v>53</v>
      </c>
      <c r="I27" s="112"/>
      <c r="J27" s="113"/>
      <c r="K27" s="113"/>
      <c r="L27" s="113"/>
      <c r="M27" s="113"/>
      <c r="N27" s="113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</row>
    <row r="28" spans="2:51" ht="14.25">
      <c r="B28" s="373" t="s">
        <v>248</v>
      </c>
      <c r="I28" s="112"/>
      <c r="J28" s="113"/>
      <c r="K28" s="113"/>
      <c r="L28" s="113"/>
      <c r="M28" s="113"/>
      <c r="N28" s="113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</row>
    <row r="29" spans="9:51" ht="14.25">
      <c r="I29" s="112"/>
      <c r="J29" s="113"/>
      <c r="K29" s="113"/>
      <c r="L29" s="113"/>
      <c r="M29" s="113"/>
      <c r="N29" s="113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</row>
    <row r="30" spans="9:51" ht="14.25">
      <c r="I30" s="112"/>
      <c r="J30" s="113"/>
      <c r="K30" s="113"/>
      <c r="L30" s="113"/>
      <c r="M30" s="113"/>
      <c r="N30" s="113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</row>
    <row r="31" spans="15:51" ht="12.75"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</sheetData>
  <sheetProtection/>
  <mergeCells count="6">
    <mergeCell ref="I1:N1"/>
    <mergeCell ref="J11:J12"/>
    <mergeCell ref="K11:K12"/>
    <mergeCell ref="L11:L12"/>
    <mergeCell ref="M11:M12"/>
    <mergeCell ref="N11:N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AO31"/>
  <sheetViews>
    <sheetView showGridLines="0" zoomScalePageLayoutView="0" workbookViewId="0" topLeftCell="B1">
      <selection activeCell="J27" sqref="J27"/>
    </sheetView>
  </sheetViews>
  <sheetFormatPr defaultColWidth="9.140625" defaultRowHeight="12.75"/>
  <cols>
    <col min="2" max="2" width="23.57421875" style="0" customWidth="1"/>
    <col min="3" max="3" width="18.421875" style="0" bestFit="1" customWidth="1"/>
    <col min="4" max="4" width="11.7109375" style="0" customWidth="1"/>
    <col min="5" max="5" width="11.421875" style="0" customWidth="1"/>
    <col min="6" max="7" width="10.00390625" style="0" customWidth="1"/>
    <col min="8" max="8" width="9.140625" style="201" customWidth="1"/>
    <col min="9" max="9" width="11.140625" style="0" bestFit="1" customWidth="1"/>
    <col min="15" max="15" width="7.28125" style="0" customWidth="1"/>
    <col min="16" max="16" width="64.00390625" style="0" bestFit="1" customWidth="1"/>
    <col min="17" max="17" width="21.57421875" style="0" customWidth="1"/>
    <col min="18" max="18" width="9.7109375" style="0" bestFit="1" customWidth="1"/>
    <col min="19" max="22" width="7.28125" style="0" customWidth="1"/>
    <col min="23" max="23" width="64.140625" style="0" customWidth="1"/>
    <col min="24" max="24" width="27.28125" style="0" customWidth="1"/>
    <col min="25" max="34" width="7.28125" style="0" customWidth="1"/>
  </cols>
  <sheetData>
    <row r="1" spans="8:41" ht="12.75">
      <c r="H1" s="199"/>
      <c r="I1" s="200"/>
      <c r="J1" s="200"/>
      <c r="K1" s="200"/>
      <c r="L1" s="200"/>
      <c r="M1" s="200"/>
      <c r="N1" s="200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2:41" ht="34.5" customHeight="1">
      <c r="B2" s="590" t="s">
        <v>303</v>
      </c>
      <c r="C2" s="590"/>
      <c r="D2" s="590"/>
      <c r="E2" s="590"/>
      <c r="F2" s="590"/>
      <c r="G2" s="590"/>
      <c r="H2" s="199"/>
      <c r="I2" s="200"/>
      <c r="J2" s="200"/>
      <c r="K2" s="200"/>
      <c r="L2" s="200"/>
      <c r="M2" s="200"/>
      <c r="N2" s="200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8:41" ht="12.75">
      <c r="H3" s="199"/>
      <c r="I3" s="200"/>
      <c r="J3" s="200"/>
      <c r="K3" s="200"/>
      <c r="L3" s="200"/>
      <c r="M3" s="200"/>
      <c r="N3" s="20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8:41" ht="12.75">
      <c r="H4" s="199"/>
      <c r="I4" s="200"/>
      <c r="J4" s="200"/>
      <c r="K4" s="200"/>
      <c r="L4" s="200"/>
      <c r="M4" s="200"/>
      <c r="N4" s="20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8:41" ht="12.75">
      <c r="H5" s="199"/>
      <c r="I5" s="200"/>
      <c r="J5" s="200"/>
      <c r="K5" s="200"/>
      <c r="L5" s="200"/>
      <c r="M5" s="200"/>
      <c r="N5" s="20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1:41" ht="12.75">
      <c r="K6" s="200"/>
      <c r="L6" s="202" t="s">
        <v>92</v>
      </c>
      <c r="M6" s="200"/>
      <c r="N6" s="20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3:41" ht="12.75">
      <c r="M7" t="s">
        <v>93</v>
      </c>
      <c r="N7" t="s">
        <v>94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2:41" ht="12.75">
      <c r="L8" s="203" t="s">
        <v>2</v>
      </c>
      <c r="M8" s="113">
        <v>18.992315852380454</v>
      </c>
      <c r="N8">
        <v>19.026911542514437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2:41" ht="12.75">
      <c r="L9" s="203" t="s">
        <v>4</v>
      </c>
      <c r="M9" s="113">
        <v>43.09023046916455</v>
      </c>
      <c r="N9" s="204">
        <v>51.78281774675679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2:41" ht="12.75">
      <c r="L10" s="203" t="s">
        <v>3</v>
      </c>
      <c r="M10" s="113">
        <v>28.519197596518165</v>
      </c>
      <c r="N10" s="171">
        <v>38.857202561182035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8:41" ht="12.75">
      <c r="H11" s="113"/>
      <c r="I11" s="113"/>
      <c r="J11" s="113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8:41" ht="12.75">
      <c r="H12" s="113"/>
      <c r="I12" s="113"/>
      <c r="J12" s="113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8:41" ht="12.75">
      <c r="H13" s="113"/>
      <c r="I13" s="200"/>
      <c r="J13" s="200"/>
      <c r="K13" s="200"/>
      <c r="L13" s="200"/>
      <c r="M13" s="200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8:41" ht="12.75">
      <c r="H14" s="113"/>
      <c r="I14" s="200"/>
      <c r="J14" s="200"/>
      <c r="K14" s="200"/>
      <c r="L14" s="200"/>
      <c r="M14" s="200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</row>
    <row r="15" spans="8:41" ht="12.75">
      <c r="H15" s="113"/>
      <c r="I15" s="200"/>
      <c r="J15" s="200"/>
      <c r="K15" s="200"/>
      <c r="L15" s="200"/>
      <c r="M15" s="200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8:41" ht="12.75">
      <c r="H16" s="199"/>
      <c r="I16" s="200"/>
      <c r="J16" s="200"/>
      <c r="K16" s="200"/>
      <c r="L16" s="200"/>
      <c r="M16" s="200"/>
      <c r="N16" s="200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8:41" ht="12.75">
      <c r="H17" s="199"/>
      <c r="I17" s="200"/>
      <c r="J17" s="200"/>
      <c r="K17" s="200"/>
      <c r="L17" s="200"/>
      <c r="M17" s="200"/>
      <c r="N17" s="200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8:41" ht="12.75">
      <c r="H18" s="199"/>
      <c r="I18" s="200"/>
      <c r="J18" s="200"/>
      <c r="K18" s="200"/>
      <c r="L18" s="200"/>
      <c r="M18" s="200"/>
      <c r="N18" s="20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spans="8:41" ht="12.75">
      <c r="H19" s="199"/>
      <c r="I19" s="200"/>
      <c r="J19" s="200"/>
      <c r="K19" s="200"/>
      <c r="L19" s="200"/>
      <c r="M19" s="200"/>
      <c r="N19" s="200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8:41" ht="12.75">
      <c r="H20" s="199"/>
      <c r="I20" s="200"/>
      <c r="J20" s="200"/>
      <c r="K20" s="200"/>
      <c r="L20" s="200"/>
      <c r="M20" s="200"/>
      <c r="N20" s="200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8:41" ht="12.75">
      <c r="H21" s="199"/>
      <c r="I21" s="200"/>
      <c r="J21" s="200"/>
      <c r="K21" s="200"/>
      <c r="L21" s="200"/>
      <c r="M21" s="200"/>
      <c r="N21" s="200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8:41" ht="12.75">
      <c r="H22" s="199"/>
      <c r="I22" s="200"/>
      <c r="J22" s="200"/>
      <c r="K22" s="200"/>
      <c r="L22" s="200"/>
      <c r="M22" s="200"/>
      <c r="N22" s="200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2:41" ht="12.75">
      <c r="B23" s="117"/>
      <c r="C23" s="117"/>
      <c r="D23" s="117"/>
      <c r="E23" s="117"/>
      <c r="H23" s="199"/>
      <c r="I23" s="200"/>
      <c r="J23" s="200"/>
      <c r="K23" s="200"/>
      <c r="L23" s="200"/>
      <c r="M23" s="200"/>
      <c r="N23" s="200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8:41" ht="12.75">
      <c r="H24" s="199"/>
      <c r="I24" s="200"/>
      <c r="J24" s="200"/>
      <c r="K24" s="200"/>
      <c r="L24" s="200"/>
      <c r="M24" s="200"/>
      <c r="N24" s="200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8:41" ht="12.75">
      <c r="H25" s="199"/>
      <c r="I25" s="200"/>
      <c r="J25" s="200"/>
      <c r="K25" s="200"/>
      <c r="L25" s="200"/>
      <c r="M25" s="200"/>
      <c r="N25" s="200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</row>
    <row r="26" spans="2:41" ht="13.5">
      <c r="B26" s="403" t="s">
        <v>203</v>
      </c>
      <c r="H26" s="199"/>
      <c r="I26" s="200"/>
      <c r="J26" s="200"/>
      <c r="K26" s="200"/>
      <c r="L26" s="200"/>
      <c r="M26" s="200"/>
      <c r="N26" s="200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2:41" ht="12.75">
      <c r="B27" s="404" t="s">
        <v>251</v>
      </c>
      <c r="H27" s="199"/>
      <c r="I27" s="200"/>
      <c r="J27" s="200"/>
      <c r="K27" s="200"/>
      <c r="L27" s="200"/>
      <c r="M27" s="200"/>
      <c r="N27" s="20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2:41" ht="12.75">
      <c r="B28" s="404" t="s">
        <v>257</v>
      </c>
      <c r="H28" s="199"/>
      <c r="I28" s="200"/>
      <c r="J28" s="200"/>
      <c r="K28" s="200"/>
      <c r="L28" s="200"/>
      <c r="M28" s="200"/>
      <c r="N28" s="200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2:41" ht="12.75">
      <c r="B29" s="373" t="s">
        <v>258</v>
      </c>
      <c r="H29" s="199"/>
      <c r="I29" s="200"/>
      <c r="J29" s="200"/>
      <c r="K29" s="200"/>
      <c r="L29" s="200"/>
      <c r="M29" s="200"/>
      <c r="N29" s="200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41" ht="14.25">
      <c r="A30" s="205"/>
      <c r="B30" s="404" t="s">
        <v>248</v>
      </c>
      <c r="H30" s="199"/>
      <c r="I30" s="200"/>
      <c r="J30" s="200"/>
      <c r="K30" s="200"/>
      <c r="L30" s="200"/>
      <c r="M30" s="200"/>
      <c r="N30" s="200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5:41" ht="12.75">
      <c r="O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</sheetData>
  <sheetProtection/>
  <mergeCells count="1">
    <mergeCell ref="B2:G2"/>
  </mergeCells>
  <printOptions/>
  <pageMargins left="0.15748031496062992" right="0.275590551181102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2012-06-19T14:02:03Z</cp:lastPrinted>
  <dcterms:created xsi:type="dcterms:W3CDTF">2012-05-10T13:20:54Z</dcterms:created>
  <dcterms:modified xsi:type="dcterms:W3CDTF">2012-07-04T14:26:11Z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