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0" windowWidth="16515" windowHeight="8040" tabRatio="890" activeTab="0"/>
  </bookViews>
  <sheets>
    <sheet name="INDEX" sheetId="1" r:id="rId1"/>
    <sheet name="T4.1" sheetId="2" r:id="rId2"/>
    <sheet name="T4.2" sheetId="3" r:id="rId3"/>
    <sheet name="F4.1" sheetId="4" r:id="rId4"/>
    <sheet name="F4.2" sheetId="5" r:id="rId5"/>
    <sheet name="F4.3" sheetId="6" r:id="rId6"/>
    <sheet name="F4.4" sheetId="7" r:id="rId7"/>
    <sheet name="F4.5" sheetId="8" r:id="rId8"/>
    <sheet name="F4.6" sheetId="9" r:id="rId9"/>
    <sheet name="F4.7" sheetId="10" r:id="rId10"/>
    <sheet name="F4.8" sheetId="11" r:id="rId11"/>
    <sheet name="F4.9" sheetId="12" r:id="rId12"/>
    <sheet name="F4.10" sheetId="13" r:id="rId13"/>
    <sheet name="F4.11" sheetId="14" r:id="rId14"/>
    <sheet name="F4.12" sheetId="15" r:id="rId15"/>
    <sheet name="F4.13" sheetId="16" r:id="rId16"/>
    <sheet name="F4.14" sheetId="17" r:id="rId17"/>
    <sheet name="F4.15" sheetId="18" r:id="rId18"/>
    <sheet name="F4.16" sheetId="19" r:id="rId19"/>
    <sheet name="F4.17" sheetId="20" r:id="rId20"/>
    <sheet name="F4.18" sheetId="21" r:id="rId21"/>
    <sheet name="F4.19" sheetId="22" r:id="rId22"/>
    <sheet name="F4.20" sheetId="23" r:id="rId23"/>
    <sheet name="AT4.1" sheetId="24" r:id="rId24"/>
    <sheet name="AT4.2" sheetId="25" r:id="rId25"/>
    <sheet name="AT4.3" sheetId="26" r:id="rId26"/>
    <sheet name="AT4.4" sheetId="27" r:id="rId27"/>
    <sheet name="AT4.5" sheetId="28" r:id="rId28"/>
    <sheet name="AT4.6" sheetId="29" r:id="rId29"/>
  </sheets>
  <definedNames>
    <definedName name="_xlnm.Print_Area" localSheetId="23">'AT4.1'!$B$2:$F$25</definedName>
    <definedName name="_xlnm.Print_Area" localSheetId="24">'AT4.2'!$A$1:$H$77</definedName>
    <definedName name="_xlnm.Print_Area" localSheetId="25">'AT4.3'!$A$1:$G$21</definedName>
    <definedName name="_xlnm.Print_Area" localSheetId="26">'AT4.4'!$A$1:$J$29</definedName>
    <definedName name="_xlnm.Print_Area" localSheetId="27">'AT4.5'!$A$1:$J$40</definedName>
    <definedName name="_xlnm.Print_Area" localSheetId="28">'AT4.6'!$A$1:$J$51</definedName>
    <definedName name="_xlnm.Print_Area" localSheetId="3">'F4.1'!$A$1:$K$24</definedName>
    <definedName name="_xlnm.Print_Area" localSheetId="12">'F4.10'!$B$1:$K$21</definedName>
    <definedName name="_xlnm.Print_Area" localSheetId="13">'F4.11'!$B$1:$K$20</definedName>
    <definedName name="_xlnm.Print_Area" localSheetId="14">'F4.12'!$B$1:$M$20</definedName>
    <definedName name="_xlnm.Print_Area" localSheetId="15">'F4.13'!$B$1:$N$21</definedName>
    <definedName name="_xlnm.Print_Area" localSheetId="16">'F4.14'!$B$1:$N$20</definedName>
    <definedName name="_xlnm.Print_Area" localSheetId="17">'F4.15'!$B$1:$L$20</definedName>
    <definedName name="_xlnm.Print_Area" localSheetId="18">'F4.16'!$B$1:$O$24</definedName>
    <definedName name="_xlnm.Print_Area" localSheetId="19">'F4.17'!$B$1:$L$22</definedName>
    <definedName name="_xlnm.Print_Area" localSheetId="20">'F4.18'!$A$1:$L$26</definedName>
    <definedName name="_xlnm.Print_Area" localSheetId="21">'F4.19'!$A$1:$K$24</definedName>
    <definedName name="_xlnm.Print_Area" localSheetId="4">'F4.2'!$A$1:$K$27</definedName>
    <definedName name="_xlnm.Print_Area" localSheetId="7">'F4.5'!$A$1:$P$23</definedName>
    <definedName name="_xlnm.Print_Area" localSheetId="8">'F4.6'!$A$1:$K$21</definedName>
    <definedName name="_xlnm.Print_Area" localSheetId="9">'F4.7'!$A$1:$M$22</definedName>
    <definedName name="_xlnm.Print_Area" localSheetId="10">'F4.8'!$B$1:$P$23</definedName>
    <definedName name="_xlnm.Print_Area" localSheetId="11">'F4.9'!$B$1:$N$25</definedName>
    <definedName name="_xlnm.Print_Area" localSheetId="1">'T4.1'!$A$1:$L$17</definedName>
    <definedName name="_xlnm.Print_Area" localSheetId="2">'T4.2'!$A$1:$K$22</definedName>
  </definedNames>
  <calcPr fullCalcOnLoad="1"/>
</workbook>
</file>

<file path=xl/sharedStrings.xml><?xml version="1.0" encoding="utf-8"?>
<sst xmlns="http://schemas.openxmlformats.org/spreadsheetml/2006/main" count="871" uniqueCount="321">
  <si>
    <t xml:space="preserve"> </t>
  </si>
  <si>
    <t>Length of residence</t>
  </si>
  <si>
    <t>30+ years</t>
  </si>
  <si>
    <t>Total</t>
  </si>
  <si>
    <t>owner occupiers</t>
  </si>
  <si>
    <t>social renters</t>
  </si>
  <si>
    <t>private renters</t>
  </si>
  <si>
    <t>Source: English Housing Survey, full household sample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</si>
  <si>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</si>
  <si>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</si>
  <si>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</si>
  <si>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</si>
  <si>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</si>
  <si>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</si>
  <si>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</si>
  <si>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</si>
  <si>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</si>
  <si>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</si>
  <si>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</si>
  <si>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</si>
  <si>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</si>
  <si>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</si>
  <si>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16 to 24</t>
  </si>
  <si>
    <t>25 to 34</t>
  </si>
  <si>
    <t>full time work</t>
  </si>
  <si>
    <t>part-time work</t>
  </si>
  <si>
    <t>unemployed</t>
  </si>
  <si>
    <t>retired</t>
  </si>
  <si>
    <t>other economically inactive</t>
  </si>
  <si>
    <t>stayed as social renters</t>
  </si>
  <si>
    <t>stayed as private renters</t>
  </si>
  <si>
    <t>Base: new households resident less than one year</t>
  </si>
  <si>
    <t>Unweighted</t>
  </si>
  <si>
    <t>tenure4  Tenure Group 4</t>
  </si>
  <si>
    <t>1  owners</t>
  </si>
  <si>
    <t>2  social sector</t>
  </si>
  <si>
    <t>3  private renters</t>
  </si>
  <si>
    <t>Weighted</t>
  </si>
  <si>
    <t>2009-10</t>
  </si>
  <si>
    <t>unweighted</t>
  </si>
  <si>
    <t>weighted</t>
  </si>
  <si>
    <t>emphrpx  Employment status (primary) of HRP</t>
  </si>
  <si>
    <t>1  full time work</t>
  </si>
  <si>
    <t>2  part-time work</t>
  </si>
  <si>
    <t>3  retired</t>
  </si>
  <si>
    <t>4  unemployed</t>
  </si>
  <si>
    <t>5  full time education</t>
  </si>
  <si>
    <t>6  other inactive</t>
  </si>
  <si>
    <t>Count</t>
  </si>
  <si>
    <t>other inactive</t>
  </si>
  <si>
    <t>Figure 4.1: Length of residence in current home by tenure, 2009-10</t>
  </si>
  <si>
    <t>16-24</t>
  </si>
  <si>
    <t>25-34</t>
  </si>
  <si>
    <t>35-44</t>
  </si>
  <si>
    <t>45-54</t>
  </si>
  <si>
    <t>55-64</t>
  </si>
  <si>
    <t>Moved in last year</t>
  </si>
  <si>
    <t>Not moved in last year</t>
  </si>
  <si>
    <t>Figure 4.2: Trends in moving households by current tenure, 1995-96 to 2009-10</t>
  </si>
  <si>
    <t>Figure 4.9: Number of new households formed in the previous twelve months by tenure, 2000-2001 to 2009-10</t>
  </si>
  <si>
    <t>total</t>
  </si>
  <si>
    <t>household type</t>
  </si>
  <si>
    <t>economic status of household reference person</t>
  </si>
  <si>
    <t>16-34</t>
  </si>
  <si>
    <t>65 and over</t>
  </si>
  <si>
    <t>55 and over</t>
  </si>
  <si>
    <t>16- 54</t>
  </si>
  <si>
    <t>working</t>
  </si>
  <si>
    <t>economically inactive</t>
  </si>
  <si>
    <t>Source: English Housing Survey, full household sample for 2008-09 and 2009-10</t>
  </si>
  <si>
    <t>Age of the HRP</t>
  </si>
  <si>
    <t>Percentages</t>
  </si>
  <si>
    <t>Not Moved in last year</t>
  </si>
  <si>
    <t>owner-occupiers</t>
  </si>
  <si>
    <t>45-64</t>
  </si>
  <si>
    <t xml:space="preserve">65 and over </t>
  </si>
  <si>
    <t>percentages</t>
  </si>
  <si>
    <t>households resident less than three years</t>
  </si>
  <si>
    <t>age of household reference person</t>
  </si>
  <si>
    <t>couple no dependent children</t>
  </si>
  <si>
    <t>couple with dependent children</t>
  </si>
  <si>
    <t>lone parents</t>
  </si>
  <si>
    <t>other multi households</t>
  </si>
  <si>
    <t>one person household</t>
  </si>
  <si>
    <t>stayed as owner-occupiers</t>
  </si>
  <si>
    <t>other multi-person households</t>
  </si>
  <si>
    <t>social
 renters</t>
  </si>
  <si>
    <t>private
 renters</t>
  </si>
  <si>
    <t>thousands of households</t>
  </si>
  <si>
    <t>previous tenure</t>
  </si>
  <si>
    <t>owner</t>
  </si>
  <si>
    <t>current tenure</t>
  </si>
  <si>
    <t>occupiers</t>
  </si>
  <si>
    <t>households resident less than a year</t>
  </si>
  <si>
    <t>Main Reason</t>
  </si>
  <si>
    <t>35-54</t>
  </si>
  <si>
    <t>Table 4.1: Length of residence in current home by tenure, 2009-10</t>
  </si>
  <si>
    <t>all households</t>
  </si>
  <si>
    <t>less than 1 year</t>
  </si>
  <si>
    <t>3-4 
years</t>
  </si>
  <si>
    <t>5-9 
years</t>
  </si>
  <si>
    <t>mean</t>
  </si>
  <si>
    <t>median</t>
  </si>
  <si>
    <t>years</t>
  </si>
  <si>
    <t>all tenures</t>
  </si>
  <si>
    <t>Table 4.2: Previous tenure by current tenure of moving households,  2009-10</t>
  </si>
  <si>
    <t>stayed in the same tenure</t>
  </si>
  <si>
    <t>Annex Table 4.1: Trends in moving households by current tenure, 1995-96 to 2009-10</t>
  </si>
  <si>
    <t>owner
 occupiers</t>
  </si>
  <si>
    <t>all moving
 households</t>
  </si>
  <si>
    <t>moved in
 last year</t>
  </si>
  <si>
    <t>not moved
 in last year</t>
  </si>
  <si>
    <t>tenure</t>
  </si>
  <si>
    <t>owned outright</t>
  </si>
  <si>
    <t>buying with a mortgage</t>
  </si>
  <si>
    <t>local authority</t>
  </si>
  <si>
    <t>housing association</t>
  </si>
  <si>
    <t>rented privately unfurnished</t>
  </si>
  <si>
    <t>rented privately furnished</t>
  </si>
  <si>
    <t>one person</t>
  </si>
  <si>
    <t>Weighted totals</t>
  </si>
  <si>
    <t>2008-09 and 2009-10</t>
  </si>
  <si>
    <t>2003-04 and 2004-05</t>
  </si>
  <si>
    <t>35 or over</t>
  </si>
  <si>
    <t>Combining categories</t>
  </si>
  <si>
    <t>Totals for the two years</t>
  </si>
  <si>
    <t>not working</t>
  </si>
  <si>
    <t>Weighted/1000</t>
  </si>
  <si>
    <t>Adding two years</t>
  </si>
  <si>
    <t>householdvariable</t>
  </si>
  <si>
    <t>own outright</t>
  </si>
  <si>
    <t>HA tenant</t>
  </si>
  <si>
    <t xml:space="preserve">-  </t>
  </si>
  <si>
    <t xml:space="preserve">social renters                  </t>
  </si>
  <si>
    <t xml:space="preserve">owner occupiers                    </t>
  </si>
  <si>
    <t>Figure 4.5: Percentage of households who had moved in previous year, by current tenure, 2003-04 and 2009-10</t>
  </si>
  <si>
    <t xml:space="preserve">16-24            </t>
  </si>
  <si>
    <t xml:space="preserve">25-34            </t>
  </si>
  <si>
    <t xml:space="preserve">35-44            </t>
  </si>
  <si>
    <t xml:space="preserve">45-64            </t>
  </si>
  <si>
    <t>Figure 4.6: Percentage of households who had moved in previous year, by age of HRP, 2003-04 and 2009-10</t>
  </si>
  <si>
    <t>Figure 4.7: Percentage of households who had moved in previous year, by type of household, 2003-04 and 2009-10</t>
  </si>
  <si>
    <t>Figure 4.8: Percentage of households who had moved in previous year, by economic status of HRP, 2003-04 and 2009-10</t>
  </si>
  <si>
    <t xml:space="preserve">2003-04      </t>
  </si>
  <si>
    <t>Annex Table 4.2: Characteristics of households by whether had moved in previous year, 2003-04 and 2009-10</t>
  </si>
  <si>
    <t>other tenures</t>
  </si>
  <si>
    <t>%PRS</t>
  </si>
  <si>
    <t>all movers</t>
  </si>
  <si>
    <t>Numbers</t>
  </si>
  <si>
    <t>owner-occupiers to social renters</t>
  </si>
  <si>
    <t>owner-occupiers to private renters</t>
  </si>
  <si>
    <t>moved from social renting</t>
  </si>
  <si>
    <t>private renters to owner-occupiers</t>
  </si>
  <si>
    <t>private renters to social renters</t>
  </si>
  <si>
    <t>households with dependent children, and multihouseholds</t>
  </si>
  <si>
    <t>one person households</t>
  </si>
  <si>
    <t>all types</t>
  </si>
  <si>
    <t>all</t>
  </si>
  <si>
    <t>owner occupiers to social renters</t>
  </si>
  <si>
    <t>owner occupiers to private renters</t>
  </si>
  <si>
    <t>private renters to owner occupiers</t>
  </si>
  <si>
    <t>move to better neighbourhood/
more pleasant area</t>
  </si>
  <si>
    <t>wanted
 smaller or
 cheaper
 house/flat</t>
  </si>
  <si>
    <t>wanted
 larger
 house/flat</t>
  </si>
  <si>
    <t>accommodation
 unsuitable, or
 issues with
 landlord</t>
  </si>
  <si>
    <t>other
 reasons</t>
  </si>
  <si>
    <t>age</t>
  </si>
  <si>
    <t>wanted
 own home/to
 buy/ to live
independently</t>
  </si>
  <si>
    <r>
      <t>total</t>
    </r>
    <r>
      <rPr>
        <b/>
        <vertAlign val="superscript"/>
        <sz val="10"/>
        <rFont val="Arial"/>
        <family val="2"/>
      </rPr>
      <t>1</t>
    </r>
  </si>
  <si>
    <r>
      <t>1</t>
    </r>
    <r>
      <rPr>
        <b/>
        <sz val="10"/>
        <rFont val="Arial"/>
        <family val="2"/>
      </rPr>
      <t>total includes 2 households who did not respond</t>
    </r>
  </si>
  <si>
    <t>Base: all households who had moved in the previous 3 years</t>
  </si>
  <si>
    <t>main Reason</t>
  </si>
  <si>
    <t>moved due to job, family or personal reasons</t>
  </si>
  <si>
    <t>move to better neighbourhood/more pleasant area</t>
  </si>
  <si>
    <t>wanted larger house/flat</t>
  </si>
  <si>
    <t>wanted smaller or cheaper house/flat</t>
  </si>
  <si>
    <t>wanted own home/ to buy/ live independently</t>
  </si>
  <si>
    <t>accommodation unsuitable, or issues with landlord</t>
  </si>
  <si>
    <t>other reason</t>
  </si>
  <si>
    <t>all
 tenures</t>
  </si>
  <si>
    <t xml:space="preserve">household with dependent children </t>
  </si>
  <si>
    <t>2008-10</t>
  </si>
  <si>
    <t>2003-05</t>
  </si>
  <si>
    <t>35 and over</t>
  </si>
  <si>
    <t>social renter</t>
  </si>
  <si>
    <t>private renter</t>
  </si>
  <si>
    <t>other tenure</t>
  </si>
  <si>
    <t>Ecoonomic Status</t>
  </si>
  <si>
    <t>30+
 years</t>
  </si>
  <si>
    <t>10-19
 years</t>
  </si>
  <si>
    <t>20-29
 years</t>
  </si>
  <si>
    <t>1 year
 but less
 than 2
 years</t>
  </si>
  <si>
    <t>2 years
 but less
 than 3
 years</t>
  </si>
  <si>
    <t>less
 than 1
 year</t>
  </si>
  <si>
    <t>2 years but less than 10 years</t>
  </si>
  <si>
    <t>Base: all households</t>
  </si>
  <si>
    <t>1 year but less than 2 years</t>
  </si>
  <si>
    <t>all owner occupiers</t>
  </si>
  <si>
    <t>all social renters</t>
  </si>
  <si>
    <t>all private renters</t>
  </si>
  <si>
    <t>lone parent and dependent children</t>
  </si>
  <si>
    <t>couple, no dependent children</t>
  </si>
  <si>
    <t xml:space="preserve">full time work         </t>
  </si>
  <si>
    <t xml:space="preserve">part time work         </t>
  </si>
  <si>
    <t xml:space="preserve">unemployed            </t>
  </si>
  <si>
    <t xml:space="preserve">retired              </t>
  </si>
  <si>
    <t>stayed as owner occupiers</t>
  </si>
  <si>
    <t>age of HRP</t>
  </si>
  <si>
    <t>economic status of HRP</t>
  </si>
  <si>
    <t xml:space="preserve">           1999 to 2008: ONS Labour Force Survey;</t>
  </si>
  <si>
    <t>Sources:</t>
  </si>
  <si>
    <t xml:space="preserve">           2008-09: English Housing Survey, full household sample</t>
  </si>
  <si>
    <t>Annex Table 4.3: Characteristics of new households, 2003-05 and 2008-10</t>
  </si>
  <si>
    <t>lone parent</t>
  </si>
  <si>
    <t>Source: English Housing Survey, full household sample, 2008-09 and 2009-10</t>
  </si>
  <si>
    <t>Annex Table 4.4: Characteristics of HRP in continuing households who had moved within tenure, 2008-10</t>
  </si>
  <si>
    <t>Annex table 4.5: Characteristics of continuing households who had moved between tenures in the previous three years, 2008-10</t>
  </si>
  <si>
    <t>Annex table 4.6: Main reason for household moving, 2009-10</t>
  </si>
  <si>
    <t>Base: households resident less than a year</t>
  </si>
  <si>
    <t>Figure 4.4: Characteristics of households that had moved in the last 12 months by current tenure, 2009-10</t>
  </si>
  <si>
    <t>Base: continuing households resident less than 3 years</t>
  </si>
  <si>
    <t>Figure 4.15: Age distribution of HRPs of continuing households who had moved between tenures in the previous three years, 2008-10</t>
  </si>
  <si>
    <t>Figure 4.16: Household type of continuing households who had moved between tenures in the last three years, 2008-09 and 2009-10</t>
  </si>
  <si>
    <t>Figure 4.17: Employment status of HRPs of continuing households who had moved between tenures in the previous three years, 2008-09 and 2009-10</t>
  </si>
  <si>
    <t>Figure 4.18: Main reason given for moving, 2009-10</t>
  </si>
  <si>
    <t>Figure 4.11: Economic status of HRP of new households, 2003-05 and 2008-10</t>
  </si>
  <si>
    <t>Note: excludes a small number who did not respond</t>
  </si>
  <si>
    <t>Figure 4.12: Ageband of HRP in continuing households that had moved within tenure in the last three years, 2008-10</t>
  </si>
  <si>
    <t>Figure 4.13: Household type of continung households who had moved within tenure in the last three years, 2008-10</t>
  </si>
  <si>
    <t>Figure 4.14: Economic status of HRP in continuing households who had moved within tenure in the last three years, 2008-10</t>
  </si>
  <si>
    <t>households with dependent children, and multi-households</t>
  </si>
  <si>
    <t>Figure 4.19 Main reason for the household moving, by age of HRP, 2009-10</t>
  </si>
  <si>
    <t>Figure 4.20  Main reason for moving by broad household type, 2009-10</t>
  </si>
  <si>
    <t xml:space="preserve">tenure </t>
  </si>
  <si>
    <t>owner occupier</t>
  </si>
  <si>
    <t>economic status</t>
  </si>
  <si>
    <t>10-29 years</t>
  </si>
  <si>
    <t>35  or over</t>
  </si>
  <si>
    <t>2009-10 English Housing Survey, full household sample</t>
  </si>
  <si>
    <t xml:space="preserve">2003-04 Survey of English Housing </t>
  </si>
  <si>
    <t xml:space="preserve">Source:   </t>
  </si>
  <si>
    <t xml:space="preserve">2003-05 Survey of English Housing </t>
  </si>
  <si>
    <t>2008-10 English Housing Survey, full household sample</t>
  </si>
  <si>
    <t>2008-10: English Housing Survey, full household sample</t>
  </si>
  <si>
    <t xml:space="preserve">2003-05: Survey of English Housing </t>
  </si>
  <si>
    <t>Note: data adjusted for a small number of households that did not respond</t>
  </si>
  <si>
    <t>-</t>
  </si>
  <si>
    <t xml:space="preserve">Sources: </t>
  </si>
  <si>
    <t xml:space="preserve">          1995-96 to 2007-08: Survey of English Housing; </t>
  </si>
  <si>
    <t xml:space="preserve">          2008-09 onwards: English Housing Survey, full household sample</t>
  </si>
  <si>
    <t>not moved in last year</t>
  </si>
  <si>
    <t>moved in last year</t>
  </si>
  <si>
    <t>private renter
 furnished</t>
  </si>
  <si>
    <r>
      <t>private renter
 unfurnished</t>
    </r>
    <r>
      <rPr>
        <vertAlign val="superscript"/>
        <sz val="10"/>
        <rFont val="Arial"/>
        <family val="2"/>
      </rPr>
      <t>1</t>
    </r>
  </si>
  <si>
    <t>Figure 4.10: Proportions of HRPs in broad agebands, combined years 2003-05 and 2008-10</t>
  </si>
  <si>
    <t>numbers of households</t>
  </si>
  <si>
    <r>
      <t>1</t>
    </r>
    <r>
      <rPr>
        <b/>
        <sz val="9"/>
        <rFont val="Arial"/>
        <family val="2"/>
      </rPr>
      <t>destination tenures not shown separately due to small sample sizes</t>
    </r>
  </si>
  <si>
    <t>55+</t>
  </si>
  <si>
    <t>other household without dependent children</t>
  </si>
  <si>
    <t>Base: all responding households who had moved in the previous 3 years</t>
  </si>
  <si>
    <r>
      <t>1</t>
    </r>
    <r>
      <rPr>
        <b/>
        <sz val="9"/>
        <rFont val="Arial"/>
        <family val="2"/>
      </rPr>
      <t>includes a small number of households who did not state whether accommodation was furnished</t>
    </r>
  </si>
  <si>
    <r>
      <t>social renters</t>
    </r>
    <r>
      <rPr>
        <b/>
        <vertAlign val="superscript"/>
        <sz val="10"/>
        <rFont val="Arial"/>
        <family val="2"/>
      </rPr>
      <t>1</t>
    </r>
  </si>
  <si>
    <t xml:space="preserve">            2009-10: English Housing Survey, full household sample</t>
  </si>
  <si>
    <t xml:space="preserve">            2003-04: Survey of English Housing </t>
  </si>
  <si>
    <t xml:space="preserve">Sources:   </t>
  </si>
  <si>
    <t>Base: all continuing households who had moved between tenures in the previous 3 years, 2008-09 and 2009-10</t>
  </si>
  <si>
    <t>for job, family
 or personal
 reasons</t>
  </si>
  <si>
    <t>stayed as</t>
  </si>
  <si>
    <t>English Housing Survey Household Report 2009-10: Tables, Figures and Annex Tables</t>
  </si>
  <si>
    <t>Note: underpinning data are presented in Table 4.1</t>
  </si>
  <si>
    <t>Note: underpinning data are presented in Annex Table 4.1</t>
  </si>
  <si>
    <t>hosueholds resident less than a year</t>
  </si>
  <si>
    <t>previous tenure of households who changed tenure</t>
  </si>
  <si>
    <t>buying with mortgage 
(including shared ownership)</t>
  </si>
  <si>
    <t>Note: underpinning data are presented in Annex Table 4.2</t>
  </si>
  <si>
    <t>Figure 4.4: Proportions of households that had moved in the last 12 months by current tenure, 2009-10</t>
  </si>
  <si>
    <t xml:space="preserve">         2000-01 to 2007-08: Survey of English Housing;</t>
  </si>
  <si>
    <t xml:space="preserve">         2008-09 onwards, English Housing Survey, full household sample</t>
  </si>
  <si>
    <t>Note: underpinning data are presented in Annex Table 4.3</t>
  </si>
  <si>
    <t>Note: underpinning data are presented in Annex Table 4.4</t>
  </si>
  <si>
    <t>Note: underpinning data are presented in Annex Table 4.5</t>
  </si>
  <si>
    <t>Note: underpinning data are presented in Annex Table 4.6</t>
  </si>
  <si>
    <t>Figure 4.3: Number of households moving into and out of sectors, 2009-10</t>
  </si>
  <si>
    <t>T4.1</t>
  </si>
  <si>
    <t>T4.2</t>
  </si>
  <si>
    <t>F4.1</t>
  </si>
  <si>
    <t>F4.2</t>
  </si>
  <si>
    <t>F4.3</t>
  </si>
  <si>
    <t>F4.4</t>
  </si>
  <si>
    <t>F4.5</t>
  </si>
  <si>
    <t>F4.6</t>
  </si>
  <si>
    <t>F4.7</t>
  </si>
  <si>
    <t>F4.8</t>
  </si>
  <si>
    <t>F4.9</t>
  </si>
  <si>
    <t>F4.10</t>
  </si>
  <si>
    <t>F4.11</t>
  </si>
  <si>
    <t>F4.12</t>
  </si>
  <si>
    <t>F4.13</t>
  </si>
  <si>
    <t>F4.14</t>
  </si>
  <si>
    <t>F4.15</t>
  </si>
  <si>
    <t>F4.16</t>
  </si>
  <si>
    <t>F4.17</t>
  </si>
  <si>
    <t>F4.18</t>
  </si>
  <si>
    <t>F4.19</t>
  </si>
  <si>
    <t>F4.20</t>
  </si>
  <si>
    <t>AT4.1</t>
  </si>
  <si>
    <t>AT4.2</t>
  </si>
  <si>
    <t>AT4.3</t>
  </si>
  <si>
    <t>AT4.4</t>
  </si>
  <si>
    <t>AT4.5</t>
  </si>
  <si>
    <t>AT4.6</t>
  </si>
  <si>
    <r>
      <t>household with dependent children</t>
    </r>
    <r>
      <rPr>
        <vertAlign val="superscript"/>
        <sz val="10"/>
        <rFont val="Arial"/>
        <family val="2"/>
      </rPr>
      <t>2</t>
    </r>
  </si>
  <si>
    <r>
      <t>2</t>
    </r>
    <r>
      <rPr>
        <b/>
        <sz val="10"/>
        <rFont val="Arial"/>
        <family val="2"/>
      </rPr>
      <t xml:space="preserve">multi-person households are excluded </t>
    </r>
  </si>
  <si>
    <r>
      <t>couple without dependent children</t>
    </r>
    <r>
      <rPr>
        <vertAlign val="superscript"/>
        <sz val="10"/>
        <rFont val="Arial"/>
        <family val="2"/>
      </rPr>
      <t>2</t>
    </r>
  </si>
  <si>
    <t>new 
HRPs</t>
  </si>
  <si>
    <t>column percentages</t>
  </si>
  <si>
    <t>row percentages</t>
  </si>
  <si>
    <t>Figure 4.3 is a Word document, Figure 4.3_final.doc</t>
  </si>
  <si>
    <t>households with dependent children;
 multi-households</t>
  </si>
  <si>
    <t>Figure 4.19: Main reason for the household moving, by age of HRP, 2009-10</t>
  </si>
  <si>
    <t>Figure 4.20: Main reason for moving by broad household type, 2009-10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</si>
</sst>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[$-809]dd\ mmmm\ yyyy"/>
    <numFmt numFmtId="168" formatCode="#,##0_ ;[Red]\-#,##0\ "/>
    <numFmt numFmtId="169" formatCode="#,"/>
    <numFmt numFmtId="170" formatCode="#,###,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###.00"/>
    <numFmt numFmtId="176" formatCode="###0"/>
    <numFmt numFmtId="177" formatCode="####.000"/>
    <numFmt numFmtId="178" formatCode="#,###"/>
    <numFmt numFmtId="179" formatCode="0.00000000"/>
    <numFmt numFmtId="180" formatCode="0.0000000"/>
    <numFmt numFmtId="181" formatCode="0.000000"/>
    <numFmt numFmtId="182" formatCode="0.00000"/>
    <numFmt numFmtId="183" formatCode="####.0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%"/>
    <numFmt numFmtId="190" formatCode="_-* #,##0.0_-;\-* #,##0.0_-;_-* &quot;-&quot;??_-;_-@_-"/>
    <numFmt numFmtId="191" formatCode="_-* #,##0_-;\-* #,##0_-;_-* &quot;-&quot;??_-;_-@_-"/>
  </numFmts>
  <fonts count="50">
    <font>
      <sz val="10"/>
      <name val="Arial"/>
      <family val="0"/>
    </font>
    <font>
      <sz val="8"/>
      <name val="Arial"/>
      <family val="0"/>
    </font>
    <font>
      <sz val="2.5"/>
      <name val="Arial"/>
      <family val="0"/>
    </font>
    <font>
      <b/>
      <sz val="1.5"/>
      <name val="Arial"/>
      <family val="2"/>
    </font>
    <font>
      <sz val="1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11"/>
      <name val="Arial"/>
      <family val="0"/>
    </font>
    <font>
      <sz val="11.5"/>
      <name val="Arial"/>
      <family val="0"/>
    </font>
    <font>
      <sz val="9.5"/>
      <name val="Arial"/>
      <family val="0"/>
    </font>
    <font>
      <sz val="9"/>
      <name val="Arial"/>
      <family val="2"/>
    </font>
    <font>
      <sz val="10.25"/>
      <name val="Arial"/>
      <family val="0"/>
    </font>
    <font>
      <sz val="9.25"/>
      <name val="Arial"/>
      <family val="2"/>
    </font>
    <font>
      <sz val="10.5"/>
      <name val="Arial"/>
      <family val="0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sz val="9.75"/>
      <name val="Arial"/>
      <family val="0"/>
    </font>
    <font>
      <sz val="8.75"/>
      <name val="Arial"/>
      <family val="2"/>
    </font>
    <font>
      <b/>
      <sz val="9"/>
      <color indexed="3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21"/>
      <name val="Arial"/>
      <family val="2"/>
    </font>
    <font>
      <b/>
      <sz val="11"/>
      <name val="Book Antiqua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sz val="14"/>
      <name val="Arial"/>
      <family val="2"/>
    </font>
    <font>
      <sz val="8.25"/>
      <name val="Arial"/>
      <family val="2"/>
    </font>
    <font>
      <b/>
      <sz val="8.75"/>
      <name val="Arial"/>
      <family val="0"/>
    </font>
    <font>
      <b/>
      <sz val="9.5"/>
      <name val="Arial"/>
      <family val="0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8.25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11.25"/>
      <name val="Arial"/>
      <family val="0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b/>
      <sz val="11"/>
      <color indexed="38"/>
      <name val="Arial"/>
      <family val="2"/>
    </font>
    <font>
      <b/>
      <sz val="12"/>
      <color indexed="38"/>
      <name val="Arial"/>
      <family val="2"/>
    </font>
    <font>
      <b/>
      <sz val="12"/>
      <color indexed="21"/>
      <name val="Arial"/>
      <family val="2"/>
    </font>
    <font>
      <b/>
      <sz val="11"/>
      <color indexed="2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0" fontId="9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0" fillId="0" borderId="0" xfId="0" applyBorder="1" applyAlignment="1">
      <alignment/>
    </xf>
    <xf numFmtId="0" fontId="8" fillId="2" borderId="0" xfId="0" applyFont="1" applyFill="1" applyAlignment="1">
      <alignment/>
    </xf>
    <xf numFmtId="166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1" fontId="15" fillId="2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20" fillId="2" borderId="0" xfId="0" applyFont="1" applyFill="1" applyBorder="1" applyAlignment="1">
      <alignment horizontal="fill"/>
    </xf>
    <xf numFmtId="1" fontId="23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fill"/>
    </xf>
    <xf numFmtId="1" fontId="9" fillId="2" borderId="0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fill"/>
    </xf>
    <xf numFmtId="0" fontId="0" fillId="2" borderId="1" xfId="0" applyFill="1" applyBorder="1" applyAlignment="1">
      <alignment/>
    </xf>
    <xf numFmtId="1" fontId="9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 wrapText="1"/>
    </xf>
    <xf numFmtId="1" fontId="0" fillId="2" borderId="1" xfId="0" applyNumberFormat="1" applyFont="1" applyFill="1" applyBorder="1" applyAlignment="1">
      <alignment horizontal="right" wrapText="1"/>
    </xf>
    <xf numFmtId="49" fontId="0" fillId="2" borderId="1" xfId="0" applyNumberFormat="1" applyFont="1" applyFill="1" applyBorder="1" applyAlignment="1">
      <alignment horizontal="right" wrapText="1"/>
    </xf>
    <xf numFmtId="49" fontId="0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 wrapText="1"/>
    </xf>
    <xf numFmtId="1" fontId="7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7" fillId="2" borderId="1" xfId="0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166" fontId="7" fillId="2" borderId="1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1" fontId="0" fillId="2" borderId="0" xfId="0" applyNumberFormat="1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/>
    </xf>
    <xf numFmtId="1" fontId="24" fillId="2" borderId="0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9" fillId="2" borderId="0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166" fontId="7" fillId="2" borderId="0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right" wrapText="1"/>
    </xf>
    <xf numFmtId="166" fontId="7" fillId="2" borderId="0" xfId="0" applyNumberFormat="1" applyFont="1" applyFill="1" applyAlignment="1">
      <alignment/>
    </xf>
    <xf numFmtId="166" fontId="0" fillId="2" borderId="1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7" fillId="0" borderId="0" xfId="0" applyFont="1" applyBorder="1" applyAlignment="1">
      <alignment horizontal="right" wrapText="1"/>
    </xf>
    <xf numFmtId="1" fontId="9" fillId="2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right"/>
    </xf>
    <xf numFmtId="1" fontId="7" fillId="0" borderId="0" xfId="0" applyNumberFormat="1" applyFont="1" applyAlignment="1">
      <alignment/>
    </xf>
    <xf numFmtId="0" fontId="19" fillId="0" borderId="0" xfId="0" applyFont="1" applyAlignment="1">
      <alignment/>
    </xf>
    <xf numFmtId="0" fontId="25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7" fillId="2" borderId="2" xfId="0" applyFont="1" applyFill="1" applyBorder="1" applyAlignment="1">
      <alignment horizontal="right" wrapText="1"/>
    </xf>
    <xf numFmtId="1" fontId="7" fillId="2" borderId="0" xfId="0" applyNumberFormat="1" applyFont="1" applyFill="1" applyAlignment="1">
      <alignment/>
    </xf>
    <xf numFmtId="0" fontId="0" fillId="2" borderId="1" xfId="0" applyFill="1" applyBorder="1" applyAlignment="1">
      <alignment horizontal="right" wrapText="1"/>
    </xf>
    <xf numFmtId="0" fontId="27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26" fillId="2" borderId="0" xfId="0" applyFont="1" applyFill="1" applyAlignment="1">
      <alignment horizontal="right"/>
    </xf>
    <xf numFmtId="166" fontId="8" fillId="2" borderId="0" xfId="0" applyNumberFormat="1" applyFont="1" applyFill="1" applyAlignment="1">
      <alignment/>
    </xf>
    <xf numFmtId="166" fontId="0" fillId="2" borderId="0" xfId="0" applyNumberFormat="1" applyFill="1" applyBorder="1" applyAlignment="1">
      <alignment/>
    </xf>
    <xf numFmtId="0" fontId="7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10" fillId="2" borderId="0" xfId="0" applyFont="1" applyFill="1" applyAlignment="1">
      <alignment/>
    </xf>
    <xf numFmtId="3" fontId="0" fillId="2" borderId="0" xfId="0" applyNumberFormat="1" applyFill="1" applyAlignment="1" quotePrefix="1">
      <alignment horizontal="right"/>
    </xf>
    <xf numFmtId="0" fontId="29" fillId="2" borderId="0" xfId="0" applyFont="1" applyFill="1" applyAlignment="1">
      <alignment/>
    </xf>
    <xf numFmtId="0" fontId="8" fillId="2" borderId="0" xfId="0" applyFont="1" applyFill="1" applyBorder="1" applyAlignment="1">
      <alignment horizontal="right"/>
    </xf>
    <xf numFmtId="3" fontId="7" fillId="2" borderId="0" xfId="15" applyNumberFormat="1" applyFont="1" applyFill="1" applyAlignment="1">
      <alignment/>
    </xf>
    <xf numFmtId="3" fontId="0" fillId="2" borderId="0" xfId="15" applyNumberFormat="1" applyFill="1" applyAlignment="1">
      <alignment/>
    </xf>
    <xf numFmtId="3" fontId="7" fillId="2" borderId="1" xfId="15" applyNumberFormat="1" applyFont="1" applyFill="1" applyBorder="1" applyAlignment="1">
      <alignment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/>
    </xf>
    <xf numFmtId="0" fontId="35" fillId="2" borderId="0" xfId="0" applyFont="1" applyFill="1" applyAlignment="1">
      <alignment horizontal="left"/>
    </xf>
    <xf numFmtId="0" fontId="36" fillId="2" borderId="0" xfId="0" applyFont="1" applyFill="1" applyAlignment="1">
      <alignment/>
    </xf>
    <xf numFmtId="3" fontId="0" fillId="2" borderId="0" xfId="0" applyNumberFormat="1" applyFill="1" applyAlignment="1">
      <alignment horizontal="right"/>
    </xf>
    <xf numFmtId="0" fontId="3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166" fontId="0" fillId="2" borderId="0" xfId="0" applyNumberFormat="1" applyFont="1" applyFill="1" applyAlignment="1">
      <alignment/>
    </xf>
    <xf numFmtId="0" fontId="31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166" fontId="0" fillId="2" borderId="0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166" fontId="0" fillId="2" borderId="0" xfId="0" applyNumberFormat="1" applyFont="1" applyFill="1" applyBorder="1" applyAlignment="1">
      <alignment/>
    </xf>
    <xf numFmtId="1" fontId="9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3" xfId="0" applyFill="1" applyBorder="1" applyAlignment="1">
      <alignment wrapText="1"/>
    </xf>
    <xf numFmtId="0" fontId="7" fillId="2" borderId="3" xfId="0" applyFont="1" applyFill="1" applyBorder="1" applyAlignment="1">
      <alignment horizontal="right" wrapText="1"/>
    </xf>
    <xf numFmtId="0" fontId="0" fillId="2" borderId="0" xfId="0" applyFill="1" applyBorder="1" applyAlignment="1">
      <alignment wrapText="1"/>
    </xf>
    <xf numFmtId="0" fontId="9" fillId="2" borderId="0" xfId="0" applyFont="1" applyFill="1" applyAlignment="1">
      <alignment horizontal="left"/>
    </xf>
    <xf numFmtId="2" fontId="8" fillId="2" borderId="0" xfId="0" applyNumberFormat="1" applyFont="1" applyFill="1" applyAlignment="1">
      <alignment horizontal="right"/>
    </xf>
    <xf numFmtId="0" fontId="41" fillId="2" borderId="0" xfId="0" applyFont="1" applyFill="1" applyAlignment="1">
      <alignment/>
    </xf>
    <xf numFmtId="49" fontId="7" fillId="2" borderId="0" xfId="0" applyNumberFormat="1" applyFont="1" applyFill="1" applyBorder="1" applyAlignment="1">
      <alignment horizontal="right" wrapText="1"/>
    </xf>
    <xf numFmtId="0" fontId="15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3" fontId="15" fillId="2" borderId="0" xfId="0" applyNumberFormat="1" applyFont="1" applyFill="1" applyAlignment="1">
      <alignment/>
    </xf>
    <xf numFmtId="0" fontId="24" fillId="2" borderId="0" xfId="0" applyFont="1" applyFill="1" applyBorder="1" applyAlignment="1">
      <alignment/>
    </xf>
    <xf numFmtId="0" fontId="24" fillId="2" borderId="0" xfId="0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/>
    </xf>
    <xf numFmtId="1" fontId="15" fillId="2" borderId="0" xfId="0" applyNumberFormat="1" applyFont="1" applyFill="1" applyBorder="1" applyAlignment="1">
      <alignment/>
    </xf>
    <xf numFmtId="1" fontId="15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3" fontId="15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0" fillId="2" borderId="4" xfId="0" applyFill="1" applyBorder="1" applyAlignment="1">
      <alignment/>
    </xf>
    <xf numFmtId="1" fontId="0" fillId="2" borderId="0" xfId="0" applyNumberFormat="1" applyFill="1" applyBorder="1" applyAlignment="1">
      <alignment/>
    </xf>
    <xf numFmtId="0" fontId="42" fillId="2" borderId="0" xfId="0" applyFont="1" applyFill="1" applyAlignment="1">
      <alignment/>
    </xf>
    <xf numFmtId="166" fontId="42" fillId="2" borderId="0" xfId="0" applyNumberFormat="1" applyFont="1" applyFill="1" applyAlignment="1">
      <alignment/>
    </xf>
    <xf numFmtId="43" fontId="42" fillId="2" borderId="0" xfId="0" applyNumberFormat="1" applyFont="1" applyFill="1" applyAlignment="1">
      <alignment/>
    </xf>
    <xf numFmtId="166" fontId="42" fillId="2" borderId="0" xfId="0" applyNumberFormat="1" applyFont="1" applyFill="1" applyAlignment="1">
      <alignment/>
    </xf>
    <xf numFmtId="0" fontId="8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 quotePrefix="1">
      <alignment/>
    </xf>
    <xf numFmtId="0" fontId="7" fillId="2" borderId="4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66" fontId="8" fillId="2" borderId="0" xfId="0" applyNumberFormat="1" applyFont="1" applyFill="1" applyBorder="1" applyAlignment="1">
      <alignment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166" fontId="7" fillId="2" borderId="0" xfId="0" applyNumberFormat="1" applyFont="1" applyFill="1" applyAlignment="1">
      <alignment horizontal="right"/>
    </xf>
    <xf numFmtId="0" fontId="0" fillId="2" borderId="0" xfId="0" applyFill="1" applyBorder="1" applyAlignment="1" quotePrefix="1">
      <alignment/>
    </xf>
    <xf numFmtId="1" fontId="42" fillId="0" borderId="0" xfId="0" applyNumberFormat="1" applyFont="1" applyFill="1" applyAlignment="1">
      <alignment/>
    </xf>
    <xf numFmtId="0" fontId="9" fillId="2" borderId="0" xfId="0" applyFont="1" applyFill="1" applyBorder="1" applyAlignment="1">
      <alignment horizontal="right"/>
    </xf>
    <xf numFmtId="0" fontId="28" fillId="2" borderId="0" xfId="0" applyFont="1" applyFill="1" applyBorder="1" applyAlignment="1">
      <alignment/>
    </xf>
    <xf numFmtId="3" fontId="0" fillId="2" borderId="0" xfId="0" applyNumberFormat="1" applyFill="1" applyBorder="1" applyAlignment="1" quotePrefix="1">
      <alignment horizontal="right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189" fontId="0" fillId="2" borderId="0" xfId="0" applyNumberFormat="1" applyFill="1" applyAlignment="1">
      <alignment wrapText="1"/>
    </xf>
    <xf numFmtId="18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4" fillId="2" borderId="0" xfId="0" applyFont="1" applyFill="1" applyAlignment="1">
      <alignment/>
    </xf>
    <xf numFmtId="191" fontId="0" fillId="2" borderId="0" xfId="15" applyNumberFormat="1" applyFill="1" applyAlignment="1">
      <alignment/>
    </xf>
    <xf numFmtId="191" fontId="0" fillId="2" borderId="0" xfId="15" applyNumberFormat="1" applyFill="1" applyBorder="1" applyAlignment="1">
      <alignment/>
    </xf>
    <xf numFmtId="191" fontId="7" fillId="2" borderId="1" xfId="15" applyNumberFormat="1" applyFont="1" applyFill="1" applyBorder="1" applyAlignment="1">
      <alignment/>
    </xf>
    <xf numFmtId="0" fontId="44" fillId="2" borderId="0" xfId="0" applyFont="1" applyFill="1" applyBorder="1" applyAlignment="1">
      <alignment/>
    </xf>
    <xf numFmtId="166" fontId="9" fillId="2" borderId="0" xfId="0" applyNumberFormat="1" applyFont="1" applyFill="1" applyBorder="1" applyAlignment="1">
      <alignment/>
    </xf>
    <xf numFmtId="43" fontId="0" fillId="0" borderId="0" xfId="15" applyNumberFormat="1" applyAlignment="1">
      <alignment/>
    </xf>
    <xf numFmtId="0" fontId="47" fillId="2" borderId="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45" fillId="2" borderId="0" xfId="0" applyFont="1" applyFill="1" applyAlignment="1">
      <alignment/>
    </xf>
    <xf numFmtId="0" fontId="46" fillId="2" borderId="0" xfId="0" applyFont="1" applyFill="1" applyAlignment="1">
      <alignment/>
    </xf>
    <xf numFmtId="0" fontId="46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24" fillId="2" borderId="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7" fillId="2" borderId="0" xfId="0" applyFont="1" applyFill="1" applyAlignment="1">
      <alignment/>
    </xf>
    <xf numFmtId="0" fontId="48" fillId="2" borderId="0" xfId="0" applyFont="1" applyFill="1" applyAlignment="1">
      <alignment/>
    </xf>
    <xf numFmtId="0" fontId="47" fillId="2" borderId="0" xfId="0" applyFont="1" applyFill="1" applyAlignment="1">
      <alignment/>
    </xf>
    <xf numFmtId="2" fontId="47" fillId="2" borderId="0" xfId="0" applyNumberFormat="1" applyFont="1" applyFill="1" applyAlignment="1">
      <alignment/>
    </xf>
    <xf numFmtId="0" fontId="49" fillId="2" borderId="0" xfId="0" applyFont="1" applyFill="1" applyAlignment="1">
      <alignment/>
    </xf>
    <xf numFmtId="2" fontId="46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47" fillId="2" borderId="0" xfId="0" applyFont="1" applyFill="1" applyAlignment="1">
      <alignment wrapText="1"/>
    </xf>
    <xf numFmtId="3" fontId="7" fillId="2" borderId="0" xfId="15" applyNumberFormat="1" applyFont="1" applyFill="1" applyAlignment="1">
      <alignment horizontal="right"/>
    </xf>
    <xf numFmtId="3" fontId="8" fillId="2" borderId="0" xfId="15" applyNumberFormat="1" applyFont="1" applyFill="1" applyAlignment="1">
      <alignment horizontal="right"/>
    </xf>
    <xf numFmtId="0" fontId="8" fillId="2" borderId="1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7" fillId="2" borderId="3" xfId="0" applyFont="1" applyFill="1" applyBorder="1" applyAlignment="1">
      <alignment horizontal="center" wrapText="1"/>
    </xf>
    <xf numFmtId="0" fontId="47" fillId="2" borderId="0" xfId="0" applyFont="1" applyFill="1" applyAlignment="1">
      <alignment horizontal="left" wrapText="1"/>
    </xf>
    <xf numFmtId="0" fontId="47" fillId="2" borderId="0" xfId="0" applyFont="1" applyFill="1" applyAlignment="1">
      <alignment wrapText="1"/>
    </xf>
    <xf numFmtId="0" fontId="47" fillId="2" borderId="0" xfId="0" applyFont="1" applyFill="1" applyAlignment="1">
      <alignment/>
    </xf>
    <xf numFmtId="1" fontId="9" fillId="2" borderId="2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47" fillId="2" borderId="0" xfId="0" applyNumberFormat="1" applyFont="1" applyFill="1" applyAlignment="1">
      <alignment wrapText="1"/>
    </xf>
    <xf numFmtId="0" fontId="10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0" fillId="0" borderId="0" xfId="0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993366"/>
      <rgbColor rgb="00C5C5C5"/>
      <rgbColor rgb="00CC6600"/>
      <rgbColor rgb="00CCCCFF"/>
      <rgbColor rgb="0099CC00"/>
      <rgbColor rgb="00A50021"/>
      <rgbColor rgb="00CC3333"/>
      <rgbColor rgb="00CC6600"/>
      <rgbColor rgb="00993366"/>
      <rgbColor rgb="0066666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Less than 1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owner occupiers</c:v>
              </c:pt>
              <c:pt idx="1">
                <c:v>social renters</c:v>
              </c:pt>
              <c:pt idx="2">
                <c:v>Private renters</c:v>
              </c:pt>
            </c:strLit>
          </c:cat>
          <c:val>
            <c:numLit>
              <c:ptCount val="3"/>
              <c:pt idx="0">
                <c:v>3.653114581401118</c:v>
              </c:pt>
              <c:pt idx="1">
                <c:v>8.00456999151259</c:v>
              </c:pt>
              <c:pt idx="2">
                <c:v>36.48704563869685</c:v>
              </c:pt>
            </c:numLit>
          </c:val>
        </c:ser>
        <c:ser>
          <c:idx val="1"/>
          <c:order val="1"/>
          <c:tx>
            <c:v>1 years but less than 2 years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owner occupiers</c:v>
              </c:pt>
              <c:pt idx="1">
                <c:v>social renters</c:v>
              </c:pt>
              <c:pt idx="2">
                <c:v>Private renters</c:v>
              </c:pt>
            </c:strLit>
          </c:cat>
          <c:val>
            <c:numLit>
              <c:ptCount val="3"/>
              <c:pt idx="0">
                <c:v>4.212193184061483</c:v>
              </c:pt>
              <c:pt idx="1">
                <c:v>7.067244147685297</c:v>
              </c:pt>
              <c:pt idx="2">
                <c:v>17.45028744082837</c:v>
              </c:pt>
            </c:numLit>
          </c:val>
        </c:ser>
        <c:ser>
          <c:idx val="2"/>
          <c:order val="2"/>
          <c:tx>
            <c:v>2 years but less than 3 years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owner occupiers</c:v>
              </c:pt>
              <c:pt idx="1">
                <c:v>social renters</c:v>
              </c:pt>
              <c:pt idx="2">
                <c:v>Private renters</c:v>
              </c:pt>
            </c:strLit>
          </c:cat>
          <c:val>
            <c:numLit>
              <c:ptCount val="3"/>
              <c:pt idx="0">
                <c:v>7.393794572699123</c:v>
              </c:pt>
              <c:pt idx="1">
                <c:v>8.740418654886245</c:v>
              </c:pt>
              <c:pt idx="2">
                <c:v>12.413362959254847</c:v>
              </c:pt>
            </c:numLit>
          </c:val>
        </c:ser>
        <c:ser>
          <c:idx val="3"/>
          <c:order val="3"/>
          <c:tx>
            <c:v>3-4 years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owner occupiers</c:v>
              </c:pt>
              <c:pt idx="1">
                <c:v>social renters</c:v>
              </c:pt>
              <c:pt idx="2">
                <c:v>Private renters</c:v>
              </c:pt>
            </c:strLit>
          </c:cat>
          <c:val>
            <c:numLit>
              <c:ptCount val="3"/>
              <c:pt idx="0">
                <c:v>10.2437031481784</c:v>
              </c:pt>
              <c:pt idx="1">
                <c:v>13.590066244621005</c:v>
              </c:pt>
              <c:pt idx="2">
                <c:v>12.735879376810274</c:v>
              </c:pt>
            </c:numLit>
          </c:val>
        </c:ser>
        <c:ser>
          <c:idx val="4"/>
          <c:order val="4"/>
          <c:tx>
            <c:v>5-9 years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owner occupiers</c:v>
              </c:pt>
              <c:pt idx="1">
                <c:v>social renters</c:v>
              </c:pt>
              <c:pt idx="2">
                <c:v>Private renters</c:v>
              </c:pt>
            </c:strLit>
          </c:cat>
          <c:val>
            <c:numLit>
              <c:ptCount val="3"/>
              <c:pt idx="0">
                <c:v>19.798340091780435</c:v>
              </c:pt>
              <c:pt idx="1">
                <c:v>21.955795614257728</c:v>
              </c:pt>
              <c:pt idx="2">
                <c:v>10.259090394802909</c:v>
              </c:pt>
            </c:numLit>
          </c:val>
        </c:ser>
        <c:ser>
          <c:idx val="5"/>
          <c:order val="5"/>
          <c:tx>
            <c:v>10-19 years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owner occupiers</c:v>
              </c:pt>
              <c:pt idx="1">
                <c:v>social renters</c:v>
              </c:pt>
              <c:pt idx="2">
                <c:v>Private renters</c:v>
              </c:pt>
            </c:strLit>
          </c:cat>
          <c:val>
            <c:numLit>
              <c:ptCount val="3"/>
              <c:pt idx="0">
                <c:v>21.53137655252207</c:v>
              </c:pt>
              <c:pt idx="1">
                <c:v>21.5791605396273</c:v>
              </c:pt>
              <c:pt idx="2">
                <c:v>5.1552427961962675</c:v>
              </c:pt>
            </c:numLit>
          </c:val>
        </c:ser>
        <c:ser>
          <c:idx val="6"/>
          <c:order val="6"/>
          <c:tx>
            <c:v>20-29 years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owner occupiers</c:v>
              </c:pt>
              <c:pt idx="1">
                <c:v>social renters</c:v>
              </c:pt>
              <c:pt idx="2">
                <c:v>Private renters</c:v>
              </c:pt>
            </c:strLit>
          </c:cat>
          <c:val>
            <c:numLit>
              <c:ptCount val="3"/>
              <c:pt idx="0">
                <c:v>15.999921444529008</c:v>
              </c:pt>
              <c:pt idx="1">
                <c:v>10.221084363038047</c:v>
              </c:pt>
              <c:pt idx="2">
                <c:v>2.116640043830195</c:v>
              </c:pt>
            </c:numLit>
          </c:val>
        </c:ser>
        <c:ser>
          <c:idx val="7"/>
          <c:order val="7"/>
          <c:tx>
            <c:v>30+ years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owner occupiers</c:v>
              </c:pt>
              <c:pt idx="1">
                <c:v>social renters</c:v>
              </c:pt>
              <c:pt idx="2">
                <c:v>Private renters</c:v>
              </c:pt>
            </c:strLit>
          </c:cat>
          <c:val>
            <c:numLit>
              <c:ptCount val="3"/>
              <c:pt idx="0">
                <c:v>17.167556424828824</c:v>
              </c:pt>
              <c:pt idx="1">
                <c:v>8.841660444371756</c:v>
              </c:pt>
              <c:pt idx="2">
                <c:v>3.3824513495803847</c:v>
              </c:pt>
            </c:numLit>
          </c:val>
        </c:ser>
        <c:overlap val="100"/>
        <c:axId val="21727517"/>
        <c:axId val="30508918"/>
      </c:barChart>
      <c:catAx>
        <c:axId val="21727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0508918"/>
        <c:crosses val="autoZero"/>
        <c:auto val="1"/>
        <c:lblOffset val="100"/>
        <c:noMultiLvlLbl val="0"/>
      </c:catAx>
      <c:valAx>
        <c:axId val="30508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1727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475"/>
          <c:w val="0.845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'F4.10'!$O$8</c:f>
              <c:strCache>
                <c:ptCount val="1"/>
                <c:pt idx="0">
                  <c:v>2003-04 and 2004-05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'F4.10'!$P$7:$R$7</c:f>
              <c:strCache/>
            </c:strRef>
          </c:cat>
          <c:val>
            <c:numRef>
              <c:f>'F4.10'!$P$8:$R$8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'F4.10'!$O$9</c:f>
              <c:strCache>
                <c:ptCount val="1"/>
                <c:pt idx="0">
                  <c:v>2008-09 and 2009-10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'F4.10'!$P$7:$R$7</c:f>
              <c:strCache/>
            </c:strRef>
          </c:cat>
          <c:val>
            <c:numRef>
              <c:f>'F4.10'!$P$9:$R$9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072535"/>
        <c:axId val="40916768"/>
      </c:barChart>
      <c:catAx>
        <c:axId val="307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916768"/>
        <c:crosses val="autoZero"/>
        <c:auto val="1"/>
        <c:lblOffset val="100"/>
        <c:noMultiLvlLbl val="0"/>
      </c:catAx>
      <c:valAx>
        <c:axId val="40916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percentage in ageband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72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975"/>
          <c:y val="0.9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'F4.11'!$N$7</c:f>
              <c:strCache>
                <c:ptCount val="1"/>
                <c:pt idx="0">
                  <c:v>2003-04 and 2004-05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'F4.11'!$O$6:$P$6</c:f>
              <c:strCache/>
            </c:strRef>
          </c:cat>
          <c:val>
            <c:numRef>
              <c:f>'F4.11'!$O$7:$P$7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'F4.11'!$N$8</c:f>
              <c:strCache>
                <c:ptCount val="1"/>
                <c:pt idx="0">
                  <c:v>2008-09 and 2009-10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'F4.11'!$O$6:$P$6</c:f>
              <c:strCache/>
            </c:strRef>
          </c:cat>
          <c:val>
            <c:numRef>
              <c:f>'F4.11'!$O$8:$P$8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0554401"/>
        <c:axId val="63028570"/>
      </c:barChart>
      <c:catAx>
        <c:axId val="50554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28570"/>
        <c:crosses val="autoZero"/>
        <c:auto val="1"/>
        <c:lblOffset val="100"/>
        <c:noMultiLvlLbl val="0"/>
      </c:catAx>
      <c:valAx>
        <c:axId val="63028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54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16-34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Stayed as owner occupiers</c:v>
              </c:pt>
              <c:pt idx="1">
                <c:v>Stayed as social renters</c:v>
              </c:pt>
              <c:pt idx="2">
                <c:v>Stayed as private renters</c:v>
              </c:pt>
            </c:strLit>
          </c:cat>
          <c:val>
            <c:numLit>
              <c:ptCount val="3"/>
              <c:pt idx="0">
                <c:v>18.97494273707869</c:v>
              </c:pt>
              <c:pt idx="1">
                <c:v>39.6302078682806</c:v>
              </c:pt>
              <c:pt idx="2">
                <c:v>60.669838679140916</c:v>
              </c:pt>
            </c:numLit>
          </c:val>
        </c:ser>
        <c:ser>
          <c:idx val="1"/>
          <c:order val="1"/>
          <c:tx>
            <c:v>35-44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Stayed as owner occupiers</c:v>
              </c:pt>
              <c:pt idx="1">
                <c:v>Stayed as social renters</c:v>
              </c:pt>
              <c:pt idx="2">
                <c:v>Stayed as private renters</c:v>
              </c:pt>
            </c:strLit>
          </c:cat>
          <c:val>
            <c:numLit>
              <c:ptCount val="3"/>
              <c:pt idx="0">
                <c:v>31.865201314554113</c:v>
              </c:pt>
              <c:pt idx="1">
                <c:v>21.528189708685193</c:v>
              </c:pt>
              <c:pt idx="2">
                <c:v>23.21800434794271</c:v>
              </c:pt>
            </c:numLit>
          </c:val>
        </c:ser>
        <c:ser>
          <c:idx val="2"/>
          <c:order val="2"/>
          <c:tx>
            <c:v>45-54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Stayed as owner occupiers</c:v>
              </c:pt>
              <c:pt idx="1">
                <c:v>Stayed as social renters</c:v>
              </c:pt>
              <c:pt idx="2">
                <c:v>Stayed as private renters</c:v>
              </c:pt>
            </c:strLit>
          </c:cat>
          <c:val>
            <c:numLit>
              <c:ptCount val="3"/>
              <c:pt idx="0">
                <c:v>19.887113064682847</c:v>
              </c:pt>
              <c:pt idx="1">
                <c:v>13.315172226452543</c:v>
              </c:pt>
              <c:pt idx="2">
                <c:v>9.539051517535516</c:v>
              </c:pt>
            </c:numLit>
          </c:val>
        </c:ser>
        <c:ser>
          <c:idx val="3"/>
          <c:order val="3"/>
          <c:tx>
            <c:v>55-64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Stayed as owner occupiers</c:v>
              </c:pt>
              <c:pt idx="1">
                <c:v>Stayed as social renters</c:v>
              </c:pt>
              <c:pt idx="2">
                <c:v>Stayed as private renters</c:v>
              </c:pt>
            </c:strLit>
          </c:cat>
          <c:val>
            <c:numLit>
              <c:ptCount val="3"/>
              <c:pt idx="0">
                <c:v>14.02114003524888</c:v>
              </c:pt>
              <c:pt idx="1">
                <c:v>9.40261047978446</c:v>
              </c:pt>
              <c:pt idx="2">
                <c:v>4.3980895104495925</c:v>
              </c:pt>
            </c:numLit>
          </c:val>
        </c:ser>
        <c:ser>
          <c:idx val="4"/>
          <c:order val="4"/>
          <c:tx>
            <c:v>65 and over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Stayed as owner occupiers</c:v>
              </c:pt>
              <c:pt idx="1">
                <c:v>Stayed as social renters</c:v>
              </c:pt>
              <c:pt idx="2">
                <c:v>Stayed as private renters</c:v>
              </c:pt>
            </c:strLit>
          </c:cat>
          <c:val>
            <c:numLit>
              <c:ptCount val="3"/>
              <c:pt idx="0">
                <c:v>15.25160284843548</c:v>
              </c:pt>
              <c:pt idx="1">
                <c:v>16.123819716797218</c:v>
              </c:pt>
              <c:pt idx="2">
                <c:v>2.175015944931268</c:v>
              </c:pt>
            </c:numLit>
          </c:val>
        </c:ser>
        <c:overlap val="100"/>
        <c:axId val="35858699"/>
        <c:axId val="30679924"/>
      </c:barChart>
      <c:catAx>
        <c:axId val="3585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79924"/>
        <c:crosses val="autoZero"/>
        <c:auto val="1"/>
        <c:lblOffset val="100"/>
        <c:noMultiLvlLbl val="0"/>
      </c:catAx>
      <c:valAx>
        <c:axId val="306799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5869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'F4.12'!$Q$3</c:f>
              <c:strCache>
                <c:ptCount val="1"/>
                <c:pt idx="0">
                  <c:v>16-34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'F4.12'!$R$2:$T$2</c:f>
              <c:strCache/>
            </c:strRef>
          </c:cat>
          <c:val>
            <c:numRef>
              <c:f>'F4.12'!$R$3:$T$3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'F4.12'!$Q$4</c:f>
              <c:strCache>
                <c:ptCount val="1"/>
                <c:pt idx="0">
                  <c:v>35-44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'F4.12'!$R$2:$T$2</c:f>
              <c:strCache/>
            </c:strRef>
          </c:cat>
          <c:val>
            <c:numRef>
              <c:f>'F4.12'!$R$4:$T$4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'F4.12'!$Q$5</c:f>
              <c:strCache>
                <c:ptCount val="1"/>
                <c:pt idx="0">
                  <c:v>45-54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'F4.12'!$R$2:$T$2</c:f>
              <c:strCache/>
            </c:strRef>
          </c:cat>
          <c:val>
            <c:numRef>
              <c:f>'F4.12'!$R$5:$T$5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'F4.12'!$Q$6</c:f>
              <c:strCache>
                <c:ptCount val="1"/>
                <c:pt idx="0">
                  <c:v>55-64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'F4.12'!$R$2:$T$2</c:f>
              <c:strCache/>
            </c:strRef>
          </c:cat>
          <c:val>
            <c:numRef>
              <c:f>'F4.12'!$R$6:$T$6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'F4.12'!$Q$7</c:f>
              <c:strCache>
                <c:ptCount val="1"/>
                <c:pt idx="0">
                  <c:v>65 and over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'F4.12'!$R$2:$T$2</c:f>
              <c:strCache/>
            </c:strRef>
          </c:cat>
          <c:val>
            <c:numRef>
              <c:f>'F4.12'!$R$7:$T$7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3925205"/>
        <c:axId val="22410094"/>
      </c:barChart>
      <c:catAx>
        <c:axId val="392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410094"/>
        <c:crosses val="autoZero"/>
        <c:auto val="1"/>
        <c:lblOffset val="100"/>
        <c:noMultiLvlLbl val="0"/>
      </c:catAx>
      <c:valAx>
        <c:axId val="2241009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2520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8"/>
          <c:w val="0.92775"/>
          <c:h val="0.8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'F4.13'!$O$2</c:f>
              <c:strCache>
                <c:ptCount val="1"/>
                <c:pt idx="0">
                  <c:v>couple no dependent children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'F4.13'!$P$1:$R$1</c:f>
              <c:strCache/>
            </c:strRef>
          </c:cat>
          <c:val>
            <c:numRef>
              <c:f>'F4.13'!$P$2:$R$2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'F4.13'!$O$3</c:f>
              <c:strCache>
                <c:ptCount val="1"/>
                <c:pt idx="0">
                  <c:v>couple with dependent children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'F4.13'!$P$1:$R$1</c:f>
              <c:strCache/>
            </c:strRef>
          </c:cat>
          <c:val>
            <c:numRef>
              <c:f>'F4.13'!$P$3:$R$3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'F4.13'!$O$4</c:f>
              <c:strCache>
                <c:ptCount val="1"/>
                <c:pt idx="0">
                  <c:v>lone parents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'F4.13'!$P$1:$R$1</c:f>
              <c:strCache/>
            </c:strRef>
          </c:cat>
          <c:val>
            <c:numRef>
              <c:f>'F4.13'!$P$4:$R$4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'F4.13'!$O$5</c:f>
              <c:strCache>
                <c:ptCount val="1"/>
                <c:pt idx="0">
                  <c:v>other multi-person households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'F4.13'!$P$1:$R$1</c:f>
              <c:strCache/>
            </c:strRef>
          </c:cat>
          <c:val>
            <c:numRef>
              <c:f>'F4.13'!$P$5:$R$5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'F4.13'!$O$6</c:f>
              <c:strCache>
                <c:ptCount val="1"/>
                <c:pt idx="0">
                  <c:v>one person household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'F4.13'!$P$1:$R$1</c:f>
              <c:strCache/>
            </c:strRef>
          </c:cat>
          <c:val>
            <c:numRef>
              <c:f>'F4.13'!$P$6:$R$6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2306943"/>
        <c:axId val="64386888"/>
      </c:barChart>
      <c:catAx>
        <c:axId val="230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86888"/>
        <c:crosses val="autoZero"/>
        <c:auto val="1"/>
        <c:lblOffset val="100"/>
        <c:noMultiLvlLbl val="0"/>
      </c:catAx>
      <c:valAx>
        <c:axId val="6438688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230694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675"/>
          <c:y val="0.87425"/>
          <c:w val="0.8735"/>
          <c:h val="0.1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full time work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Stayed as owner occupier</c:v>
              </c:pt>
              <c:pt idx="1">
                <c:v>Stayed as social renter</c:v>
              </c:pt>
              <c:pt idx="2">
                <c:v>Stayed as private renter</c:v>
              </c:pt>
            </c:strLit>
          </c:cat>
          <c:val>
            <c:numLit>
              <c:ptCount val="3"/>
              <c:pt idx="0">
                <c:v>69.29581296569864</c:v>
              </c:pt>
              <c:pt idx="1">
                <c:v>25.569329273576326</c:v>
              </c:pt>
              <c:pt idx="2">
                <c:v>66.5650332843251</c:v>
              </c:pt>
            </c:numLit>
          </c:val>
        </c:ser>
        <c:ser>
          <c:idx val="1"/>
          <c:order val="1"/>
          <c:tx>
            <c:v>part-time work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Stayed as owner occupier</c:v>
              </c:pt>
              <c:pt idx="1">
                <c:v>Stayed as social renter</c:v>
              </c:pt>
              <c:pt idx="2">
                <c:v>Stayed as private renter</c:v>
              </c:pt>
            </c:strLit>
          </c:cat>
          <c:val>
            <c:numLit>
              <c:ptCount val="3"/>
              <c:pt idx="0">
                <c:v>7.465796363922853</c:v>
              </c:pt>
              <c:pt idx="1">
                <c:v>10.189444102834269</c:v>
              </c:pt>
              <c:pt idx="2">
                <c:v>7.508251477926595</c:v>
              </c:pt>
            </c:numLit>
          </c:val>
        </c:ser>
        <c:ser>
          <c:idx val="2"/>
          <c:order val="2"/>
          <c:tx>
            <c:v>retired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Stayed as owner occupier</c:v>
              </c:pt>
              <c:pt idx="1">
                <c:v>Stayed as social renter</c:v>
              </c:pt>
              <c:pt idx="2">
                <c:v>Stayed as private renter</c:v>
              </c:pt>
            </c:strLit>
          </c:cat>
          <c:val>
            <c:numLit>
              <c:ptCount val="3"/>
              <c:pt idx="0">
                <c:v>18.206213892526634</c:v>
              </c:pt>
              <c:pt idx="1">
                <c:v>18.05531936363237</c:v>
              </c:pt>
              <c:pt idx="2">
                <c:v>2.7400201523172583</c:v>
              </c:pt>
            </c:numLit>
          </c:val>
        </c:ser>
        <c:ser>
          <c:idx val="3"/>
          <c:order val="3"/>
          <c:tx>
            <c:v>Other economically inactive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Stayed as owner occupier</c:v>
              </c:pt>
              <c:pt idx="1">
                <c:v>Stayed as social renter</c:v>
              </c:pt>
              <c:pt idx="2">
                <c:v>Stayed as private renter</c:v>
              </c:pt>
            </c:strLit>
          </c:cat>
          <c:val>
            <c:numLit>
              <c:ptCount val="3"/>
              <c:pt idx="0">
                <c:v>5.032176777851867</c:v>
              </c:pt>
              <c:pt idx="1">
                <c:v>46.185907259957034</c:v>
              </c:pt>
              <c:pt idx="2">
                <c:v>23.186695085431037</c:v>
              </c:pt>
            </c:numLit>
          </c:val>
        </c:ser>
        <c:overlap val="100"/>
        <c:axId val="46173961"/>
        <c:axId val="14670082"/>
      </c:barChart>
      <c:catAx>
        <c:axId val="4617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70082"/>
        <c:crosses val="autoZero"/>
        <c:auto val="1"/>
        <c:lblOffset val="100"/>
        <c:noMultiLvlLbl val="0"/>
      </c:catAx>
      <c:valAx>
        <c:axId val="1467008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7396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'F4.14'!$O$4</c:f>
              <c:strCache>
                <c:ptCount val="1"/>
                <c:pt idx="0">
                  <c:v>full time work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'F4.14'!$P$3:$R$3</c:f>
              <c:strCache/>
            </c:strRef>
          </c:cat>
          <c:val>
            <c:numRef>
              <c:f>'F4.14'!$P$4:$R$4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'F4.14'!$O$5</c:f>
              <c:strCache>
                <c:ptCount val="1"/>
                <c:pt idx="0">
                  <c:v>part-time work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'F4.14'!$P$3:$R$3</c:f>
              <c:strCache/>
            </c:strRef>
          </c:cat>
          <c:val>
            <c:numRef>
              <c:f>'F4.14'!$P$5:$R$5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'F4.14'!$O$6</c:f>
              <c:strCache>
                <c:ptCount val="1"/>
                <c:pt idx="0">
                  <c:v>retired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'F4.14'!$P$3:$R$3</c:f>
              <c:strCache/>
            </c:strRef>
          </c:cat>
          <c:val>
            <c:numRef>
              <c:f>'F4.14'!$P$6:$R$6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'F4.14'!$O$7</c:f>
              <c:strCache>
                <c:ptCount val="1"/>
                <c:pt idx="0">
                  <c:v>other economically inactive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'F4.14'!$P$3:$R$3</c:f>
              <c:strCache/>
            </c:strRef>
          </c:cat>
          <c:val>
            <c:numRef>
              <c:f>'F4.14'!$P$7:$R$7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30888307"/>
        <c:axId val="15803036"/>
      </c:barChart>
      <c:catAx>
        <c:axId val="30888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03036"/>
        <c:crosses val="autoZero"/>
        <c:auto val="1"/>
        <c:lblOffset val="100"/>
        <c:noMultiLvlLbl val="0"/>
      </c:catAx>
      <c:valAx>
        <c:axId val="158030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88830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03"/>
          <c:w val="0.977"/>
          <c:h val="0.93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'F4.15'!$N$12</c:f>
              <c:strCache>
                <c:ptCount val="1"/>
                <c:pt idx="0">
                  <c:v>16-34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'F4.15'!$O$11:$U$11</c:f>
              <c:strCache/>
            </c:strRef>
          </c:cat>
          <c:val>
            <c:numRef>
              <c:f>'F4.15'!$O$12:$U$12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'F4.15'!$N$13</c:f>
              <c:strCache>
                <c:ptCount val="1"/>
                <c:pt idx="0">
                  <c:v>35-54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'F4.15'!$O$11:$U$11</c:f>
              <c:strCache/>
            </c:strRef>
          </c:cat>
          <c:val>
            <c:numRef>
              <c:f>'F4.15'!$O$13:$U$13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'F4.15'!$N$14</c:f>
              <c:strCache>
                <c:ptCount val="1"/>
                <c:pt idx="0">
                  <c:v>55+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'F4.15'!$O$11:$U$11</c:f>
              <c:strCache/>
            </c:strRef>
          </c:cat>
          <c:val>
            <c:numRef>
              <c:f>'F4.15'!$O$14:$U$14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8357821"/>
        <c:axId val="5783062"/>
      </c:barChart>
      <c:catAx>
        <c:axId val="2835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3062"/>
        <c:crosses val="autoZero"/>
        <c:auto val="1"/>
        <c:lblOffset val="100"/>
        <c:noMultiLvlLbl val="0"/>
      </c:catAx>
      <c:valAx>
        <c:axId val="578306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835782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25"/>
          <c:y val="0.94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48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'F4.16'!$P$2</c:f>
              <c:strCache>
                <c:ptCount val="1"/>
                <c:pt idx="0">
                  <c:v>couple, no dependent children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'F4.16'!$Q$1:$W$1</c:f>
              <c:strCache/>
            </c:strRef>
          </c:cat>
          <c:val>
            <c:numRef>
              <c:f>'F4.16'!$Q$2:$W$2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'F4.16'!$P$3</c:f>
              <c:strCache>
                <c:ptCount val="1"/>
                <c:pt idx="0">
                  <c:v>households with dependent children, and multi-households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'F4.16'!$Q$1:$W$1</c:f>
              <c:strCache/>
            </c:strRef>
          </c:cat>
          <c:val>
            <c:numRef>
              <c:f>'F4.16'!$Q$3:$W$3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'F4.16'!$P$4</c:f>
              <c:strCache>
                <c:ptCount val="1"/>
                <c:pt idx="0">
                  <c:v>one person households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'F4.16'!$Q$1:$W$1</c:f>
              <c:strCache/>
            </c:strRef>
          </c:cat>
          <c:val>
            <c:numRef>
              <c:f>'F4.16'!$Q$4:$W$4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1199079"/>
        <c:axId val="65795440"/>
      </c:barChart>
      <c:catAx>
        <c:axId val="61199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795440"/>
        <c:crosses val="autoZero"/>
        <c:auto val="1"/>
        <c:lblOffset val="100"/>
        <c:noMultiLvlLbl val="0"/>
      </c:catAx>
      <c:valAx>
        <c:axId val="6579544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19907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75"/>
          <c:y val="0.8505"/>
          <c:w val="0.9525"/>
          <c:h val="0.14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2375"/>
          <c:w val="0.94725"/>
          <c:h val="0.89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'F4.17'!$M$2</c:f>
              <c:strCache>
                <c:ptCount val="1"/>
                <c:pt idx="0">
                  <c:v>working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'F4.17'!$N$1:$T$1</c:f>
              <c:strCache/>
            </c:strRef>
          </c:cat>
          <c:val>
            <c:numRef>
              <c:f>'F4.17'!$N$2:$T$2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'F4.17'!$M$3</c:f>
              <c:strCache>
                <c:ptCount val="1"/>
                <c:pt idx="0">
                  <c:v>economically inactive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'F4.17'!$N$1:$T$1</c:f>
              <c:strCache/>
            </c:strRef>
          </c:cat>
          <c:val>
            <c:numRef>
              <c:f>'F4.17'!$N$3:$T$3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59352561"/>
        <c:axId val="27652778"/>
      </c:barChart>
      <c:catAx>
        <c:axId val="5935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52778"/>
        <c:crosses val="autoZero"/>
        <c:auto val="1"/>
        <c:lblOffset val="100"/>
        <c:noMultiLvlLbl val="0"/>
      </c:catAx>
      <c:valAx>
        <c:axId val="2765277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935256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975"/>
          <c:y val="0.9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385"/>
          <c:h val="0.85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'F4.1'!$N$11</c:f>
              <c:strCache>
                <c:ptCount val="1"/>
                <c:pt idx="0">
                  <c:v>less than 1 year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'F4.1'!$M$12:$M$14</c:f>
              <c:strCache/>
            </c:strRef>
          </c:cat>
          <c:val>
            <c:numRef>
              <c:f>'F4.1'!$N$12:$N$14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'F4.1'!$O$11</c:f>
              <c:strCache>
                <c:ptCount val="1"/>
                <c:pt idx="0">
                  <c:v>1 year but less than 2 years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'F4.1'!$M$12:$M$14</c:f>
              <c:strCache/>
            </c:strRef>
          </c:cat>
          <c:val>
            <c:numRef>
              <c:f>'F4.1'!$O$12:$O$14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'F4.1'!$P$11</c:f>
              <c:strCache>
                <c:ptCount val="1"/>
                <c:pt idx="0">
                  <c:v>2 years but less than 10 years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'F4.1'!$M$12:$M$14</c:f>
              <c:strCache/>
            </c:strRef>
          </c:cat>
          <c:val>
            <c:numRef>
              <c:f>'F4.1'!$P$12:$P$14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'F4.1'!$Q$11</c:f>
              <c:strCache>
                <c:ptCount val="1"/>
                <c:pt idx="0">
                  <c:v>10-29 years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'F4.1'!$M$12:$M$14</c:f>
              <c:strCache/>
            </c:strRef>
          </c:cat>
          <c:val>
            <c:numRef>
              <c:f>'F4.1'!$Q$12:$Q$14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'F4.1'!$R$11</c:f>
              <c:strCache>
                <c:ptCount val="1"/>
                <c:pt idx="0">
                  <c:v>30+ years</c:v>
                </c:pt>
              </c:strCache>
            </c:strRef>
          </c:tx>
          <c:spPr>
            <a:solidFill>
              <a:srgbClr val="A5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'F4.1'!$M$12:$M$14</c:f>
              <c:strCache/>
            </c:strRef>
          </c:cat>
          <c:val>
            <c:numRef>
              <c:f>'F4.1'!$R$12:$R$14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61286727"/>
        <c:axId val="3682512"/>
      </c:barChart>
      <c:catAx>
        <c:axId val="61286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current tenure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682512"/>
        <c:crosses val="autoZero"/>
        <c:auto val="1"/>
        <c:lblOffset val="100"/>
        <c:noMultiLvlLbl val="0"/>
      </c:catAx>
      <c:valAx>
        <c:axId val="36825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286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475"/>
          <c:y val="0.93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215"/>
          <c:w val="0.9165"/>
          <c:h val="0.7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'F4.18'!$P$2</c:f>
              <c:strCache>
                <c:ptCount val="1"/>
                <c:pt idx="0">
                  <c:v>move to better neighbourhood/more pleasant area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'F4.18'!$Q$1:$U$1</c:f>
              <c:strCache/>
            </c:strRef>
          </c:cat>
          <c:val>
            <c:numRef>
              <c:f>'F4.18'!$Q$2:$U$2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'F4.18'!$P$3</c:f>
              <c:strCache>
                <c:ptCount val="1"/>
                <c:pt idx="0">
                  <c:v>moved due to job, family or personal reasons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'F4.18'!$Q$1:$U$1</c:f>
              <c:strCache/>
            </c:strRef>
          </c:cat>
          <c:val>
            <c:numRef>
              <c:f>'F4.18'!$Q$3:$U$3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'F4.18'!$P$4</c:f>
              <c:strCache>
                <c:ptCount val="1"/>
                <c:pt idx="0">
                  <c:v>wanted larger house/flat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'F4.18'!$Q$1:$U$1</c:f>
              <c:strCache/>
            </c:strRef>
          </c:cat>
          <c:val>
            <c:numRef>
              <c:f>'F4.18'!$Q$4:$U$4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'F4.18'!$P$5</c:f>
              <c:strCache>
                <c:ptCount val="1"/>
                <c:pt idx="0">
                  <c:v>wanted smaller or cheaper house/flat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'F4.18'!$Q$1:$U$1</c:f>
              <c:strCache/>
            </c:strRef>
          </c:cat>
          <c:val>
            <c:numRef>
              <c:f>'F4.18'!$Q$5:$U$5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'F4.18'!$P$6</c:f>
              <c:strCache>
                <c:ptCount val="1"/>
                <c:pt idx="0">
                  <c:v>wanted own home/ to buy/ live independently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'F4.18'!$Q$1:$U$1</c:f>
              <c:strCache/>
            </c:strRef>
          </c:cat>
          <c:val>
            <c:numRef>
              <c:f>'F4.18'!$Q$6:$U$6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'F4.18'!$P$7</c:f>
              <c:strCache>
                <c:ptCount val="1"/>
                <c:pt idx="0">
                  <c:v>accommodation unsuitable, or issues with landlord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'F4.18'!$Q$1:$U$1</c:f>
              <c:strCache/>
            </c:strRef>
          </c:cat>
          <c:val>
            <c:numRef>
              <c:f>'F4.18'!$Q$7:$U$7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'F4.18'!$P$8</c:f>
              <c:strCache>
                <c:ptCount val="1"/>
                <c:pt idx="0">
                  <c:v>other reason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'F4.18'!$Q$1:$U$1</c:f>
              <c:strCache/>
            </c:strRef>
          </c:cat>
          <c:val>
            <c:numRef>
              <c:f>'F4.18'!$Q$8:$U$8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100"/>
        <c:axId val="32704475"/>
        <c:axId val="52215748"/>
      </c:barChart>
      <c:catAx>
        <c:axId val="32704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15748"/>
        <c:crosses val="autoZero"/>
        <c:auto val="1"/>
        <c:lblOffset val="100"/>
        <c:noMultiLvlLbl val="0"/>
      </c:catAx>
      <c:valAx>
        <c:axId val="5221574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70447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15"/>
          <c:y val="0.8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5"/>
          <c:w val="0.81925"/>
          <c:h val="0.72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'F4.19'!$P$4</c:f>
              <c:strCache>
                <c:ptCount val="1"/>
                <c:pt idx="0">
                  <c:v>move to better neighbourhood/more pleasant area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'F4.19'!$Q$3:$S$3</c:f>
              <c:strCache/>
            </c:strRef>
          </c:cat>
          <c:val>
            <c:numRef>
              <c:f>'F4.19'!$Q$4:$S$4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'F4.19'!$P$5</c:f>
              <c:strCache>
                <c:ptCount val="1"/>
                <c:pt idx="0">
                  <c:v>moved due to job, family or personal reasons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'F4.19'!$Q$3:$S$3</c:f>
              <c:strCache/>
            </c:strRef>
          </c:cat>
          <c:val>
            <c:numRef>
              <c:f>'F4.19'!$Q$5:$S$5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'F4.19'!$P$6</c:f>
              <c:strCache>
                <c:ptCount val="1"/>
                <c:pt idx="0">
                  <c:v>wanted larger house/flat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'F4.19'!$Q$3:$S$3</c:f>
              <c:strCache/>
            </c:strRef>
          </c:cat>
          <c:val>
            <c:numRef>
              <c:f>'F4.19'!$Q$6:$S$6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'F4.19'!$P$7</c:f>
              <c:strCache>
                <c:ptCount val="1"/>
                <c:pt idx="0">
                  <c:v>wanted smaller or cheaper house/flat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'F4.19'!$Q$3:$S$3</c:f>
              <c:strCache/>
            </c:strRef>
          </c:cat>
          <c:val>
            <c:numRef>
              <c:f>'F4.19'!$Q$7:$S$7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'F4.19'!$P$8</c:f>
              <c:strCache>
                <c:ptCount val="1"/>
                <c:pt idx="0">
                  <c:v>wanted own home/ to buy/ live independently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'F4.19'!$Q$3:$S$3</c:f>
              <c:strCache/>
            </c:strRef>
          </c:cat>
          <c:val>
            <c:numRef>
              <c:f>'F4.19'!$Q$8:$S$8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'F4.19'!$P$9</c:f>
              <c:strCache>
                <c:ptCount val="1"/>
                <c:pt idx="0">
                  <c:v>accommodation unsuitable, or issues with landlord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'F4.19'!$Q$3:$S$3</c:f>
              <c:strCache/>
            </c:strRef>
          </c:cat>
          <c:val>
            <c:numRef>
              <c:f>'F4.19'!$Q$9:$S$9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'F4.19'!$P$10</c:f>
              <c:strCache>
                <c:ptCount val="1"/>
                <c:pt idx="0">
                  <c:v>other reason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'F4.19'!$Q$3:$S$3</c:f>
              <c:strCache/>
            </c:strRef>
          </c:cat>
          <c:val>
            <c:numRef>
              <c:f>'F4.19'!$Q$10:$S$10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23507621"/>
        <c:axId val="64865982"/>
      </c:barChart>
      <c:catAx>
        <c:axId val="23507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865982"/>
        <c:crosses val="autoZero"/>
        <c:auto val="1"/>
        <c:lblOffset val="100"/>
        <c:noMultiLvlLbl val="0"/>
      </c:catAx>
      <c:valAx>
        <c:axId val="6486598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50762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675"/>
          <c:y val="0.83075"/>
          <c:w val="0.68425"/>
          <c:h val="0.13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0675"/>
          <c:w val="0.9372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'F4.20'!$O$5</c:f>
              <c:strCache>
                <c:ptCount val="1"/>
                <c:pt idx="0">
                  <c:v>move to better neighbourhood/more pleasant area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'F4.20'!$P$4:$R$4</c:f>
              <c:strCache/>
            </c:strRef>
          </c:cat>
          <c:val>
            <c:numRef>
              <c:f>'F4.20'!$P$5:$R$5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'F4.20'!$O$6</c:f>
              <c:strCache>
                <c:ptCount val="1"/>
                <c:pt idx="0">
                  <c:v>moved due to job, family or personal reasons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'F4.20'!$P$4:$R$4</c:f>
              <c:strCache/>
            </c:strRef>
          </c:cat>
          <c:val>
            <c:numRef>
              <c:f>'F4.20'!$P$6:$R$6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'F4.20'!$O$7</c:f>
              <c:strCache>
                <c:ptCount val="1"/>
                <c:pt idx="0">
                  <c:v>wanted larger house/flat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'F4.20'!$P$4:$R$4</c:f>
              <c:strCache/>
            </c:strRef>
          </c:cat>
          <c:val>
            <c:numRef>
              <c:f>'F4.20'!$P$7:$R$7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'F4.20'!$O$8</c:f>
              <c:strCache>
                <c:ptCount val="1"/>
                <c:pt idx="0">
                  <c:v>wanted smaller or cheaper house/flat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'F4.20'!$P$4:$R$4</c:f>
              <c:strCache/>
            </c:strRef>
          </c:cat>
          <c:val>
            <c:numRef>
              <c:f>'F4.20'!$P$8:$R$8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'F4.20'!$O$9</c:f>
              <c:strCache>
                <c:ptCount val="1"/>
                <c:pt idx="0">
                  <c:v>wanted own home/ to buy/ live independently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'F4.20'!$P$4:$R$4</c:f>
              <c:strCache/>
            </c:strRef>
          </c:cat>
          <c:val>
            <c:numRef>
              <c:f>'F4.20'!$P$9:$R$9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'F4.20'!$O$10</c:f>
              <c:strCache>
                <c:ptCount val="1"/>
                <c:pt idx="0">
                  <c:v>accommodation unsuitable, or issues with landlord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'F4.20'!$P$4:$R$4</c:f>
              <c:strCache/>
            </c:strRef>
          </c:cat>
          <c:val>
            <c:numRef>
              <c:f>'F4.20'!$P$10:$R$10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'F4.20'!$O$11</c:f>
              <c:strCache>
                <c:ptCount val="1"/>
                <c:pt idx="0">
                  <c:v>other reason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'F4.20'!$P$4:$R$4</c:f>
              <c:strCache/>
            </c:strRef>
          </c:cat>
          <c:val>
            <c:numRef>
              <c:f>'F4.20'!$P$11:$R$11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6373455"/>
        <c:axId val="27742616"/>
      </c:barChart>
      <c:catAx>
        <c:axId val="6373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742616"/>
        <c:crosses val="autoZero"/>
        <c:auto val="1"/>
        <c:lblOffset val="100"/>
        <c:noMultiLvlLbl val="0"/>
      </c:catAx>
      <c:valAx>
        <c:axId val="2774261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7345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195"/>
          <c:w val="0.894"/>
          <c:h val="0.18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425"/>
          <c:w val="0.9685"/>
          <c:h val="0.8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'F4.2'!$N$3</c:f>
              <c:strCache>
                <c:ptCount val="1"/>
                <c:pt idx="0">
                  <c:v>owner-occupiers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'F4.2'!$M$4:$M$18</c:f>
              <c:strCache/>
            </c:strRef>
          </c:cat>
          <c:val>
            <c:numRef>
              <c:f>'F4.2'!$N$4:$N$18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'F4.2'!$O$3</c:f>
              <c:strCache>
                <c:ptCount val="1"/>
                <c:pt idx="0">
                  <c:v>social renters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'F4.2'!$M$4:$M$18</c:f>
              <c:strCache/>
            </c:strRef>
          </c:cat>
          <c:val>
            <c:numRef>
              <c:f>'F4.2'!$O$4:$O$18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'F4.2'!$P$3</c:f>
              <c:strCache>
                <c:ptCount val="1"/>
                <c:pt idx="0">
                  <c:v>private renters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'F4.2'!$M$4:$M$18</c:f>
              <c:strCache/>
            </c:strRef>
          </c:cat>
          <c:val>
            <c:numRef>
              <c:f>'F4.2'!$P$4:$P$18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100"/>
        <c:axId val="8576593"/>
        <c:axId val="19103754"/>
      </c:barChart>
      <c:catAx>
        <c:axId val="857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103754"/>
        <c:crosses val="autoZero"/>
        <c:auto val="1"/>
        <c:lblOffset val="100"/>
        <c:noMultiLvlLbl val="0"/>
      </c:catAx>
      <c:valAx>
        <c:axId val="19103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millions of households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576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525"/>
          <c:y val="0.9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"/>
          <c:w val="0.9845"/>
          <c:h val="0.92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'F4.4'!$N$3</c:f>
              <c:strCache>
                <c:ptCount val="1"/>
                <c:pt idx="0">
                  <c:v>moved in last year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'F4.4'!$M$4:$M$11</c:f>
              <c:strCache/>
            </c:strRef>
          </c:cat>
          <c:val>
            <c:numRef>
              <c:f>'F4.4'!$N$4:$N$11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60"/>
        <c:axId val="15172155"/>
        <c:axId val="59506468"/>
      </c:barChart>
      <c:catAx>
        <c:axId val="15172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06468"/>
        <c:crosses val="autoZero"/>
        <c:auto val="1"/>
        <c:lblOffset val="0"/>
        <c:noMultiLvlLbl val="0"/>
      </c:catAx>
      <c:valAx>
        <c:axId val="5950646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72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'F4.5'!$S$5</c:f>
              <c:strCache>
                <c:ptCount val="1"/>
                <c:pt idx="0">
                  <c:v>Moved in last year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'F4.5'!$Q$6:$R$14</c:f>
              <c:multiLvlStrCache/>
            </c:multiLvlStrRef>
          </c:cat>
          <c:val>
            <c:numRef>
              <c:f>'F4.5'!$S$6:$S$13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axId val="36425477"/>
        <c:axId val="62986270"/>
      </c:barChart>
      <c:catAx>
        <c:axId val="36425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986270"/>
        <c:crosses val="autoZero"/>
        <c:auto val="1"/>
        <c:lblOffset val="100"/>
        <c:noMultiLvlLbl val="0"/>
      </c:catAx>
      <c:valAx>
        <c:axId val="62986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425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3625"/>
          <c:w val="0.9197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'F4.6'!$Q$1</c:f>
              <c:strCache>
                <c:ptCount val="1"/>
                <c:pt idx="0">
                  <c:v>Moved in last year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'F4.6'!$O$2:$P$16</c:f>
              <c:multiLvlStrCache/>
            </c:multiLvlStrRef>
          </c:cat>
          <c:val>
            <c:numRef>
              <c:f>'F4.6'!$Q$2:$Q$15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100"/>
        <c:axId val="33447599"/>
        <c:axId val="27464952"/>
      </c:barChart>
      <c:catAx>
        <c:axId val="33447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64952"/>
        <c:crosses val="autoZero"/>
        <c:auto val="1"/>
        <c:lblOffset val="100"/>
        <c:noMultiLvlLbl val="0"/>
      </c:catAx>
      <c:valAx>
        <c:axId val="27464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percentages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3447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58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'F4.7'!$Q$1</c:f>
              <c:strCache>
                <c:ptCount val="1"/>
                <c:pt idx="0">
                  <c:v>Moved in last year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'F4.7'!$O$2:$P$16</c:f>
              <c:multiLvlStrCache/>
            </c:multiLvlStrRef>
          </c:cat>
          <c:val>
            <c:numRef>
              <c:f>'F4.7'!$Q$2:$Q$15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100"/>
        <c:axId val="21998393"/>
        <c:axId val="45948850"/>
      </c:barChart>
      <c:catAx>
        <c:axId val="21998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948850"/>
        <c:crosses val="autoZero"/>
        <c:auto val="1"/>
        <c:lblOffset val="100"/>
        <c:noMultiLvlLbl val="0"/>
      </c:catAx>
      <c:valAx>
        <c:axId val="45948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1998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27"/>
          <c:w val="0.9217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'F4.8'!$T$3</c:f>
              <c:strCache>
                <c:ptCount val="1"/>
                <c:pt idx="0">
                  <c:v>Moved in last year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'F4.8'!$R$4:$S$18</c:f>
              <c:multiLvlStrCache/>
            </c:multiLvlStrRef>
          </c:cat>
          <c:val>
            <c:numRef>
              <c:f>'F4.8'!$T$4:$T$17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100"/>
        <c:axId val="1838755"/>
        <c:axId val="37700172"/>
      </c:barChart>
      <c:catAx>
        <c:axId val="1838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700172"/>
        <c:crosses val="autoZero"/>
        <c:auto val="1"/>
        <c:lblOffset val="100"/>
        <c:noMultiLvlLbl val="0"/>
      </c:catAx>
      <c:valAx>
        <c:axId val="37700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8387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'F4.9'!$O$7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'F4.9'!$P$4:$Y$4</c:f>
              <c:strCache/>
            </c:strRef>
          </c:cat>
          <c:val>
            <c:numRef>
              <c:f>'F4.9'!$P$7:$Y$7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'F4.9'!$O$8</c:f>
              <c:strCache>
                <c:ptCount val="1"/>
                <c:pt idx="0">
                  <c:v>other tenures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'F4.9'!$P$4:$Y$4</c:f>
              <c:strCache/>
            </c:strRef>
          </c:cat>
          <c:val>
            <c:numRef>
              <c:f>'F4.9'!$P$8:$Y$8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30"/>
        <c:axId val="1426157"/>
        <c:axId val="14182086"/>
      </c:barChart>
      <c:catAx>
        <c:axId val="1426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6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182086"/>
        <c:crosses val="autoZero"/>
        <c:auto val="0"/>
        <c:lblOffset val="100"/>
        <c:tickLblSkip val="1"/>
        <c:noMultiLvlLbl val="0"/>
      </c:catAx>
      <c:valAx>
        <c:axId val="14182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thousands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6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361950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286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</xdr:row>
      <xdr:rowOff>66675</xdr:rowOff>
    </xdr:from>
    <xdr:to>
      <xdr:col>10</xdr:col>
      <xdr:colOff>104775</xdr:colOff>
      <xdr:row>20</xdr:row>
      <xdr:rowOff>133350</xdr:rowOff>
    </xdr:to>
    <xdr:graphicFrame>
      <xdr:nvGraphicFramePr>
        <xdr:cNvPr id="2" name="Chart 5"/>
        <xdr:cNvGraphicFramePr/>
      </xdr:nvGraphicFramePr>
      <xdr:xfrm>
        <a:off x="142875" y="257175"/>
        <a:ext cx="60579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</xdr:rowOff>
    </xdr:from>
    <xdr:to>
      <xdr:col>10</xdr:col>
      <xdr:colOff>438150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647700" y="209550"/>
        <a:ext cx="58864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400050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609600" y="200025"/>
        <a:ext cx="52768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</xdr:row>
      <xdr:rowOff>28575</xdr:rowOff>
    </xdr:from>
    <xdr:to>
      <xdr:col>10</xdr:col>
      <xdr:colOff>428625</xdr:colOff>
      <xdr:row>21</xdr:row>
      <xdr:rowOff>133350</xdr:rowOff>
    </xdr:to>
    <xdr:graphicFrame>
      <xdr:nvGraphicFramePr>
        <xdr:cNvPr id="2" name="Chart 2"/>
        <xdr:cNvGraphicFramePr/>
      </xdr:nvGraphicFramePr>
      <xdr:xfrm>
        <a:off x="638175" y="228600"/>
        <a:ext cx="58864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66675</xdr:rowOff>
    </xdr:from>
    <xdr:to>
      <xdr:col>10</xdr:col>
      <xdr:colOff>438150</xdr:colOff>
      <xdr:row>23</xdr:row>
      <xdr:rowOff>0</xdr:rowOff>
    </xdr:to>
    <xdr:graphicFrame>
      <xdr:nvGraphicFramePr>
        <xdr:cNvPr id="1" name="Chart 4"/>
        <xdr:cNvGraphicFramePr/>
      </xdr:nvGraphicFramePr>
      <xdr:xfrm>
        <a:off x="647700" y="266700"/>
        <a:ext cx="58864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10</xdr:col>
      <xdr:colOff>400050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609600" y="228600"/>
        <a:ext cx="58864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</xdr:row>
      <xdr:rowOff>19050</xdr:rowOff>
    </xdr:from>
    <xdr:to>
      <xdr:col>10</xdr:col>
      <xdr:colOff>485775</xdr:colOff>
      <xdr:row>22</xdr:row>
      <xdr:rowOff>47625</xdr:rowOff>
    </xdr:to>
    <xdr:graphicFrame>
      <xdr:nvGraphicFramePr>
        <xdr:cNvPr id="2" name="Chart 2"/>
        <xdr:cNvGraphicFramePr/>
      </xdr:nvGraphicFramePr>
      <xdr:xfrm>
        <a:off x="695325" y="219075"/>
        <a:ext cx="58864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9</xdr:col>
      <xdr:colOff>590550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666750" y="247650"/>
        <a:ext cx="54102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28575</xdr:rowOff>
    </xdr:from>
    <xdr:to>
      <xdr:col>10</xdr:col>
      <xdr:colOff>438150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647700" y="228600"/>
        <a:ext cx="5886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10</xdr:col>
      <xdr:colOff>314325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628650" y="685800"/>
        <a:ext cx="58578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10</xdr:col>
      <xdr:colOff>590550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85725" y="352425"/>
        <a:ext cx="66008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11</xdr:col>
      <xdr:colOff>581025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19050" y="209550"/>
        <a:ext cx="72675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10</xdr:col>
      <xdr:colOff>19050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9525" y="209550"/>
        <a:ext cx="61055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10</xdr:col>
      <xdr:colOff>333375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409575"/>
        <a:ext cx="64293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57150</xdr:rowOff>
    </xdr:from>
    <xdr:to>
      <xdr:col>10</xdr:col>
      <xdr:colOff>190500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38100" y="219075"/>
        <a:ext cx="62484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8</xdr:col>
      <xdr:colOff>447675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0" y="390525"/>
        <a:ext cx="53244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8</xdr:col>
      <xdr:colOff>361950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0" y="238125"/>
        <a:ext cx="52387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133350</xdr:rowOff>
    </xdr:from>
    <xdr:to>
      <xdr:col>9</xdr:col>
      <xdr:colOff>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85725" y="333375"/>
        <a:ext cx="54292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133350</xdr:rowOff>
    </xdr:from>
    <xdr:to>
      <xdr:col>11</xdr:col>
      <xdr:colOff>47625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628650" y="333375"/>
        <a:ext cx="61245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10</xdr:col>
      <xdr:colOff>523875</xdr:colOff>
      <xdr:row>24</xdr:row>
      <xdr:rowOff>133350</xdr:rowOff>
    </xdr:to>
    <xdr:graphicFrame>
      <xdr:nvGraphicFramePr>
        <xdr:cNvPr id="1" name="Chart 2"/>
        <xdr:cNvGraphicFramePr/>
      </xdr:nvGraphicFramePr>
      <xdr:xfrm>
        <a:off x="628650" y="209550"/>
        <a:ext cx="59912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66675</xdr:rowOff>
    </xdr:from>
    <xdr:to>
      <xdr:col>10</xdr:col>
      <xdr:colOff>409575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647700" y="266700"/>
        <a:ext cx="58578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41"/>
  <sheetViews>
    <sheetView tabSelected="1" workbookViewId="0" topLeftCell="A1">
      <selection activeCell="R17" sqref="R17"/>
    </sheetView>
  </sheetViews>
  <sheetFormatPr defaultColWidth="9.140625" defaultRowHeight="12.75"/>
  <cols>
    <col min="1" max="1" width="6.57421875" style="3" customWidth="1"/>
    <col min="2" max="16384" width="9.140625" style="3" customWidth="1"/>
  </cols>
  <sheetData>
    <row r="1" ht="18">
      <c r="A1" s="94" t="s">
        <v>268</v>
      </c>
    </row>
    <row r="2" ht="15">
      <c r="B2" s="165"/>
    </row>
    <row r="3" spans="1:2" ht="15">
      <c r="A3" s="177" t="s">
        <v>283</v>
      </c>
      <c r="B3" s="166" t="s">
        <v>96</v>
      </c>
    </row>
    <row r="4" spans="1:2" ht="15">
      <c r="A4" s="177" t="s">
        <v>284</v>
      </c>
      <c r="B4" s="167" t="s">
        <v>105</v>
      </c>
    </row>
    <row r="5" ht="15">
      <c r="B5" s="165"/>
    </row>
    <row r="6" spans="1:2" ht="15">
      <c r="A6" s="178" t="s">
        <v>285</v>
      </c>
      <c r="B6" s="166" t="s">
        <v>50</v>
      </c>
    </row>
    <row r="7" spans="1:2" ht="15">
      <c r="A7" s="178" t="s">
        <v>286</v>
      </c>
      <c r="B7" s="166" t="s">
        <v>58</v>
      </c>
    </row>
    <row r="8" spans="1:2" ht="15">
      <c r="A8" s="178" t="s">
        <v>287</v>
      </c>
      <c r="B8" s="175" t="s">
        <v>282</v>
      </c>
    </row>
    <row r="9" spans="1:2" ht="15">
      <c r="A9" s="178" t="s">
        <v>288</v>
      </c>
      <c r="B9" s="166" t="s">
        <v>219</v>
      </c>
    </row>
    <row r="10" spans="1:2" ht="15">
      <c r="A10" s="178" t="s">
        <v>289</v>
      </c>
      <c r="B10" s="166" t="s">
        <v>135</v>
      </c>
    </row>
    <row r="11" spans="1:2" ht="15">
      <c r="A11" s="178" t="s">
        <v>290</v>
      </c>
      <c r="B11" s="166" t="s">
        <v>140</v>
      </c>
    </row>
    <row r="12" spans="1:2" ht="15">
      <c r="A12" s="178" t="s">
        <v>291</v>
      </c>
      <c r="B12" s="166" t="s">
        <v>141</v>
      </c>
    </row>
    <row r="13" spans="1:2" ht="15">
      <c r="A13" s="178" t="s">
        <v>292</v>
      </c>
      <c r="B13" s="166" t="s">
        <v>142</v>
      </c>
    </row>
    <row r="14" spans="1:2" ht="15">
      <c r="A14" s="178" t="s">
        <v>293</v>
      </c>
      <c r="B14" s="166" t="s">
        <v>59</v>
      </c>
    </row>
    <row r="15" spans="1:2" ht="15">
      <c r="A15" s="178" t="s">
        <v>294</v>
      </c>
      <c r="B15" s="175" t="s">
        <v>254</v>
      </c>
    </row>
    <row r="16" spans="1:2" ht="15">
      <c r="A16" s="178" t="s">
        <v>295</v>
      </c>
      <c r="B16" s="175" t="s">
        <v>225</v>
      </c>
    </row>
    <row r="17" spans="1:2" ht="15">
      <c r="A17" s="178" t="s">
        <v>296</v>
      </c>
      <c r="B17" s="166" t="s">
        <v>227</v>
      </c>
    </row>
    <row r="18" spans="1:2" ht="15">
      <c r="A18" s="178" t="s">
        <v>297</v>
      </c>
      <c r="B18" s="166" t="s">
        <v>228</v>
      </c>
    </row>
    <row r="19" spans="1:2" ht="15">
      <c r="A19" s="178" t="s">
        <v>298</v>
      </c>
      <c r="B19" s="166" t="s">
        <v>229</v>
      </c>
    </row>
    <row r="20" spans="1:2" ht="15">
      <c r="A20" s="178" t="s">
        <v>299</v>
      </c>
      <c r="B20" s="166" t="s">
        <v>221</v>
      </c>
    </row>
    <row r="21" spans="1:2" ht="15">
      <c r="A21" s="178" t="s">
        <v>300</v>
      </c>
      <c r="B21" s="166" t="s">
        <v>222</v>
      </c>
    </row>
    <row r="22" spans="1:10" ht="15.75" customHeight="1">
      <c r="A22" s="178" t="s">
        <v>301</v>
      </c>
      <c r="B22" s="175" t="s">
        <v>223</v>
      </c>
      <c r="C22" s="68"/>
      <c r="D22" s="68"/>
      <c r="E22" s="68"/>
      <c r="F22" s="68"/>
      <c r="G22" s="68"/>
      <c r="H22" s="68"/>
      <c r="I22" s="68"/>
      <c r="J22" s="68"/>
    </row>
    <row r="23" spans="1:2" ht="15">
      <c r="A23" s="178" t="s">
        <v>302</v>
      </c>
      <c r="B23" s="166" t="s">
        <v>224</v>
      </c>
    </row>
    <row r="24" spans="1:2" ht="15">
      <c r="A24" s="178" t="s">
        <v>303</v>
      </c>
      <c r="B24" s="176" t="s">
        <v>319</v>
      </c>
    </row>
    <row r="25" spans="1:2" ht="15">
      <c r="A25" s="178" t="s">
        <v>304</v>
      </c>
      <c r="B25" s="166" t="s">
        <v>320</v>
      </c>
    </row>
    <row r="26" ht="14.25">
      <c r="B26" s="168"/>
    </row>
    <row r="27" spans="1:2" ht="15.75" customHeight="1">
      <c r="A27" s="179" t="s">
        <v>305</v>
      </c>
      <c r="B27" s="175" t="s">
        <v>107</v>
      </c>
    </row>
    <row r="28" spans="1:2" ht="15.75" customHeight="1">
      <c r="A28" s="179" t="s">
        <v>306</v>
      </c>
      <c r="B28" s="175" t="s">
        <v>144</v>
      </c>
    </row>
    <row r="29" spans="1:2" ht="15.75" customHeight="1">
      <c r="A29" s="179" t="s">
        <v>307</v>
      </c>
      <c r="B29" s="175" t="s">
        <v>212</v>
      </c>
    </row>
    <row r="30" spans="1:2" ht="15.75" customHeight="1">
      <c r="A30" s="179" t="s">
        <v>308</v>
      </c>
      <c r="B30" s="175" t="s">
        <v>215</v>
      </c>
    </row>
    <row r="31" spans="1:2" ht="15.75" customHeight="1">
      <c r="A31" s="179" t="s">
        <v>309</v>
      </c>
      <c r="B31" s="175" t="s">
        <v>216</v>
      </c>
    </row>
    <row r="32" spans="1:2" ht="15">
      <c r="A32" s="179" t="s">
        <v>310</v>
      </c>
      <c r="B32" s="166" t="s">
        <v>217</v>
      </c>
    </row>
    <row r="33" ht="14.25">
      <c r="B33" s="168"/>
    </row>
    <row r="34" ht="14.25">
      <c r="B34" s="168"/>
    </row>
    <row r="35" ht="14.25">
      <c r="B35" s="168"/>
    </row>
    <row r="36" ht="14.25">
      <c r="B36" s="168"/>
    </row>
    <row r="37" ht="14.25">
      <c r="B37" s="168"/>
    </row>
    <row r="38" ht="14.25">
      <c r="B38" s="168"/>
    </row>
    <row r="39" ht="14.25">
      <c r="B39" s="168"/>
    </row>
    <row r="40" ht="14.25">
      <c r="B40" s="168"/>
    </row>
    <row r="41" ht="14.25">
      <c r="B41" s="16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I52"/>
  <sheetViews>
    <sheetView workbookViewId="0" topLeftCell="A1">
      <selection activeCell="K13" sqref="K13"/>
    </sheetView>
  </sheetViews>
  <sheetFormatPr defaultColWidth="9.140625" defaultRowHeight="12.75"/>
  <cols>
    <col min="1" max="1" width="9.140625" style="3" customWidth="1"/>
    <col min="2" max="2" width="9.57421875" style="3" customWidth="1"/>
    <col min="3" max="14" width="9.140625" style="3" customWidth="1"/>
    <col min="15" max="15" width="13.140625" style="3" customWidth="1"/>
    <col min="16" max="16384" width="9.140625" style="3" customWidth="1"/>
  </cols>
  <sheetData>
    <row r="1" spans="1:18" ht="15.75">
      <c r="A1" s="171" t="s">
        <v>141</v>
      </c>
      <c r="O1"/>
      <c r="Q1" s="3" t="s">
        <v>56</v>
      </c>
      <c r="R1" s="3" t="s">
        <v>72</v>
      </c>
    </row>
    <row r="2" spans="15:18" ht="12.75">
      <c r="O2" s="3" t="s">
        <v>201</v>
      </c>
      <c r="P2" s="3" t="s">
        <v>16</v>
      </c>
      <c r="Q2" s="9">
        <v>8.006362672322375</v>
      </c>
      <c r="R2" s="9">
        <v>91.99363732767762</v>
      </c>
    </row>
    <row r="3" spans="16:18" ht="12.75">
      <c r="P3" s="3" t="s">
        <v>38</v>
      </c>
      <c r="Q3" s="9">
        <v>6.259853145411051</v>
      </c>
      <c r="R3" s="9">
        <v>93.74014685458896</v>
      </c>
    </row>
    <row r="4" spans="15:19" ht="12.75">
      <c r="O4"/>
      <c r="S4" s="4"/>
    </row>
    <row r="5" spans="15:18" ht="12.75">
      <c r="O5" s="3" t="s">
        <v>80</v>
      </c>
      <c r="P5" s="3" t="s">
        <v>16</v>
      </c>
      <c r="Q5" s="9">
        <v>9.054415700267619</v>
      </c>
      <c r="R5" s="9">
        <v>90.94558429973239</v>
      </c>
    </row>
    <row r="6" spans="1:18" ht="12.75">
      <c r="A6" s="12"/>
      <c r="P6" s="3" t="s">
        <v>38</v>
      </c>
      <c r="Q6" s="9">
        <v>7.631633682615653</v>
      </c>
      <c r="R6" s="9">
        <v>92.36836631738427</v>
      </c>
    </row>
    <row r="7" spans="1:19" ht="12.75">
      <c r="A7" s="8"/>
      <c r="L7" s="3" t="s">
        <v>0</v>
      </c>
      <c r="O7"/>
      <c r="S7" s="4"/>
    </row>
    <row r="8" spans="15:18" ht="12.75">
      <c r="O8" s="3" t="s">
        <v>200</v>
      </c>
      <c r="P8" s="3" t="s">
        <v>16</v>
      </c>
      <c r="Q8" s="9">
        <v>14.682249817384951</v>
      </c>
      <c r="R8" s="9">
        <v>85.24470416362308</v>
      </c>
    </row>
    <row r="9" spans="16:18" ht="12.75">
      <c r="P9" s="3" t="s">
        <v>38</v>
      </c>
      <c r="Q9" s="9">
        <v>13.514943200942655</v>
      </c>
      <c r="R9" s="9">
        <v>86.48505679905733</v>
      </c>
    </row>
    <row r="10" spans="15:19" ht="12.75">
      <c r="O10"/>
      <c r="S10" s="4"/>
    </row>
    <row r="11" spans="15:18" ht="12.75">
      <c r="O11" s="3" t="s">
        <v>85</v>
      </c>
      <c r="P11" s="3" t="s">
        <v>16</v>
      </c>
      <c r="Q11" s="9">
        <v>18.532246108228318</v>
      </c>
      <c r="R11" s="9">
        <v>81.39362490733876</v>
      </c>
    </row>
    <row r="12" spans="16:18" ht="12.75">
      <c r="P12" s="3" t="s">
        <v>38</v>
      </c>
      <c r="Q12" s="9">
        <v>13.969439517257195</v>
      </c>
      <c r="R12" s="9">
        <v>86.03056048274286</v>
      </c>
    </row>
    <row r="13" spans="15:19" ht="12.75">
      <c r="O13"/>
      <c r="S13" s="4"/>
    </row>
    <row r="14" spans="15:18" ht="12.75">
      <c r="O14" s="3" t="s">
        <v>83</v>
      </c>
      <c r="P14" s="3" t="s">
        <v>16</v>
      </c>
      <c r="Q14" s="9">
        <v>11.612463817469777</v>
      </c>
      <c r="R14" s="9">
        <v>88.38753618253023</v>
      </c>
    </row>
    <row r="15" spans="16:18" ht="12.75">
      <c r="P15" s="3" t="s">
        <v>38</v>
      </c>
      <c r="Q15" s="9">
        <v>8.013876421359466</v>
      </c>
      <c r="R15" s="9">
        <v>91.98612357864047</v>
      </c>
    </row>
    <row r="16" spans="15:19" ht="12.75">
      <c r="O16"/>
      <c r="S16" s="4"/>
    </row>
    <row r="20" ht="12.75">
      <c r="A20" s="5" t="s">
        <v>218</v>
      </c>
    </row>
    <row r="21" spans="1:6" ht="12.75">
      <c r="A21" s="5" t="s">
        <v>274</v>
      </c>
      <c r="C21" s="108"/>
      <c r="D21" s="108"/>
      <c r="E21" s="108"/>
      <c r="F21" s="108"/>
    </row>
    <row r="22" spans="1:6" ht="12.75">
      <c r="A22" s="5" t="s">
        <v>240</v>
      </c>
      <c r="B22" s="5" t="s">
        <v>239</v>
      </c>
      <c r="C22" s="108"/>
      <c r="D22" s="108"/>
      <c r="E22" s="108"/>
      <c r="F22" s="108"/>
    </row>
    <row r="23" ht="12.75">
      <c r="B23" s="5" t="s">
        <v>238</v>
      </c>
    </row>
    <row r="29" spans="33:35" ht="12.75">
      <c r="AG29" s="9"/>
      <c r="AH29" s="9"/>
      <c r="AI29" s="9"/>
    </row>
    <row r="30" spans="33:35" ht="12.75">
      <c r="AG30" s="9"/>
      <c r="AH30" s="9"/>
      <c r="AI30" s="9"/>
    </row>
    <row r="31" spans="33:35" ht="12.75">
      <c r="AG31" s="9"/>
      <c r="AH31" s="9"/>
      <c r="AI31" s="9"/>
    </row>
    <row r="32" spans="33:35" ht="12.75">
      <c r="AG32" s="9"/>
      <c r="AH32" s="9"/>
      <c r="AI32" s="9"/>
    </row>
    <row r="33" spans="33:35" ht="12.75">
      <c r="AG33" s="9"/>
      <c r="AH33" s="9"/>
      <c r="AI33" s="9"/>
    </row>
    <row r="34" spans="33:35" ht="12.75">
      <c r="AG34" s="9"/>
      <c r="AH34" s="9"/>
      <c r="AI34" s="9"/>
    </row>
    <row r="35" spans="33:35" ht="12.75">
      <c r="AG35" s="9"/>
      <c r="AH35" s="9"/>
      <c r="AI35" s="9"/>
    </row>
    <row r="38" spans="33:35" ht="12.75">
      <c r="AG38" s="9"/>
      <c r="AH38" s="9"/>
      <c r="AI38" s="9"/>
    </row>
    <row r="39" spans="33:35" ht="12.75">
      <c r="AG39" s="9"/>
      <c r="AH39" s="9"/>
      <c r="AI39" s="9"/>
    </row>
    <row r="40" spans="33:35" ht="12.75">
      <c r="AG40" s="9"/>
      <c r="AH40" s="9"/>
      <c r="AI40" s="9"/>
    </row>
    <row r="41" spans="33:35" ht="12.75">
      <c r="AG41" s="9"/>
      <c r="AH41" s="9"/>
      <c r="AI41" s="9"/>
    </row>
    <row r="42" spans="33:35" ht="12.75">
      <c r="AG42" s="9"/>
      <c r="AH42" s="9"/>
      <c r="AI42" s="9"/>
    </row>
    <row r="43" spans="33:35" ht="12.75">
      <c r="AG43" s="9"/>
      <c r="AH43" s="9"/>
      <c r="AI43" s="9"/>
    </row>
    <row r="46" spans="25:35" ht="12.75">
      <c r="Y46" s="16"/>
      <c r="Z46" s="16"/>
      <c r="AG46" s="9"/>
      <c r="AH46" s="9"/>
      <c r="AI46" s="9"/>
    </row>
    <row r="47" spans="25:35" ht="12.75">
      <c r="Y47" s="16"/>
      <c r="Z47" s="16"/>
      <c r="AG47" s="9"/>
      <c r="AH47" s="9"/>
      <c r="AI47" s="9"/>
    </row>
    <row r="48" spans="25:35" ht="12.75">
      <c r="Y48" s="16"/>
      <c r="Z48" s="16"/>
      <c r="AG48" s="9"/>
      <c r="AH48" s="9"/>
      <c r="AI48" s="9"/>
    </row>
    <row r="49" spans="25:35" ht="12.75">
      <c r="Y49" s="16"/>
      <c r="Z49" s="16"/>
      <c r="AG49" s="9"/>
      <c r="AH49" s="9"/>
      <c r="AI49" s="9"/>
    </row>
    <row r="50" spans="25:35" ht="12.75">
      <c r="Y50" s="16"/>
      <c r="Z50" s="16"/>
      <c r="AG50" s="9"/>
      <c r="AH50" s="9"/>
      <c r="AI50" s="9"/>
    </row>
    <row r="51" spans="33:35" ht="12.75">
      <c r="AG51" s="9"/>
      <c r="AH51" s="9"/>
      <c r="AI51" s="9"/>
    </row>
    <row r="52" spans="33:35" ht="12.75">
      <c r="AG52" s="9"/>
      <c r="AH52" s="9"/>
      <c r="AI52" s="9"/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AO61"/>
  <sheetViews>
    <sheetView workbookViewId="0" topLeftCell="B1">
      <selection activeCell="B24" sqref="B24"/>
    </sheetView>
  </sheetViews>
  <sheetFormatPr defaultColWidth="9.140625" defaultRowHeight="12.75"/>
  <cols>
    <col min="1" max="17" width="9.140625" style="3" customWidth="1"/>
    <col min="18" max="18" width="23.8515625" style="3" customWidth="1"/>
    <col min="19" max="33" width="9.140625" style="3" customWidth="1"/>
    <col min="34" max="34" width="9.57421875" style="3" bestFit="1" customWidth="1"/>
    <col min="35" max="36" width="10.57421875" style="3" bestFit="1" customWidth="1"/>
    <col min="37" max="16384" width="9.140625" style="3" customWidth="1"/>
  </cols>
  <sheetData>
    <row r="1" s="13" customFormat="1" ht="15.75">
      <c r="B1" s="171" t="s">
        <v>142</v>
      </c>
    </row>
    <row r="3" spans="20:22" ht="12.75">
      <c r="T3" s="3" t="s">
        <v>56</v>
      </c>
      <c r="U3" s="3" t="s">
        <v>72</v>
      </c>
      <c r="V3" s="3" t="s">
        <v>3</v>
      </c>
    </row>
    <row r="4" spans="18:21" ht="12.75">
      <c r="R4" s="16" t="s">
        <v>202</v>
      </c>
      <c r="S4" s="3" t="s">
        <v>143</v>
      </c>
      <c r="T4" s="9">
        <v>12.9950158586316</v>
      </c>
      <c r="U4" s="9">
        <v>86.99592206615316</v>
      </c>
    </row>
    <row r="5" spans="18:21" ht="12.75">
      <c r="R5" s="16"/>
      <c r="S5" s="3" t="s">
        <v>38</v>
      </c>
      <c r="T5" s="9">
        <v>9.266410969736365</v>
      </c>
      <c r="U5" s="9">
        <v>90.73358903026387</v>
      </c>
    </row>
    <row r="6" spans="18:22" ht="12.75">
      <c r="R6" s="16"/>
      <c r="V6" s="4"/>
    </row>
    <row r="7" spans="18:21" ht="12.75">
      <c r="R7" s="16" t="s">
        <v>203</v>
      </c>
      <c r="S7" s="3" t="s">
        <v>16</v>
      </c>
      <c r="T7" s="9">
        <v>11.515940143135978</v>
      </c>
      <c r="U7" s="9">
        <v>88.48405985686402</v>
      </c>
    </row>
    <row r="8" spans="18:21" ht="12.75">
      <c r="R8" s="16"/>
      <c r="S8" s="3" t="s">
        <v>38</v>
      </c>
      <c r="T8" s="9">
        <v>7.812307218561306</v>
      </c>
      <c r="U8" s="9">
        <v>92.18769278143874</v>
      </c>
    </row>
    <row r="9" spans="18:22" ht="12.75">
      <c r="R9" s="16"/>
      <c r="V9" s="4"/>
    </row>
    <row r="10" spans="18:21" ht="12.75">
      <c r="R10" s="16" t="s">
        <v>204</v>
      </c>
      <c r="S10" s="3" t="s">
        <v>16</v>
      </c>
      <c r="T10" s="9">
        <v>18.429003021148034</v>
      </c>
      <c r="U10" s="9">
        <v>81.57099697885197</v>
      </c>
    </row>
    <row r="11" spans="18:21" ht="12.75">
      <c r="R11" s="16"/>
      <c r="S11" s="3" t="s">
        <v>38</v>
      </c>
      <c r="T11" s="9">
        <v>16.029594863023807</v>
      </c>
      <c r="U11" s="9">
        <v>83.97040513697627</v>
      </c>
    </row>
    <row r="12" spans="18:22" ht="12.75">
      <c r="R12" s="16"/>
      <c r="V12" s="4"/>
    </row>
    <row r="13" spans="18:21" ht="12.75">
      <c r="R13" s="16" t="s">
        <v>205</v>
      </c>
      <c r="S13" s="3" t="s">
        <v>16</v>
      </c>
      <c r="T13" s="9">
        <v>2.869641294838145</v>
      </c>
      <c r="U13" s="9">
        <v>97.13035870516185</v>
      </c>
    </row>
    <row r="14" spans="18:21" ht="12.75">
      <c r="R14" s="16"/>
      <c r="S14" s="3" t="s">
        <v>38</v>
      </c>
      <c r="T14" s="9">
        <v>2.002595926666455</v>
      </c>
      <c r="U14" s="9">
        <v>97.99740407333353</v>
      </c>
    </row>
    <row r="15" spans="18:22" ht="12.75">
      <c r="R15" s="16"/>
      <c r="V15" s="4"/>
    </row>
    <row r="16" spans="18:22" ht="12.75">
      <c r="R16" s="16" t="s">
        <v>28</v>
      </c>
      <c r="S16" s="3" t="s">
        <v>16</v>
      </c>
      <c r="T16" s="9">
        <v>15.544303797468354</v>
      </c>
      <c r="U16" s="9">
        <v>84.45569620253166</v>
      </c>
      <c r="V16" s="4"/>
    </row>
    <row r="17" spans="18:22" ht="12.75">
      <c r="R17" s="16"/>
      <c r="S17" s="3" t="s">
        <v>38</v>
      </c>
      <c r="T17" s="9">
        <v>17.64663563138442</v>
      </c>
      <c r="U17" s="9">
        <v>82.3533643686156</v>
      </c>
      <c r="V17" s="4"/>
    </row>
    <row r="18" ht="12.75">
      <c r="V18" s="4"/>
    </row>
    <row r="21" ht="12.75">
      <c r="B21" s="5"/>
    </row>
    <row r="22" spans="2:7" ht="12.75">
      <c r="B22" s="5"/>
      <c r="C22" s="5"/>
      <c r="D22" s="108"/>
      <c r="E22" s="108"/>
      <c r="F22" s="108"/>
      <c r="G22" s="108"/>
    </row>
    <row r="23" spans="3:7" ht="12.75">
      <c r="C23" s="5"/>
      <c r="D23" s="108"/>
      <c r="E23" s="108"/>
      <c r="F23" s="108"/>
      <c r="G23" s="108"/>
    </row>
    <row r="25" ht="12.75">
      <c r="B25" s="5" t="s">
        <v>218</v>
      </c>
    </row>
    <row r="26" ht="12.75">
      <c r="B26" s="5" t="s">
        <v>274</v>
      </c>
    </row>
    <row r="27" spans="2:3" ht="12.75">
      <c r="B27" s="5" t="s">
        <v>264</v>
      </c>
      <c r="C27" s="5" t="s">
        <v>239</v>
      </c>
    </row>
    <row r="28" ht="12.75">
      <c r="C28" s="5" t="s">
        <v>238</v>
      </c>
    </row>
    <row r="36" spans="33:41" ht="12.75">
      <c r="AG36" s="16"/>
      <c r="AH36" s="9"/>
      <c r="AI36" s="9"/>
      <c r="AJ36" s="9"/>
      <c r="AL36" s="16"/>
      <c r="AM36" s="9"/>
      <c r="AN36" s="9"/>
      <c r="AO36" s="9"/>
    </row>
    <row r="37" spans="33:41" ht="12.75">
      <c r="AG37" s="16"/>
      <c r="AH37" s="9"/>
      <c r="AI37" s="9"/>
      <c r="AJ37" s="9"/>
      <c r="AL37" s="16"/>
      <c r="AM37" s="9"/>
      <c r="AN37" s="9"/>
      <c r="AO37" s="9"/>
    </row>
    <row r="38" spans="33:41" ht="12.75">
      <c r="AG38" s="16"/>
      <c r="AH38" s="9"/>
      <c r="AI38" s="9"/>
      <c r="AJ38" s="9"/>
      <c r="AK38" s="9"/>
      <c r="AL38" s="16"/>
      <c r="AM38" s="9"/>
      <c r="AN38" s="9"/>
      <c r="AO38" s="9"/>
    </row>
    <row r="39" spans="33:41" ht="12.75">
      <c r="AG39" s="16"/>
      <c r="AH39" s="9"/>
      <c r="AI39" s="9"/>
      <c r="AJ39" s="9"/>
      <c r="AL39" s="16"/>
      <c r="AM39" s="9"/>
      <c r="AN39" s="9"/>
      <c r="AO39" s="9"/>
    </row>
    <row r="40" spans="33:41" ht="12.75">
      <c r="AG40" s="16"/>
      <c r="AH40" s="9"/>
      <c r="AI40" s="9"/>
      <c r="AJ40" s="9"/>
      <c r="AL40" s="16"/>
      <c r="AM40" s="9"/>
      <c r="AN40" s="9"/>
      <c r="AO40" s="9"/>
    </row>
    <row r="41" spans="34:41" ht="12.75">
      <c r="AH41" s="9"/>
      <c r="AI41" s="9"/>
      <c r="AJ41" s="9"/>
      <c r="AM41" s="9"/>
      <c r="AN41" s="9"/>
      <c r="AO41" s="9"/>
    </row>
    <row r="42" spans="34:36" ht="12.75">
      <c r="AH42" s="9"/>
      <c r="AI42" s="9"/>
      <c r="AJ42" s="9"/>
    </row>
    <row r="47" spans="33:41" ht="12.75">
      <c r="AG47" s="16"/>
      <c r="AH47" s="9"/>
      <c r="AI47" s="9"/>
      <c r="AJ47" s="9"/>
      <c r="AL47" s="16"/>
      <c r="AM47" s="9"/>
      <c r="AN47" s="9"/>
      <c r="AO47" s="9"/>
    </row>
    <row r="48" spans="33:41" ht="12.75">
      <c r="AG48" s="16"/>
      <c r="AH48" s="9"/>
      <c r="AI48" s="9"/>
      <c r="AJ48" s="9"/>
      <c r="AL48" s="16"/>
      <c r="AM48" s="9"/>
      <c r="AN48" s="9"/>
      <c r="AO48" s="9"/>
    </row>
    <row r="49" spans="33:41" ht="12.75">
      <c r="AG49" s="16"/>
      <c r="AH49" s="9"/>
      <c r="AI49" s="9"/>
      <c r="AJ49" s="9"/>
      <c r="AL49" s="16"/>
      <c r="AM49" s="9"/>
      <c r="AN49" s="9"/>
      <c r="AO49" s="9"/>
    </row>
    <row r="50" spans="33:41" ht="12.75">
      <c r="AG50" s="16"/>
      <c r="AH50" s="9"/>
      <c r="AI50" s="9"/>
      <c r="AJ50" s="9"/>
      <c r="AL50" s="16"/>
      <c r="AM50" s="9"/>
      <c r="AN50" s="9"/>
      <c r="AO50" s="9"/>
    </row>
    <row r="51" spans="33:41" ht="12.75">
      <c r="AG51" s="16"/>
      <c r="AH51" s="9"/>
      <c r="AI51" s="9"/>
      <c r="AJ51" s="9"/>
      <c r="AL51" s="16"/>
      <c r="AM51" s="9"/>
      <c r="AN51" s="9"/>
      <c r="AO51" s="9"/>
    </row>
    <row r="52" spans="34:41" ht="12.75">
      <c r="AH52" s="9"/>
      <c r="AI52" s="9"/>
      <c r="AJ52" s="9"/>
      <c r="AM52" s="9"/>
      <c r="AN52" s="9"/>
      <c r="AO52" s="9"/>
    </row>
    <row r="56" spans="27:41" ht="12.75">
      <c r="AA56" s="16"/>
      <c r="AL56" s="16"/>
      <c r="AM56" s="9"/>
      <c r="AN56" s="9"/>
      <c r="AO56" s="9"/>
    </row>
    <row r="57" spans="27:41" ht="12.75">
      <c r="AA57" s="16"/>
      <c r="AL57" s="16"/>
      <c r="AM57" s="9"/>
      <c r="AN57" s="9"/>
      <c r="AO57" s="9"/>
    </row>
    <row r="58" spans="27:41" ht="12.75">
      <c r="AA58" s="16"/>
      <c r="AL58" s="16"/>
      <c r="AM58" s="9"/>
      <c r="AN58" s="9"/>
      <c r="AO58" s="9"/>
    </row>
    <row r="59" spans="27:41" ht="12.75">
      <c r="AA59" s="16"/>
      <c r="AL59" s="16"/>
      <c r="AM59" s="9"/>
      <c r="AN59" s="9"/>
      <c r="AO59" s="9"/>
    </row>
    <row r="60" spans="27:41" ht="12.75">
      <c r="AA60" s="16"/>
      <c r="AL60" s="16"/>
      <c r="AM60" s="9"/>
      <c r="AN60" s="9"/>
      <c r="AO60" s="9"/>
    </row>
    <row r="61" spans="39:41" ht="12.75">
      <c r="AM61" s="9"/>
      <c r="AN61" s="9"/>
      <c r="AO61" s="9"/>
    </row>
  </sheetData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Y29"/>
  <sheetViews>
    <sheetView workbookViewId="0" topLeftCell="A1">
      <selection activeCell="B1" sqref="B1"/>
    </sheetView>
  </sheetViews>
  <sheetFormatPr defaultColWidth="9.140625" defaultRowHeight="12.75"/>
  <cols>
    <col min="1" max="16384" width="9.140625" style="3" customWidth="1"/>
  </cols>
  <sheetData>
    <row r="1" s="13" customFormat="1" ht="15.75">
      <c r="B1" s="171" t="s">
        <v>59</v>
      </c>
    </row>
    <row r="3" ht="12.75">
      <c r="B3" s="12"/>
    </row>
    <row r="4" spans="16:25" ht="12.75"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20</v>
      </c>
      <c r="X4" s="3" t="s">
        <v>21</v>
      </c>
      <c r="Y4" s="3" t="s">
        <v>38</v>
      </c>
    </row>
    <row r="5" spans="15:25" ht="12.75">
      <c r="O5" s="3" t="s">
        <v>4</v>
      </c>
      <c r="P5" s="3">
        <v>135.51995037236642</v>
      </c>
      <c r="Q5" s="3">
        <v>130.74156538703</v>
      </c>
      <c r="R5" s="3">
        <v>136.84126156629117</v>
      </c>
      <c r="S5" s="3">
        <v>121.57873591416892</v>
      </c>
      <c r="T5" s="3">
        <v>118.7359963504</v>
      </c>
      <c r="U5" s="3">
        <v>82.06875593504637</v>
      </c>
      <c r="V5" s="3">
        <v>125.56210416062707</v>
      </c>
      <c r="W5" s="3">
        <v>131.05270072870655</v>
      </c>
      <c r="X5" s="3">
        <v>71.71562445053239</v>
      </c>
      <c r="Y5" s="3">
        <v>39.88523292151003</v>
      </c>
    </row>
    <row r="6" spans="15:25" ht="12.75">
      <c r="O6" s="3" t="s">
        <v>5</v>
      </c>
      <c r="P6" s="3">
        <v>105.28023270954435</v>
      </c>
      <c r="Q6" s="3">
        <v>79.08855808944928</v>
      </c>
      <c r="R6" s="3">
        <v>76.75108876141685</v>
      </c>
      <c r="S6" s="3">
        <v>74.13030154362025</v>
      </c>
      <c r="T6" s="3">
        <v>90.55977136768</v>
      </c>
      <c r="U6" s="3">
        <v>81.68479130465865</v>
      </c>
      <c r="V6" s="3">
        <v>79.38598488506743</v>
      </c>
      <c r="W6" s="3">
        <v>76.08034849303033</v>
      </c>
      <c r="X6" s="3">
        <v>44.396538406323124</v>
      </c>
      <c r="Y6" s="3">
        <v>47.53331962456411</v>
      </c>
    </row>
    <row r="7" spans="15:25" ht="12.75">
      <c r="O7" s="3" t="s">
        <v>6</v>
      </c>
      <c r="P7" s="3">
        <v>175.38780112518273</v>
      </c>
      <c r="Q7" s="3">
        <v>159.60314493760598</v>
      </c>
      <c r="R7" s="3">
        <v>160.91973946358607</v>
      </c>
      <c r="S7" s="3">
        <v>161.6144892663627</v>
      </c>
      <c r="T7" s="3">
        <v>210.1459942859</v>
      </c>
      <c r="U7" s="3">
        <v>199.2671365638933</v>
      </c>
      <c r="V7" s="3">
        <v>191.02688135185915</v>
      </c>
      <c r="W7" s="3">
        <v>183.0090488486771</v>
      </c>
      <c r="X7" s="3">
        <v>229.17669957525615</v>
      </c>
      <c r="Y7" s="3">
        <v>208.33186320459103</v>
      </c>
    </row>
    <row r="8" spans="15:25" ht="12.75">
      <c r="O8" s="3" t="s">
        <v>145</v>
      </c>
      <c r="P8" s="3">
        <f>+P5+P6</f>
        <v>240.80018308191077</v>
      </c>
      <c r="Q8" s="3">
        <f aca="true" t="shared" si="0" ref="Q8:Y8">+Q5+Q6</f>
        <v>209.8301234764793</v>
      </c>
      <c r="R8" s="3">
        <f t="shared" si="0"/>
        <v>213.592350327708</v>
      </c>
      <c r="S8" s="3">
        <f t="shared" si="0"/>
        <v>195.70903745778918</v>
      </c>
      <c r="T8" s="3">
        <f t="shared" si="0"/>
        <v>209.29576771808001</v>
      </c>
      <c r="U8" s="3">
        <f t="shared" si="0"/>
        <v>163.75354723970503</v>
      </c>
      <c r="V8" s="3">
        <f t="shared" si="0"/>
        <v>204.9480890456945</v>
      </c>
      <c r="W8" s="3">
        <f t="shared" si="0"/>
        <v>207.13304922173688</v>
      </c>
      <c r="X8" s="3">
        <f t="shared" si="0"/>
        <v>116.11216285685552</v>
      </c>
      <c r="Y8" s="3">
        <f t="shared" si="0"/>
        <v>87.41855254607414</v>
      </c>
    </row>
    <row r="9" spans="15:25" ht="12.75">
      <c r="O9" s="3" t="s">
        <v>104</v>
      </c>
      <c r="P9" s="3">
        <f>+P7+P8</f>
        <v>416.1879842070935</v>
      </c>
      <c r="Q9" s="3">
        <f aca="true" t="shared" si="1" ref="Q9:Y9">+Q7+Q8</f>
        <v>369.43326841408526</v>
      </c>
      <c r="R9" s="3">
        <f t="shared" si="1"/>
        <v>374.5120897912941</v>
      </c>
      <c r="S9" s="3">
        <f t="shared" si="1"/>
        <v>357.32352672415186</v>
      </c>
      <c r="T9" s="3">
        <f t="shared" si="1"/>
        <v>419.44176200398</v>
      </c>
      <c r="U9" s="3">
        <f t="shared" si="1"/>
        <v>363.02068380359833</v>
      </c>
      <c r="V9" s="3">
        <f t="shared" si="1"/>
        <v>395.97497039755365</v>
      </c>
      <c r="W9" s="3">
        <f t="shared" si="1"/>
        <v>390.142098070414</v>
      </c>
      <c r="X9" s="3">
        <f t="shared" si="1"/>
        <v>345.28886243211167</v>
      </c>
      <c r="Y9" s="3">
        <f t="shared" si="1"/>
        <v>295.7504157506652</v>
      </c>
    </row>
    <row r="11" spans="15:25" ht="12.75">
      <c r="O11" s="3" t="s">
        <v>146</v>
      </c>
      <c r="P11" s="3">
        <f>+P7/P9*100</f>
        <v>42.141486006455786</v>
      </c>
      <c r="Q11" s="3">
        <f aca="true" t="shared" si="2" ref="Q11:Y11">+Q7/Q9*100</f>
        <v>43.20215816587265</v>
      </c>
      <c r="R11" s="3">
        <f t="shared" si="2"/>
        <v>42.96783571212948</v>
      </c>
      <c r="S11" s="3">
        <f t="shared" si="2"/>
        <v>45.22917669261855</v>
      </c>
      <c r="T11" s="3">
        <f t="shared" si="2"/>
        <v>50.10135215956536</v>
      </c>
      <c r="U11" s="3">
        <f t="shared" si="2"/>
        <v>54.89140025743021</v>
      </c>
      <c r="V11" s="3">
        <f t="shared" si="2"/>
        <v>48.242160649717505</v>
      </c>
      <c r="W11" s="3">
        <f t="shared" si="2"/>
        <v>46.90830591054214</v>
      </c>
      <c r="X11" s="3">
        <f t="shared" si="2"/>
        <v>66.37245637203699</v>
      </c>
      <c r="Y11" s="3">
        <f t="shared" si="2"/>
        <v>70.44178202617537</v>
      </c>
    </row>
    <row r="25" ht="12.75">
      <c r="B25" s="5"/>
    </row>
    <row r="26" ht="12.75">
      <c r="B26" s="5" t="s">
        <v>31</v>
      </c>
    </row>
    <row r="27" spans="2:10" ht="12.75">
      <c r="B27" s="5" t="s">
        <v>210</v>
      </c>
      <c r="J27" s="2"/>
    </row>
    <row r="28" ht="12.75">
      <c r="B28" s="5" t="s">
        <v>276</v>
      </c>
    </row>
    <row r="29" ht="12.75">
      <c r="B29" s="5" t="s">
        <v>277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BG202"/>
  <sheetViews>
    <sheetView workbookViewId="0" topLeftCell="A1">
      <selection activeCell="B1" sqref="B1"/>
    </sheetView>
  </sheetViews>
  <sheetFormatPr defaultColWidth="9.140625" defaultRowHeight="12.75"/>
  <cols>
    <col min="1" max="14" width="9.140625" style="3" customWidth="1"/>
    <col min="15" max="15" width="21.00390625" style="3" customWidth="1"/>
    <col min="16" max="16384" width="9.140625" style="3" customWidth="1"/>
  </cols>
  <sheetData>
    <row r="1" ht="15.75">
      <c r="B1" s="172" t="s">
        <v>254</v>
      </c>
    </row>
    <row r="2" ht="12.75">
      <c r="N2" s="3" t="s">
        <v>120</v>
      </c>
    </row>
    <row r="3" spans="16:19" ht="12.75">
      <c r="P3" s="3" t="s">
        <v>22</v>
      </c>
      <c r="Q3" s="3" t="s">
        <v>23</v>
      </c>
      <c r="R3" s="3" t="s">
        <v>237</v>
      </c>
      <c r="S3" s="3" t="s">
        <v>3</v>
      </c>
    </row>
    <row r="4" spans="15:19" ht="12.75">
      <c r="O4" s="3" t="s">
        <v>122</v>
      </c>
      <c r="P4" s="4">
        <v>337.6814794978724</v>
      </c>
      <c r="Q4" s="4">
        <v>337.90236451282095</v>
      </c>
      <c r="R4" s="4">
        <v>101.1814447174456</v>
      </c>
      <c r="S4" s="4">
        <v>776.765288728139</v>
      </c>
    </row>
    <row r="5" spans="15:19" ht="12.75">
      <c r="O5" s="3" t="s">
        <v>121</v>
      </c>
      <c r="P5" s="4">
        <v>307.96997190387486</v>
      </c>
      <c r="Q5" s="4">
        <v>267.08903420425224</v>
      </c>
      <c r="R5" s="146">
        <v>65.98027207464983</v>
      </c>
      <c r="S5" s="4">
        <v>641.0392781827769</v>
      </c>
    </row>
    <row r="7" spans="14:19" ht="12.75">
      <c r="N7" s="3" t="s">
        <v>71</v>
      </c>
      <c r="P7" s="3" t="s">
        <v>22</v>
      </c>
      <c r="Q7" s="3" t="s">
        <v>23</v>
      </c>
      <c r="R7" s="3" t="s">
        <v>123</v>
      </c>
      <c r="S7" s="3" t="s">
        <v>3</v>
      </c>
    </row>
    <row r="8" spans="15:19" ht="12.75">
      <c r="O8" s="3" t="s">
        <v>122</v>
      </c>
      <c r="P8" s="9">
        <v>43.47278185547989</v>
      </c>
      <c r="Q8" s="9">
        <v>43.5012183752567</v>
      </c>
      <c r="R8" s="9">
        <v>13.025999769263406</v>
      </c>
      <c r="S8" s="9">
        <v>100</v>
      </c>
    </row>
    <row r="9" spans="15:19" ht="12.75">
      <c r="O9" s="3" t="s">
        <v>121</v>
      </c>
      <c r="P9" s="9">
        <v>48.042293566926276</v>
      </c>
      <c r="Q9" s="9">
        <v>41.66500295604324</v>
      </c>
      <c r="R9" s="9">
        <v>10.29270347703049</v>
      </c>
      <c r="S9" s="9">
        <v>100</v>
      </c>
    </row>
    <row r="11" spans="16:18" ht="12.75">
      <c r="P11" s="9">
        <f>+(P5-P4)/P4*100</f>
        <v>-8.798678458225814</v>
      </c>
      <c r="Q11" s="9">
        <f>+(Q5-Q4)/Q4*100</f>
        <v>-20.956743055250758</v>
      </c>
      <c r="R11" s="9">
        <f>+(R5-R4)/R4*100</f>
        <v>-34.790146297176186</v>
      </c>
    </row>
    <row r="20" spans="4:7" ht="12.75">
      <c r="D20" s="108"/>
      <c r="E20" s="108"/>
      <c r="F20" s="108"/>
      <c r="G20" s="108"/>
    </row>
    <row r="21" spans="4:59" ht="12.75">
      <c r="D21" s="108"/>
      <c r="E21" s="108"/>
      <c r="F21" s="108"/>
      <c r="G21" s="108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2:59" ht="12.75">
      <c r="B22" s="5" t="s">
        <v>31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2:59" ht="12.75">
      <c r="B23" s="5" t="s">
        <v>264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2:59" ht="12.75">
      <c r="B24" s="104" t="s">
        <v>241</v>
      </c>
      <c r="M24" s="10"/>
      <c r="N24" s="10"/>
      <c r="O24" s="118"/>
      <c r="P24" s="118"/>
      <c r="Q24" s="118"/>
      <c r="R24" s="118"/>
      <c r="S24" s="118"/>
      <c r="T24" s="118"/>
      <c r="U24" s="118"/>
      <c r="V24" s="118"/>
      <c r="W24" s="112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2:59" ht="12.75">
      <c r="B25" s="104" t="s">
        <v>242</v>
      </c>
      <c r="M25" s="10"/>
      <c r="N25" s="10"/>
      <c r="O25" s="118"/>
      <c r="P25" s="10"/>
      <c r="Q25" s="114"/>
      <c r="R25" s="114"/>
      <c r="S25" s="114"/>
      <c r="T25" s="114"/>
      <c r="U25" s="114"/>
      <c r="V25" s="114"/>
      <c r="W25" s="114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3:59" ht="12.75">
      <c r="M26" s="10"/>
      <c r="N26" s="10"/>
      <c r="O26" s="118"/>
      <c r="P26" s="10"/>
      <c r="Q26" s="117"/>
      <c r="R26" s="117"/>
      <c r="S26" s="117"/>
      <c r="T26" s="117"/>
      <c r="U26" s="117"/>
      <c r="V26" s="117"/>
      <c r="W26" s="147"/>
      <c r="X26" s="10"/>
      <c r="Y26" s="10"/>
      <c r="Z26" s="10"/>
      <c r="AA26" s="2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3:59" ht="15">
      <c r="M27" s="10"/>
      <c r="N27" s="10"/>
      <c r="O27" s="109"/>
      <c r="P27" s="148"/>
      <c r="Q27" s="113"/>
      <c r="R27" s="113"/>
      <c r="S27" s="113"/>
      <c r="T27" s="113"/>
      <c r="U27" s="113"/>
      <c r="V27" s="113"/>
      <c r="W27" s="113"/>
      <c r="X27" s="10"/>
      <c r="Y27" s="10"/>
      <c r="Z27" s="10"/>
      <c r="AA27" s="10"/>
      <c r="AB27" s="117"/>
      <c r="AC27" s="117"/>
      <c r="AD27" s="117"/>
      <c r="AE27" s="117"/>
      <c r="AF27" s="117"/>
      <c r="AG27" s="117"/>
      <c r="AH27" s="147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3:59" ht="12.75">
      <c r="M28" s="10"/>
      <c r="N28" s="10"/>
      <c r="O28" s="118"/>
      <c r="P28" s="10"/>
      <c r="Q28" s="114"/>
      <c r="R28" s="114"/>
      <c r="S28" s="114"/>
      <c r="T28" s="114"/>
      <c r="U28" s="114"/>
      <c r="V28" s="114"/>
      <c r="W28" s="114"/>
      <c r="X28" s="10"/>
      <c r="Y28" s="10"/>
      <c r="Z28" s="10"/>
      <c r="AA28" s="10"/>
      <c r="AB28" s="122"/>
      <c r="AC28" s="122"/>
      <c r="AD28" s="122"/>
      <c r="AE28" s="122"/>
      <c r="AF28" s="122"/>
      <c r="AG28" s="122"/>
      <c r="AH28" s="122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3:59" ht="12.75">
      <c r="M29" s="10"/>
      <c r="N29" s="10"/>
      <c r="O29" s="118"/>
      <c r="P29" s="10"/>
      <c r="Q29" s="114"/>
      <c r="R29" s="114"/>
      <c r="S29" s="114"/>
      <c r="T29" s="115"/>
      <c r="U29" s="115"/>
      <c r="V29" s="115"/>
      <c r="W29" s="114"/>
      <c r="X29" s="10"/>
      <c r="Y29" s="10"/>
      <c r="Z29" s="10"/>
      <c r="AA29" s="10"/>
      <c r="AB29" s="122"/>
      <c r="AC29" s="122"/>
      <c r="AD29" s="122"/>
      <c r="AE29" s="122"/>
      <c r="AF29" s="122"/>
      <c r="AG29" s="122"/>
      <c r="AH29" s="122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3:59" ht="12.75">
      <c r="M30" s="10"/>
      <c r="N30" s="10"/>
      <c r="O30" s="118"/>
      <c r="P30" s="10"/>
      <c r="Q30" s="114"/>
      <c r="R30" s="114"/>
      <c r="S30" s="114"/>
      <c r="T30" s="114"/>
      <c r="U30" s="114"/>
      <c r="V30" s="114"/>
      <c r="W30" s="114"/>
      <c r="X30" s="10"/>
      <c r="Y30" s="10"/>
      <c r="Z30" s="10"/>
      <c r="AA30" s="10"/>
      <c r="AB30" s="122"/>
      <c r="AC30" s="122"/>
      <c r="AD30" s="122"/>
      <c r="AE30" s="122"/>
      <c r="AF30" s="122"/>
      <c r="AG30" s="122"/>
      <c r="AH30" s="122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3:59" ht="12.75">
      <c r="M31" s="10"/>
      <c r="N31" s="10"/>
      <c r="O31" s="118"/>
      <c r="P31" s="10"/>
      <c r="Q31" s="114"/>
      <c r="R31" s="114"/>
      <c r="S31" s="114"/>
      <c r="T31" s="114"/>
      <c r="U31" s="114"/>
      <c r="V31" s="114"/>
      <c r="W31" s="114"/>
      <c r="X31" s="10"/>
      <c r="Y31" s="10"/>
      <c r="Z31" s="10"/>
      <c r="AA31" s="10"/>
      <c r="AB31" s="122"/>
      <c r="AC31" s="122"/>
      <c r="AD31" s="122"/>
      <c r="AE31" s="122"/>
      <c r="AF31" s="122"/>
      <c r="AG31" s="122"/>
      <c r="AH31" s="122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3:59" ht="15">
      <c r="M32" s="10"/>
      <c r="N32" s="10"/>
      <c r="O32" s="109"/>
      <c r="P32" s="148"/>
      <c r="Q32" s="113"/>
      <c r="R32" s="113"/>
      <c r="S32" s="113"/>
      <c r="T32" s="113"/>
      <c r="U32" s="113"/>
      <c r="V32" s="113"/>
      <c r="W32" s="113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3:59" ht="12.75">
      <c r="M33" s="10"/>
      <c r="N33" s="10"/>
      <c r="O33" s="118"/>
      <c r="P33" s="10"/>
      <c r="Q33" s="114"/>
      <c r="R33" s="114"/>
      <c r="S33" s="114"/>
      <c r="T33" s="114"/>
      <c r="U33" s="114"/>
      <c r="V33" s="114"/>
      <c r="W33" s="114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3:59" ht="12.75">
      <c r="M34" s="10"/>
      <c r="N34" s="10"/>
      <c r="O34" s="118"/>
      <c r="P34" s="10"/>
      <c r="Q34" s="114"/>
      <c r="R34" s="114"/>
      <c r="S34" s="114"/>
      <c r="T34" s="115"/>
      <c r="U34" s="115"/>
      <c r="V34" s="115"/>
      <c r="W34" s="114"/>
      <c r="X34" s="10"/>
      <c r="Y34" s="10"/>
      <c r="Z34" s="2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3:59" ht="12.75">
      <c r="M35" s="10"/>
      <c r="N35" s="10"/>
      <c r="O35" s="118"/>
      <c r="P35" s="10"/>
      <c r="Q35" s="114"/>
      <c r="R35" s="114"/>
      <c r="S35" s="114"/>
      <c r="T35" s="114"/>
      <c r="U35" s="114"/>
      <c r="V35" s="114"/>
      <c r="W35" s="114"/>
      <c r="X35" s="10"/>
      <c r="Y35" s="10"/>
      <c r="Z35" s="20"/>
      <c r="AA35" s="10"/>
      <c r="AB35" s="122"/>
      <c r="AC35" s="122"/>
      <c r="AD35" s="122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3:59" ht="12.75">
      <c r="M36" s="10"/>
      <c r="N36" s="10"/>
      <c r="O36" s="118"/>
      <c r="P36" s="10"/>
      <c r="Q36" s="114"/>
      <c r="R36" s="114"/>
      <c r="S36" s="114"/>
      <c r="T36" s="114"/>
      <c r="U36" s="114"/>
      <c r="V36" s="114"/>
      <c r="W36" s="114"/>
      <c r="X36" s="10"/>
      <c r="Y36" s="10"/>
      <c r="Z36" s="10"/>
      <c r="AA36" s="10"/>
      <c r="AB36" s="122"/>
      <c r="AC36" s="122"/>
      <c r="AD36" s="122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3:59" ht="15">
      <c r="M37" s="10"/>
      <c r="N37" s="10"/>
      <c r="O37" s="109"/>
      <c r="P37" s="148"/>
      <c r="Q37" s="113"/>
      <c r="R37" s="113"/>
      <c r="S37" s="113"/>
      <c r="T37" s="113"/>
      <c r="U37" s="113"/>
      <c r="V37" s="113"/>
      <c r="W37" s="113"/>
      <c r="X37" s="10"/>
      <c r="Y37" s="10"/>
      <c r="Z37" s="10"/>
      <c r="AA37" s="10"/>
      <c r="AB37" s="122"/>
      <c r="AC37" s="122"/>
      <c r="AD37" s="122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3:59" ht="12.75">
      <c r="M38" s="10"/>
      <c r="N38" s="10"/>
      <c r="O38" s="118"/>
      <c r="P38" s="118"/>
      <c r="Q38" s="114"/>
      <c r="R38" s="114"/>
      <c r="S38" s="114"/>
      <c r="T38" s="114"/>
      <c r="U38" s="114"/>
      <c r="V38" s="114"/>
      <c r="W38" s="114"/>
      <c r="X38" s="10"/>
      <c r="Y38" s="10"/>
      <c r="Z38" s="10"/>
      <c r="AA38" s="10"/>
      <c r="AB38" s="122"/>
      <c r="AC38" s="122"/>
      <c r="AD38" s="122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3:59" ht="12.75">
      <c r="M39" s="10"/>
      <c r="N39" s="10"/>
      <c r="O39" s="109"/>
      <c r="P39" s="109"/>
      <c r="Q39" s="113"/>
      <c r="R39" s="113"/>
      <c r="S39" s="113"/>
      <c r="T39" s="113"/>
      <c r="U39" s="113"/>
      <c r="V39" s="113"/>
      <c r="W39" s="113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3:59" ht="12.75"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3:59" ht="12.75"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3:59" ht="12.75">
      <c r="M42" s="10"/>
      <c r="N42" s="10"/>
      <c r="O42" s="118"/>
      <c r="P42" s="10"/>
      <c r="Q42" s="114"/>
      <c r="R42" s="114"/>
      <c r="S42" s="114"/>
      <c r="T42" s="114"/>
      <c r="U42" s="114"/>
      <c r="V42" s="114"/>
      <c r="W42" s="114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3:59" ht="12.75">
      <c r="M43" s="10"/>
      <c r="N43" s="10"/>
      <c r="O43" s="118"/>
      <c r="P43" s="10"/>
      <c r="Q43" s="114"/>
      <c r="R43" s="114"/>
      <c r="S43" s="114"/>
      <c r="T43" s="114"/>
      <c r="U43" s="114"/>
      <c r="V43" s="114"/>
      <c r="W43" s="114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3:59" ht="15">
      <c r="M44" s="10"/>
      <c r="N44" s="10"/>
      <c r="O44" s="109"/>
      <c r="P44" s="148"/>
      <c r="Q44" s="113"/>
      <c r="R44" s="113"/>
      <c r="S44" s="113"/>
      <c r="T44" s="113"/>
      <c r="U44" s="113"/>
      <c r="V44" s="113"/>
      <c r="W44" s="113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3:59" ht="12.75">
      <c r="M45" s="10"/>
      <c r="N45" s="10"/>
      <c r="O45" s="118"/>
      <c r="P45" s="10"/>
      <c r="Q45" s="114"/>
      <c r="R45" s="114"/>
      <c r="S45" s="114"/>
      <c r="T45" s="114"/>
      <c r="U45" s="114"/>
      <c r="V45" s="114"/>
      <c r="W45" s="114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3:59" ht="12.75">
      <c r="M46" s="10"/>
      <c r="N46" s="10"/>
      <c r="O46" s="118"/>
      <c r="P46" s="10"/>
      <c r="Q46" s="114"/>
      <c r="R46" s="114"/>
      <c r="S46" s="114"/>
      <c r="T46" s="115"/>
      <c r="U46" s="115"/>
      <c r="V46" s="115"/>
      <c r="W46" s="114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3:59" ht="12.75">
      <c r="M47" s="10"/>
      <c r="N47" s="10"/>
      <c r="O47" s="118"/>
      <c r="P47" s="10"/>
      <c r="Q47" s="114"/>
      <c r="R47" s="114"/>
      <c r="S47" s="114"/>
      <c r="T47" s="114"/>
      <c r="U47" s="114"/>
      <c r="V47" s="114"/>
      <c r="W47" s="114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3:59" ht="12.75">
      <c r="M48" s="10"/>
      <c r="N48" s="10"/>
      <c r="O48" s="118"/>
      <c r="P48" s="10"/>
      <c r="Q48" s="114"/>
      <c r="R48" s="114"/>
      <c r="S48" s="114"/>
      <c r="T48" s="114"/>
      <c r="U48" s="114"/>
      <c r="V48" s="114"/>
      <c r="W48" s="114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3:59" ht="15">
      <c r="M49" s="10"/>
      <c r="N49" s="10"/>
      <c r="O49" s="109"/>
      <c r="P49" s="148"/>
      <c r="Q49" s="113"/>
      <c r="R49" s="113"/>
      <c r="S49" s="113"/>
      <c r="T49" s="113"/>
      <c r="U49" s="113"/>
      <c r="V49" s="113"/>
      <c r="W49" s="113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3:59" ht="12.75">
      <c r="M50" s="10"/>
      <c r="N50" s="10"/>
      <c r="O50" s="118"/>
      <c r="P50" s="10"/>
      <c r="Q50" s="114"/>
      <c r="R50" s="114"/>
      <c r="S50" s="114"/>
      <c r="T50" s="114"/>
      <c r="U50" s="114"/>
      <c r="V50" s="114"/>
      <c r="W50" s="114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13:59" ht="12.75">
      <c r="M51" s="10"/>
      <c r="N51" s="10"/>
      <c r="O51" s="118"/>
      <c r="P51" s="10"/>
      <c r="Q51" s="114"/>
      <c r="R51" s="114"/>
      <c r="S51" s="114"/>
      <c r="T51" s="115"/>
      <c r="U51" s="115"/>
      <c r="V51" s="115"/>
      <c r="W51" s="114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3:59" ht="12.75">
      <c r="M52" s="10"/>
      <c r="N52" s="10"/>
      <c r="O52" s="118"/>
      <c r="P52" s="10"/>
      <c r="Q52" s="114"/>
      <c r="R52" s="114"/>
      <c r="S52" s="114"/>
      <c r="T52" s="114"/>
      <c r="U52" s="114"/>
      <c r="V52" s="114"/>
      <c r="W52" s="114"/>
      <c r="X52" s="10"/>
      <c r="Y52" s="10"/>
      <c r="Z52" s="10"/>
      <c r="AA52" s="10"/>
      <c r="AB52" s="122"/>
      <c r="AC52" s="122"/>
      <c r="AD52" s="122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13:59" ht="12.75">
      <c r="M53" s="10"/>
      <c r="N53" s="10"/>
      <c r="O53" s="118"/>
      <c r="P53" s="10"/>
      <c r="Q53" s="114"/>
      <c r="R53" s="114"/>
      <c r="S53" s="114"/>
      <c r="T53" s="114"/>
      <c r="U53" s="114"/>
      <c r="V53" s="114"/>
      <c r="W53" s="114"/>
      <c r="X53" s="10"/>
      <c r="Y53" s="10"/>
      <c r="Z53" s="10"/>
      <c r="AA53" s="10"/>
      <c r="AB53" s="122"/>
      <c r="AC53" s="122"/>
      <c r="AD53" s="122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3:59" ht="15">
      <c r="M54" s="10"/>
      <c r="N54" s="10"/>
      <c r="O54" s="109"/>
      <c r="P54" s="148"/>
      <c r="Q54" s="113"/>
      <c r="R54" s="113"/>
      <c r="S54" s="113"/>
      <c r="T54" s="113"/>
      <c r="U54" s="113"/>
      <c r="V54" s="113"/>
      <c r="W54" s="113"/>
      <c r="X54" s="10"/>
      <c r="Y54" s="10"/>
      <c r="Z54" s="10"/>
      <c r="AA54" s="10"/>
      <c r="AB54" s="122"/>
      <c r="AC54" s="122"/>
      <c r="AD54" s="122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3:59" ht="12.75">
      <c r="M55" s="10"/>
      <c r="N55" s="10"/>
      <c r="O55" s="118"/>
      <c r="P55" s="118"/>
      <c r="Q55" s="114"/>
      <c r="R55" s="114"/>
      <c r="S55" s="114"/>
      <c r="T55" s="114"/>
      <c r="U55" s="114"/>
      <c r="V55" s="114"/>
      <c r="W55" s="114"/>
      <c r="X55" s="10"/>
      <c r="Y55" s="10"/>
      <c r="Z55" s="10"/>
      <c r="AA55" s="10"/>
      <c r="AB55" s="122"/>
      <c r="AC55" s="122"/>
      <c r="AD55" s="122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3:59" ht="12.75">
      <c r="M56" s="10"/>
      <c r="N56" s="10"/>
      <c r="O56" s="109"/>
      <c r="P56" s="109"/>
      <c r="Q56" s="113"/>
      <c r="R56" s="113"/>
      <c r="S56" s="113"/>
      <c r="T56" s="113"/>
      <c r="U56" s="113"/>
      <c r="V56" s="113"/>
      <c r="W56" s="113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3:59" ht="12.75">
      <c r="M57" s="10"/>
      <c r="N57" s="10"/>
      <c r="O57" s="109"/>
      <c r="P57" s="109"/>
      <c r="Q57" s="113"/>
      <c r="R57" s="113"/>
      <c r="S57" s="113"/>
      <c r="T57" s="113"/>
      <c r="U57" s="113"/>
      <c r="V57" s="113"/>
      <c r="W57" s="113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22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13:59" ht="12.75"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3:59" ht="12.75"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13:59" ht="12.75"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13:59" ht="12.75"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13:59" ht="12.75"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3:59" ht="12.75"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74"/>
      <c r="AJ63" s="74"/>
      <c r="AK63" s="74"/>
      <c r="AL63" s="74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13:59" ht="12.75"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74"/>
      <c r="AJ64" s="74"/>
      <c r="AK64" s="74"/>
      <c r="AL64" s="74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13:59" ht="12.75"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74"/>
      <c r="AJ65" s="74"/>
      <c r="AK65" s="74"/>
      <c r="AL65" s="74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13:59" ht="12.75"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74"/>
      <c r="AJ66" s="74"/>
      <c r="AK66" s="74"/>
      <c r="AL66" s="74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13:59" ht="12.75"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13:59" ht="12.75"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13:59" ht="12.75"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13:59" ht="12.75"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2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13:59" ht="12.75"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13:59" ht="12.75"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13:59" ht="12.75"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13:59" ht="12.75"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74"/>
      <c r="AS74" s="74"/>
      <c r="AT74" s="74"/>
      <c r="AU74" s="74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13:59" ht="12.75"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74"/>
      <c r="AS75" s="74"/>
      <c r="AT75" s="74"/>
      <c r="AU75" s="74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13:59" ht="12.75"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74"/>
      <c r="AS76" s="74"/>
      <c r="AT76" s="74"/>
      <c r="AU76" s="74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13:59" ht="12.75"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74"/>
      <c r="AS77" s="74"/>
      <c r="AT77" s="74"/>
      <c r="AU77" s="74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13:59" ht="12.75"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13:59" ht="12.75"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13:59" ht="12.75"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13:59" ht="12.75">
      <c r="M81" s="10"/>
      <c r="N81" s="10"/>
      <c r="O81" s="2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13:59" ht="12.75"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13:59" ht="12.75"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13:59" ht="12.75"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13:59" ht="12.75"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13:59" ht="12.75"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  <row r="87" spans="13:59" ht="12.75"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</row>
    <row r="88" spans="13:59" ht="12.75"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</row>
    <row r="89" spans="13:59" ht="12.75">
      <c r="M89" s="10"/>
      <c r="N89" s="2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</row>
    <row r="90" spans="13:59" ht="12.75">
      <c r="M90" s="10"/>
      <c r="N90" s="2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</row>
    <row r="91" spans="13:59" ht="12.75">
      <c r="M91" s="10"/>
      <c r="N91" s="10"/>
      <c r="O91" s="10"/>
      <c r="P91" s="10"/>
      <c r="Q91" s="10"/>
      <c r="R91" s="10"/>
      <c r="S91" s="10"/>
      <c r="T91" s="119"/>
      <c r="U91" s="119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</row>
    <row r="92" spans="13:59" ht="12.75">
      <c r="M92" s="10"/>
      <c r="N92" s="10"/>
      <c r="O92" s="10"/>
      <c r="P92" s="10"/>
      <c r="Q92" s="10"/>
      <c r="R92" s="10"/>
      <c r="S92" s="10"/>
      <c r="T92" s="119"/>
      <c r="U92" s="119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</row>
    <row r="93" spans="13:59" ht="12.75">
      <c r="M93" s="10"/>
      <c r="N93" s="10"/>
      <c r="O93" s="10"/>
      <c r="P93" s="10"/>
      <c r="Q93" s="10"/>
      <c r="R93" s="10"/>
      <c r="S93" s="10"/>
      <c r="T93" s="45"/>
      <c r="U93" s="45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13:59" ht="12.75">
      <c r="M94" s="10"/>
      <c r="N94" s="10"/>
      <c r="O94" s="10"/>
      <c r="P94" s="10"/>
      <c r="Q94" s="10"/>
      <c r="R94" s="10"/>
      <c r="S94" s="10"/>
      <c r="T94" s="119"/>
      <c r="U94" s="119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</row>
    <row r="95" spans="13:59" ht="12.75">
      <c r="M95" s="10"/>
      <c r="N95" s="10"/>
      <c r="O95" s="45"/>
      <c r="P95" s="45"/>
      <c r="Q95" s="45"/>
      <c r="R95" s="45"/>
      <c r="S95" s="45"/>
      <c r="T95" s="45"/>
      <c r="U95" s="45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</row>
    <row r="96" spans="13:59" ht="12.75">
      <c r="M96" s="10"/>
      <c r="N96" s="10"/>
      <c r="O96" s="119"/>
      <c r="P96" s="119"/>
      <c r="Q96" s="119"/>
      <c r="R96" s="119"/>
      <c r="S96" s="119"/>
      <c r="T96" s="119"/>
      <c r="U96" s="119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</row>
    <row r="97" spans="13:59" ht="12.75">
      <c r="M97" s="10"/>
      <c r="N97" s="2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</row>
    <row r="98" spans="13:59" ht="12.75"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</row>
    <row r="99" spans="13:59" ht="12.75"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</row>
    <row r="100" spans="13:59" ht="12.75">
      <c r="M100" s="10"/>
      <c r="N100" s="2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</row>
    <row r="101" spans="13:59" ht="12.75"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</row>
    <row r="102" spans="13:59" ht="12.75">
      <c r="M102" s="10"/>
      <c r="N102" s="2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</row>
    <row r="103" spans="13:59" ht="12.75"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</row>
    <row r="104" spans="13:59" ht="12.75">
      <c r="M104" s="10"/>
      <c r="N104" s="2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</row>
    <row r="105" spans="13:59" ht="12.75"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</row>
    <row r="106" spans="13:59" ht="12.75"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</row>
    <row r="107" spans="13:59" ht="12.75"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</row>
    <row r="108" spans="13:59" ht="12.75"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</row>
    <row r="109" spans="13:59" ht="12.75">
      <c r="M109" s="10"/>
      <c r="N109" s="2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</row>
    <row r="110" spans="13:59" ht="12.75"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</row>
    <row r="111" spans="13:59" ht="12.75"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</row>
    <row r="112" spans="13:59" ht="12.75">
      <c r="M112" s="10"/>
      <c r="N112" s="10"/>
      <c r="O112" s="10"/>
      <c r="P112" s="10"/>
      <c r="Q112" s="10"/>
      <c r="R112" s="122"/>
      <c r="S112" s="122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</row>
    <row r="113" spans="13:59" ht="12.75"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</row>
    <row r="114" spans="13:59" ht="12.75">
      <c r="M114" s="10"/>
      <c r="N114" s="2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</row>
    <row r="115" spans="13:59" ht="12.75"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</row>
    <row r="116" spans="13:59" ht="12.75">
      <c r="M116" s="10"/>
      <c r="N116" s="10"/>
      <c r="O116" s="10"/>
      <c r="P116" s="10"/>
      <c r="Q116" s="10"/>
      <c r="R116" s="10"/>
      <c r="S116" s="122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</row>
    <row r="117" spans="13:59" ht="12.75"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</row>
    <row r="118" spans="13:59" ht="12.75"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</row>
    <row r="119" spans="13:59" ht="12.75"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</row>
    <row r="120" spans="13:59" ht="12.75"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</row>
    <row r="121" spans="13:59" ht="12.75"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</row>
    <row r="122" spans="13:59" ht="12.75"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</row>
    <row r="123" spans="13:59" ht="12.75"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</row>
    <row r="124" spans="13:59" ht="12.75"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</row>
    <row r="125" spans="13:59" ht="12.75"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</row>
    <row r="126" spans="13:59" ht="12.75"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</row>
    <row r="127" spans="13:59" ht="12.75"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</row>
    <row r="128" spans="13:59" ht="12.75"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</row>
    <row r="129" spans="13:59" ht="12.75"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</row>
    <row r="130" spans="13:59" ht="12.75"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</row>
    <row r="131" spans="13:59" ht="12.75"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</row>
    <row r="132" spans="13:59" ht="12.75"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</row>
    <row r="133" spans="13:59" ht="12.75"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</row>
    <row r="134" spans="13:59" ht="12.75"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</row>
    <row r="135" spans="13:59" ht="12.75"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</row>
    <row r="136" spans="13:59" ht="12.75"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</row>
    <row r="137" spans="13:59" ht="12.75"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</row>
    <row r="138" spans="13:59" ht="12.75"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</row>
    <row r="139" spans="13:59" ht="12.75"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</row>
    <row r="140" spans="13:59" ht="12.75"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</row>
    <row r="141" spans="13:59" ht="12.75"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</row>
    <row r="142" spans="13:59" ht="12.75"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</row>
    <row r="143" spans="13:59" ht="12.75"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</row>
    <row r="144" spans="13:59" ht="12.75"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</row>
    <row r="145" spans="13:59" ht="12.75"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</row>
    <row r="146" spans="13:59" ht="12.75"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</row>
    <row r="147" spans="13:59" ht="12.75"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</row>
    <row r="148" spans="13:59" ht="12.75"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</row>
    <row r="149" spans="13:59" ht="12.75"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</row>
    <row r="150" spans="13:59" ht="12.75"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</row>
    <row r="151" spans="13:59" ht="12.75"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</row>
    <row r="152" spans="13:59" ht="12.75"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</row>
    <row r="153" spans="13:59" ht="12.75"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</row>
    <row r="154" spans="13:59" ht="12.75"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</row>
    <row r="155" spans="13:59" ht="12.75"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</row>
    <row r="156" spans="13:59" ht="12.75"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</row>
    <row r="157" spans="13:59" ht="12.75"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</row>
    <row r="158" spans="13:59" ht="12.75"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</row>
    <row r="159" spans="13:59" ht="12.75"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</row>
    <row r="160" spans="13:59" ht="12.75"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</row>
    <row r="161" spans="13:59" ht="12.75"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</row>
    <row r="162" spans="13:59" ht="12.75"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</row>
    <row r="163" spans="13:59" ht="12.75"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</row>
    <row r="164" spans="13:59" ht="12.75"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</row>
    <row r="165" spans="13:59" ht="12.75"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</row>
    <row r="166" spans="13:59" ht="12.75"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</row>
    <row r="167" spans="13:59" ht="12.75"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</row>
    <row r="168" spans="13:59" ht="12.75"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</row>
    <row r="169" spans="13:59" ht="12.75"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</row>
    <row r="170" spans="13:59" ht="12.75"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</row>
    <row r="171" spans="13:59" ht="12.75"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</row>
    <row r="172" spans="13:59" ht="12.75"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</row>
    <row r="173" spans="13:59" ht="12.75"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</row>
    <row r="174" spans="13:59" ht="12.75"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</row>
    <row r="175" spans="13:59" ht="12.75"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</row>
    <row r="176" spans="13:59" ht="12.75"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</row>
    <row r="177" spans="13:59" ht="12.75"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</row>
    <row r="178" spans="13:59" ht="12.75"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</row>
    <row r="179" spans="13:59" ht="12.75"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</row>
    <row r="180" spans="13:59" ht="12.75"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</row>
    <row r="181" spans="13:59" ht="12.75"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</row>
    <row r="182" spans="13:59" ht="12.75"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</row>
    <row r="183" spans="13:59" ht="12.75"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</row>
    <row r="184" spans="13:59" ht="12.75"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</row>
    <row r="185" spans="13:59" ht="12.75"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</row>
    <row r="186" spans="13:59" ht="12.75"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</row>
    <row r="187" spans="13:59" ht="12.75"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</row>
    <row r="188" spans="13:59" ht="12.75"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</row>
    <row r="189" spans="13:59" ht="12.75"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</row>
    <row r="190" spans="13:59" ht="12.75"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</row>
    <row r="191" spans="13:59" ht="12.75"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</row>
    <row r="192" spans="13:59" ht="12.75"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</row>
    <row r="193" spans="13:59" ht="12.75"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</row>
    <row r="194" spans="13:59" ht="12.75"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</row>
    <row r="195" spans="13:59" ht="12.75"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</row>
    <row r="196" spans="13:59" ht="12.75"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</row>
    <row r="197" spans="13:59" ht="12.75"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</row>
    <row r="198" spans="13:59" ht="12.75"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</row>
    <row r="199" spans="13:59" ht="12.75"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</row>
    <row r="200" spans="13:59" ht="12.75"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</row>
    <row r="201" spans="13:59" ht="12.75"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</row>
    <row r="202" spans="13:59" ht="12.75"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</row>
  </sheetData>
  <printOptions/>
  <pageMargins left="0.75" right="0.75" top="1" bottom="1" header="0.5" footer="0.5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B1:AH135"/>
  <sheetViews>
    <sheetView workbookViewId="0" topLeftCell="A1">
      <selection activeCell="B1" sqref="B1"/>
    </sheetView>
  </sheetViews>
  <sheetFormatPr defaultColWidth="9.140625" defaultRowHeight="12.75"/>
  <cols>
    <col min="1" max="13" width="9.140625" style="3" customWidth="1"/>
    <col min="14" max="14" width="31.57421875" style="3" customWidth="1"/>
    <col min="15" max="27" width="9.140625" style="3" customWidth="1"/>
    <col min="28" max="28" width="15.140625" style="3" customWidth="1"/>
    <col min="29" max="16384" width="9.140625" style="3" customWidth="1"/>
  </cols>
  <sheetData>
    <row r="1" spans="2:14" ht="15.75">
      <c r="B1" s="172" t="s">
        <v>225</v>
      </c>
      <c r="N1" s="3" t="s">
        <v>125</v>
      </c>
    </row>
    <row r="2" spans="15:17" ht="12.75">
      <c r="O2" s="3" t="s">
        <v>67</v>
      </c>
      <c r="P2" s="3" t="s">
        <v>126</v>
      </c>
      <c r="Q2" s="3" t="s">
        <v>60</v>
      </c>
    </row>
    <row r="3" spans="14:17" ht="12.75">
      <c r="N3" s="3" t="s">
        <v>122</v>
      </c>
      <c r="O3" s="3">
        <v>550.4469191834646</v>
      </c>
      <c r="P3" s="3">
        <v>226.31836954466627</v>
      </c>
      <c r="Q3" s="3">
        <v>776.765288728152</v>
      </c>
    </row>
    <row r="4" spans="14:17" ht="12.75">
      <c r="N4" s="3" t="s">
        <v>121</v>
      </c>
      <c r="O4" s="3">
        <v>423.0487865261287</v>
      </c>
      <c r="P4" s="3">
        <v>217.99049165664817</v>
      </c>
      <c r="Q4" s="3">
        <v>641.0392781827769</v>
      </c>
    </row>
    <row r="6" spans="14:16" ht="12.75">
      <c r="N6" s="3" t="s">
        <v>71</v>
      </c>
      <c r="O6" s="3" t="s">
        <v>67</v>
      </c>
      <c r="P6" s="3" t="s">
        <v>126</v>
      </c>
    </row>
    <row r="7" spans="14:16" ht="12.75">
      <c r="N7" s="3" t="s">
        <v>122</v>
      </c>
      <c r="O7" s="3">
        <v>70.78507078507079</v>
      </c>
      <c r="P7" s="3">
        <v>29.136004508547487</v>
      </c>
    </row>
    <row r="8" spans="14:16" ht="12.75">
      <c r="N8" s="3" t="s">
        <v>121</v>
      </c>
      <c r="O8" s="3">
        <v>65.99420673962298</v>
      </c>
      <c r="P8" s="3">
        <v>34.00579326037701</v>
      </c>
    </row>
    <row r="19" spans="12:34" ht="12.75"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2:34" ht="12.75"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2:34" ht="12.75">
      <c r="L21" s="10"/>
      <c r="M21" s="10"/>
      <c r="N21" s="111"/>
      <c r="O21" s="111"/>
      <c r="P21" s="111"/>
      <c r="Q21" s="111"/>
      <c r="R21" s="111"/>
      <c r="S21" s="111"/>
      <c r="T21" s="111"/>
      <c r="U21" s="111"/>
      <c r="V21" s="111"/>
      <c r="W21" s="112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2:34" ht="12.75">
      <c r="B22" s="5" t="s">
        <v>31</v>
      </c>
      <c r="L22" s="10"/>
      <c r="M22" s="10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2:34" ht="12.75">
      <c r="B23" s="5" t="s">
        <v>278</v>
      </c>
      <c r="L23" s="10"/>
      <c r="M23" s="10"/>
      <c r="N23" s="113"/>
      <c r="O23" s="113"/>
      <c r="P23" s="114"/>
      <c r="Q23" s="22"/>
      <c r="R23" s="113"/>
      <c r="S23" s="115"/>
      <c r="T23" s="115"/>
      <c r="U23" s="115"/>
      <c r="V23" s="115"/>
      <c r="W23" s="22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2:34" ht="12.75">
      <c r="B24" s="5" t="s">
        <v>240</v>
      </c>
      <c r="C24" s="5" t="s">
        <v>241</v>
      </c>
      <c r="D24" s="108"/>
      <c r="E24" s="108"/>
      <c r="F24" s="108"/>
      <c r="G24" s="108"/>
      <c r="L24" s="10"/>
      <c r="M24" s="10"/>
      <c r="N24" s="114"/>
      <c r="O24" s="115"/>
      <c r="P24" s="115"/>
      <c r="Q24" s="10"/>
      <c r="R24" s="10"/>
      <c r="S24" s="116"/>
      <c r="T24" s="116"/>
      <c r="U24" s="117"/>
      <c r="V24" s="117"/>
      <c r="W24" s="115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3:34" ht="12.75">
      <c r="C25" s="5" t="s">
        <v>242</v>
      </c>
      <c r="D25" s="108"/>
      <c r="E25" s="108"/>
      <c r="F25" s="108"/>
      <c r="G25" s="108"/>
      <c r="L25" s="10"/>
      <c r="M25" s="10"/>
      <c r="N25" s="118"/>
      <c r="O25" s="118"/>
      <c r="P25" s="118"/>
      <c r="Q25" s="118"/>
      <c r="R25" s="118"/>
      <c r="S25" s="118"/>
      <c r="T25" s="118"/>
      <c r="U25" s="118"/>
      <c r="V25" s="118"/>
      <c r="W25" s="112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2:34" ht="12.75">
      <c r="L26" s="10"/>
      <c r="M26" s="10"/>
      <c r="N26" s="118"/>
      <c r="O26" s="119"/>
      <c r="P26" s="119"/>
      <c r="Q26" s="119"/>
      <c r="R26" s="119"/>
      <c r="S26" s="119"/>
      <c r="T26" s="119"/>
      <c r="U26" s="119"/>
      <c r="V26" s="119"/>
      <c r="W26" s="119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2:34" ht="12.75">
      <c r="L27" s="10"/>
      <c r="M27" s="10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2:34" ht="12.75">
      <c r="L28" s="10"/>
      <c r="M28" s="10"/>
      <c r="N28" s="109"/>
      <c r="O28" s="45"/>
      <c r="P28" s="45"/>
      <c r="Q28" s="45"/>
      <c r="R28" s="45"/>
      <c r="S28" s="45"/>
      <c r="T28" s="45"/>
      <c r="U28" s="45"/>
      <c r="V28" s="45"/>
      <c r="W28" s="45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2:34" ht="12.75">
      <c r="L29" s="10"/>
      <c r="M29" s="10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2:34" ht="12.75">
      <c r="L30" s="10"/>
      <c r="M30" s="10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0"/>
      <c r="Y30" s="10"/>
      <c r="Z30" s="10"/>
      <c r="AA30" s="10"/>
      <c r="AB30" s="20"/>
      <c r="AC30" s="10"/>
      <c r="AD30" s="10"/>
      <c r="AE30" s="10"/>
      <c r="AF30" s="10"/>
      <c r="AG30" s="10"/>
      <c r="AH30" s="10"/>
    </row>
    <row r="31" spans="12:34" ht="12.75">
      <c r="L31" s="10"/>
      <c r="M31" s="10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0"/>
      <c r="Y31" s="10"/>
      <c r="Z31" s="10"/>
      <c r="AA31" s="10"/>
      <c r="AB31" s="10"/>
      <c r="AC31" s="10"/>
      <c r="AD31" s="56"/>
      <c r="AE31" s="56"/>
      <c r="AF31" s="56"/>
      <c r="AG31" s="56"/>
      <c r="AH31" s="10"/>
    </row>
    <row r="32" spans="12:34" ht="12.75">
      <c r="L32" s="10"/>
      <c r="M32" s="10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0"/>
      <c r="Y32" s="10"/>
      <c r="Z32" s="10"/>
      <c r="AA32" s="10"/>
      <c r="AB32" s="10"/>
      <c r="AC32" s="10"/>
      <c r="AD32" s="56"/>
      <c r="AE32" s="56"/>
      <c r="AF32" s="56"/>
      <c r="AG32" s="56"/>
      <c r="AH32" s="10"/>
    </row>
    <row r="33" spans="12:34" ht="12.75">
      <c r="L33" s="10"/>
      <c r="M33" s="10"/>
      <c r="N33" s="109"/>
      <c r="O33" s="45"/>
      <c r="P33" s="45"/>
      <c r="Q33" s="45"/>
      <c r="R33" s="45"/>
      <c r="S33" s="45"/>
      <c r="T33" s="45"/>
      <c r="U33" s="45"/>
      <c r="V33" s="45"/>
      <c r="W33" s="45"/>
      <c r="X33" s="10"/>
      <c r="Y33" s="10"/>
      <c r="Z33" s="10"/>
      <c r="AA33" s="10"/>
      <c r="AB33" s="10"/>
      <c r="AC33" s="10"/>
      <c r="AD33" s="56"/>
      <c r="AE33" s="56"/>
      <c r="AF33" s="56"/>
      <c r="AG33" s="56"/>
      <c r="AH33" s="10"/>
    </row>
    <row r="34" spans="12:34" ht="12.75">
      <c r="L34" s="10"/>
      <c r="M34" s="10"/>
      <c r="N34" s="118"/>
      <c r="O34" s="119"/>
      <c r="P34" s="119"/>
      <c r="Q34" s="119"/>
      <c r="R34" s="119"/>
      <c r="S34" s="119"/>
      <c r="T34" s="119"/>
      <c r="U34" s="119"/>
      <c r="V34" s="119"/>
      <c r="W34" s="119"/>
      <c r="X34" s="10"/>
      <c r="Y34" s="10"/>
      <c r="Z34" s="10"/>
      <c r="AA34" s="10"/>
      <c r="AB34" s="10"/>
      <c r="AC34" s="10"/>
      <c r="AD34" s="120"/>
      <c r="AE34" s="120"/>
      <c r="AF34" s="120"/>
      <c r="AG34" s="56"/>
      <c r="AH34" s="10"/>
    </row>
    <row r="35" spans="12:34" ht="12.75">
      <c r="L35" s="10"/>
      <c r="M35" s="10"/>
      <c r="N35" s="118"/>
      <c r="O35" s="119"/>
      <c r="P35" s="119"/>
      <c r="Q35" s="119"/>
      <c r="R35" s="119"/>
      <c r="S35" s="119"/>
      <c r="T35" s="119"/>
      <c r="U35" s="119"/>
      <c r="V35" s="119"/>
      <c r="W35" s="119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2:34" ht="12.75">
      <c r="L36" s="10"/>
      <c r="M36" s="10"/>
      <c r="N36" s="118"/>
      <c r="O36" s="119"/>
      <c r="P36" s="119"/>
      <c r="Q36" s="119"/>
      <c r="R36" s="119"/>
      <c r="S36" s="119"/>
      <c r="T36" s="119"/>
      <c r="U36" s="119"/>
      <c r="V36" s="119"/>
      <c r="W36" s="119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2:34" ht="12.75">
      <c r="B37" s="5"/>
      <c r="L37" s="10"/>
      <c r="M37" s="10"/>
      <c r="N37" s="118"/>
      <c r="O37" s="119"/>
      <c r="P37" s="119"/>
      <c r="Q37" s="119"/>
      <c r="R37" s="119"/>
      <c r="S37" s="119"/>
      <c r="T37" s="119"/>
      <c r="U37" s="119"/>
      <c r="V37" s="119"/>
      <c r="W37" s="119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2:34" ht="12.75">
      <c r="B38" s="5"/>
      <c r="L38" s="10"/>
      <c r="M38" s="10"/>
      <c r="N38" s="109"/>
      <c r="O38" s="45"/>
      <c r="P38" s="45"/>
      <c r="Q38" s="45"/>
      <c r="R38" s="45"/>
      <c r="S38" s="45"/>
      <c r="T38" s="45"/>
      <c r="U38" s="45"/>
      <c r="V38" s="45"/>
      <c r="W38" s="45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2:34" ht="12.75">
      <c r="L39" s="10"/>
      <c r="M39" s="10"/>
      <c r="N39" s="118"/>
      <c r="O39" s="119"/>
      <c r="P39" s="119"/>
      <c r="Q39" s="119"/>
      <c r="R39" s="119"/>
      <c r="S39" s="119"/>
      <c r="T39" s="119"/>
      <c r="U39" s="119"/>
      <c r="V39" s="119"/>
      <c r="W39" s="119"/>
      <c r="X39" s="10"/>
      <c r="Y39" s="10"/>
      <c r="Z39" s="10"/>
      <c r="AA39" s="10"/>
      <c r="AB39" s="20"/>
      <c r="AC39" s="10"/>
      <c r="AD39" s="10"/>
      <c r="AE39" s="10"/>
      <c r="AF39" s="10"/>
      <c r="AG39" s="10"/>
      <c r="AH39" s="10"/>
    </row>
    <row r="40" spans="12:34" ht="12.75">
      <c r="L40" s="10"/>
      <c r="M40" s="10"/>
      <c r="N40" s="109"/>
      <c r="O40" s="45"/>
      <c r="P40" s="45"/>
      <c r="Q40" s="45"/>
      <c r="R40" s="45"/>
      <c r="S40" s="45"/>
      <c r="T40" s="45"/>
      <c r="U40" s="45"/>
      <c r="V40" s="45"/>
      <c r="W40" s="45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2:34" ht="12.75">
      <c r="L41" s="10"/>
      <c r="M41" s="10"/>
      <c r="N41" s="118"/>
      <c r="O41" s="56"/>
      <c r="P41" s="56"/>
      <c r="Q41" s="56"/>
      <c r="R41" s="56"/>
      <c r="S41" s="56"/>
      <c r="T41" s="56"/>
      <c r="U41" s="56"/>
      <c r="V41" s="56"/>
      <c r="W41" s="56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2:34" ht="12.75"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2:34" ht="12.75">
      <c r="L43" s="10"/>
      <c r="M43" s="10"/>
      <c r="N43" s="111"/>
      <c r="O43" s="111"/>
      <c r="P43" s="111"/>
      <c r="Q43" s="111"/>
      <c r="R43" s="111"/>
      <c r="S43" s="111"/>
      <c r="T43" s="111"/>
      <c r="U43" s="111"/>
      <c r="V43" s="111"/>
      <c r="W43" s="112"/>
      <c r="X43" s="10"/>
      <c r="Y43" s="10"/>
      <c r="Z43" s="10"/>
      <c r="AA43" s="10"/>
      <c r="AB43" s="20"/>
      <c r="AC43" s="10"/>
      <c r="AD43" s="10"/>
      <c r="AE43" s="10"/>
      <c r="AF43" s="10"/>
      <c r="AG43" s="10"/>
      <c r="AH43" s="10"/>
    </row>
    <row r="44" spans="12:34" ht="12.75">
      <c r="L44" s="10"/>
      <c r="M44" s="10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2:34" ht="12.75">
      <c r="L45" s="10"/>
      <c r="M45" s="10"/>
      <c r="N45" s="113"/>
      <c r="O45" s="113"/>
      <c r="P45" s="114"/>
      <c r="Q45" s="22"/>
      <c r="R45" s="113"/>
      <c r="S45" s="115"/>
      <c r="T45" s="115"/>
      <c r="U45" s="115"/>
      <c r="V45" s="115"/>
      <c r="W45" s="22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2:34" ht="12.75">
      <c r="L46" s="10"/>
      <c r="M46" s="10"/>
      <c r="N46" s="114"/>
      <c r="O46" s="115"/>
      <c r="P46" s="115"/>
      <c r="Q46" s="10"/>
      <c r="R46" s="10"/>
      <c r="S46" s="116"/>
      <c r="T46" s="116"/>
      <c r="U46" s="117"/>
      <c r="V46" s="117"/>
      <c r="W46" s="115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2:34" ht="12.75">
      <c r="L47" s="10"/>
      <c r="M47" s="10"/>
      <c r="N47" s="118"/>
      <c r="O47" s="118"/>
      <c r="P47" s="118"/>
      <c r="Q47" s="118"/>
      <c r="R47" s="118"/>
      <c r="S47" s="118"/>
      <c r="T47" s="118"/>
      <c r="U47" s="118"/>
      <c r="V47" s="118"/>
      <c r="W47" s="112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2:34" ht="12.75">
      <c r="L48" s="10"/>
      <c r="M48" s="10"/>
      <c r="N48" s="118"/>
      <c r="O48" s="119"/>
      <c r="P48" s="119"/>
      <c r="Q48" s="119"/>
      <c r="R48" s="119"/>
      <c r="S48" s="119"/>
      <c r="T48" s="119"/>
      <c r="U48" s="119"/>
      <c r="V48" s="119"/>
      <c r="W48" s="119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2:34" ht="12.75">
      <c r="L49" s="10"/>
      <c r="M49" s="10"/>
      <c r="N49" s="118"/>
      <c r="O49" s="119"/>
      <c r="P49" s="119"/>
      <c r="Q49" s="119"/>
      <c r="R49" s="119"/>
      <c r="S49" s="119"/>
      <c r="T49" s="119"/>
      <c r="U49" s="119"/>
      <c r="V49" s="119"/>
      <c r="W49" s="119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2:34" ht="12.75">
      <c r="L50" s="10"/>
      <c r="M50" s="10"/>
      <c r="N50" s="109"/>
      <c r="O50" s="45"/>
      <c r="P50" s="45"/>
      <c r="Q50" s="45"/>
      <c r="R50" s="45"/>
      <c r="S50" s="45"/>
      <c r="T50" s="45"/>
      <c r="U50" s="45"/>
      <c r="V50" s="45"/>
      <c r="W50" s="45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2:34" ht="12.75">
      <c r="L51" s="10"/>
      <c r="M51" s="10"/>
      <c r="N51" s="118"/>
      <c r="O51" s="119"/>
      <c r="P51" s="119"/>
      <c r="Q51" s="119"/>
      <c r="R51" s="119"/>
      <c r="S51" s="119"/>
      <c r="T51" s="119"/>
      <c r="U51" s="119"/>
      <c r="V51" s="119"/>
      <c r="W51" s="119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2:34" ht="12.75">
      <c r="L52" s="10"/>
      <c r="M52" s="10"/>
      <c r="N52" s="118"/>
      <c r="O52" s="119"/>
      <c r="P52" s="119"/>
      <c r="Q52" s="119"/>
      <c r="R52" s="119"/>
      <c r="S52" s="119"/>
      <c r="T52" s="119"/>
      <c r="U52" s="119"/>
      <c r="V52" s="119"/>
      <c r="W52" s="119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2:34" ht="12.75">
      <c r="L53" s="10"/>
      <c r="M53" s="10"/>
      <c r="N53" s="118"/>
      <c r="O53" s="119"/>
      <c r="P53" s="119"/>
      <c r="Q53" s="119"/>
      <c r="R53" s="119"/>
      <c r="S53" s="119"/>
      <c r="T53" s="119"/>
      <c r="U53" s="119"/>
      <c r="V53" s="119"/>
      <c r="W53" s="119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2:34" ht="12.75">
      <c r="L54" s="10"/>
      <c r="M54" s="10"/>
      <c r="N54" s="118"/>
      <c r="O54" s="119"/>
      <c r="P54" s="119"/>
      <c r="Q54" s="119"/>
      <c r="R54" s="119"/>
      <c r="S54" s="119"/>
      <c r="T54" s="119"/>
      <c r="U54" s="119"/>
      <c r="V54" s="119"/>
      <c r="W54" s="119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2:34" ht="12.75">
      <c r="L55" s="10"/>
      <c r="M55" s="10"/>
      <c r="N55" s="109"/>
      <c r="O55" s="45"/>
      <c r="P55" s="45"/>
      <c r="Q55" s="45"/>
      <c r="R55" s="45"/>
      <c r="S55" s="45"/>
      <c r="T55" s="45"/>
      <c r="U55" s="45"/>
      <c r="V55" s="45"/>
      <c r="W55" s="45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2:34" ht="12.75">
      <c r="L56" s="10"/>
      <c r="M56" s="10"/>
      <c r="N56" s="118"/>
      <c r="O56" s="119"/>
      <c r="P56" s="119"/>
      <c r="Q56" s="119"/>
      <c r="R56" s="119"/>
      <c r="S56" s="119"/>
      <c r="T56" s="119"/>
      <c r="U56" s="119"/>
      <c r="V56" s="119"/>
      <c r="W56" s="119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2:34" ht="12.75">
      <c r="L57" s="10"/>
      <c r="M57" s="10"/>
      <c r="N57" s="118"/>
      <c r="O57" s="119"/>
      <c r="P57" s="119"/>
      <c r="Q57" s="119"/>
      <c r="R57" s="119"/>
      <c r="S57" s="119"/>
      <c r="T57" s="119"/>
      <c r="U57" s="119"/>
      <c r="V57" s="119"/>
      <c r="W57" s="119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2:34" ht="12.75">
      <c r="L58" s="10"/>
      <c r="M58" s="10"/>
      <c r="N58" s="118"/>
      <c r="O58" s="119"/>
      <c r="P58" s="119"/>
      <c r="Q58" s="119"/>
      <c r="R58" s="119"/>
      <c r="S58" s="119"/>
      <c r="T58" s="119"/>
      <c r="U58" s="119"/>
      <c r="V58" s="119"/>
      <c r="W58" s="119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2:34" ht="12.75">
      <c r="L59" s="10"/>
      <c r="M59" s="10"/>
      <c r="N59" s="118"/>
      <c r="O59" s="119"/>
      <c r="P59" s="119"/>
      <c r="Q59" s="119"/>
      <c r="R59" s="119"/>
      <c r="S59" s="119"/>
      <c r="T59" s="119"/>
      <c r="U59" s="119"/>
      <c r="V59" s="119"/>
      <c r="W59" s="119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2:34" ht="12.75">
      <c r="L60" s="10"/>
      <c r="M60" s="10"/>
      <c r="N60" s="109"/>
      <c r="O60" s="45"/>
      <c r="P60" s="45"/>
      <c r="Q60" s="45"/>
      <c r="R60" s="45"/>
      <c r="S60" s="45"/>
      <c r="T60" s="45"/>
      <c r="U60" s="45"/>
      <c r="V60" s="45"/>
      <c r="W60" s="45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2:34" ht="12.75">
      <c r="L61" s="10"/>
      <c r="M61" s="10"/>
      <c r="N61" s="118"/>
      <c r="O61" s="119"/>
      <c r="P61" s="119"/>
      <c r="Q61" s="119"/>
      <c r="R61" s="119"/>
      <c r="S61" s="119"/>
      <c r="T61" s="119"/>
      <c r="U61" s="119"/>
      <c r="V61" s="119"/>
      <c r="W61" s="119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2:34" ht="12.75">
      <c r="L62" s="10"/>
      <c r="M62" s="10"/>
      <c r="N62" s="109"/>
      <c r="O62" s="45"/>
      <c r="P62" s="45"/>
      <c r="Q62" s="45"/>
      <c r="R62" s="45"/>
      <c r="S62" s="45"/>
      <c r="T62" s="45"/>
      <c r="U62" s="45"/>
      <c r="V62" s="45"/>
      <c r="W62" s="45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2:34" ht="12.75">
      <c r="L63" s="10"/>
      <c r="M63" s="10"/>
      <c r="N63" s="118"/>
      <c r="O63" s="56"/>
      <c r="P63" s="56"/>
      <c r="Q63" s="56"/>
      <c r="R63" s="56"/>
      <c r="S63" s="56"/>
      <c r="T63" s="56"/>
      <c r="U63" s="56"/>
      <c r="V63" s="56"/>
      <c r="W63" s="56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2:34" ht="12.75"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2:34" ht="12.75"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2:34" ht="12.75"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2:34" ht="12.75"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2:34" ht="12.75"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2:34" ht="12.75">
      <c r="L69" s="10"/>
      <c r="M69" s="2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2:34" ht="12.75">
      <c r="L70" s="10"/>
      <c r="M70" s="20"/>
      <c r="N70" s="10"/>
      <c r="O70" s="10"/>
      <c r="P70" s="10"/>
      <c r="Q70" s="10"/>
      <c r="R70" s="10"/>
      <c r="S70" s="10"/>
      <c r="T70" s="20"/>
      <c r="U70" s="10"/>
      <c r="V70" s="10"/>
      <c r="W70" s="10"/>
      <c r="X70" s="10"/>
      <c r="Y70" s="10"/>
      <c r="Z70" s="10"/>
      <c r="AA70" s="20"/>
      <c r="AB70" s="10"/>
      <c r="AC70" s="10"/>
      <c r="AD70" s="10"/>
      <c r="AE70" s="10"/>
      <c r="AF70" s="10"/>
      <c r="AG70" s="10"/>
      <c r="AH70" s="10"/>
    </row>
    <row r="71" spans="12:34" ht="12.75"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2:34" ht="12.75"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2:34" ht="12.75"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2:34" ht="12.75"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2:34" ht="12.75"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2:34" ht="12.75"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2:34" ht="12.75"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2:34" ht="12.75"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2:34" ht="12.75"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2:34" ht="12.75"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2:34" ht="12.75">
      <c r="L81" s="10"/>
      <c r="M81" s="2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2:34" ht="12.75">
      <c r="L82" s="10"/>
      <c r="M82" s="20"/>
      <c r="N82" s="10"/>
      <c r="O82" s="10"/>
      <c r="P82" s="10"/>
      <c r="Q82" s="10"/>
      <c r="R82" s="10"/>
      <c r="S82" s="10"/>
      <c r="T82" s="2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2:34" ht="12.75"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2:34" ht="12.75"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2:34" ht="12.75"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2:34" ht="12.75"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2:34" ht="12.75"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2:34" ht="12.75"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2:34" ht="12.75"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2:34" ht="12.75"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2:34" ht="12.75"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2:34" ht="12.75"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2:34" ht="12.75"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2:34" ht="12.75"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2:34" ht="12.75"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2:34" ht="12.75">
      <c r="L96" s="10"/>
      <c r="M96" s="2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2:34" ht="12.75">
      <c r="L97" s="10"/>
      <c r="M97" s="20"/>
      <c r="N97" s="10"/>
      <c r="O97" s="10"/>
      <c r="P97" s="10"/>
      <c r="Q97" s="10"/>
      <c r="R97" s="10"/>
      <c r="S97" s="10"/>
      <c r="T97" s="2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2:34" ht="12.75"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2:34" ht="12.75"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2:34" ht="12.75"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2:34" ht="12.75"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2:34" ht="12.75"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2:34" ht="12.75"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2:34" ht="12.75"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2:34" ht="12.75"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2:34" ht="12.75"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2:34" ht="12.75"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2:34" ht="12.75">
      <c r="L108" s="10"/>
      <c r="M108" s="20"/>
      <c r="N108" s="10"/>
      <c r="O108" s="10"/>
      <c r="P108" s="10"/>
      <c r="Q108" s="10"/>
      <c r="R108" s="10"/>
      <c r="S108" s="10"/>
      <c r="T108" s="2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2:34" ht="12.75">
      <c r="L109" s="10"/>
      <c r="M109" s="20"/>
      <c r="N109" s="10"/>
      <c r="O109" s="10"/>
      <c r="P109" s="10"/>
      <c r="Q109" s="10"/>
      <c r="R109" s="10"/>
      <c r="S109" s="10"/>
      <c r="T109" s="2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2:34" ht="12.75"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2:34" ht="12.75"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2:34" ht="12.75"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2:34" ht="12.75"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2:34" ht="12.75"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2:34" ht="12.75"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2:34" ht="12.75"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2:34" ht="12.75"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2:34" ht="12.75"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2:34" ht="12.75"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2:34" ht="12.75"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2:34" ht="12.75"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2:34" ht="12.75"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2:34" ht="12.75"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2:34" ht="12.75"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2:34" ht="12.75"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2:34" ht="12.75"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2:34" ht="12.75"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2:34" ht="12.75"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2:34" ht="12.75"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2:34" ht="12.75"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2:34" ht="12.75"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2:34" ht="12.75"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2:34" ht="12.75"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2:34" ht="12.75"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2:34" ht="12.75"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</sheetData>
  <printOptions/>
  <pageMargins left="0.75" right="0.75" top="1" bottom="1" header="0.5" footer="0.5"/>
  <pageSetup horizontalDpi="600" verticalDpi="600" orientation="portrait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B1:AT124"/>
  <sheetViews>
    <sheetView workbookViewId="0" topLeftCell="A1">
      <selection activeCell="B1" sqref="B1"/>
    </sheetView>
  </sheetViews>
  <sheetFormatPr defaultColWidth="9.140625" defaultRowHeight="12.75"/>
  <cols>
    <col min="1" max="16" width="9.140625" style="3" customWidth="1"/>
    <col min="17" max="17" width="11.140625" style="3" customWidth="1"/>
    <col min="18" max="18" width="14.8515625" style="3" customWidth="1"/>
    <col min="19" max="19" width="20.8515625" style="3" customWidth="1"/>
    <col min="20" max="16384" width="9.140625" style="3" customWidth="1"/>
  </cols>
  <sheetData>
    <row r="1" ht="15.75">
      <c r="B1" s="171" t="s">
        <v>227</v>
      </c>
    </row>
    <row r="2" spans="18:20" ht="12.75">
      <c r="R2" s="3" t="s">
        <v>206</v>
      </c>
      <c r="S2" s="3" t="s">
        <v>29</v>
      </c>
      <c r="T2" s="3" t="s">
        <v>30</v>
      </c>
    </row>
    <row r="3" spans="17:20" ht="12.75">
      <c r="Q3" s="3" t="s">
        <v>63</v>
      </c>
      <c r="R3" s="9">
        <v>18.97494273707869</v>
      </c>
      <c r="S3" s="9">
        <v>39.6302078682806</v>
      </c>
      <c r="T3" s="9">
        <v>60.669838679140916</v>
      </c>
    </row>
    <row r="4" spans="17:20" ht="12.75">
      <c r="Q4" s="3" t="s">
        <v>53</v>
      </c>
      <c r="R4" s="9">
        <v>31.865201314554113</v>
      </c>
      <c r="S4" s="9">
        <v>21.528189708685193</v>
      </c>
      <c r="T4" s="9">
        <v>23.21800434794271</v>
      </c>
    </row>
    <row r="5" spans="17:20" ht="12.75">
      <c r="Q5" s="3" t="s">
        <v>54</v>
      </c>
      <c r="R5" s="9">
        <v>19.887113064682847</v>
      </c>
      <c r="S5" s="9">
        <v>13.315172226452543</v>
      </c>
      <c r="T5" s="9">
        <v>9.539051517535516</v>
      </c>
    </row>
    <row r="6" spans="17:20" ht="12.75">
      <c r="Q6" s="3" t="s">
        <v>55</v>
      </c>
      <c r="R6" s="9">
        <v>14.02114003524888</v>
      </c>
      <c r="S6" s="9">
        <v>9.40261047978446</v>
      </c>
      <c r="T6" s="9">
        <v>4.3980895104495925</v>
      </c>
    </row>
    <row r="7" spans="17:20" ht="12.75">
      <c r="Q7" s="3" t="s">
        <v>64</v>
      </c>
      <c r="R7" s="9">
        <v>15.25160284843548</v>
      </c>
      <c r="S7" s="9">
        <v>16.123819716797218</v>
      </c>
      <c r="T7" s="9">
        <v>2.175015944931268</v>
      </c>
    </row>
    <row r="8" spans="17:20" ht="12.75">
      <c r="Q8" s="3" t="s">
        <v>3</v>
      </c>
      <c r="R8" s="3">
        <v>100</v>
      </c>
      <c r="S8" s="3">
        <v>100</v>
      </c>
      <c r="T8" s="3">
        <v>100</v>
      </c>
    </row>
    <row r="19" spans="20:46" ht="12.75"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20:46" ht="12.75"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20:46" ht="12.75"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20:46" ht="12.75"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2:46" ht="12.75">
      <c r="B23" s="5" t="s">
        <v>220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2:46" ht="12.75">
      <c r="B24" s="5" t="s">
        <v>279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2:46" ht="12.75">
      <c r="B25" s="5" t="s">
        <v>69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20:46" ht="12.75"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20:46" ht="12.75"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20:46" ht="12.75"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20:46" ht="12.75"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20:46" ht="12.75"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20:46" ht="12.75"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20:46" ht="12.75"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20:46" ht="12.75"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0:46" ht="12.75"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20:46" ht="12.75"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20:46" ht="12.75"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20:46" ht="12.75"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20:46" ht="12.75"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20:46" ht="12.75"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20:46" ht="12.75"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20:46" ht="12.75"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20:46" ht="12.75"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0:46" ht="12.75"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20:46" ht="12.75"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20:46" ht="12.75"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20:46" ht="12.75"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20:46" ht="12.75"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20:46" ht="12.75"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0:46" ht="12.75">
      <c r="T49" s="10"/>
      <c r="U49" s="2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0:46" ht="12.75">
      <c r="T50" s="10"/>
      <c r="U50" s="2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0:46" ht="12.75"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0:46" ht="12.75">
      <c r="T52" s="10"/>
      <c r="U52" s="10"/>
      <c r="V52" s="20"/>
      <c r="W52" s="10"/>
      <c r="X52" s="10"/>
      <c r="Y52" s="10"/>
      <c r="Z52" s="10"/>
      <c r="AA52" s="10"/>
      <c r="AB52" s="10"/>
      <c r="AC52" s="10"/>
      <c r="AD52" s="10"/>
      <c r="AE52" s="20"/>
      <c r="AF52" s="10"/>
      <c r="AG52" s="10"/>
      <c r="AH52" s="10"/>
      <c r="AI52" s="10"/>
      <c r="AJ52" s="10"/>
      <c r="AK52" s="10"/>
      <c r="AL52" s="10"/>
      <c r="AM52" s="20"/>
      <c r="AN52" s="10"/>
      <c r="AO52" s="10"/>
      <c r="AP52" s="10"/>
      <c r="AQ52" s="10"/>
      <c r="AR52" s="10"/>
      <c r="AS52" s="10"/>
      <c r="AT52" s="10"/>
    </row>
    <row r="53" spans="20:46" ht="12.75"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0:46" ht="12.75"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0:46" ht="12.75"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0:46" ht="12.75"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22"/>
      <c r="AO56" s="74"/>
      <c r="AP56" s="122"/>
      <c r="AQ56" s="74"/>
      <c r="AR56" s="122"/>
      <c r="AS56" s="74"/>
      <c r="AT56" s="10"/>
    </row>
    <row r="57" spans="20:46" ht="12.75"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22"/>
      <c r="AO57" s="74"/>
      <c r="AP57" s="122"/>
      <c r="AQ57" s="74"/>
      <c r="AR57" s="122"/>
      <c r="AS57" s="74"/>
      <c r="AT57" s="10"/>
    </row>
    <row r="58" spans="20:46" ht="12.75"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22"/>
      <c r="AO58" s="74"/>
      <c r="AP58" s="122"/>
      <c r="AQ58" s="74"/>
      <c r="AR58" s="122"/>
      <c r="AS58" s="74"/>
      <c r="AT58" s="10"/>
    </row>
    <row r="59" spans="20:46" ht="12.75"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22"/>
      <c r="AO59" s="74"/>
      <c r="AP59" s="122"/>
      <c r="AQ59" s="74"/>
      <c r="AR59" s="122"/>
      <c r="AS59" s="74"/>
      <c r="AT59" s="10"/>
    </row>
    <row r="60" spans="20:46" ht="12.75"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22"/>
      <c r="AO60" s="74"/>
      <c r="AP60" s="122"/>
      <c r="AQ60" s="74"/>
      <c r="AR60" s="122"/>
      <c r="AS60" s="74"/>
      <c r="AT60" s="10"/>
    </row>
    <row r="61" spans="20:46" ht="12.75"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22"/>
      <c r="AO61" s="74"/>
      <c r="AP61" s="122"/>
      <c r="AQ61" s="74"/>
      <c r="AR61" s="122"/>
      <c r="AS61" s="74"/>
      <c r="AT61" s="10"/>
    </row>
    <row r="62" spans="20:46" ht="12.75"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22"/>
      <c r="AO62" s="74"/>
      <c r="AP62" s="122"/>
      <c r="AQ62" s="74"/>
      <c r="AR62" s="122"/>
      <c r="AS62" s="74"/>
      <c r="AT62" s="10"/>
    </row>
    <row r="63" spans="20:46" ht="12.75"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22"/>
      <c r="AO63" s="74"/>
      <c r="AP63" s="122"/>
      <c r="AQ63" s="74"/>
      <c r="AR63" s="122"/>
      <c r="AS63" s="74"/>
      <c r="AT63" s="10"/>
    </row>
    <row r="64" spans="20:46" ht="12.75"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22"/>
      <c r="AO64" s="74"/>
      <c r="AP64" s="122"/>
      <c r="AQ64" s="74"/>
      <c r="AR64" s="122"/>
      <c r="AS64" s="74"/>
      <c r="AT64" s="10"/>
    </row>
    <row r="65" spans="20:46" ht="12.75">
      <c r="T65" s="10"/>
      <c r="U65" s="10"/>
      <c r="V65" s="20"/>
      <c r="W65" s="10"/>
      <c r="X65" s="10"/>
      <c r="Y65" s="10"/>
      <c r="Z65" s="10"/>
      <c r="AA65" s="10"/>
      <c r="AB65" s="10"/>
      <c r="AC65" s="10"/>
      <c r="AD65" s="10"/>
      <c r="AE65" s="20"/>
      <c r="AF65" s="10"/>
      <c r="AG65" s="10"/>
      <c r="AH65" s="10"/>
      <c r="AI65" s="10"/>
      <c r="AJ65" s="10"/>
      <c r="AK65" s="10"/>
      <c r="AL65" s="10"/>
      <c r="AM65" s="20"/>
      <c r="AN65" s="122"/>
      <c r="AO65" s="74"/>
      <c r="AP65" s="122"/>
      <c r="AQ65" s="74"/>
      <c r="AR65" s="122"/>
      <c r="AS65" s="74"/>
      <c r="AT65" s="10"/>
    </row>
    <row r="66" spans="20:46" ht="12.75"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22"/>
      <c r="AO66" s="74"/>
      <c r="AP66" s="122"/>
      <c r="AQ66" s="74"/>
      <c r="AR66" s="122"/>
      <c r="AS66" s="74"/>
      <c r="AT66" s="10"/>
    </row>
    <row r="67" spans="20:46" ht="12.75"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22"/>
      <c r="AO67" s="74"/>
      <c r="AP67" s="122"/>
      <c r="AQ67" s="74"/>
      <c r="AR67" s="122"/>
      <c r="AS67" s="74"/>
      <c r="AT67" s="10"/>
    </row>
    <row r="68" spans="20:46" ht="12.75"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22"/>
      <c r="AO68" s="74"/>
      <c r="AP68" s="122"/>
      <c r="AQ68" s="74"/>
      <c r="AR68" s="122"/>
      <c r="AS68" s="74"/>
      <c r="AT68" s="10"/>
    </row>
    <row r="69" spans="20:46" ht="12.75"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22"/>
      <c r="AO69" s="74"/>
      <c r="AP69" s="122"/>
      <c r="AQ69" s="74"/>
      <c r="AR69" s="122"/>
      <c r="AS69" s="74"/>
      <c r="AT69" s="10"/>
    </row>
    <row r="70" spans="20:46" ht="12.75"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22"/>
      <c r="AO70" s="74"/>
      <c r="AP70" s="122"/>
      <c r="AQ70" s="74"/>
      <c r="AR70" s="122"/>
      <c r="AS70" s="74"/>
      <c r="AT70" s="10"/>
    </row>
    <row r="71" spans="20:46" ht="12.75"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22"/>
      <c r="AO71" s="74"/>
      <c r="AP71" s="122"/>
      <c r="AQ71" s="74"/>
      <c r="AR71" s="122"/>
      <c r="AS71" s="74"/>
      <c r="AT71" s="10"/>
    </row>
    <row r="72" spans="20:46" ht="12.75"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22"/>
      <c r="AO72" s="74"/>
      <c r="AP72" s="122"/>
      <c r="AQ72" s="74"/>
      <c r="AR72" s="122"/>
      <c r="AS72" s="74"/>
      <c r="AT72" s="10"/>
    </row>
    <row r="73" spans="20:46" ht="12.75"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22"/>
      <c r="AO73" s="74"/>
      <c r="AP73" s="122"/>
      <c r="AQ73" s="74"/>
      <c r="AR73" s="122"/>
      <c r="AS73" s="74"/>
      <c r="AT73" s="10"/>
    </row>
    <row r="74" spans="20:46" ht="12.75"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22"/>
      <c r="AO74" s="74"/>
      <c r="AP74" s="122"/>
      <c r="AQ74" s="74"/>
      <c r="AR74" s="122"/>
      <c r="AS74" s="74"/>
      <c r="AT74" s="10"/>
    </row>
    <row r="75" spans="20:46" ht="12.75"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0:46" ht="12.75"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0:46" ht="12.75"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0:46" ht="12.75"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0:46" ht="12.75"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0:46" ht="12.75"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0:46" ht="12.75"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0:46" ht="12.75"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0:46" ht="12.75"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0:46" ht="12.75"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0:46" ht="12.75"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0:46" ht="12.75"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0:46" ht="12.75"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0:46" ht="12.75"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0:46" ht="12.75"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0:46" ht="12.75"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0:46" ht="12.75"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0:46" ht="12.75"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0:46" ht="12.75"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20:46" ht="12.75"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20:46" ht="12.75"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20:46" ht="12.75"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20:46" ht="12.75"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20:46" ht="12.75"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20:46" ht="12.75"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20:46" ht="12.75"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20:46" ht="12.75"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</row>
    <row r="102" spans="20:46" ht="12.75"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</row>
    <row r="103" spans="20:46" ht="12.75"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</row>
    <row r="104" spans="20:46" ht="12.75"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20:46" ht="12.75"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</row>
    <row r="106" spans="20:46" ht="12.75"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</row>
    <row r="107" spans="20:46" ht="12.75"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</row>
    <row r="108" spans="20:46" ht="12.75"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</row>
    <row r="109" spans="20:46" ht="12.75"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</row>
    <row r="110" spans="20:46" ht="12.75"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</row>
    <row r="111" spans="20:46" ht="12.75"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</row>
    <row r="112" spans="20:46" ht="12.75"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</row>
    <row r="113" spans="20:46" ht="12.75"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</row>
    <row r="114" spans="20:46" ht="12.75"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20:46" ht="12.75"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20:46" ht="12.75"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20:46" ht="12.75"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20:46" ht="12.75"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20:46" ht="12.75"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20:46" ht="12.75"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20:46" ht="12.75"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20:46" ht="12.75"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20:46" ht="12.75"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20:46" ht="12.75"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</sheetData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B1:R26"/>
  <sheetViews>
    <sheetView workbookViewId="0" topLeftCell="A1">
      <selection activeCell="B1" sqref="B1"/>
    </sheetView>
  </sheetViews>
  <sheetFormatPr defaultColWidth="9.140625" defaultRowHeight="12.75"/>
  <cols>
    <col min="1" max="14" width="9.140625" style="3" customWidth="1"/>
    <col min="15" max="15" width="27.421875" style="3" customWidth="1"/>
    <col min="16" max="16384" width="9.140625" style="3" customWidth="1"/>
  </cols>
  <sheetData>
    <row r="1" spans="2:18" ht="15.75">
      <c r="B1" s="173" t="s">
        <v>228</v>
      </c>
      <c r="P1" s="3" t="s">
        <v>84</v>
      </c>
      <c r="Q1" s="3" t="s">
        <v>29</v>
      </c>
      <c r="R1" s="3" t="s">
        <v>30</v>
      </c>
    </row>
    <row r="2" spans="15:18" ht="12.75">
      <c r="O2" s="3" t="s">
        <v>79</v>
      </c>
      <c r="P2" s="9">
        <v>36.45547893611193</v>
      </c>
      <c r="Q2" s="9">
        <v>10.713318836182552</v>
      </c>
      <c r="R2" s="9">
        <v>26.424907654599295</v>
      </c>
    </row>
    <row r="3" spans="15:18" ht="12.75">
      <c r="O3" s="3" t="s">
        <v>80</v>
      </c>
      <c r="P3" s="9">
        <v>32.74745687971603</v>
      </c>
      <c r="Q3" s="9">
        <v>21.643944224213556</v>
      </c>
      <c r="R3" s="9">
        <v>19.76075007982917</v>
      </c>
    </row>
    <row r="4" spans="15:18" ht="12.75">
      <c r="O4" s="3" t="s">
        <v>81</v>
      </c>
      <c r="P4" s="9">
        <v>5.049856516277453</v>
      </c>
      <c r="Q4" s="6">
        <v>23.47754536067711</v>
      </c>
      <c r="R4" s="9">
        <v>12.44300570514167</v>
      </c>
    </row>
    <row r="5" spans="15:18" ht="12.75">
      <c r="O5" s="3" t="s">
        <v>85</v>
      </c>
      <c r="P5" s="9">
        <v>3.105542861214751</v>
      </c>
      <c r="Q5" s="9">
        <v>4.024259844579112</v>
      </c>
      <c r="R5" s="9">
        <v>18.555445963567614</v>
      </c>
    </row>
    <row r="6" spans="15:18" ht="12.75">
      <c r="O6" s="3" t="s">
        <v>83</v>
      </c>
      <c r="P6" s="9">
        <v>22.641664806679845</v>
      </c>
      <c r="Q6" s="9">
        <v>40.14093173434767</v>
      </c>
      <c r="R6" s="9">
        <v>22.81589059686225</v>
      </c>
    </row>
    <row r="24" ht="12.75">
      <c r="B24" s="5" t="s">
        <v>220</v>
      </c>
    </row>
    <row r="25" ht="12.75">
      <c r="B25" s="5" t="s">
        <v>279</v>
      </c>
    </row>
    <row r="26" ht="12.75">
      <c r="B26" s="5" t="s">
        <v>69</v>
      </c>
    </row>
  </sheetData>
  <printOptions/>
  <pageMargins left="0.75" right="0.75" top="1" bottom="1" header="0.5" footer="0.5"/>
  <pageSetup horizontalDpi="600" verticalDpi="600" orientation="portrait" paperSize="9" scale="7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B1:BI103"/>
  <sheetViews>
    <sheetView workbookViewId="0" topLeftCell="A1">
      <selection activeCell="B1" sqref="B1"/>
    </sheetView>
  </sheetViews>
  <sheetFormatPr defaultColWidth="9.140625" defaultRowHeight="12.75"/>
  <cols>
    <col min="1" max="16384" width="9.140625" style="3" customWidth="1"/>
  </cols>
  <sheetData>
    <row r="1" spans="2:18" s="77" customFormat="1" ht="15.75">
      <c r="B1" s="173" t="s">
        <v>229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3" spans="16:18" ht="12.75">
      <c r="P3" s="3" t="s">
        <v>84</v>
      </c>
      <c r="Q3" s="3" t="s">
        <v>29</v>
      </c>
      <c r="R3" s="3" t="s">
        <v>30</v>
      </c>
    </row>
    <row r="4" spans="15:18" ht="12.75">
      <c r="O4" s="3" t="s">
        <v>24</v>
      </c>
      <c r="P4" s="9">
        <v>69.29581296569864</v>
      </c>
      <c r="Q4" s="9">
        <v>25.569329273576326</v>
      </c>
      <c r="R4" s="9">
        <v>66.5650332843251</v>
      </c>
    </row>
    <row r="5" spans="15:18" ht="12.75">
      <c r="O5" s="3" t="s">
        <v>25</v>
      </c>
      <c r="P5" s="9">
        <v>7.465796363922853</v>
      </c>
      <c r="Q5" s="9">
        <v>10.189444102834269</v>
      </c>
      <c r="R5" s="9">
        <v>7.508251477926595</v>
      </c>
    </row>
    <row r="6" spans="15:18" ht="12.75">
      <c r="O6" s="3" t="s">
        <v>27</v>
      </c>
      <c r="P6" s="9">
        <v>18.206213892526634</v>
      </c>
      <c r="Q6" s="9">
        <v>18.05531936363237</v>
      </c>
      <c r="R6" s="9">
        <v>2.7400201523172583</v>
      </c>
    </row>
    <row r="7" spans="15:18" ht="12.75">
      <c r="O7" s="3" t="s">
        <v>28</v>
      </c>
      <c r="P7" s="9">
        <v>5.032176777851867</v>
      </c>
      <c r="Q7" s="9">
        <v>46.185907259957034</v>
      </c>
      <c r="R7" s="9">
        <v>23.186695085431037</v>
      </c>
    </row>
    <row r="8" spans="15:18" ht="12.75">
      <c r="O8" s="3" t="s">
        <v>3</v>
      </c>
      <c r="P8" s="9">
        <v>100</v>
      </c>
      <c r="Q8" s="9">
        <v>100</v>
      </c>
      <c r="R8" s="9">
        <v>100</v>
      </c>
    </row>
    <row r="19" spans="19:61" ht="12.75"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9:61" ht="12.75"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9:61" ht="12.75"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9:61" ht="12.75"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9:61" ht="12.75"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2:61" ht="12.75">
      <c r="B24" s="5" t="s">
        <v>220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2:61" ht="12.75">
      <c r="B25" s="5" t="s">
        <v>279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2:61" ht="12.75">
      <c r="B26" s="5" t="s">
        <v>69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9:61" ht="12.75"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9:61" ht="12.75"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9:61" ht="12.75"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9:61" ht="12.75"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9:61" ht="12.75"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9:61" ht="12.75"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9:61" ht="12.75"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9:61" ht="12.75"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9:61" ht="12.75"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9:61" ht="12.75"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9:61" ht="12.75"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9:61" ht="12.75"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9:61" ht="12.75"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9:61" ht="12.75"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9:61" ht="12.75"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9:61" ht="12.75"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9:61" ht="12.75"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9:61" ht="12.75"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9:61" ht="12.75"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9:61" ht="12.75"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9:61" ht="12.75"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9:61" ht="12.75"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9:61" ht="12.75"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9:61" ht="12.75"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19:61" ht="12.75"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</row>
    <row r="52" spans="19:61" ht="12.75"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19:61" ht="12.75"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  <row r="54" spans="19:61" ht="12.75"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</row>
    <row r="55" spans="19:61" ht="12.75"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</row>
    <row r="56" spans="19:61" ht="12.75"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</row>
    <row r="57" spans="19:61" ht="12.75">
      <c r="S57" s="10"/>
      <c r="T57" s="2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</row>
    <row r="58" spans="19:61" ht="12.75">
      <c r="S58" s="10"/>
      <c r="T58" s="2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</row>
    <row r="59" spans="19:61" ht="12.75"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</row>
    <row r="60" spans="19:61" ht="12.75"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</row>
    <row r="61" spans="19:61" ht="12.75"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</row>
    <row r="62" spans="19:61" ht="12.75"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</row>
    <row r="63" spans="19:61" ht="12.75"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</row>
    <row r="64" spans="19:61" ht="12.75"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</row>
    <row r="65" spans="19:61" ht="12.75"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</row>
    <row r="66" spans="19:61" ht="12.75"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</row>
    <row r="67" spans="19:61" ht="12.75"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</row>
    <row r="68" spans="19:61" ht="12.75"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</row>
    <row r="69" spans="19:61" ht="12.75"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</row>
    <row r="70" spans="19:61" ht="12.75"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</row>
    <row r="71" spans="19:61" ht="12.75"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</row>
    <row r="72" spans="19:61" ht="12.75"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</row>
    <row r="73" spans="19:61" ht="12.75"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22"/>
      <c r="AN73" s="74"/>
      <c r="AO73" s="122"/>
      <c r="AP73" s="74"/>
      <c r="AQ73" s="122"/>
      <c r="AR73" s="74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</row>
    <row r="74" spans="19:61" ht="12.75"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22"/>
      <c r="AN74" s="74"/>
      <c r="AO74" s="122"/>
      <c r="AP74" s="74"/>
      <c r="AQ74" s="122"/>
      <c r="AR74" s="74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</row>
    <row r="75" spans="19:61" ht="12.75"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22"/>
      <c r="AN75" s="74"/>
      <c r="AO75" s="122"/>
      <c r="AP75" s="74"/>
      <c r="AQ75" s="122"/>
      <c r="AR75" s="74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</row>
    <row r="76" spans="19:61" ht="12.75"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22"/>
      <c r="AN76" s="74"/>
      <c r="AO76" s="122"/>
      <c r="AP76" s="74"/>
      <c r="AQ76" s="122"/>
      <c r="AR76" s="74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</row>
    <row r="77" spans="19:61" ht="12.75"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22"/>
      <c r="AN77" s="74"/>
      <c r="AO77" s="122"/>
      <c r="AP77" s="74"/>
      <c r="AQ77" s="122"/>
      <c r="AR77" s="74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</row>
    <row r="78" spans="19:61" ht="12.75"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22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</row>
    <row r="79" spans="19:61" ht="12.75"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</row>
    <row r="80" spans="19:61" ht="12.75"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</row>
    <row r="81" spans="19:61" ht="12.75"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</row>
    <row r="82" spans="19:61" ht="12.75"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</row>
    <row r="83" spans="19:61" ht="12.75"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</row>
    <row r="84" spans="19:61" ht="12.75"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</row>
    <row r="85" spans="19:61" ht="12.75"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</row>
    <row r="86" spans="19:61" ht="12.75"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</row>
    <row r="87" spans="19:61" ht="12.75"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</row>
    <row r="88" spans="19:61" ht="12.75"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</row>
    <row r="89" spans="19:61" ht="12.75"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</row>
    <row r="90" spans="19:61" ht="12.75"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</row>
    <row r="91" spans="19:61" ht="12.75"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</row>
    <row r="92" spans="19:61" ht="12.75"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</row>
    <row r="93" spans="19:61" ht="12.75"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</row>
    <row r="94" spans="19:61" ht="12.75"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</row>
    <row r="95" spans="19:61" ht="12.75"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</row>
    <row r="96" spans="19:61" ht="12.75"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</row>
    <row r="97" spans="19:61" ht="12.75"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</row>
    <row r="98" spans="19:61" ht="12.75"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</row>
    <row r="99" spans="19:61" ht="12.75"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</row>
    <row r="100" spans="19:61" ht="12.75"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</row>
    <row r="101" spans="19:61" ht="12.75"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</row>
    <row r="102" spans="19:61" ht="12.75"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</row>
    <row r="103" spans="19:61" ht="12.75"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</row>
  </sheetData>
  <printOptions/>
  <pageMargins left="0.75" right="0.75" top="1" bottom="1" header="0.5" footer="0.5"/>
  <pageSetup horizontalDpi="600" verticalDpi="600" orientation="portrait" paperSize="9" scale="7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BA106"/>
  <sheetViews>
    <sheetView workbookViewId="0" topLeftCell="A1">
      <selection activeCell="B1" sqref="B1"/>
    </sheetView>
  </sheetViews>
  <sheetFormatPr defaultColWidth="9.140625" defaultRowHeight="12.75"/>
  <cols>
    <col min="1" max="10" width="9.140625" style="3" customWidth="1"/>
    <col min="11" max="11" width="6.7109375" style="3" customWidth="1"/>
    <col min="12" max="13" width="11.140625" style="3" customWidth="1"/>
    <col min="14" max="20" width="9.140625" style="3" customWidth="1"/>
    <col min="21" max="21" width="9.28125" style="3" bestFit="1" customWidth="1"/>
    <col min="22" max="16384" width="9.140625" style="3" customWidth="1"/>
  </cols>
  <sheetData>
    <row r="1" spans="2:21" ht="17.25" customHeight="1">
      <c r="B1" s="171" t="s">
        <v>221</v>
      </c>
      <c r="N1" s="123"/>
      <c r="O1" s="123"/>
      <c r="P1" s="123"/>
      <c r="Q1" s="123"/>
      <c r="R1" s="123"/>
      <c r="S1" s="123"/>
      <c r="T1" s="123"/>
      <c r="U1" s="123"/>
    </row>
    <row r="2" spans="14:21" ht="12.75">
      <c r="N2" s="123"/>
      <c r="O2" s="124"/>
      <c r="P2" s="124"/>
      <c r="Q2" s="126"/>
      <c r="R2" s="124"/>
      <c r="S2" s="124"/>
      <c r="T2" s="123"/>
      <c r="U2" s="125"/>
    </row>
    <row r="3" spans="14:21" ht="12.75">
      <c r="N3" s="123"/>
      <c r="O3" s="124"/>
      <c r="P3" s="124"/>
      <c r="Q3" s="126"/>
      <c r="R3" s="124"/>
      <c r="S3" s="124"/>
      <c r="T3" s="123"/>
      <c r="U3" s="125"/>
    </row>
    <row r="4" spans="14:21" ht="12.75">
      <c r="N4" s="123"/>
      <c r="O4" s="123"/>
      <c r="P4" s="123"/>
      <c r="Q4" s="123"/>
      <c r="R4" s="123"/>
      <c r="S4" s="123"/>
      <c r="T4" s="123"/>
      <c r="U4" s="123"/>
    </row>
    <row r="5" spans="13:21" ht="12.75">
      <c r="M5" s="3" t="s">
        <v>148</v>
      </c>
      <c r="N5" s="123" t="s">
        <v>70</v>
      </c>
      <c r="O5" s="123" t="s">
        <v>149</v>
      </c>
      <c r="P5" s="123" t="s">
        <v>150</v>
      </c>
      <c r="Q5" s="123" t="s">
        <v>151</v>
      </c>
      <c r="R5" s="123" t="s">
        <v>152</v>
      </c>
      <c r="S5" s="123" t="s">
        <v>153</v>
      </c>
      <c r="T5" s="123"/>
      <c r="U5" s="123" t="s">
        <v>147</v>
      </c>
    </row>
    <row r="6" spans="14:21" ht="12.75">
      <c r="N6" t="s">
        <v>63</v>
      </c>
      <c r="O6" s="162">
        <v>12.631761712486716</v>
      </c>
      <c r="P6" s="162">
        <v>161.86250214435486</v>
      </c>
      <c r="Q6" s="162">
        <v>116.87200176222247</v>
      </c>
      <c r="R6" s="162">
        <v>517.166750365436</v>
      </c>
      <c r="S6" s="162">
        <v>118.07520157397195</v>
      </c>
      <c r="T6" s="162"/>
      <c r="U6" s="162">
        <v>926.6082175584719</v>
      </c>
    </row>
    <row r="7" spans="14:21" ht="12.75">
      <c r="N7" t="s">
        <v>95</v>
      </c>
      <c r="O7" s="162">
        <v>45.51009215122235</v>
      </c>
      <c r="P7" s="162">
        <v>340.40169260063107</v>
      </c>
      <c r="Q7" s="162">
        <v>141.04912718501296</v>
      </c>
      <c r="R7" s="162">
        <v>332.1725901965609</v>
      </c>
      <c r="S7" s="162">
        <v>119.23612779856039</v>
      </c>
      <c r="T7" s="162"/>
      <c r="U7" s="162">
        <v>978.3696299319876</v>
      </c>
    </row>
    <row r="8" spans="14:21" ht="12.75">
      <c r="N8" t="s">
        <v>257</v>
      </c>
      <c r="O8" s="162">
        <v>87.3457431062302</v>
      </c>
      <c r="P8" s="162">
        <v>100.1259875422463</v>
      </c>
      <c r="Q8" s="162">
        <v>40.05560056073438</v>
      </c>
      <c r="R8" s="162">
        <v>49.49215604166209</v>
      </c>
      <c r="S8" s="162">
        <v>60.08500363977423</v>
      </c>
      <c r="T8" s="162"/>
      <c r="U8" s="162">
        <v>337.1044908906472</v>
      </c>
    </row>
    <row r="9" spans="14:21" ht="12.75">
      <c r="N9" s="123" t="s">
        <v>60</v>
      </c>
      <c r="O9" s="125">
        <f>+SUM(O6:O8)</f>
        <v>145.48759696993926</v>
      </c>
      <c r="P9" s="125">
        <f aca="true" t="shared" si="0" ref="P9:U9">+SUM(P6:P8)</f>
        <v>602.3901822872323</v>
      </c>
      <c r="Q9" s="125">
        <f t="shared" si="0"/>
        <v>297.9767295079698</v>
      </c>
      <c r="R9" s="125">
        <f t="shared" si="0"/>
        <v>898.8314966036589</v>
      </c>
      <c r="S9" s="125">
        <f t="shared" si="0"/>
        <v>297.39633301230657</v>
      </c>
      <c r="T9" s="125"/>
      <c r="U9" s="125">
        <f t="shared" si="0"/>
        <v>2242.0823383811066</v>
      </c>
    </row>
    <row r="11" spans="13:21" ht="12.75">
      <c r="M11" s="3" t="s">
        <v>71</v>
      </c>
      <c r="N11" s="123" t="s">
        <v>70</v>
      </c>
      <c r="O11" s="123" t="s">
        <v>149</v>
      </c>
      <c r="P11" s="123" t="s">
        <v>150</v>
      </c>
      <c r="Q11" s="123" t="s">
        <v>151</v>
      </c>
      <c r="R11" s="123" t="s">
        <v>152</v>
      </c>
      <c r="S11" s="123" t="s">
        <v>153</v>
      </c>
      <c r="T11" s="123"/>
      <c r="U11" s="123" t="s">
        <v>147</v>
      </c>
    </row>
    <row r="12" spans="14:21" ht="12.75">
      <c r="N12" t="s">
        <v>63</v>
      </c>
      <c r="O12" s="162">
        <f>+O6/O$9*100</f>
        <v>8.68236329114481</v>
      </c>
      <c r="P12" s="162">
        <f aca="true" t="shared" si="1" ref="P12:U12">+P6/P$9*100</f>
        <v>26.870043188581622</v>
      </c>
      <c r="Q12" s="162">
        <f t="shared" si="1"/>
        <v>39.22185532917481</v>
      </c>
      <c r="R12" s="162">
        <f t="shared" si="1"/>
        <v>57.537675562061594</v>
      </c>
      <c r="S12" s="162">
        <f t="shared" si="1"/>
        <v>39.702978304404944</v>
      </c>
      <c r="T12" s="162"/>
      <c r="U12" s="162">
        <f t="shared" si="1"/>
        <v>41.32801912295195</v>
      </c>
    </row>
    <row r="13" spans="14:21" ht="12.75">
      <c r="N13" t="s">
        <v>95</v>
      </c>
      <c r="O13" s="162">
        <f>+O7/O$9*100</f>
        <v>31.281080380086063</v>
      </c>
      <c r="P13" s="162">
        <f aca="true" t="shared" si="2" ref="P13:S14">+P7/P$9*100</f>
        <v>56.508506049708565</v>
      </c>
      <c r="Q13" s="162">
        <f t="shared" si="2"/>
        <v>47.33561826049923</v>
      </c>
      <c r="R13" s="162">
        <f t="shared" si="2"/>
        <v>36.956046984525386</v>
      </c>
      <c r="S13" s="162">
        <f t="shared" si="2"/>
        <v>40.093341632973754</v>
      </c>
      <c r="T13" s="162"/>
      <c r="U13" s="162">
        <f>+U7/U$9*100</f>
        <v>43.63665032205813</v>
      </c>
    </row>
    <row r="14" spans="14:21" ht="12.75">
      <c r="N14" t="s">
        <v>257</v>
      </c>
      <c r="O14" s="162">
        <f>+O8/O$9*100</f>
        <v>60.03655632876913</v>
      </c>
      <c r="P14" s="162">
        <f t="shared" si="2"/>
        <v>16.621450761709813</v>
      </c>
      <c r="Q14" s="162">
        <f t="shared" si="2"/>
        <v>13.442526410325959</v>
      </c>
      <c r="R14" s="162">
        <f t="shared" si="2"/>
        <v>5.506277453413021</v>
      </c>
      <c r="S14" s="162">
        <f t="shared" si="2"/>
        <v>20.2036800626213</v>
      </c>
      <c r="T14" s="162"/>
      <c r="U14" s="162">
        <f>+U8/U$9*100</f>
        <v>15.035330554989928</v>
      </c>
    </row>
    <row r="15" spans="14:21" ht="12.75">
      <c r="N15" s="123" t="s">
        <v>60</v>
      </c>
      <c r="O15" s="162">
        <f aca="true" t="shared" si="3" ref="O15:U15">+O9/O$9*100</f>
        <v>100</v>
      </c>
      <c r="P15" s="162">
        <f t="shared" si="3"/>
        <v>100</v>
      </c>
      <c r="Q15" s="162">
        <f t="shared" si="3"/>
        <v>100</v>
      </c>
      <c r="R15" s="162">
        <f t="shared" si="3"/>
        <v>100</v>
      </c>
      <c r="S15" s="162">
        <f t="shared" si="3"/>
        <v>100</v>
      </c>
      <c r="T15" s="162"/>
      <c r="U15" s="162">
        <f t="shared" si="3"/>
        <v>100</v>
      </c>
    </row>
    <row r="18" spans="2:14" ht="12.75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</row>
    <row r="19" spans="3:21" ht="12.75" customHeight="1"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4"/>
      <c r="P19" s="84"/>
      <c r="Q19" s="84"/>
      <c r="R19" s="84"/>
      <c r="S19" s="84"/>
      <c r="T19" s="84"/>
      <c r="U19" s="84"/>
    </row>
    <row r="20" spans="3:14" ht="12.75"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3:14" ht="12.75"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3:14" ht="12.75"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  <row r="23" spans="2:14" ht="12.75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</row>
    <row r="25" ht="12.75">
      <c r="B25" s="5" t="s">
        <v>220</v>
      </c>
    </row>
    <row r="26" ht="12.75">
      <c r="B26" s="5" t="s">
        <v>280</v>
      </c>
    </row>
    <row r="27" ht="12.75">
      <c r="B27" s="5" t="s">
        <v>69</v>
      </c>
    </row>
    <row r="96" spans="15:53" ht="12.75">
      <c r="O96" s="2"/>
      <c r="V96" s="2"/>
      <c r="AD96" s="2"/>
      <c r="AK96" s="2"/>
      <c r="AS96" s="2"/>
      <c r="BA96" s="2"/>
    </row>
    <row r="104" ht="12.75">
      <c r="AB104" s="4"/>
    </row>
    <row r="105" ht="12.75">
      <c r="AB105" s="4"/>
    </row>
    <row r="106" ht="12.75">
      <c r="AB106" s="4"/>
    </row>
  </sheetData>
  <printOptions/>
  <pageMargins left="0.75" right="0.75" top="1" bottom="1" header="0.5" footer="0.5"/>
  <pageSetup fitToHeight="1" fitToWidth="1" horizontalDpi="600" verticalDpi="600" orientation="portrait" paperSize="9" scale="8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B1:BD104"/>
  <sheetViews>
    <sheetView workbookViewId="0" topLeftCell="A1">
      <selection activeCell="B1" sqref="B1"/>
    </sheetView>
  </sheetViews>
  <sheetFormatPr defaultColWidth="9.140625" defaultRowHeight="12.75"/>
  <cols>
    <col min="1" max="15" width="9.140625" style="3" customWidth="1"/>
    <col min="16" max="16" width="48.28125" style="3" customWidth="1"/>
    <col min="17" max="16384" width="9.140625" style="3" customWidth="1"/>
  </cols>
  <sheetData>
    <row r="1" spans="2:25" ht="15.75">
      <c r="B1" s="171" t="s">
        <v>222</v>
      </c>
      <c r="P1" s="2" t="s">
        <v>61</v>
      </c>
      <c r="Q1" s="3" t="s">
        <v>149</v>
      </c>
      <c r="R1" s="3" t="s">
        <v>150</v>
      </c>
      <c r="S1" s="3" t="s">
        <v>151</v>
      </c>
      <c r="T1" s="3" t="s">
        <v>152</v>
      </c>
      <c r="U1" s="3" t="s">
        <v>153</v>
      </c>
      <c r="V1" s="9"/>
      <c r="W1" s="9" t="s">
        <v>147</v>
      </c>
      <c r="X1" s="9"/>
      <c r="Y1" s="53"/>
    </row>
    <row r="2" spans="16:25" ht="12.75">
      <c r="P2" s="3" t="s">
        <v>201</v>
      </c>
      <c r="Q2" s="9">
        <v>22.642447484752054</v>
      </c>
      <c r="R2" s="9">
        <v>23.29891051855866</v>
      </c>
      <c r="S2" s="93">
        <v>16.055522060124726</v>
      </c>
      <c r="T2" s="9">
        <v>42.34690051388284</v>
      </c>
      <c r="U2" s="9">
        <v>10.218203958131623</v>
      </c>
      <c r="V2" s="9"/>
      <c r="W2" s="6">
        <f>+W8/W$11*100</f>
        <v>28.45681791888028</v>
      </c>
      <c r="X2" s="9"/>
      <c r="Y2" s="53"/>
    </row>
    <row r="3" spans="16:25" ht="12.75">
      <c r="P3" s="3" t="s">
        <v>230</v>
      </c>
      <c r="Q3" s="9">
        <v>24.95629844898727</v>
      </c>
      <c r="R3" s="9">
        <v>43.12971198500629</v>
      </c>
      <c r="S3" s="93">
        <v>59.52948717389246</v>
      </c>
      <c r="T3" s="9">
        <v>35.19965954458882</v>
      </c>
      <c r="U3" s="9">
        <v>50.31673037378091</v>
      </c>
      <c r="V3" s="9"/>
      <c r="W3" s="9">
        <f>+W9/W$11*100</f>
        <v>33.58019711532285</v>
      </c>
      <c r="X3" s="9"/>
      <c r="Y3" s="53"/>
    </row>
    <row r="4" spans="16:25" ht="12.75">
      <c r="P4" s="3" t="s">
        <v>155</v>
      </c>
      <c r="Q4" s="9">
        <v>52.401254066260684</v>
      </c>
      <c r="R4" s="9">
        <v>33.571377496435055</v>
      </c>
      <c r="S4" s="93">
        <v>24.414990765982804</v>
      </c>
      <c r="T4" s="9">
        <v>22.453439941528316</v>
      </c>
      <c r="U4" s="9">
        <v>39.465065668087455</v>
      </c>
      <c r="V4" s="9"/>
      <c r="W4" s="9">
        <f>+W10/W$11*100</f>
        <v>37.96298496579686</v>
      </c>
      <c r="X4" s="9"/>
      <c r="Y4" s="53"/>
    </row>
    <row r="5" spans="16:23" ht="12.75">
      <c r="P5" s="3" t="s">
        <v>156</v>
      </c>
      <c r="Q5" s="9">
        <f>+SUM(Q2:Q4)</f>
        <v>100</v>
      </c>
      <c r="R5" s="9">
        <f>+SUM(R2:R4)</f>
        <v>100</v>
      </c>
      <c r="S5" s="9">
        <f>+SUM(S2:S4)</f>
        <v>100</v>
      </c>
      <c r="T5" s="9">
        <f>+SUM(T2:T4)</f>
        <v>99.99999999999997</v>
      </c>
      <c r="U5" s="9">
        <f>+SUM(U2:U4)</f>
        <v>100</v>
      </c>
      <c r="W5" s="9">
        <f>+W11/W$11*100</f>
        <v>100</v>
      </c>
    </row>
    <row r="7" spans="16:23" ht="12.75">
      <c r="P7" s="3" t="s">
        <v>148</v>
      </c>
      <c r="Q7" s="3" t="s">
        <v>149</v>
      </c>
      <c r="R7" s="3" t="s">
        <v>150</v>
      </c>
      <c r="S7" s="3" t="s">
        <v>151</v>
      </c>
      <c r="T7" s="3" t="s">
        <v>152</v>
      </c>
      <c r="U7" s="3" t="s">
        <v>153</v>
      </c>
      <c r="V7" s="9"/>
      <c r="W7" s="9" t="s">
        <v>147</v>
      </c>
    </row>
    <row r="8" spans="16:23" ht="12.75">
      <c r="P8" s="3" t="s">
        <v>201</v>
      </c>
      <c r="Q8" s="9">
        <v>32.94195274074622</v>
      </c>
      <c r="R8" s="9">
        <v>140.35034954368462</v>
      </c>
      <c r="S8" s="9">
        <v>47.84171954019029</v>
      </c>
      <c r="T8" s="9">
        <v>380.62727965419566</v>
      </c>
      <c r="U8" s="9">
        <v>30.38856387120182</v>
      </c>
      <c r="W8" s="9">
        <v>632.1498653500186</v>
      </c>
    </row>
    <row r="9" spans="16:23" ht="12.75">
      <c r="P9" s="3" t="s">
        <v>154</v>
      </c>
      <c r="Q9" s="9">
        <v>36.3083189060778</v>
      </c>
      <c r="R9" s="9">
        <v>259.8091506464376</v>
      </c>
      <c r="S9" s="9">
        <v>89.85434686849578</v>
      </c>
      <c r="T9" s="9">
        <v>275.91115037495535</v>
      </c>
      <c r="U9" s="9">
        <v>84.07946461118104</v>
      </c>
      <c r="W9" s="9">
        <v>745.9624314071476</v>
      </c>
    </row>
    <row r="10" spans="16:23" ht="12.75">
      <c r="P10" s="3" t="s">
        <v>155</v>
      </c>
      <c r="Q10" s="9">
        <v>76.23732532311524</v>
      </c>
      <c r="R10" s="9">
        <v>202.23068209710996</v>
      </c>
      <c r="S10" s="9">
        <v>153.63952155055983</v>
      </c>
      <c r="T10" s="9">
        <v>277.3526744397728</v>
      </c>
      <c r="U10" s="9">
        <v>133.86303472602555</v>
      </c>
      <c r="W10" s="9">
        <v>843.3232381365833</v>
      </c>
    </row>
    <row r="11" spans="16:23" ht="12.75">
      <c r="P11" s="3" t="s">
        <v>156</v>
      </c>
      <c r="Q11" s="9">
        <v>145.48759696993926</v>
      </c>
      <c r="R11" s="9">
        <v>602.3901822872322</v>
      </c>
      <c r="S11" s="9">
        <v>291.3355879592459</v>
      </c>
      <c r="T11" s="9">
        <v>933.8911044689237</v>
      </c>
      <c r="U11" s="9">
        <v>248.3310632084084</v>
      </c>
      <c r="W11" s="9">
        <v>2221.4355348937497</v>
      </c>
    </row>
    <row r="17" spans="2:15" ht="12.7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 ht="12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30" ht="12.75">
      <c r="B30" s="5" t="s">
        <v>220</v>
      </c>
    </row>
    <row r="31" ht="12.75">
      <c r="B31" s="5" t="s">
        <v>280</v>
      </c>
    </row>
    <row r="32" ht="12.75">
      <c r="B32" s="5" t="s">
        <v>69</v>
      </c>
    </row>
    <row r="94" spans="18:56" ht="12.75">
      <c r="R94" s="2"/>
      <c r="Y94" s="2"/>
      <c r="AG94" s="2"/>
      <c r="AN94" s="2"/>
      <c r="AV94" s="2"/>
      <c r="BD94" s="2"/>
    </row>
    <row r="102" ht="12.75">
      <c r="AE102" s="4"/>
    </row>
    <row r="103" ht="12.75">
      <c r="AE103" s="4"/>
    </row>
    <row r="104" ht="12.75">
      <c r="AE104" s="4"/>
    </row>
  </sheetData>
  <printOptions/>
  <pageMargins left="0.75" right="0.75" top="1" bottom="1" header="0.5" footer="0.5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18"/>
  <sheetViews>
    <sheetView workbookViewId="0" topLeftCell="A1">
      <selection activeCell="J18" sqref="J18"/>
    </sheetView>
  </sheetViews>
  <sheetFormatPr defaultColWidth="9.140625" defaultRowHeight="12.75"/>
  <cols>
    <col min="1" max="1" width="14.57421875" style="3" customWidth="1"/>
    <col min="2" max="4" width="7.8515625" style="3" customWidth="1"/>
    <col min="5" max="5" width="8.421875" style="3" customWidth="1"/>
    <col min="6" max="6" width="9.140625" style="3" customWidth="1"/>
    <col min="7" max="8" width="8.8515625" style="3" customWidth="1"/>
    <col min="9" max="9" width="9.140625" style="3" customWidth="1"/>
    <col min="10" max="10" width="9.28125" style="3" customWidth="1"/>
    <col min="11" max="11" width="8.8515625" style="3" customWidth="1"/>
    <col min="12" max="12" width="8.57421875" style="3" customWidth="1"/>
    <col min="13" max="26" width="9.140625" style="3" customWidth="1"/>
    <col min="27" max="27" width="27.28125" style="3" customWidth="1"/>
    <col min="28" max="16384" width="9.140625" style="3" customWidth="1"/>
  </cols>
  <sheetData>
    <row r="1" spans="1:11" s="13" customFormat="1" ht="12.75">
      <c r="A1" s="12" t="s">
        <v>96</v>
      </c>
      <c r="B1" s="18"/>
      <c r="K1" s="19"/>
    </row>
    <row r="2" spans="1:13" ht="12.75">
      <c r="A2" s="20"/>
      <c r="B2" s="21"/>
      <c r="C2" s="10"/>
      <c r="D2" s="10"/>
      <c r="E2" s="10"/>
      <c r="F2" s="10"/>
      <c r="G2" s="10"/>
      <c r="H2" s="10"/>
      <c r="I2" s="10"/>
      <c r="J2" s="10"/>
      <c r="K2" s="22"/>
      <c r="L2" s="10"/>
      <c r="M2" s="10"/>
    </row>
    <row r="3" spans="1:13" ht="12.75">
      <c r="A3" s="23" t="s">
        <v>97</v>
      </c>
      <c r="B3" s="24"/>
      <c r="C3" s="25"/>
      <c r="D3" s="25"/>
      <c r="E3" s="25"/>
      <c r="F3" s="25"/>
      <c r="G3" s="25"/>
      <c r="H3" s="25"/>
      <c r="I3" s="25"/>
      <c r="J3" s="25"/>
      <c r="K3" s="26"/>
      <c r="L3" s="25"/>
      <c r="M3" s="10"/>
    </row>
    <row r="4" spans="1:13" ht="51.75" customHeight="1">
      <c r="A4" s="25"/>
      <c r="B4" s="27" t="s">
        <v>193</v>
      </c>
      <c r="C4" s="28" t="s">
        <v>191</v>
      </c>
      <c r="D4" s="29" t="s">
        <v>192</v>
      </c>
      <c r="E4" s="29" t="s">
        <v>99</v>
      </c>
      <c r="F4" s="29" t="s">
        <v>100</v>
      </c>
      <c r="G4" s="29" t="s">
        <v>189</v>
      </c>
      <c r="H4" s="29" t="s">
        <v>190</v>
      </c>
      <c r="I4" s="29" t="s">
        <v>188</v>
      </c>
      <c r="J4" s="30" t="s">
        <v>60</v>
      </c>
      <c r="K4" s="31" t="s">
        <v>101</v>
      </c>
      <c r="L4" s="32" t="s">
        <v>102</v>
      </c>
      <c r="M4" s="107"/>
    </row>
    <row r="5" spans="1:13" ht="12.75">
      <c r="A5" s="33"/>
      <c r="J5" s="34" t="s">
        <v>88</v>
      </c>
      <c r="K5" s="34" t="s">
        <v>103</v>
      </c>
      <c r="L5" s="34" t="s">
        <v>103</v>
      </c>
      <c r="M5" s="34"/>
    </row>
    <row r="6" spans="1:12" ht="12.75">
      <c r="A6" s="35" t="s">
        <v>4</v>
      </c>
      <c r="B6" s="36">
        <v>360.0246856175089</v>
      </c>
      <c r="C6" s="36">
        <v>477.8375365465415</v>
      </c>
      <c r="D6" s="36">
        <v>975.4017294811658</v>
      </c>
      <c r="E6" s="36">
        <v>1510.957822381037</v>
      </c>
      <c r="F6" s="36">
        <v>2772.253263360627</v>
      </c>
      <c r="G6" s="36">
        <v>3374.55826796604</v>
      </c>
      <c r="H6" s="36">
        <v>2394.993200590477</v>
      </c>
      <c r="I6" s="36">
        <v>2649.367598128766</v>
      </c>
      <c r="J6" s="36">
        <v>14515.394104072198</v>
      </c>
      <c r="K6" s="9">
        <v>16.415918967960042</v>
      </c>
      <c r="L6" s="3">
        <v>12</v>
      </c>
    </row>
    <row r="7" spans="1:12" ht="12.75">
      <c r="A7" s="35" t="s">
        <v>5</v>
      </c>
      <c r="B7" s="36">
        <v>307.9636955301637</v>
      </c>
      <c r="C7" s="36">
        <v>253.2461886258814</v>
      </c>
      <c r="D7" s="36">
        <v>285.02588736780103</v>
      </c>
      <c r="E7" s="36">
        <v>407.17929378350544</v>
      </c>
      <c r="F7" s="36">
        <v>838.2103453920068</v>
      </c>
      <c r="G7" s="36">
        <v>822.302586581168</v>
      </c>
      <c r="H7" s="36">
        <v>401.46124090415844</v>
      </c>
      <c r="I7" s="36">
        <v>356.8836955361647</v>
      </c>
      <c r="J7" s="36">
        <v>3672.272933720842</v>
      </c>
      <c r="K7" s="9">
        <v>11.594648768336961</v>
      </c>
      <c r="L7" s="3">
        <v>8</v>
      </c>
    </row>
    <row r="8" spans="1:12" ht="12.75">
      <c r="A8" s="35" t="s">
        <v>6</v>
      </c>
      <c r="B8" s="36">
        <v>1088.943300239639</v>
      </c>
      <c r="C8" s="36">
        <v>663.8587504148009</v>
      </c>
      <c r="D8" s="36">
        <v>467.03039442156967</v>
      </c>
      <c r="E8" s="36">
        <v>467.83725933475506</v>
      </c>
      <c r="F8" s="36">
        <v>316.54603090168496</v>
      </c>
      <c r="G8" s="36">
        <v>191.88869878445192</v>
      </c>
      <c r="H8" s="36">
        <v>77.97075813758504</v>
      </c>
      <c r="I8" s="36">
        <v>71.62733602399693</v>
      </c>
      <c r="J8" s="36">
        <v>3345.7025282584855</v>
      </c>
      <c r="K8" s="9">
        <v>3.7929062803176428</v>
      </c>
      <c r="L8" s="3">
        <v>1</v>
      </c>
    </row>
    <row r="9" spans="1:13" s="2" customFormat="1" ht="12.75">
      <c r="A9" s="37" t="s">
        <v>104</v>
      </c>
      <c r="B9" s="38">
        <v>1756.9316813873108</v>
      </c>
      <c r="C9" s="38">
        <v>1394.9424755872235</v>
      </c>
      <c r="D9" s="38">
        <v>1727.4580112705353</v>
      </c>
      <c r="E9" s="38">
        <v>2385.974375499294</v>
      </c>
      <c r="F9" s="38">
        <v>3927.0096396543136</v>
      </c>
      <c r="G9" s="38">
        <v>4388.749553331656</v>
      </c>
      <c r="H9" s="38">
        <v>2874.425199632225</v>
      </c>
      <c r="I9" s="38">
        <v>3077.8786296889266</v>
      </c>
      <c r="J9" s="38">
        <v>21533.369566051504</v>
      </c>
      <c r="K9" s="39">
        <v>13.632431444576293</v>
      </c>
      <c r="L9" s="37">
        <v>9</v>
      </c>
      <c r="M9" s="20"/>
    </row>
    <row r="10" spans="1:11" ht="12.75">
      <c r="A10" s="20"/>
      <c r="B10" s="40"/>
      <c r="C10" s="41"/>
      <c r="D10" s="41"/>
      <c r="E10" s="41"/>
      <c r="F10" s="41"/>
      <c r="G10" s="41"/>
      <c r="H10" s="41"/>
      <c r="I10" s="41"/>
      <c r="J10" s="42" t="s">
        <v>76</v>
      </c>
      <c r="K10" s="43"/>
    </row>
    <row r="11" spans="1:11" ht="12.75">
      <c r="A11" s="44" t="s">
        <v>4</v>
      </c>
      <c r="B11" s="9">
        <v>2.4802956298410552</v>
      </c>
      <c r="C11" s="9">
        <v>3.291936361634765</v>
      </c>
      <c r="D11" s="9">
        <v>6.7197743477562435</v>
      </c>
      <c r="E11" s="9">
        <v>10.409347562648318</v>
      </c>
      <c r="F11" s="9">
        <v>19.098711640098628</v>
      </c>
      <c r="G11" s="9">
        <v>23.248133972603128</v>
      </c>
      <c r="H11" s="9">
        <v>16.499677400550752</v>
      </c>
      <c r="I11" s="9">
        <v>18.25212308486687</v>
      </c>
      <c r="J11" s="9">
        <v>100</v>
      </c>
      <c r="K11" s="22"/>
    </row>
    <row r="12" spans="1:11" ht="12.75">
      <c r="A12" s="40" t="s">
        <v>5</v>
      </c>
      <c r="B12" s="9">
        <v>8.386187548922921</v>
      </c>
      <c r="C12" s="9">
        <v>6.896170115800347</v>
      </c>
      <c r="D12" s="9">
        <v>7.761565997737685</v>
      </c>
      <c r="E12" s="9">
        <v>11.087936575861773</v>
      </c>
      <c r="F12" s="9">
        <v>22.825382549730868</v>
      </c>
      <c r="G12" s="9">
        <v>22.39219691516746</v>
      </c>
      <c r="H12" s="9">
        <v>10.932227755124604</v>
      </c>
      <c r="I12" s="9">
        <v>9.718332541654545</v>
      </c>
      <c r="J12" s="9">
        <v>100</v>
      </c>
      <c r="K12" s="45"/>
    </row>
    <row r="13" spans="1:15" ht="12.75">
      <c r="A13" s="35" t="s">
        <v>6</v>
      </c>
      <c r="B13" s="9">
        <v>32.54752301025575</v>
      </c>
      <c r="C13" s="9">
        <v>19.84213314865008</v>
      </c>
      <c r="D13" s="9">
        <v>13.959112935980881</v>
      </c>
      <c r="E13" s="9">
        <v>13.983229393029005</v>
      </c>
      <c r="F13" s="9">
        <v>9.461272430171919</v>
      </c>
      <c r="G13" s="9">
        <v>5.735378359663504</v>
      </c>
      <c r="H13" s="9">
        <v>2.33047491458156</v>
      </c>
      <c r="I13" s="9">
        <v>2.1408758076672343</v>
      </c>
      <c r="J13" s="9">
        <v>100</v>
      </c>
      <c r="K13" s="46"/>
      <c r="O13" s="4"/>
    </row>
    <row r="14" spans="1:10" ht="12.75">
      <c r="A14" s="37" t="s">
        <v>104</v>
      </c>
      <c r="B14" s="39">
        <v>8.159111726560466</v>
      </c>
      <c r="C14" s="39">
        <v>6.478050131951592</v>
      </c>
      <c r="D14" s="39">
        <v>8.022237327844707</v>
      </c>
      <c r="E14" s="39">
        <v>11.080357712621572</v>
      </c>
      <c r="F14" s="39">
        <v>18.23685618550592</v>
      </c>
      <c r="G14" s="39">
        <v>20.381155582128454</v>
      </c>
      <c r="H14" s="39">
        <v>13.348701376322953</v>
      </c>
      <c r="I14" s="39">
        <v>14.293529957064244</v>
      </c>
      <c r="J14" s="39">
        <v>100</v>
      </c>
    </row>
    <row r="15" spans="1:10" ht="12.75">
      <c r="A15" s="106" t="s">
        <v>226</v>
      </c>
      <c r="B15" s="48"/>
      <c r="C15" s="48"/>
      <c r="D15" s="48"/>
      <c r="E15" s="48"/>
      <c r="F15" s="48"/>
      <c r="G15" s="48"/>
      <c r="H15" s="48"/>
      <c r="I15" s="48"/>
      <c r="J15" s="48"/>
    </row>
    <row r="16" ht="12.75">
      <c r="A16" s="5" t="s">
        <v>7</v>
      </c>
    </row>
    <row r="18" spans="2:10" ht="12.75">
      <c r="B18" s="9">
        <f>+B14</f>
        <v>8.159111726560466</v>
      </c>
      <c r="C18" s="9">
        <f>+B18+C14</f>
        <v>14.637161858512059</v>
      </c>
      <c r="D18" s="9">
        <f aca="true" t="shared" si="0" ref="D18:I18">+C18+D14</f>
        <v>22.659399186356765</v>
      </c>
      <c r="E18" s="9">
        <f t="shared" si="0"/>
        <v>33.739756898978335</v>
      </c>
      <c r="F18" s="9">
        <f t="shared" si="0"/>
        <v>51.976613084484256</v>
      </c>
      <c r="G18" s="9">
        <f t="shared" si="0"/>
        <v>72.35776866661271</v>
      </c>
      <c r="H18" s="9">
        <f t="shared" si="0"/>
        <v>85.70647004293566</v>
      </c>
      <c r="I18" s="9">
        <f t="shared" si="0"/>
        <v>99.99999999999991</v>
      </c>
      <c r="J18" s="9"/>
    </row>
  </sheetData>
  <printOptions/>
  <pageMargins left="0.75" right="0.75" top="1" bottom="1" header="0.5" footer="0.5"/>
  <pageSetup fitToHeight="1" fitToWidth="1" horizontalDpi="600" verticalDpi="600" orientation="landscape" paperSize="9" r:id="rId1"/>
  <colBreaks count="2" manualBreakCount="2">
    <brk id="12" max="16" man="1"/>
    <brk id="1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B1:BB108"/>
  <sheetViews>
    <sheetView workbookViewId="0" topLeftCell="A4">
      <selection activeCell="B1" sqref="B1:J1"/>
    </sheetView>
  </sheetViews>
  <sheetFormatPr defaultColWidth="9.140625" defaultRowHeight="12.75"/>
  <cols>
    <col min="1" max="1" width="9.140625" style="3" customWidth="1"/>
    <col min="2" max="2" width="10.28125" style="3" customWidth="1"/>
    <col min="3" max="10" width="9.140625" style="3" customWidth="1"/>
    <col min="11" max="12" width="7.8515625" style="3" customWidth="1"/>
    <col min="13" max="13" width="41.00390625" style="3" customWidth="1"/>
    <col min="14" max="16384" width="9.140625" style="3" customWidth="1"/>
  </cols>
  <sheetData>
    <row r="1" spans="2:21" ht="51" customHeight="1">
      <c r="B1" s="188" t="s">
        <v>223</v>
      </c>
      <c r="C1" s="188"/>
      <c r="D1" s="188"/>
      <c r="E1" s="188"/>
      <c r="F1" s="188"/>
      <c r="G1" s="188"/>
      <c r="H1" s="188"/>
      <c r="I1" s="188"/>
      <c r="J1" s="188"/>
      <c r="M1" s="48" t="s">
        <v>62</v>
      </c>
      <c r="N1" s="3" t="s">
        <v>158</v>
      </c>
      <c r="O1" s="3" t="s">
        <v>159</v>
      </c>
      <c r="P1" s="3" t="s">
        <v>151</v>
      </c>
      <c r="Q1" s="3" t="s">
        <v>160</v>
      </c>
      <c r="R1" s="3" t="s">
        <v>153</v>
      </c>
      <c r="S1" s="9"/>
      <c r="T1" s="9" t="s">
        <v>147</v>
      </c>
      <c r="U1" s="53"/>
    </row>
    <row r="2" spans="13:21" ht="12.75">
      <c r="M2" s="3" t="s">
        <v>67</v>
      </c>
      <c r="N2" s="9">
        <v>22.013691085233543</v>
      </c>
      <c r="O2" s="9">
        <v>78.48947323226405</v>
      </c>
      <c r="P2" s="93">
        <v>64.02924019131227</v>
      </c>
      <c r="Q2" s="9">
        <v>92.57019127950691</v>
      </c>
      <c r="R2" s="9">
        <v>48.47500180953848</v>
      </c>
      <c r="S2" s="9"/>
      <c r="T2" s="9">
        <v>74.56662905601064</v>
      </c>
      <c r="U2" s="53"/>
    </row>
    <row r="3" spans="13:21" ht="12.75">
      <c r="M3" s="3" t="s">
        <v>68</v>
      </c>
      <c r="N3" s="9">
        <v>77.98630891476647</v>
      </c>
      <c r="O3" s="9">
        <v>21.510526767735968</v>
      </c>
      <c r="P3" s="93">
        <v>35.970759808687724</v>
      </c>
      <c r="Q3" s="9">
        <v>7.429808720493092</v>
      </c>
      <c r="R3" s="9">
        <v>51.524998190461524</v>
      </c>
      <c r="S3" s="9"/>
      <c r="T3" s="9">
        <v>25.43337094398937</v>
      </c>
      <c r="U3" s="53"/>
    </row>
    <row r="5" ht="12.75">
      <c r="U5" s="3" t="s">
        <v>157</v>
      </c>
    </row>
    <row r="6" spans="21:23" ht="12.75">
      <c r="U6" s="3" t="s">
        <v>67</v>
      </c>
      <c r="V6" s="3">
        <v>1671.8452203909692</v>
      </c>
      <c r="W6" s="3">
        <v>74.56662905601064</v>
      </c>
    </row>
    <row r="7" spans="21:23" ht="12.75">
      <c r="U7" s="3" t="s">
        <v>68</v>
      </c>
      <c r="V7" s="3">
        <v>570.2371179901379</v>
      </c>
      <c r="W7" s="3">
        <v>25.43337094398937</v>
      </c>
    </row>
    <row r="8" ht="12.75">
      <c r="V8" s="3">
        <v>2242.082338381107</v>
      </c>
    </row>
    <row r="21" ht="12.75">
      <c r="B21" s="5"/>
    </row>
    <row r="22" ht="12.75">
      <c r="B22" s="5"/>
    </row>
    <row r="29" ht="12.75">
      <c r="B29" s="5" t="s">
        <v>220</v>
      </c>
    </row>
    <row r="30" ht="12.75">
      <c r="B30" s="5" t="s">
        <v>280</v>
      </c>
    </row>
    <row r="31" ht="12.75">
      <c r="B31" s="5" t="s">
        <v>69</v>
      </c>
    </row>
    <row r="98" spans="16:54" ht="12.75">
      <c r="P98" s="2"/>
      <c r="W98" s="2"/>
      <c r="AE98" s="2"/>
      <c r="AL98" s="2"/>
      <c r="AT98" s="2"/>
      <c r="BB98" s="2"/>
    </row>
    <row r="106" ht="12.75">
      <c r="AC106" s="4"/>
    </row>
    <row r="107" ht="12.75">
      <c r="AC107" s="4"/>
    </row>
    <row r="108" ht="12.75">
      <c r="AC108" s="4"/>
    </row>
  </sheetData>
  <mergeCells count="1">
    <mergeCell ref="B1:J1"/>
  </mergeCells>
  <printOptions/>
  <pageMargins left="0.75" right="0.75" top="1" bottom="1" header="0.5" footer="0.5"/>
  <pageSetup horizontalDpi="600" verticalDpi="600" orientation="portrait" paperSize="9" scale="8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AD97"/>
  <sheetViews>
    <sheetView workbookViewId="0" topLeftCell="A1">
      <selection activeCell="A1" sqref="A1"/>
    </sheetView>
  </sheetViews>
  <sheetFormatPr defaultColWidth="9.140625" defaultRowHeight="12.75"/>
  <cols>
    <col min="1" max="11" width="9.140625" style="3" customWidth="1"/>
    <col min="12" max="12" width="5.421875" style="3" customWidth="1"/>
    <col min="13" max="13" width="4.57421875" style="3" customWidth="1"/>
    <col min="14" max="14" width="4.7109375" style="3" customWidth="1"/>
    <col min="15" max="15" width="9.140625" style="3" customWidth="1"/>
    <col min="16" max="16" width="43.8515625" style="3" customWidth="1"/>
    <col min="17" max="24" width="9.140625" style="3" customWidth="1"/>
    <col min="25" max="25" width="15.8515625" style="3" customWidth="1"/>
    <col min="26" max="16384" width="9.140625" style="3" customWidth="1"/>
  </cols>
  <sheetData>
    <row r="1" spans="1:21" ht="26.25">
      <c r="A1" s="173" t="s">
        <v>224</v>
      </c>
      <c r="P1" s="10" t="s">
        <v>171</v>
      </c>
      <c r="Q1" s="70" t="s">
        <v>4</v>
      </c>
      <c r="R1" s="70" t="s">
        <v>86</v>
      </c>
      <c r="S1" s="70" t="s">
        <v>87</v>
      </c>
      <c r="T1" s="116"/>
      <c r="U1" s="70" t="s">
        <v>179</v>
      </c>
    </row>
    <row r="2" spans="16:21" ht="12.75">
      <c r="P2" s="10" t="s">
        <v>173</v>
      </c>
      <c r="Q2" s="74">
        <v>17.03407650370678</v>
      </c>
      <c r="R2" s="74">
        <v>11.866433602994293</v>
      </c>
      <c r="S2" s="74">
        <v>12.318590117278625</v>
      </c>
      <c r="T2" s="74"/>
      <c r="U2" s="74">
        <v>14.009879081289666</v>
      </c>
    </row>
    <row r="3" spans="16:21" ht="12.75">
      <c r="P3" s="10" t="s">
        <v>172</v>
      </c>
      <c r="Q3" s="74">
        <v>26.623712456185256</v>
      </c>
      <c r="R3" s="74">
        <v>29.62315432874168</v>
      </c>
      <c r="S3" s="74">
        <v>41.75523897311961</v>
      </c>
      <c r="T3" s="74"/>
      <c r="U3" s="74">
        <v>33.9717086046342</v>
      </c>
    </row>
    <row r="4" spans="16:21" ht="12.75">
      <c r="P4" s="10" t="s">
        <v>174</v>
      </c>
      <c r="Q4" s="74">
        <v>17.90085654937558</v>
      </c>
      <c r="R4" s="74">
        <v>12.634787071303696</v>
      </c>
      <c r="S4" s="74">
        <v>10.877503621801301</v>
      </c>
      <c r="T4" s="74"/>
      <c r="U4" s="74">
        <v>13.81822694876361</v>
      </c>
    </row>
    <row r="5" spans="16:21" ht="12.75">
      <c r="P5" s="10" t="s">
        <v>175</v>
      </c>
      <c r="Q5" s="74">
        <v>6.302431102557955</v>
      </c>
      <c r="R5" s="74">
        <v>9.52343375418307</v>
      </c>
      <c r="S5" s="74">
        <v>5.715479373817725</v>
      </c>
      <c r="T5" s="74"/>
      <c r="U5" s="74">
        <v>6.59635914998071</v>
      </c>
    </row>
    <row r="6" spans="16:21" ht="12.75">
      <c r="P6" s="10" t="s">
        <v>176</v>
      </c>
      <c r="Q6" s="74">
        <v>25.17709647694267</v>
      </c>
      <c r="R6" s="74">
        <v>8.75670757369189</v>
      </c>
      <c r="S6" s="74">
        <v>7.24384104691123</v>
      </c>
      <c r="T6" s="74"/>
      <c r="U6" s="74">
        <v>14.23666395068491</v>
      </c>
    </row>
    <row r="7" spans="16:21" ht="12.75">
      <c r="P7" s="10" t="s">
        <v>177</v>
      </c>
      <c r="Q7" s="74">
        <v>2.427988807337836</v>
      </c>
      <c r="R7" s="74">
        <v>16.880856127721742</v>
      </c>
      <c r="S7" s="74">
        <v>12.913039554257317</v>
      </c>
      <c r="T7" s="74"/>
      <c r="U7" s="74">
        <v>9.666315044794818</v>
      </c>
    </row>
    <row r="8" spans="16:21" ht="12.75">
      <c r="P8" s="10" t="s">
        <v>178</v>
      </c>
      <c r="Q8" s="74">
        <v>4.491968524484498</v>
      </c>
      <c r="R8" s="74">
        <v>10.714627541363624</v>
      </c>
      <c r="S8" s="74">
        <v>9.128599238950494</v>
      </c>
      <c r="T8" s="74"/>
      <c r="U8" s="74">
        <v>7.663606638278781</v>
      </c>
    </row>
    <row r="9" spans="16:21" ht="12.75">
      <c r="P9" s="10"/>
      <c r="Q9" s="74"/>
      <c r="R9" s="74"/>
      <c r="S9" s="74"/>
      <c r="T9" s="74"/>
      <c r="U9" s="74"/>
    </row>
    <row r="30" ht="12.75">
      <c r="A30" s="5" t="s">
        <v>259</v>
      </c>
    </row>
    <row r="31" ht="12.75">
      <c r="A31" s="5" t="s">
        <v>281</v>
      </c>
    </row>
    <row r="32" ht="12.75">
      <c r="A32" s="5" t="s">
        <v>7</v>
      </c>
    </row>
    <row r="62" spans="12:23" ht="12.75">
      <c r="L62" s="121"/>
      <c r="M62" s="121"/>
      <c r="N62" s="121"/>
      <c r="O62" s="121"/>
      <c r="P62" s="121"/>
      <c r="Q62" s="121"/>
      <c r="S62" s="121"/>
      <c r="T62" s="121"/>
      <c r="U62" s="121"/>
      <c r="V62" s="121"/>
      <c r="W62" s="121"/>
    </row>
    <row r="63" spans="12:23" ht="12.75">
      <c r="L63" s="121"/>
      <c r="M63" s="121"/>
      <c r="N63" s="121"/>
      <c r="O63" s="121"/>
      <c r="P63" s="121"/>
      <c r="Q63" s="121"/>
      <c r="S63" s="127"/>
      <c r="T63" s="121"/>
      <c r="U63" s="121"/>
      <c r="V63" s="121"/>
      <c r="W63" s="121"/>
    </row>
    <row r="64" spans="12:30" ht="12.75">
      <c r="L64" s="121"/>
      <c r="M64" s="121"/>
      <c r="N64" s="121"/>
      <c r="O64" s="121"/>
      <c r="P64" s="121"/>
      <c r="Q64" s="128"/>
      <c r="R64" s="10"/>
      <c r="S64" s="129"/>
      <c r="T64" s="121"/>
      <c r="U64" s="121"/>
      <c r="V64" s="121"/>
      <c r="W64" s="121"/>
      <c r="Z64" s="4"/>
      <c r="AA64" s="4"/>
      <c r="AB64" s="4"/>
      <c r="AC64" s="4"/>
      <c r="AD64" s="4"/>
    </row>
    <row r="65" spans="12:30" ht="12.75">
      <c r="L65" s="121"/>
      <c r="M65" s="121"/>
      <c r="N65" s="121"/>
      <c r="O65" s="121"/>
      <c r="P65" s="121"/>
      <c r="Q65" s="128"/>
      <c r="R65" s="10"/>
      <c r="S65" s="129"/>
      <c r="T65" s="121"/>
      <c r="U65" s="121"/>
      <c r="V65" s="121"/>
      <c r="W65" s="121"/>
      <c r="Z65" s="4"/>
      <c r="AA65" s="4"/>
      <c r="AB65" s="4"/>
      <c r="AC65" s="4"/>
      <c r="AD65" s="4"/>
    </row>
    <row r="66" spans="12:30" ht="12.75">
      <c r="L66" s="121"/>
      <c r="M66" s="130"/>
      <c r="N66" s="121"/>
      <c r="O66" s="121"/>
      <c r="P66" s="121"/>
      <c r="Q66" s="128"/>
      <c r="R66" s="10"/>
      <c r="S66" s="129"/>
      <c r="T66" s="121"/>
      <c r="U66" s="121"/>
      <c r="V66" s="121"/>
      <c r="W66" s="121"/>
      <c r="Z66" s="4"/>
      <c r="AA66" s="4"/>
      <c r="AB66" s="4"/>
      <c r="AC66" s="4"/>
      <c r="AD66" s="4"/>
    </row>
    <row r="67" spans="12:30" ht="12.75">
      <c r="L67" s="121"/>
      <c r="M67" s="121"/>
      <c r="N67" s="121"/>
      <c r="O67" s="121"/>
      <c r="P67" s="121"/>
      <c r="Q67" s="128"/>
      <c r="R67" s="10"/>
      <c r="S67" s="129"/>
      <c r="T67" s="121"/>
      <c r="U67" s="121"/>
      <c r="V67" s="121"/>
      <c r="W67" s="121"/>
      <c r="Z67" s="4"/>
      <c r="AA67" s="4"/>
      <c r="AB67" s="4"/>
      <c r="AC67" s="4"/>
      <c r="AD67" s="4"/>
    </row>
    <row r="68" spans="12:30" ht="12.75">
      <c r="L68" s="121"/>
      <c r="M68" s="121"/>
      <c r="N68" s="121"/>
      <c r="O68" s="121"/>
      <c r="P68" s="121"/>
      <c r="Q68" s="128"/>
      <c r="R68" s="10"/>
      <c r="S68" s="129"/>
      <c r="T68" s="121"/>
      <c r="U68" s="121"/>
      <c r="V68" s="121"/>
      <c r="W68" s="121"/>
      <c r="Z68" s="4"/>
      <c r="AA68" s="4"/>
      <c r="AB68" s="4"/>
      <c r="AC68" s="4"/>
      <c r="AD68" s="4"/>
    </row>
    <row r="69" spans="12:30" ht="12.75">
      <c r="L69" s="121"/>
      <c r="M69" s="121"/>
      <c r="N69" s="121"/>
      <c r="O69" s="121"/>
      <c r="P69" s="121"/>
      <c r="Q69" s="128"/>
      <c r="R69" s="10"/>
      <c r="S69" s="129"/>
      <c r="T69" s="121"/>
      <c r="U69" s="121"/>
      <c r="V69" s="121"/>
      <c r="W69" s="121"/>
      <c r="Z69" s="4"/>
      <c r="AA69" s="4"/>
      <c r="AB69" s="4"/>
      <c r="AC69" s="4"/>
      <c r="AD69" s="4"/>
    </row>
    <row r="70" spans="12:30" ht="12.75">
      <c r="L70" s="121"/>
      <c r="M70" s="121"/>
      <c r="N70" s="121"/>
      <c r="O70" s="121"/>
      <c r="P70" s="121"/>
      <c r="Q70" s="128"/>
      <c r="R70" s="10"/>
      <c r="S70" s="129"/>
      <c r="T70" s="121"/>
      <c r="U70" s="121"/>
      <c r="V70" s="121"/>
      <c r="W70" s="121"/>
      <c r="Z70" s="4"/>
      <c r="AA70" s="4"/>
      <c r="AB70" s="4"/>
      <c r="AC70" s="4"/>
      <c r="AD70" s="4"/>
    </row>
    <row r="71" spans="12:30" ht="12.75">
      <c r="L71" s="121"/>
      <c r="M71" s="121"/>
      <c r="N71" s="121"/>
      <c r="O71" s="121"/>
      <c r="P71" s="121"/>
      <c r="Q71" s="128"/>
      <c r="R71" s="10"/>
      <c r="S71" s="129"/>
      <c r="T71" s="121"/>
      <c r="U71" s="121"/>
      <c r="V71" s="121"/>
      <c r="W71" s="121"/>
      <c r="Z71" s="4"/>
      <c r="AA71" s="4"/>
      <c r="AB71" s="4"/>
      <c r="AC71" s="4"/>
      <c r="AD71" s="4"/>
    </row>
    <row r="72" spans="12:30" ht="12.75">
      <c r="L72" s="121"/>
      <c r="M72" s="121"/>
      <c r="N72" s="121"/>
      <c r="O72" s="121"/>
      <c r="P72" s="121"/>
      <c r="Q72" s="121"/>
      <c r="Z72" s="4"/>
      <c r="AA72" s="4"/>
      <c r="AB72" s="4"/>
      <c r="AC72" s="4"/>
      <c r="AD72" s="4"/>
    </row>
    <row r="73" spans="12:17" ht="12.75">
      <c r="L73" s="121"/>
      <c r="M73" s="121"/>
      <c r="N73" s="121"/>
      <c r="O73" s="121"/>
      <c r="P73" s="121"/>
      <c r="Q73" s="121"/>
    </row>
    <row r="74" spans="12:23" ht="12.75">
      <c r="L74" s="121"/>
      <c r="M74" s="121"/>
      <c r="N74" s="121"/>
      <c r="O74" s="121"/>
      <c r="P74" s="121"/>
      <c r="Q74" s="121"/>
      <c r="S74" s="121"/>
      <c r="T74" s="121"/>
      <c r="U74" s="121"/>
      <c r="V74" s="121"/>
      <c r="W74" s="121"/>
    </row>
    <row r="75" spans="12:23" ht="12.75">
      <c r="L75" s="121"/>
      <c r="M75" s="121"/>
      <c r="N75" s="121"/>
      <c r="O75" s="121"/>
      <c r="P75" s="121"/>
      <c r="Q75" s="121"/>
      <c r="S75" s="127"/>
      <c r="T75" s="121"/>
      <c r="U75" s="121"/>
      <c r="V75" s="121"/>
      <c r="W75" s="121"/>
    </row>
    <row r="76" spans="12:23" ht="12.75">
      <c r="L76" s="121"/>
      <c r="M76" s="121"/>
      <c r="N76" s="121"/>
      <c r="O76" s="121"/>
      <c r="P76" s="121"/>
      <c r="Q76" s="121"/>
      <c r="S76" s="121"/>
      <c r="T76" s="121"/>
      <c r="U76" s="121"/>
      <c r="V76" s="121"/>
      <c r="W76" s="121"/>
    </row>
    <row r="77" spans="12:23" ht="12.75">
      <c r="L77" s="121"/>
      <c r="M77" s="121"/>
      <c r="N77" s="121"/>
      <c r="O77" s="121"/>
      <c r="P77" s="121"/>
      <c r="Q77" s="121"/>
      <c r="S77" s="121"/>
      <c r="T77" s="121"/>
      <c r="U77" s="121"/>
      <c r="V77" s="121"/>
      <c r="W77" s="121"/>
    </row>
    <row r="78" spans="12:23" ht="12.75">
      <c r="L78" s="121"/>
      <c r="M78" s="121"/>
      <c r="N78" s="121"/>
      <c r="O78" s="121"/>
      <c r="P78" s="121"/>
      <c r="Q78" s="121"/>
      <c r="S78" s="121"/>
      <c r="T78" s="121"/>
      <c r="U78" s="121"/>
      <c r="V78" s="121"/>
      <c r="W78" s="121"/>
    </row>
    <row r="79" spans="12:23" ht="12.75">
      <c r="L79" s="121"/>
      <c r="M79" s="121"/>
      <c r="N79" s="121"/>
      <c r="O79" s="121"/>
      <c r="P79" s="121"/>
      <c r="Q79" s="121"/>
      <c r="S79" s="121"/>
      <c r="T79" s="121"/>
      <c r="U79" s="121"/>
      <c r="V79" s="121"/>
      <c r="W79" s="121"/>
    </row>
    <row r="80" spans="12:23" ht="12.75">
      <c r="L80" s="121"/>
      <c r="M80" s="121"/>
      <c r="N80" s="121"/>
      <c r="O80" s="121"/>
      <c r="P80" s="121"/>
      <c r="Q80" s="121"/>
      <c r="S80" s="121"/>
      <c r="T80" s="121"/>
      <c r="U80" s="121"/>
      <c r="V80" s="121"/>
      <c r="W80" s="121"/>
    </row>
    <row r="81" spans="12:23" ht="12.75">
      <c r="L81" s="121"/>
      <c r="M81" s="121"/>
      <c r="N81" s="121"/>
      <c r="O81" s="121"/>
      <c r="P81" s="121"/>
      <c r="Q81" s="121"/>
      <c r="S81" s="121"/>
      <c r="T81" s="121"/>
      <c r="U81" s="121"/>
      <c r="V81" s="121"/>
      <c r="W81" s="121"/>
    </row>
    <row r="82" spans="12:23" ht="12.75">
      <c r="L82" s="121"/>
      <c r="M82" s="121"/>
      <c r="N82" s="121"/>
      <c r="O82" s="121"/>
      <c r="P82" s="121"/>
      <c r="Q82" s="121"/>
      <c r="S82" s="121"/>
      <c r="T82" s="121"/>
      <c r="U82" s="121"/>
      <c r="V82" s="121"/>
      <c r="W82" s="121"/>
    </row>
    <row r="83" spans="12:23" ht="12.75">
      <c r="L83" s="121"/>
      <c r="M83" s="121"/>
      <c r="N83" s="121"/>
      <c r="O83" s="121"/>
      <c r="P83" s="121"/>
      <c r="Q83" s="121"/>
      <c r="S83" s="121"/>
      <c r="T83" s="121"/>
      <c r="U83" s="121"/>
      <c r="V83" s="121"/>
      <c r="W83" s="121"/>
    </row>
    <row r="84" spans="12:17" ht="12.75">
      <c r="L84" s="121"/>
      <c r="M84" s="121"/>
      <c r="N84" s="121"/>
      <c r="O84" s="121"/>
      <c r="P84" s="121"/>
      <c r="Q84" s="121"/>
    </row>
    <row r="88" spans="13:18" ht="12.75">
      <c r="M88" s="131"/>
      <c r="N88" s="121"/>
      <c r="O88" s="121"/>
      <c r="P88" s="121"/>
      <c r="Q88" s="121"/>
      <c r="R88" s="121"/>
    </row>
    <row r="89" spans="13:18" ht="12.75">
      <c r="M89" s="121"/>
      <c r="N89" s="127"/>
      <c r="O89" s="121"/>
      <c r="P89" s="121"/>
      <c r="Q89" s="121"/>
      <c r="R89" s="121"/>
    </row>
    <row r="90" spans="13:18" ht="12.75">
      <c r="M90" s="121"/>
      <c r="N90" s="121"/>
      <c r="O90" s="121"/>
      <c r="P90" s="121"/>
      <c r="Q90" s="121"/>
      <c r="R90" s="121"/>
    </row>
    <row r="91" spans="13:18" ht="12.75">
      <c r="M91" s="121"/>
      <c r="N91" s="121"/>
      <c r="O91" s="121"/>
      <c r="P91" s="121"/>
      <c r="Q91" s="121"/>
      <c r="R91" s="121"/>
    </row>
    <row r="92" spans="13:18" ht="12.75">
      <c r="M92" s="121"/>
      <c r="N92" s="121"/>
      <c r="O92" s="121"/>
      <c r="P92" s="121"/>
      <c r="Q92" s="121"/>
      <c r="R92" s="121"/>
    </row>
    <row r="93" spans="13:18" ht="12.75">
      <c r="M93" s="121"/>
      <c r="N93" s="121"/>
      <c r="O93" s="121"/>
      <c r="P93" s="121"/>
      <c r="Q93" s="121"/>
      <c r="R93" s="121"/>
    </row>
    <row r="94" spans="13:18" ht="12.75">
      <c r="M94" s="121"/>
      <c r="N94" s="121"/>
      <c r="O94" s="121"/>
      <c r="P94" s="121"/>
      <c r="Q94" s="121"/>
      <c r="R94" s="121"/>
    </row>
    <row r="95" spans="13:18" ht="12.75">
      <c r="M95" s="121"/>
      <c r="N95" s="121"/>
      <c r="O95" s="121"/>
      <c r="P95" s="121"/>
      <c r="Q95" s="121"/>
      <c r="R95" s="121"/>
    </row>
    <row r="96" spans="13:18" ht="12.75">
      <c r="M96" s="121"/>
      <c r="N96" s="121"/>
      <c r="O96" s="121"/>
      <c r="P96" s="121"/>
      <c r="Q96" s="121"/>
      <c r="R96" s="121"/>
    </row>
    <row r="97" spans="13:18" ht="12.75">
      <c r="M97" s="121"/>
      <c r="N97" s="121"/>
      <c r="O97" s="121"/>
      <c r="P97" s="121"/>
      <c r="Q97" s="121"/>
      <c r="R97" s="121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AR285"/>
  <sheetViews>
    <sheetView workbookViewId="0" topLeftCell="A1">
      <selection activeCell="A1" sqref="A1"/>
    </sheetView>
  </sheetViews>
  <sheetFormatPr defaultColWidth="9.140625" defaultRowHeight="12.75"/>
  <cols>
    <col min="1" max="13" width="9.140625" style="3" customWidth="1"/>
    <col min="14" max="14" width="22.57421875" style="3" customWidth="1"/>
    <col min="15" max="15" width="9.140625" style="3" customWidth="1"/>
    <col min="16" max="16" width="52.421875" style="3" customWidth="1"/>
    <col min="17" max="34" width="9.140625" style="3" customWidth="1"/>
    <col min="35" max="35" width="38.8515625" style="3" customWidth="1"/>
    <col min="36" max="16384" width="9.140625" style="3" customWidth="1"/>
  </cols>
  <sheetData>
    <row r="1" ht="15.75">
      <c r="A1" s="174" t="s">
        <v>231</v>
      </c>
    </row>
    <row r="2" spans="15:20" ht="12.75">
      <c r="O2" s="20"/>
      <c r="P2" s="10"/>
      <c r="Q2" s="10"/>
      <c r="R2" s="10"/>
      <c r="S2" s="10"/>
      <c r="T2" s="10" t="s">
        <v>60</v>
      </c>
    </row>
    <row r="3" spans="15:20" ht="12.75">
      <c r="O3" s="10"/>
      <c r="P3" s="10" t="s">
        <v>171</v>
      </c>
      <c r="Q3" s="10" t="s">
        <v>63</v>
      </c>
      <c r="R3" s="10" t="s">
        <v>95</v>
      </c>
      <c r="S3" s="10" t="s">
        <v>65</v>
      </c>
      <c r="T3" s="10"/>
    </row>
    <row r="4" spans="15:20" ht="12.75">
      <c r="O4" s="10"/>
      <c r="P4" s="10" t="s">
        <v>173</v>
      </c>
      <c r="Q4" s="132">
        <v>11.661971507709916</v>
      </c>
      <c r="R4" s="132">
        <v>17.144415949866943</v>
      </c>
      <c r="S4" s="132">
        <v>14.263966772652545</v>
      </c>
      <c r="T4" s="132">
        <v>43.070354230229405</v>
      </c>
    </row>
    <row r="5" spans="15:20" ht="12.75">
      <c r="O5" s="10"/>
      <c r="P5" s="10" t="s">
        <v>172</v>
      </c>
      <c r="Q5" s="132">
        <v>33.03798839210798</v>
      </c>
      <c r="R5" s="132">
        <v>34.45278408894989</v>
      </c>
      <c r="S5" s="132">
        <v>35.829511719263536</v>
      </c>
      <c r="T5" s="132">
        <v>103.3202842003214</v>
      </c>
    </row>
    <row r="6" spans="15:20" ht="12.75">
      <c r="O6" s="10"/>
      <c r="P6" s="10" t="s">
        <v>174</v>
      </c>
      <c r="Q6" s="132">
        <v>12.980571613228406</v>
      </c>
      <c r="R6" s="133">
        <v>18.50372433825422</v>
      </c>
      <c r="S6" s="132">
        <v>5.722170882682569</v>
      </c>
      <c r="T6" s="132">
        <v>37.2064668341652</v>
      </c>
    </row>
    <row r="7" spans="15:20" ht="12.75">
      <c r="O7" s="10"/>
      <c r="P7" s="10" t="s">
        <v>175</v>
      </c>
      <c r="Q7" s="132">
        <v>3.9741887252917967</v>
      </c>
      <c r="R7" s="132">
        <v>5.042955314864064</v>
      </c>
      <c r="S7" s="132">
        <v>18.479244318524565</v>
      </c>
      <c r="T7" s="132">
        <v>27.496388358680427</v>
      </c>
    </row>
    <row r="8" spans="15:20" ht="12.75">
      <c r="O8" s="10"/>
      <c r="P8" s="10" t="s">
        <v>176</v>
      </c>
      <c r="Q8" s="132">
        <v>20.946591357714574</v>
      </c>
      <c r="R8" s="132">
        <v>8.992642137725754</v>
      </c>
      <c r="S8" s="132">
        <v>4.987000095502893</v>
      </c>
      <c r="T8" s="132">
        <v>34.92623359094322</v>
      </c>
    </row>
    <row r="9" spans="15:20" ht="12.75">
      <c r="O9" s="10"/>
      <c r="P9" s="10" t="s">
        <v>177</v>
      </c>
      <c r="Q9" s="132">
        <v>8.661686186498995</v>
      </c>
      <c r="R9" s="132">
        <v>10.702991319893563</v>
      </c>
      <c r="S9" s="132">
        <v>10.47394721728232</v>
      </c>
      <c r="T9" s="132">
        <v>29.83862472367488</v>
      </c>
    </row>
    <row r="10" spans="15:20" ht="12.75">
      <c r="O10" s="10"/>
      <c r="P10" s="10" t="s">
        <v>178</v>
      </c>
      <c r="Q10" s="132">
        <v>8.693114576024414</v>
      </c>
      <c r="R10" s="132">
        <v>5.116206894724925</v>
      </c>
      <c r="S10" s="132">
        <v>10.244158994091585</v>
      </c>
      <c r="T10" s="132">
        <v>24.053480464840924</v>
      </c>
    </row>
    <row r="11" spans="15:20" ht="12.75">
      <c r="O11" s="10"/>
      <c r="P11" s="10"/>
      <c r="Q11" s="132"/>
      <c r="R11" s="132"/>
      <c r="S11" s="132"/>
      <c r="T11" s="132"/>
    </row>
    <row r="12" ht="12.75">
      <c r="T12" s="10"/>
    </row>
    <row r="19" spans="13:44" ht="12.75">
      <c r="M19" s="3" t="s">
        <v>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4:44" ht="12.75"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4:44" ht="12.75"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1:44" ht="12.75">
      <c r="A22" s="5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</row>
    <row r="23" spans="1:44" ht="12.75">
      <c r="A23" s="5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3:44" ht="12.75"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13:44" ht="12.75"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</row>
    <row r="26" spans="13:44" ht="12.75"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3:44" ht="12.75"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3:44" ht="12.75"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3:44" ht="12.75"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2.75">
      <c r="A30" s="5" t="s">
        <v>259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ht="12.75">
      <c r="A31" s="5" t="s">
        <v>281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44" ht="12.75">
      <c r="A32" s="5" t="s">
        <v>7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13:44" ht="12.75"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13:44" ht="12.75"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3:44" ht="12.75"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3:44" ht="12.75"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3:44" ht="12.75"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3:44" ht="12.75"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3:44" ht="12.75"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3:44" ht="12.75"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3:44" ht="12.75"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3:44" ht="12.75"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3:44" ht="12.75"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3:44" ht="12.75">
      <c r="M44" s="2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</row>
    <row r="45" spans="13:44" ht="12.75">
      <c r="M45" s="10"/>
      <c r="N45" s="134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34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3:44" ht="12.75"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3:44" ht="12.75"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3:44" ht="12.75"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13:44" ht="12.75"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13:44" ht="12.75"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13:44" ht="12.75"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</row>
    <row r="52" spans="13:44" ht="12.75"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</row>
    <row r="53" spans="13:44" ht="12.75"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</row>
    <row r="54" spans="13:44" ht="12.75"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3:44" ht="12.75"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3:44" ht="12.75"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3:44" ht="12.75">
      <c r="M57" s="2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2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3:44" ht="12.75">
      <c r="M58" s="10"/>
      <c r="N58" s="134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34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3:44" ht="12.75"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3:44" ht="12.75"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3:44" ht="12.75"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3:44" ht="12.75"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3:44" ht="12.75"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3:44" ht="12.75"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3:44" ht="12.75"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3:44" ht="12.75"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3:44" ht="12.75"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3:44" ht="12.75"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3:44" ht="12.75"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3:44" ht="12.75"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3:44" ht="12.75"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3:44" ht="12.75"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74"/>
      <c r="AK72" s="74"/>
      <c r="AL72" s="74"/>
      <c r="AM72" s="10"/>
      <c r="AN72" s="10"/>
      <c r="AO72" s="10"/>
      <c r="AP72" s="10"/>
      <c r="AQ72" s="10"/>
      <c r="AR72" s="10"/>
    </row>
    <row r="73" spans="13:44" ht="12.75"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74"/>
      <c r="AK73" s="74"/>
      <c r="AL73" s="74"/>
      <c r="AM73" s="10"/>
      <c r="AN73" s="10"/>
      <c r="AO73" s="10"/>
      <c r="AP73" s="10"/>
      <c r="AQ73" s="10"/>
      <c r="AR73" s="10"/>
    </row>
    <row r="74" spans="13:44" ht="12.75"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74"/>
      <c r="AK74" s="74"/>
      <c r="AL74" s="74"/>
      <c r="AM74" s="10"/>
      <c r="AN74" s="10"/>
      <c r="AO74" s="10"/>
      <c r="AP74" s="10"/>
      <c r="AQ74" s="10"/>
      <c r="AR74" s="10"/>
    </row>
    <row r="75" spans="13:44" ht="12.75"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74"/>
      <c r="AK75" s="74"/>
      <c r="AL75" s="74"/>
      <c r="AM75" s="10"/>
      <c r="AN75" s="10"/>
      <c r="AO75" s="10"/>
      <c r="AP75" s="10"/>
      <c r="AQ75" s="10"/>
      <c r="AR75" s="10"/>
    </row>
    <row r="76" spans="13:44" ht="12.75"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74"/>
      <c r="AK76" s="74"/>
      <c r="AL76" s="74"/>
      <c r="AM76" s="10"/>
      <c r="AN76" s="10"/>
      <c r="AO76" s="10"/>
      <c r="AP76" s="10"/>
      <c r="AQ76" s="10"/>
      <c r="AR76" s="10"/>
    </row>
    <row r="77" spans="13:44" ht="12.75"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35"/>
      <c r="AJ77" s="74"/>
      <c r="AK77" s="74"/>
      <c r="AL77" s="74"/>
      <c r="AM77" s="10"/>
      <c r="AN77" s="10"/>
      <c r="AO77" s="10"/>
      <c r="AP77" s="10"/>
      <c r="AQ77" s="10"/>
      <c r="AR77" s="10"/>
    </row>
    <row r="78" spans="13:44" ht="12.75"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74"/>
      <c r="AK78" s="74"/>
      <c r="AL78" s="74"/>
      <c r="AM78" s="10"/>
      <c r="AN78" s="10"/>
      <c r="AO78" s="10"/>
      <c r="AP78" s="10"/>
      <c r="AQ78" s="10"/>
      <c r="AR78" s="10"/>
    </row>
    <row r="79" spans="13:44" ht="12.75"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74"/>
      <c r="AK79" s="74"/>
      <c r="AL79" s="74"/>
      <c r="AM79" s="10"/>
      <c r="AN79" s="10"/>
      <c r="AO79" s="10"/>
      <c r="AP79" s="10"/>
      <c r="AQ79" s="10"/>
      <c r="AR79" s="10"/>
    </row>
    <row r="80" spans="13:44" ht="12.75"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</row>
    <row r="81" spans="13:44" ht="12.75"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</row>
    <row r="82" spans="13:44" ht="12.75"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2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13:44" ht="12.75"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  <row r="84" spans="13:44" ht="12.75"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32"/>
      <c r="AB84" s="132"/>
      <c r="AC84" s="132"/>
      <c r="AD84" s="132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</row>
    <row r="85" spans="13:44" ht="12.75"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32"/>
      <c r="AB85" s="132"/>
      <c r="AC85" s="132"/>
      <c r="AD85" s="132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</row>
    <row r="86" spans="13:44" ht="12.75"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32"/>
      <c r="AB86" s="132"/>
      <c r="AC86" s="132"/>
      <c r="AD86" s="132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3:44" ht="12.75"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32"/>
      <c r="AB87" s="132"/>
      <c r="AC87" s="132"/>
      <c r="AD87" s="132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</row>
    <row r="88" spans="13:44" ht="12.75"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32"/>
      <c r="AB88" s="132"/>
      <c r="AC88" s="132"/>
      <c r="AD88" s="132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</row>
    <row r="89" spans="13:44" ht="12.75"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32"/>
      <c r="AB89" s="132"/>
      <c r="AC89" s="132"/>
      <c r="AD89" s="132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</row>
    <row r="90" spans="13:44" ht="12.75"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32"/>
      <c r="AB90" s="132"/>
      <c r="AC90" s="132"/>
      <c r="AD90" s="132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3:44" ht="12.75"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32"/>
      <c r="AB91" s="132"/>
      <c r="AC91" s="132"/>
      <c r="AD91" s="132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</row>
    <row r="92" spans="13:44" ht="12.75"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32"/>
      <c r="AB92" s="132"/>
      <c r="AC92" s="132"/>
      <c r="AD92" s="132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</row>
    <row r="93" spans="13:44" ht="12.75"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</row>
    <row r="94" spans="13:44" ht="12.75"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3:44" ht="12.75"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3:44" ht="12.75"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3:44" ht="12.75"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3:44" ht="12.75"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3:44" ht="12.75"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3:44" ht="12.75"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3:44" ht="12.75"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3:44" ht="12.75"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3:44" ht="12.75"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3:44" ht="12.75"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13:44" ht="12.75"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13:44" ht="12.75"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13:44" ht="12.75"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3:44" ht="12.75"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3:44" ht="12.75"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3:44" ht="12.75"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3:44" ht="12.75"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4:44" ht="12.75"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4:44" ht="12.75"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4:44" ht="12.75"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4:44" ht="12.75"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4:44" ht="12.75"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4:44" ht="12.75"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4:44" ht="12.75"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4:44" ht="12.75"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4:44" ht="12.75"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4:44" ht="12.75"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4:44" ht="12.75"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4:44" ht="12.75"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4:44" ht="12.75"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4:44" ht="12.75"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4:44" ht="12.75"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4:44" ht="12.75"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4:44" ht="12.75"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4:44" ht="12.75"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4:44" ht="12.75"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4:44" ht="12.75"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4:44" ht="12.75"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4:44" ht="12.75"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4:44" ht="12.75"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4:44" ht="12.75"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4:44" ht="12.75"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4:44" ht="12.75"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4:44" ht="12.75"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4:44" ht="12.75"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4:44" ht="12.75"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4:44" ht="12.75"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4:44" ht="12.75"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</row>
    <row r="143" spans="14:44" ht="12.75"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</row>
    <row r="144" spans="14:44" ht="12.75"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4:44" ht="12.75"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</row>
    <row r="146" spans="14:44" ht="12.75"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</row>
    <row r="147" spans="14:44" ht="12.75"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4:44" ht="12.75"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</row>
    <row r="149" spans="14:44" ht="12.75"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4:44" ht="12.75"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4:44" ht="12.75"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4:44" ht="12.75"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4:44" ht="12.75"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4:44" ht="12.75"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</row>
    <row r="155" spans="14:44" ht="12.75"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4:44" ht="12.75"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</row>
    <row r="157" spans="14:44" ht="12.75"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</row>
    <row r="158" spans="14:44" ht="12.75"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4:44" ht="12.75"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4:44" ht="12.75"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4:44" ht="12.75"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4:44" ht="12.75"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4:44" ht="12.75"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4:44" ht="12.75"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4:44" ht="12.75"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4:44" ht="12.75"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4:44" ht="12.75"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4:44" ht="12.75"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4:44" ht="12.75"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4:44" ht="12.75"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4:44" ht="12.75"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4:44" ht="12.75"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4:44" ht="12.75"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4:44" ht="12.75"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4:44" ht="12.75"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4:44" ht="12.75"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4:44" ht="12.75"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4:44" ht="12.75"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4:44" ht="12.75"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4:44" ht="12.75"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4:44" ht="12.75"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4:44" ht="12.75"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4:44" ht="12.75"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4:44" ht="12.75"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4:44" ht="12.75"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4:44" ht="12.75"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4:44" ht="12.75"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4:44" ht="12.75"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4:44" ht="12.75"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4:44" ht="12.75"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4:44" ht="12.75"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4:44" ht="12.75"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4:44" ht="12.75"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4:44" ht="12.75"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4:44" ht="12.75"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4:44" ht="12.75"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4:44" ht="12.75"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4:44" ht="12.75"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4:44" ht="12.75"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4:44" ht="12.75"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4:44" ht="12.75"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4:44" ht="12.75"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4:44" ht="12.75"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4:44" ht="12.75"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4:44" ht="12.75"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4:44" ht="12.75"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4:44" ht="12.75"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4:44" ht="12.75"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4:44" ht="12.75"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4:44" ht="12.75"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4:44" ht="12.75"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4:44" ht="12.75"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4:44" ht="12.75"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4:44" ht="12.75"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4:44" ht="12.75"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4:44" ht="12.75"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4:44" ht="12.75"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4:44" ht="12.75"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4:44" ht="12.75"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4:44" ht="12.75"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4:44" ht="12.75"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4:44" ht="12.75"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4:44" ht="12.75"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4:44" ht="12.75"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4:44" ht="12.75"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4:44" ht="12.75"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4:44" ht="12.75"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4:44" ht="12.75"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4:44" ht="12.75"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4:44" ht="12.75"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4:44" ht="12.75"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4:44" ht="12.75"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4:44" ht="12.75"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4:44" ht="12.75"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4:44" ht="12.75"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4:44" ht="12.75"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4:44" ht="12.75"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4:44" ht="12.75"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4:44" ht="12.75"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4:44" ht="12.75"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4:44" ht="12.75"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14:44" ht="12.75"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</row>
    <row r="243" spans="14:44" ht="12.75"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</row>
    <row r="244" spans="14:44" ht="12.75"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</row>
    <row r="245" spans="14:44" ht="12.75"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</row>
    <row r="246" spans="14:44" ht="12.75"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</row>
    <row r="247" spans="14:44" ht="12.75"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</row>
    <row r="248" spans="14:44" ht="12.75"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</row>
    <row r="249" spans="14:44" ht="12.75"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</row>
    <row r="250" spans="14:44" ht="12.75"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</row>
    <row r="251" spans="14:44" ht="12.75"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</row>
    <row r="252" spans="14:44" ht="12.75"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</row>
    <row r="253" spans="14:44" ht="12.75"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</row>
    <row r="254" spans="14:44" ht="12.75"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</row>
    <row r="255" spans="14:44" ht="12.75"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</row>
    <row r="256" spans="14:44" ht="12.75"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4:44" ht="12.75"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</row>
    <row r="258" spans="14:44" ht="12.75"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</row>
    <row r="259" spans="14:44" ht="12.75"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</row>
    <row r="260" spans="14:44" ht="12.75"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</row>
    <row r="261" spans="14:44" ht="12.75"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</row>
    <row r="262" spans="14:44" ht="12.75"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</row>
    <row r="263" spans="14:44" ht="12.75"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</row>
    <row r="264" spans="14:44" ht="12.75"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</row>
    <row r="265" spans="14:44" ht="12.75"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</row>
    <row r="266" spans="14:44" ht="12.75"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</row>
    <row r="267" spans="14:44" ht="12.75"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</row>
    <row r="268" spans="14:44" ht="12.75"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</row>
    <row r="269" spans="14:44" ht="12.75"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</row>
    <row r="270" spans="14:44" ht="12.75"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</row>
    <row r="271" spans="14:44" ht="12.75"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</row>
    <row r="272" spans="14:44" ht="12.75"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</row>
    <row r="273" spans="14:44" ht="12.75"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</row>
    <row r="274" spans="14:44" ht="12.75"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</row>
    <row r="275" spans="14:44" ht="12.75"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</row>
    <row r="276" spans="14:44" ht="12.75"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</row>
    <row r="277" spans="14:44" ht="12.75"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</row>
    <row r="278" spans="14:44" ht="12.75"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</row>
    <row r="279" spans="14:44" ht="12.75"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</row>
    <row r="280" spans="14:44" ht="12.75"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</row>
    <row r="281" spans="14:44" ht="12.75"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</row>
    <row r="282" spans="14:44" ht="12.75"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</row>
    <row r="283" spans="14:44" ht="12.75"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</row>
    <row r="284" spans="14:44" ht="12.75"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</row>
    <row r="285" spans="14:44" ht="12.75"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</row>
  </sheetData>
  <printOptions/>
  <pageMargins left="0.75" right="0.75" top="1" bottom="1" header="0.5" footer="0.5"/>
  <pageSetup horizontalDpi="600" verticalDpi="600" orientation="portrait" paperSize="9" scale="8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</sheetPr>
  <dimension ref="A1:AG241"/>
  <sheetViews>
    <sheetView workbookViewId="0" topLeftCell="A1">
      <selection activeCell="A1" sqref="A1"/>
    </sheetView>
  </sheetViews>
  <sheetFormatPr defaultColWidth="9.140625" defaultRowHeight="12.75"/>
  <cols>
    <col min="1" max="11" width="9.140625" style="3" customWidth="1"/>
    <col min="12" max="12" width="3.57421875" style="3" customWidth="1"/>
    <col min="13" max="13" width="25.28125" style="3" customWidth="1"/>
    <col min="14" max="15" width="9.140625" style="3" customWidth="1"/>
    <col min="16" max="16" width="20.421875" style="3" customWidth="1"/>
    <col min="17" max="17" width="19.28125" style="3" customWidth="1"/>
    <col min="18" max="18" width="25.7109375" style="3" customWidth="1"/>
    <col min="19" max="16384" width="9.140625" style="3" customWidth="1"/>
  </cols>
  <sheetData>
    <row r="1" ht="15.75">
      <c r="A1" s="173" t="s">
        <v>232</v>
      </c>
    </row>
    <row r="2" spans="14:16" ht="12.75">
      <c r="N2" s="3" t="s">
        <v>0</v>
      </c>
      <c r="O2" s="3" t="s">
        <v>0</v>
      </c>
      <c r="P2" s="3" t="s">
        <v>129</v>
      </c>
    </row>
    <row r="3" spans="14:19" ht="12.75">
      <c r="N3" s="10"/>
      <c r="O3" s="10" t="s">
        <v>94</v>
      </c>
      <c r="P3" s="10"/>
      <c r="Q3" s="10"/>
      <c r="R3" s="10"/>
      <c r="S3" s="10"/>
    </row>
    <row r="4" spans="14:19" ht="12.75">
      <c r="N4" s="10"/>
      <c r="O4" s="134"/>
      <c r="P4" s="116" t="s">
        <v>258</v>
      </c>
      <c r="Q4" s="116" t="s">
        <v>180</v>
      </c>
      <c r="R4" s="116" t="s">
        <v>83</v>
      </c>
      <c r="S4" s="10" t="s">
        <v>3</v>
      </c>
    </row>
    <row r="5" spans="14:19" ht="12.75">
      <c r="N5" s="10"/>
      <c r="O5" s="10" t="s">
        <v>173</v>
      </c>
      <c r="P5" s="132">
        <v>13.504011243300395</v>
      </c>
      <c r="Q5" s="132">
        <v>17.93805792313239</v>
      </c>
      <c r="R5" s="132">
        <v>9.63764818691395</v>
      </c>
      <c r="S5" s="132">
        <v>14.009879081289666</v>
      </c>
    </row>
    <row r="6" spans="14:19" ht="12.75">
      <c r="N6" s="10"/>
      <c r="O6" s="10" t="s">
        <v>172</v>
      </c>
      <c r="P6" s="132">
        <v>35.8939603115415</v>
      </c>
      <c r="Q6" s="132">
        <v>26.918962026993263</v>
      </c>
      <c r="R6" s="132">
        <v>40.331886603184685</v>
      </c>
      <c r="S6" s="132">
        <v>33.97170860463419</v>
      </c>
    </row>
    <row r="7" spans="14:19" ht="12.75">
      <c r="N7" s="10"/>
      <c r="O7" s="10" t="s">
        <v>174</v>
      </c>
      <c r="P7" s="132">
        <v>10.835939125851331</v>
      </c>
      <c r="Q7" s="132">
        <v>24.195128052700454</v>
      </c>
      <c r="R7" s="132">
        <v>4.6866240874477505</v>
      </c>
      <c r="S7" s="132">
        <v>13.818226948763607</v>
      </c>
    </row>
    <row r="8" spans="14:19" ht="12.75">
      <c r="N8" s="10"/>
      <c r="O8" s="10" t="s">
        <v>175</v>
      </c>
      <c r="P8" s="132">
        <v>7.995532312378552</v>
      </c>
      <c r="Q8" s="132">
        <v>3.3335239881841</v>
      </c>
      <c r="R8" s="132">
        <v>8.789652209605165</v>
      </c>
      <c r="S8" s="132">
        <v>6.5963591499807075</v>
      </c>
    </row>
    <row r="9" spans="14:19" ht="12.75">
      <c r="N9" s="10"/>
      <c r="O9" s="10" t="s">
        <v>176</v>
      </c>
      <c r="P9" s="132">
        <v>14.856393513829625</v>
      </c>
      <c r="Q9" s="132">
        <v>11.418535994386646</v>
      </c>
      <c r="R9" s="132">
        <v>16.996036876162695</v>
      </c>
      <c r="S9" s="132">
        <v>14.236663950684909</v>
      </c>
    </row>
    <row r="10" spans="14:19" ht="12.75">
      <c r="N10" s="10"/>
      <c r="O10" s="10" t="s">
        <v>177</v>
      </c>
      <c r="P10" s="132">
        <v>8.653603363904098</v>
      </c>
      <c r="Q10" s="132">
        <v>11.04002686624638</v>
      </c>
      <c r="R10" s="132">
        <v>9.365326761116266</v>
      </c>
      <c r="S10" s="132">
        <v>9.666315044794816</v>
      </c>
    </row>
    <row r="11" spans="14:19" ht="12.75">
      <c r="N11" s="10"/>
      <c r="O11" s="10" t="s">
        <v>178</v>
      </c>
      <c r="P11" s="132">
        <v>8.260560129194507</v>
      </c>
      <c r="Q11" s="132">
        <v>5.155765148356766</v>
      </c>
      <c r="R11" s="132">
        <v>10.052372185815639</v>
      </c>
      <c r="S11" s="132">
        <v>7.663606638278784</v>
      </c>
    </row>
    <row r="12" spans="14:19" ht="12.75">
      <c r="N12" s="10"/>
      <c r="O12" s="10"/>
      <c r="P12" s="10"/>
      <c r="Q12" s="10"/>
      <c r="R12" s="10"/>
      <c r="S12" s="10"/>
    </row>
    <row r="13" spans="14:19" ht="12.75">
      <c r="N13" s="10"/>
      <c r="O13" s="10"/>
      <c r="P13" s="10"/>
      <c r="Q13" s="10"/>
      <c r="R13" s="10"/>
      <c r="S13" s="10"/>
    </row>
    <row r="14" spans="14:19" ht="12.75">
      <c r="N14" s="10"/>
      <c r="O14" s="10"/>
      <c r="P14" s="10"/>
      <c r="Q14" s="10"/>
      <c r="R14" s="10"/>
      <c r="S14" s="10"/>
    </row>
    <row r="15" spans="14:19" ht="12.75">
      <c r="N15" s="10"/>
      <c r="O15" s="10"/>
      <c r="P15" s="10"/>
      <c r="Q15" s="10"/>
      <c r="R15" s="10"/>
      <c r="S15" s="10"/>
    </row>
    <row r="24" spans="12:33" ht="12.75">
      <c r="L24" s="1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12.75">
      <c r="A25" s="5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ht="12.75">
      <c r="A26" s="5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2:33" ht="12.75"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2:33" ht="12.75"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2:33" ht="12.75"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ht="12.75">
      <c r="A30" s="5" t="s">
        <v>259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ht="12.75">
      <c r="A31" s="5" t="s">
        <v>281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ht="12.75">
      <c r="A32" s="5" t="s">
        <v>7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2:33" ht="12.75"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2:33" ht="12.75"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2:33" ht="12.75"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2:33" ht="12.75"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2:33" ht="12.75"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2:33" ht="12.75"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2:33" ht="12.75"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2:33" ht="12.75"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2:33" ht="12.75"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2:33" ht="12.75"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2:33" ht="12.75"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2:33" ht="12.75"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2:33" ht="12.75"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2:33" ht="12.75"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2:33" ht="12.75"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2:33" ht="12.75"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2:33" ht="12.75"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2:33" ht="12.75">
      <c r="L50" s="2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2:33" ht="12.75"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2:33" ht="12.75"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2:33" ht="12.75"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2:33" ht="12.75"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2:33" ht="12.75"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2:33" ht="12.75"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12:33" ht="12.75"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2:33" ht="12.75"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12:33" ht="12.75"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12:33" ht="12.75"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2:33" ht="12.75"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2:33" ht="12.75"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2:33" ht="12.75"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2:33" ht="12.75"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2:33" ht="12.75"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2:33" ht="12.75"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2:33" ht="12.75"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2:33" ht="12.75"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2:33" ht="12.75"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2:33" ht="12.75"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2:33" ht="12.75"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2:33" ht="12.75"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2:33" ht="12.75"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2:33" ht="12.75"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2:33" ht="12.75"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2:33" ht="12.75"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2:33" ht="12.75"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9:33" ht="12.75">
      <c r="I78" s="2"/>
      <c r="J78" s="2"/>
      <c r="K78" s="2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2:33" ht="12.75"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2:33" ht="12.75">
      <c r="L80" s="10"/>
      <c r="M80" s="134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34"/>
      <c r="Y80" s="10"/>
      <c r="Z80" s="10"/>
      <c r="AA80" s="10"/>
      <c r="AB80" s="10"/>
      <c r="AC80" s="10"/>
      <c r="AD80" s="10"/>
      <c r="AE80" s="10"/>
      <c r="AF80" s="10"/>
      <c r="AG80" s="10"/>
    </row>
    <row r="81" spans="12:33" ht="12.75"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</row>
    <row r="82" spans="12:33" ht="12.75"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2:33" ht="12.75"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</row>
    <row r="84" spans="12:33" ht="12.75"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</row>
    <row r="85" spans="12:33" ht="12.75"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</row>
    <row r="86" spans="12:33" ht="12.75"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</row>
    <row r="87" spans="12:33" ht="12.75"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</row>
    <row r="88" spans="12:33" ht="12.75"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</row>
    <row r="89" spans="12:33" ht="12.75"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</row>
    <row r="90" spans="12:33" ht="12.75"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</row>
    <row r="91" spans="12:33" ht="12.75"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</row>
    <row r="92" spans="12:33" ht="12.75"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</row>
    <row r="93" spans="12:33" ht="12.75"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</row>
    <row r="94" spans="12:33" ht="12.75"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</row>
    <row r="95" spans="12:33" ht="12.75"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2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</row>
    <row r="96" spans="12:33" ht="12.75"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</row>
    <row r="97" spans="12:33" ht="12.75"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</row>
    <row r="98" spans="12:33" ht="12.75"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</row>
    <row r="99" spans="12:33" ht="12.75"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</row>
    <row r="100" spans="12:33" ht="12.75"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</row>
    <row r="101" spans="12:33" ht="12.75"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</row>
    <row r="102" spans="12:33" ht="12.75"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</row>
    <row r="103" spans="12:33" ht="12.75"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</row>
    <row r="104" spans="12:33" ht="12.75"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</row>
    <row r="105" spans="12:33" ht="12.75"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2:33" ht="12.75"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</row>
    <row r="107" spans="12:33" ht="12.75"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</row>
    <row r="108" spans="12:33" ht="12.75"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</row>
    <row r="109" spans="12:33" ht="12.75"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</row>
    <row r="110" spans="12:33" ht="12.75"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</row>
    <row r="111" spans="12:33" ht="12.75"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</row>
    <row r="112" spans="12:33" ht="12.75"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2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</row>
    <row r="113" spans="12:33" ht="12.75"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74"/>
      <c r="X113" s="74"/>
      <c r="Y113" s="10"/>
      <c r="Z113" s="10"/>
      <c r="AA113" s="10"/>
      <c r="AB113" s="74"/>
      <c r="AC113" s="10"/>
      <c r="AD113" s="10"/>
      <c r="AE113" s="10"/>
      <c r="AF113" s="10"/>
      <c r="AG113" s="10"/>
    </row>
    <row r="114" spans="12:33" ht="12.75"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74"/>
      <c r="X114" s="136"/>
      <c r="Y114" s="10"/>
      <c r="Z114" s="10"/>
      <c r="AA114" s="10"/>
      <c r="AB114" s="74"/>
      <c r="AC114" s="10"/>
      <c r="AD114" s="10"/>
      <c r="AE114" s="10"/>
      <c r="AF114" s="10"/>
      <c r="AG114" s="10"/>
    </row>
    <row r="115" spans="12:33" ht="12.75"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74"/>
      <c r="X115" s="74"/>
      <c r="Y115" s="74"/>
      <c r="Z115" s="74"/>
      <c r="AA115" s="74"/>
      <c r="AB115" s="74"/>
      <c r="AC115" s="10"/>
      <c r="AD115" s="10"/>
      <c r="AE115" s="10"/>
      <c r="AF115" s="10"/>
      <c r="AG115" s="10"/>
    </row>
    <row r="116" spans="12:33" ht="12.75"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74"/>
      <c r="X116" s="74"/>
      <c r="Y116" s="74"/>
      <c r="Z116" s="74"/>
      <c r="AA116" s="74"/>
      <c r="AB116" s="74"/>
      <c r="AC116" s="10"/>
      <c r="AD116" s="10"/>
      <c r="AE116" s="10"/>
      <c r="AF116" s="10"/>
      <c r="AG116" s="10"/>
    </row>
    <row r="117" spans="12:33" ht="12.75"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74"/>
      <c r="X117" s="74"/>
      <c r="Y117" s="74"/>
      <c r="Z117" s="74"/>
      <c r="AA117" s="74"/>
      <c r="AB117" s="74"/>
      <c r="AC117" s="10"/>
      <c r="AD117" s="10"/>
      <c r="AE117" s="10"/>
      <c r="AF117" s="10"/>
      <c r="AG117" s="10"/>
    </row>
    <row r="118" spans="12:33" ht="12.75"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74"/>
      <c r="X118" s="74"/>
      <c r="Y118" s="74"/>
      <c r="Z118" s="74"/>
      <c r="AA118" s="74"/>
      <c r="AB118" s="74"/>
      <c r="AC118" s="10"/>
      <c r="AD118" s="10"/>
      <c r="AE118" s="10"/>
      <c r="AF118" s="10"/>
      <c r="AG118" s="10"/>
    </row>
    <row r="119" spans="12:33" ht="12.75"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74"/>
      <c r="X119" s="74"/>
      <c r="Y119" s="74"/>
      <c r="Z119" s="74"/>
      <c r="AA119" s="74"/>
      <c r="AB119" s="74"/>
      <c r="AC119" s="10"/>
      <c r="AD119" s="10"/>
      <c r="AE119" s="10"/>
      <c r="AF119" s="10"/>
      <c r="AG119" s="10"/>
    </row>
    <row r="120" spans="12:33" ht="12.75"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74"/>
      <c r="X120" s="74"/>
      <c r="Y120" s="74"/>
      <c r="Z120" s="74"/>
      <c r="AA120" s="74"/>
      <c r="AB120" s="74"/>
      <c r="AC120" s="10"/>
      <c r="AD120" s="10"/>
      <c r="AE120" s="10"/>
      <c r="AF120" s="10"/>
      <c r="AG120" s="10"/>
    </row>
    <row r="121" spans="12:33" ht="12.75"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74"/>
      <c r="X121" s="74"/>
      <c r="Y121" s="74"/>
      <c r="Z121" s="74"/>
      <c r="AA121" s="74"/>
      <c r="AB121" s="74"/>
      <c r="AC121" s="10"/>
      <c r="AD121" s="10"/>
      <c r="AE121" s="10"/>
      <c r="AF121" s="10"/>
      <c r="AG121" s="10"/>
    </row>
    <row r="122" spans="12:33" ht="12.75"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74"/>
      <c r="X122" s="74"/>
      <c r="Y122" s="74"/>
      <c r="Z122" s="74"/>
      <c r="AA122" s="74"/>
      <c r="AB122" s="74"/>
      <c r="AC122" s="10"/>
      <c r="AD122" s="10"/>
      <c r="AE122" s="10"/>
      <c r="AF122" s="10"/>
      <c r="AG122" s="10"/>
    </row>
    <row r="123" spans="12:33" ht="12.75"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</row>
    <row r="124" spans="12:33" ht="12.75"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</row>
    <row r="125" spans="12:33" ht="12.75"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</row>
    <row r="126" spans="12:33" ht="12.75"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</row>
    <row r="127" spans="12:33" ht="12.75"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</row>
    <row r="128" spans="12:33" ht="12.75"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</row>
    <row r="129" spans="12:33" ht="12.75"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</row>
    <row r="130" spans="12:33" ht="12.75"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</row>
    <row r="131" spans="12:33" ht="12.75"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</row>
    <row r="132" spans="12:33" ht="12.75"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</row>
    <row r="133" spans="12:33" ht="12.75"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</row>
    <row r="134" spans="12:33" ht="12.75"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</row>
    <row r="135" spans="12:33" ht="12.75"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</row>
    <row r="136" spans="12:33" ht="12.75"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</row>
    <row r="137" spans="12:33" ht="12.75"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</row>
    <row r="138" spans="12:33" ht="12.75"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</row>
    <row r="139" spans="12:33" ht="12.75"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</row>
    <row r="140" spans="12:33" ht="12.75"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</row>
    <row r="141" spans="12:33" ht="12.75"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</row>
    <row r="142" spans="12:33" ht="12.75"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</row>
    <row r="143" spans="12:33" ht="12.75"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</row>
    <row r="144" spans="12:33" ht="12.75"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</row>
    <row r="145" spans="12:33" ht="12.75"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</row>
    <row r="146" spans="12:33" ht="12.75"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</row>
    <row r="147" spans="12:33" ht="12.75"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12:33" ht="12.75"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</row>
    <row r="149" spans="12:33" ht="12.75"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</row>
    <row r="150" spans="12:33" ht="12.75"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</row>
    <row r="151" spans="12:33" ht="12.75"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</row>
    <row r="152" spans="12:33" ht="12.75"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</row>
    <row r="153" spans="12:33" ht="12.75"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</row>
    <row r="154" spans="12:33" ht="12.75"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</row>
    <row r="155" spans="12:33" ht="12.75"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</row>
    <row r="156" spans="12:33" ht="12.75"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</row>
    <row r="157" spans="12:33" ht="12.75"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</row>
    <row r="158" spans="12:33" ht="12.75"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</row>
    <row r="159" spans="12:33" ht="12.75"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</row>
    <row r="160" spans="12:33" ht="12.75"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</row>
    <row r="161" spans="12:33" ht="12.75"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</row>
    <row r="162" spans="12:33" ht="12.75"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</row>
    <row r="163" spans="12:33" ht="12.75"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</row>
    <row r="164" spans="12:33" ht="12.75"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</row>
    <row r="165" spans="12:33" ht="12.75"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</row>
    <row r="166" spans="12:33" ht="12.75"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</row>
    <row r="167" spans="12:33" ht="12.75"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</row>
    <row r="168" spans="12:33" ht="12.75"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</row>
    <row r="169" spans="12:33" ht="12.75"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</row>
    <row r="170" spans="12:33" ht="12.75"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</row>
    <row r="171" spans="12:33" ht="12.75"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</row>
    <row r="172" spans="12:33" ht="12.75"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</row>
    <row r="173" spans="12:33" ht="12.75"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</row>
    <row r="174" spans="12:33" ht="12.75"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</row>
    <row r="175" spans="12:33" ht="12.75"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</row>
    <row r="176" spans="12:33" ht="12.75"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</row>
    <row r="177" spans="12:33" ht="12.75"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</row>
    <row r="178" spans="12:33" ht="12.75"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</row>
    <row r="179" spans="12:33" ht="12.75"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</row>
    <row r="180" spans="12:33" ht="12.75"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</row>
    <row r="181" spans="12:33" ht="12.75"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</row>
    <row r="182" spans="12:33" ht="12.75"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</row>
    <row r="183" spans="12:33" ht="12.75"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</row>
    <row r="184" spans="12:33" ht="12.75"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</row>
    <row r="185" spans="12:33" ht="12.75"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</row>
    <row r="186" spans="12:33" ht="12.75"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</row>
    <row r="187" spans="12:33" ht="12.75"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</row>
    <row r="188" spans="12:33" ht="12.75"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</row>
    <row r="189" spans="12:33" ht="12.75"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</row>
    <row r="190" spans="12:33" ht="12.75"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</row>
    <row r="191" spans="12:33" ht="12.75"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</row>
    <row r="192" spans="12:33" ht="12.75"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</row>
    <row r="193" spans="12:33" ht="12.75"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</row>
    <row r="194" spans="12:33" ht="12.75"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</row>
    <row r="195" spans="12:33" ht="12.75"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</row>
    <row r="196" spans="12:33" ht="12.75"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</row>
    <row r="197" spans="12:33" ht="12.75"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</row>
    <row r="198" spans="12:33" ht="12.75"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</row>
    <row r="199" spans="12:33" ht="12.75"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</row>
    <row r="200" spans="12:33" ht="12.75"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</row>
    <row r="201" spans="12:33" ht="12.75"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</row>
    <row r="202" spans="12:33" ht="12.75"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</row>
    <row r="203" spans="12:33" ht="12.75"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</row>
    <row r="204" spans="12:33" ht="12.75"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</row>
    <row r="205" spans="12:33" ht="12.75"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</row>
    <row r="206" spans="12:33" ht="12.75"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</row>
    <row r="207" spans="12:33" ht="12.75"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</row>
    <row r="208" spans="12:33" ht="12.75"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</row>
    <row r="209" spans="12:33" ht="12.75"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</row>
    <row r="210" spans="12:33" ht="12.75"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</row>
    <row r="211" spans="12:33" ht="12.75"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</row>
    <row r="212" spans="12:33" ht="12.75"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</row>
    <row r="213" spans="12:33" ht="12.75"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</row>
    <row r="214" spans="12:33" ht="12.75"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</row>
    <row r="215" spans="12:33" ht="12.75"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</row>
    <row r="216" spans="12:33" ht="12.75"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</row>
    <row r="217" spans="12:33" ht="12.75"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</row>
    <row r="218" spans="12:33" ht="12.75"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</row>
    <row r="219" spans="12:33" ht="12.75"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</row>
    <row r="220" spans="12:33" ht="12.75"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</row>
    <row r="221" spans="12:33" ht="12.75"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</row>
    <row r="222" spans="12:33" ht="12.75"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</row>
    <row r="223" spans="12:33" ht="12.75"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</row>
    <row r="224" spans="12:33" ht="12.75"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12:33" ht="12.75"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spans="12:33" ht="12.75"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12:33" ht="12.75"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</row>
    <row r="228" spans="12:33" ht="12.75"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</row>
    <row r="229" spans="12:33" ht="12.75"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spans="12:33" ht="12.75"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spans="12:33" ht="12.75"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</row>
    <row r="232" spans="12:33" ht="12.75"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spans="12:33" ht="12.75"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</row>
    <row r="234" spans="12:33" ht="12.75"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spans="12:33" ht="12.75"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spans="12:33" ht="12.75"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spans="12:33" ht="12.75"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</row>
    <row r="238" spans="12:33" ht="12.75"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</row>
    <row r="239" spans="12:33" ht="12.75"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spans="12:33" ht="12.75"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</row>
    <row r="241" spans="12:33" ht="12.75"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</row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M56"/>
  <sheetViews>
    <sheetView workbookViewId="0" topLeftCell="A1">
      <selection activeCell="B2" sqref="B2:F2"/>
    </sheetView>
  </sheetViews>
  <sheetFormatPr defaultColWidth="9.140625" defaultRowHeight="12.75"/>
  <cols>
    <col min="1" max="1" width="9.140625" style="3" customWidth="1"/>
    <col min="2" max="2" width="10.140625" style="3" customWidth="1"/>
    <col min="3" max="3" width="12.421875" style="3" customWidth="1"/>
    <col min="4" max="4" width="12.00390625" style="3" customWidth="1"/>
    <col min="5" max="5" width="11.421875" style="3" customWidth="1"/>
    <col min="6" max="6" width="12.7109375" style="3" customWidth="1"/>
    <col min="7" max="16384" width="9.140625" style="3" customWidth="1"/>
  </cols>
  <sheetData>
    <row r="2" spans="2:8" ht="30" customHeight="1">
      <c r="B2" s="189" t="s">
        <v>107</v>
      </c>
      <c r="C2" s="190"/>
      <c r="D2" s="190"/>
      <c r="E2" s="190"/>
      <c r="F2" s="190"/>
      <c r="G2" s="100"/>
      <c r="H2" s="100"/>
    </row>
    <row r="3" ht="12.75">
      <c r="B3" s="8"/>
    </row>
    <row r="4" ht="12.75">
      <c r="B4" s="8" t="s">
        <v>93</v>
      </c>
    </row>
    <row r="5" spans="2:8" ht="43.5" customHeight="1">
      <c r="B5" s="101"/>
      <c r="C5" s="102" t="s">
        <v>108</v>
      </c>
      <c r="D5" s="102" t="s">
        <v>86</v>
      </c>
      <c r="E5" s="102" t="s">
        <v>87</v>
      </c>
      <c r="F5" s="102" t="s">
        <v>109</v>
      </c>
      <c r="G5" s="71"/>
      <c r="H5" s="71"/>
    </row>
    <row r="6" spans="2:8" ht="12.75">
      <c r="B6" s="103"/>
      <c r="C6" s="103"/>
      <c r="D6" s="103"/>
      <c r="F6" s="34" t="s">
        <v>88</v>
      </c>
      <c r="G6" s="34"/>
      <c r="H6" s="34"/>
    </row>
    <row r="7" spans="2:8" ht="12.75">
      <c r="B7" s="3" t="s">
        <v>8</v>
      </c>
      <c r="C7" s="36">
        <v>870</v>
      </c>
      <c r="D7" s="36">
        <v>547</v>
      </c>
      <c r="E7" s="36">
        <v>825</v>
      </c>
      <c r="F7" s="41">
        <v>2242</v>
      </c>
      <c r="G7" s="41"/>
      <c r="H7" s="41"/>
    </row>
    <row r="8" spans="2:8" ht="12.75">
      <c r="B8" s="3" t="s">
        <v>9</v>
      </c>
      <c r="C8" s="36">
        <v>860</v>
      </c>
      <c r="D8" s="36">
        <v>603</v>
      </c>
      <c r="E8" s="36">
        <v>828</v>
      </c>
      <c r="F8" s="41">
        <v>2291</v>
      </c>
      <c r="G8" s="41"/>
      <c r="H8" s="41"/>
    </row>
    <row r="9" spans="2:8" ht="12.75">
      <c r="B9" s="3" t="s">
        <v>10</v>
      </c>
      <c r="C9" s="36">
        <v>1008</v>
      </c>
      <c r="D9" s="36">
        <v>530</v>
      </c>
      <c r="E9" s="36">
        <v>832</v>
      </c>
      <c r="F9" s="41">
        <v>2370</v>
      </c>
      <c r="G9" s="41"/>
      <c r="H9" s="41"/>
    </row>
    <row r="10" spans="2:8" ht="12.75">
      <c r="B10" s="3" t="s">
        <v>11</v>
      </c>
      <c r="C10" s="36">
        <v>984</v>
      </c>
      <c r="D10" s="36">
        <v>555</v>
      </c>
      <c r="E10" s="36">
        <v>832</v>
      </c>
      <c r="F10" s="41">
        <v>2371</v>
      </c>
      <c r="G10" s="41"/>
      <c r="H10" s="41"/>
    </row>
    <row r="11" spans="2:8" ht="12.75">
      <c r="B11" s="3" t="s">
        <v>12</v>
      </c>
      <c r="C11" s="36">
        <v>1038</v>
      </c>
      <c r="D11" s="36">
        <v>520</v>
      </c>
      <c r="E11" s="36">
        <v>842</v>
      </c>
      <c r="F11" s="41">
        <v>2400</v>
      </c>
      <c r="G11" s="41"/>
      <c r="H11" s="41"/>
    </row>
    <row r="12" spans="2:8" ht="12.75">
      <c r="B12" s="3" t="s">
        <v>13</v>
      </c>
      <c r="C12" s="36">
        <v>1001.0973834979658</v>
      </c>
      <c r="D12" s="36">
        <v>484.6161600997561</v>
      </c>
      <c r="E12" s="36">
        <v>830.7157139534297</v>
      </c>
      <c r="F12" s="41">
        <v>2316.4292575511517</v>
      </c>
      <c r="G12" s="41"/>
      <c r="H12" s="41"/>
    </row>
    <row r="13" spans="2:8" ht="12.75">
      <c r="B13" s="3" t="s">
        <v>14</v>
      </c>
      <c r="C13" s="36">
        <v>924.4209587564973</v>
      </c>
      <c r="D13" s="36">
        <v>432.4953958493972</v>
      </c>
      <c r="E13" s="36">
        <v>805.1565414117553</v>
      </c>
      <c r="F13" s="41">
        <v>2162.07289601765</v>
      </c>
      <c r="G13" s="41"/>
      <c r="H13" s="41"/>
    </row>
    <row r="14" spans="2:8" ht="12.75">
      <c r="B14" s="3" t="s">
        <v>15</v>
      </c>
      <c r="C14" s="36">
        <v>968.9013461089843</v>
      </c>
      <c r="D14" s="36">
        <v>389.4876815690537</v>
      </c>
      <c r="E14" s="36">
        <v>794.0032744123147</v>
      </c>
      <c r="F14" s="41">
        <v>2152.3923020903526</v>
      </c>
      <c r="G14" s="41"/>
      <c r="H14" s="41"/>
    </row>
    <row r="15" spans="2:8" ht="12.75">
      <c r="B15" s="3" t="s">
        <v>16</v>
      </c>
      <c r="C15" s="36">
        <v>885.3986806490153</v>
      </c>
      <c r="D15" s="36">
        <v>411.8508000414718</v>
      </c>
      <c r="E15" s="36">
        <v>847.0302858964237</v>
      </c>
      <c r="F15" s="41">
        <v>2144.279766586911</v>
      </c>
      <c r="G15" s="41"/>
      <c r="H15" s="41"/>
    </row>
    <row r="16" spans="2:8" ht="12.75">
      <c r="B16" s="3" t="s">
        <v>17</v>
      </c>
      <c r="C16" s="36">
        <v>907.3481388589</v>
      </c>
      <c r="D16" s="36">
        <v>400.0154257365</v>
      </c>
      <c r="E16" s="36">
        <v>963.4432723517</v>
      </c>
      <c r="F16" s="41">
        <v>2270.8068369471002</v>
      </c>
      <c r="G16" s="41"/>
      <c r="H16" s="41"/>
    </row>
    <row r="17" spans="2:8" ht="12.75">
      <c r="B17" s="3" t="s">
        <v>18</v>
      </c>
      <c r="C17" s="36">
        <v>690.2253580894276</v>
      </c>
      <c r="D17" s="36">
        <v>360.3591208781717</v>
      </c>
      <c r="E17" s="36">
        <v>960.0758936462977</v>
      </c>
      <c r="F17" s="41">
        <v>2010.660372613897</v>
      </c>
      <c r="G17" s="41"/>
      <c r="H17" s="41"/>
    </row>
    <row r="18" spans="2:8" ht="12.75">
      <c r="B18" s="3" t="s">
        <v>19</v>
      </c>
      <c r="C18" s="36">
        <v>893.699435742813</v>
      </c>
      <c r="D18" s="36">
        <v>397.93193984664344</v>
      </c>
      <c r="E18" s="36">
        <v>969.7028105584104</v>
      </c>
      <c r="F18" s="41">
        <v>2261.3341861478666</v>
      </c>
      <c r="G18" s="41"/>
      <c r="H18" s="41"/>
    </row>
    <row r="19" spans="2:8" ht="12.75">
      <c r="B19" s="3" t="s">
        <v>20</v>
      </c>
      <c r="C19" s="36">
        <v>985.4812323993332</v>
      </c>
      <c r="D19" s="36">
        <v>374.03604215194724</v>
      </c>
      <c r="E19" s="36">
        <v>1014.1332244454704</v>
      </c>
      <c r="F19" s="41">
        <v>2373.6504989967507</v>
      </c>
      <c r="G19" s="41"/>
      <c r="H19" s="41"/>
    </row>
    <row r="20" spans="2:8" ht="12.75">
      <c r="B20" s="3" t="s">
        <v>21</v>
      </c>
      <c r="C20" s="36">
        <v>533.8900818164965</v>
      </c>
      <c r="D20" s="36">
        <v>307.29840375269214</v>
      </c>
      <c r="E20" s="36">
        <v>1117.2834585702244</v>
      </c>
      <c r="F20" s="41">
        <v>1958.4719441394132</v>
      </c>
      <c r="G20" s="92"/>
      <c r="H20" s="92"/>
    </row>
    <row r="21" spans="2:8" ht="12.75">
      <c r="B21" s="25" t="s">
        <v>38</v>
      </c>
      <c r="C21" s="55">
        <v>360.0246856175089</v>
      </c>
      <c r="D21" s="55">
        <v>307.9636955301637</v>
      </c>
      <c r="E21" s="55">
        <v>1088.943300239639</v>
      </c>
      <c r="F21" s="38">
        <v>1756.9316813873115</v>
      </c>
      <c r="G21" s="92"/>
      <c r="H21" s="92"/>
    </row>
    <row r="22" spans="2:8" ht="12.75" customHeight="1">
      <c r="B22" s="191" t="s">
        <v>210</v>
      </c>
      <c r="C22" s="191"/>
      <c r="D22" s="191"/>
      <c r="E22" s="191"/>
      <c r="F22" s="58"/>
      <c r="G22" s="58"/>
      <c r="H22" s="58"/>
    </row>
    <row r="23" spans="2:8" ht="12.75">
      <c r="B23" s="99" t="s">
        <v>209</v>
      </c>
      <c r="C23" s="58"/>
      <c r="D23" s="58"/>
      <c r="E23" s="58"/>
      <c r="F23" s="58"/>
      <c r="G23" s="58"/>
      <c r="H23" s="58"/>
    </row>
    <row r="24" ht="12.75">
      <c r="B24" s="104" t="s">
        <v>211</v>
      </c>
    </row>
    <row r="36" spans="9:13" ht="12.75">
      <c r="I36" s="134"/>
      <c r="J36" s="10"/>
      <c r="K36" s="10"/>
      <c r="L36" s="10"/>
      <c r="M36" s="10"/>
    </row>
    <row r="37" spans="9:13" ht="12.75">
      <c r="I37" s="103"/>
      <c r="J37" s="70"/>
      <c r="K37" s="70"/>
      <c r="L37" s="70"/>
      <c r="M37" s="71"/>
    </row>
    <row r="38" spans="9:13" ht="12.75">
      <c r="I38" s="103"/>
      <c r="J38" s="103"/>
      <c r="K38" s="103"/>
      <c r="L38" s="10"/>
      <c r="M38" s="80"/>
    </row>
    <row r="39" spans="9:13" ht="12.75">
      <c r="I39" s="10"/>
      <c r="J39" s="56"/>
      <c r="K39" s="56"/>
      <c r="L39" s="56"/>
      <c r="M39" s="92"/>
    </row>
    <row r="40" spans="9:13" ht="12.75">
      <c r="I40" s="10"/>
      <c r="J40" s="56"/>
      <c r="K40" s="56"/>
      <c r="L40" s="56"/>
      <c r="M40" s="92"/>
    </row>
    <row r="41" spans="9:13" ht="12.75">
      <c r="I41" s="10"/>
      <c r="J41" s="56"/>
      <c r="K41" s="56"/>
      <c r="L41" s="56"/>
      <c r="M41" s="92"/>
    </row>
    <row r="42" spans="9:13" ht="12.75">
      <c r="I42" s="10"/>
      <c r="J42" s="56"/>
      <c r="K42" s="56"/>
      <c r="L42" s="56"/>
      <c r="M42" s="92"/>
    </row>
    <row r="43" spans="9:13" ht="12.75">
      <c r="I43" s="10"/>
      <c r="J43" s="56"/>
      <c r="K43" s="56"/>
      <c r="L43" s="56"/>
      <c r="M43" s="92"/>
    </row>
    <row r="44" spans="9:13" ht="12.75">
      <c r="I44" s="10"/>
      <c r="J44" s="56"/>
      <c r="K44" s="56"/>
      <c r="L44" s="56"/>
      <c r="M44" s="92"/>
    </row>
    <row r="45" spans="9:13" ht="12.75">
      <c r="I45" s="10"/>
      <c r="J45" s="56"/>
      <c r="K45" s="56"/>
      <c r="L45" s="56"/>
      <c r="M45" s="92"/>
    </row>
    <row r="46" spans="9:13" ht="12.75">
      <c r="I46" s="10"/>
      <c r="J46" s="56"/>
      <c r="K46" s="56"/>
      <c r="L46" s="56"/>
      <c r="M46" s="92"/>
    </row>
    <row r="47" spans="9:13" ht="12.75">
      <c r="I47" s="10"/>
      <c r="J47" s="56"/>
      <c r="K47" s="56"/>
      <c r="L47" s="56"/>
      <c r="M47" s="92"/>
    </row>
    <row r="48" spans="9:13" ht="12.75">
      <c r="I48" s="10"/>
      <c r="J48" s="56"/>
      <c r="K48" s="56"/>
      <c r="L48" s="56"/>
      <c r="M48" s="92"/>
    </row>
    <row r="49" spans="9:13" ht="12.75">
      <c r="I49" s="10"/>
      <c r="J49" s="56"/>
      <c r="K49" s="56"/>
      <c r="L49" s="56"/>
      <c r="M49" s="92"/>
    </row>
    <row r="50" spans="9:13" ht="12.75">
      <c r="I50" s="10"/>
      <c r="J50" s="56"/>
      <c r="K50" s="56"/>
      <c r="L50" s="56"/>
      <c r="M50" s="92"/>
    </row>
    <row r="51" spans="9:13" ht="12.75">
      <c r="I51" s="10"/>
      <c r="J51" s="56"/>
      <c r="K51" s="56"/>
      <c r="L51" s="56"/>
      <c r="M51" s="92"/>
    </row>
    <row r="52" spans="9:13" ht="12.75">
      <c r="I52" s="10"/>
      <c r="J52" s="56"/>
      <c r="K52" s="56"/>
      <c r="L52" s="56"/>
      <c r="M52" s="92"/>
    </row>
    <row r="53" spans="9:13" ht="12.75">
      <c r="I53" s="10"/>
      <c r="J53" s="56"/>
      <c r="K53" s="56"/>
      <c r="L53" s="56"/>
      <c r="M53" s="92"/>
    </row>
    <row r="54" spans="9:13" ht="12.75">
      <c r="I54" s="10"/>
      <c r="J54" s="10"/>
      <c r="K54" s="10"/>
      <c r="L54" s="10"/>
      <c r="M54" s="10"/>
    </row>
    <row r="55" spans="9:13" ht="12.75">
      <c r="I55" s="10"/>
      <c r="J55" s="10"/>
      <c r="K55" s="10"/>
      <c r="L55" s="10"/>
      <c r="M55" s="10"/>
    </row>
    <row r="56" spans="9:13" ht="12.75">
      <c r="I56" s="10"/>
      <c r="J56" s="10"/>
      <c r="K56" s="10"/>
      <c r="L56" s="10"/>
      <c r="M56" s="10"/>
    </row>
  </sheetData>
  <mergeCells count="2">
    <mergeCell ref="B2:F2"/>
    <mergeCell ref="B22:E2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S407"/>
  <sheetViews>
    <sheetView workbookViewId="0" topLeftCell="A22">
      <selection activeCell="A40" sqref="A40"/>
    </sheetView>
  </sheetViews>
  <sheetFormatPr defaultColWidth="9.140625" defaultRowHeight="12.75"/>
  <cols>
    <col min="1" max="1" width="29.57421875" style="3" customWidth="1"/>
    <col min="2" max="4" width="11.421875" style="3" customWidth="1"/>
    <col min="5" max="5" width="3.421875" style="3" customWidth="1"/>
    <col min="6" max="8" width="11.421875" style="3" customWidth="1"/>
    <col min="9" max="9" width="21.28125" style="3" customWidth="1"/>
    <col min="10" max="16384" width="9.140625" style="3" customWidth="1"/>
  </cols>
  <sheetData>
    <row r="1" spans="1:10" ht="13.5" customHeight="1">
      <c r="A1" s="188" t="s">
        <v>144</v>
      </c>
      <c r="B1" s="188"/>
      <c r="C1" s="188"/>
      <c r="D1" s="188"/>
      <c r="E1" s="188"/>
      <c r="F1" s="188"/>
      <c r="G1" s="188"/>
      <c r="H1" s="188"/>
      <c r="J1" s="79"/>
    </row>
    <row r="2" spans="8:10" ht="12.75">
      <c r="H2" s="10"/>
      <c r="I2" s="10"/>
      <c r="J2" s="79"/>
    </row>
    <row r="3" spans="2:10" ht="25.5" customHeight="1">
      <c r="B3" s="65" t="s">
        <v>110</v>
      </c>
      <c r="C3" s="65" t="s">
        <v>111</v>
      </c>
      <c r="D3" s="65" t="s">
        <v>60</v>
      </c>
      <c r="E3" s="65"/>
      <c r="F3" s="65" t="s">
        <v>110</v>
      </c>
      <c r="G3" s="65" t="s">
        <v>111</v>
      </c>
      <c r="H3" s="65" t="s">
        <v>60</v>
      </c>
      <c r="I3" s="10"/>
      <c r="J3" s="79"/>
    </row>
    <row r="4" spans="1:10" ht="12.75">
      <c r="A4" s="67"/>
      <c r="B4" s="67"/>
      <c r="C4" s="52"/>
      <c r="D4" s="67"/>
      <c r="E4" s="70"/>
      <c r="F4" s="67"/>
      <c r="G4" s="52"/>
      <c r="H4" s="67"/>
      <c r="I4" s="70"/>
      <c r="J4" s="89"/>
    </row>
    <row r="5" spans="1:9" ht="12.75">
      <c r="A5" s="71"/>
      <c r="C5" s="71" t="s">
        <v>16</v>
      </c>
      <c r="D5" s="71"/>
      <c r="E5" s="71"/>
      <c r="F5" s="71"/>
      <c r="G5" s="20" t="s">
        <v>38</v>
      </c>
      <c r="H5" s="72"/>
      <c r="I5" s="10"/>
    </row>
    <row r="6" spans="1:8" ht="12.75">
      <c r="A6" s="20"/>
      <c r="B6" s="10"/>
      <c r="C6" s="10"/>
      <c r="E6" s="70"/>
      <c r="F6" s="70"/>
      <c r="G6" s="70"/>
      <c r="H6" s="80" t="s">
        <v>88</v>
      </c>
    </row>
    <row r="7" spans="1:8" ht="12.75">
      <c r="A7" s="20" t="s">
        <v>112</v>
      </c>
      <c r="D7" s="2"/>
      <c r="E7" s="2"/>
      <c r="F7" s="70"/>
      <c r="G7" s="70"/>
      <c r="H7" s="71"/>
    </row>
    <row r="8" spans="1:8" ht="12.75">
      <c r="A8" s="3" t="s">
        <v>113</v>
      </c>
      <c r="B8" s="36">
        <v>142</v>
      </c>
      <c r="C8" s="36">
        <v>5879</v>
      </c>
      <c r="D8" s="41">
        <v>6021</v>
      </c>
      <c r="E8" s="41"/>
      <c r="F8" s="36">
        <v>81.60519274912933</v>
      </c>
      <c r="G8" s="36">
        <v>6738.77346670442</v>
      </c>
      <c r="H8" s="41">
        <v>6820.378659453549</v>
      </c>
    </row>
    <row r="9" spans="1:8" ht="12.75">
      <c r="A9" s="3" t="s">
        <v>114</v>
      </c>
      <c r="B9" s="36">
        <v>744</v>
      </c>
      <c r="C9" s="36">
        <v>7777</v>
      </c>
      <c r="D9" s="41">
        <v>8521</v>
      </c>
      <c r="E9" s="41"/>
      <c r="F9" s="36">
        <v>278.4194928683797</v>
      </c>
      <c r="G9" s="36">
        <v>7416.595951750218</v>
      </c>
      <c r="H9" s="41">
        <v>7695.015444618597</v>
      </c>
    </row>
    <row r="10" spans="1:8" s="2" customFormat="1" ht="12.75">
      <c r="A10" s="2" t="s">
        <v>197</v>
      </c>
      <c r="B10" s="41">
        <v>885</v>
      </c>
      <c r="C10" s="41">
        <v>13656</v>
      </c>
      <c r="D10" s="41">
        <v>14542</v>
      </c>
      <c r="E10" s="41"/>
      <c r="F10" s="41">
        <v>360.024685617509</v>
      </c>
      <c r="G10" s="41">
        <v>14155.369418454637</v>
      </c>
      <c r="H10" s="41">
        <v>14515.394104072146</v>
      </c>
    </row>
    <row r="11" spans="1:8" ht="12.75">
      <c r="A11" s="3" t="s">
        <v>115</v>
      </c>
      <c r="B11" s="36">
        <v>249</v>
      </c>
      <c r="C11" s="36">
        <v>2221</v>
      </c>
      <c r="D11" s="41">
        <v>2470</v>
      </c>
      <c r="E11" s="41"/>
      <c r="F11" s="36">
        <v>149.65730631641466</v>
      </c>
      <c r="G11" s="36">
        <v>1595.4764344279547</v>
      </c>
      <c r="H11" s="41">
        <v>1745.1337407443682</v>
      </c>
    </row>
    <row r="12" spans="1:8" ht="12.75">
      <c r="A12" s="3" t="s">
        <v>116</v>
      </c>
      <c r="B12" s="36">
        <v>163</v>
      </c>
      <c r="C12" s="36">
        <v>1296</v>
      </c>
      <c r="D12" s="41">
        <v>1459</v>
      </c>
      <c r="E12" s="41"/>
      <c r="F12" s="36">
        <v>158.3063892137492</v>
      </c>
      <c r="G12" s="36">
        <v>1768.8328037627316</v>
      </c>
      <c r="H12" s="41">
        <v>1927.1391929764807</v>
      </c>
    </row>
    <row r="13" spans="1:8" s="2" customFormat="1" ht="12.75">
      <c r="A13" s="2" t="s">
        <v>198</v>
      </c>
      <c r="B13" s="41">
        <v>412</v>
      </c>
      <c r="C13" s="41">
        <v>3517</v>
      </c>
      <c r="D13" s="41">
        <v>3929</v>
      </c>
      <c r="E13" s="41"/>
      <c r="F13" s="41">
        <v>307.9636955301639</v>
      </c>
      <c r="G13" s="41">
        <v>3364.3092381906863</v>
      </c>
      <c r="H13" s="41">
        <v>3672.272933720849</v>
      </c>
    </row>
    <row r="14" spans="1:8" ht="12.75">
      <c r="A14" s="3" t="s">
        <v>117</v>
      </c>
      <c r="B14" s="36">
        <v>508</v>
      </c>
      <c r="C14" s="36">
        <v>1005</v>
      </c>
      <c r="D14" s="41">
        <v>1513</v>
      </c>
      <c r="E14" s="41"/>
      <c r="F14" s="36">
        <v>803.0018793081655</v>
      </c>
      <c r="G14" s="36">
        <v>1818.1200725454385</v>
      </c>
      <c r="H14" s="41">
        <v>2621.121951853603</v>
      </c>
    </row>
    <row r="15" spans="1:8" ht="12.75">
      <c r="A15" s="3" t="s">
        <v>118</v>
      </c>
      <c r="B15" s="36">
        <v>339</v>
      </c>
      <c r="C15" s="36">
        <v>296</v>
      </c>
      <c r="D15" s="41">
        <v>636</v>
      </c>
      <c r="E15" s="41"/>
      <c r="F15" s="36">
        <v>285.9414209314721</v>
      </c>
      <c r="G15" s="36">
        <v>438.63915547340724</v>
      </c>
      <c r="H15" s="41">
        <v>724.5805764048802</v>
      </c>
    </row>
    <row r="16" spans="1:8" s="2" customFormat="1" ht="12.75">
      <c r="A16" s="2" t="s">
        <v>199</v>
      </c>
      <c r="B16" s="41">
        <v>847</v>
      </c>
      <c r="C16" s="41">
        <v>1301</v>
      </c>
      <c r="D16" s="41">
        <v>2148</v>
      </c>
      <c r="E16" s="41"/>
      <c r="F16" s="41">
        <v>1088.9433002396377</v>
      </c>
      <c r="G16" s="41">
        <v>2256.7592280188455</v>
      </c>
      <c r="H16" s="41">
        <v>3345.702528258483</v>
      </c>
    </row>
    <row r="17" spans="1:8" ht="12.75">
      <c r="A17" s="2"/>
      <c r="B17" s="36"/>
      <c r="C17" s="36"/>
      <c r="D17" s="41"/>
      <c r="E17" s="41"/>
      <c r="F17" s="41"/>
      <c r="G17" s="41"/>
      <c r="H17" s="41"/>
    </row>
    <row r="18" spans="1:8" ht="12.75">
      <c r="A18" s="2" t="s">
        <v>78</v>
      </c>
      <c r="B18" s="36"/>
      <c r="C18" s="36"/>
      <c r="D18" s="41"/>
      <c r="E18" s="41"/>
      <c r="H18" s="2"/>
    </row>
    <row r="19" spans="1:8" ht="12.75">
      <c r="A19" s="3" t="s">
        <v>51</v>
      </c>
      <c r="B19" s="36">
        <v>363</v>
      </c>
      <c r="C19" s="36">
        <v>358</v>
      </c>
      <c r="D19" s="41">
        <v>720</v>
      </c>
      <c r="E19" s="41"/>
      <c r="F19" s="36">
        <v>371.41579724949537</v>
      </c>
      <c r="G19" s="36">
        <v>455.07888243851573</v>
      </c>
      <c r="H19" s="41">
        <v>826.4946796880113</v>
      </c>
    </row>
    <row r="20" spans="1:8" ht="12.75">
      <c r="A20" s="3" t="s">
        <v>52</v>
      </c>
      <c r="B20" s="36">
        <v>804</v>
      </c>
      <c r="C20" s="36">
        <v>2527</v>
      </c>
      <c r="D20" s="41">
        <v>3331</v>
      </c>
      <c r="E20" s="41"/>
      <c r="F20" s="36">
        <v>622.5361764657853</v>
      </c>
      <c r="G20" s="36">
        <v>2562.9539672926103</v>
      </c>
      <c r="H20" s="41">
        <v>3185.490143758401</v>
      </c>
    </row>
    <row r="21" spans="1:8" ht="12.75">
      <c r="A21" s="3" t="s">
        <v>53</v>
      </c>
      <c r="B21" s="36">
        <v>462</v>
      </c>
      <c r="C21" s="36">
        <v>3939</v>
      </c>
      <c r="D21" s="41">
        <v>4401</v>
      </c>
      <c r="E21" s="41"/>
      <c r="F21" s="36">
        <v>357.91260532863697</v>
      </c>
      <c r="G21" s="36">
        <v>3910.593421210125</v>
      </c>
      <c r="H21" s="41">
        <v>4268.506026538766</v>
      </c>
    </row>
    <row r="22" spans="1:8" ht="12.75">
      <c r="A22" s="3" t="s">
        <v>74</v>
      </c>
      <c r="B22" s="36">
        <v>385</v>
      </c>
      <c r="C22" s="36">
        <v>6569</v>
      </c>
      <c r="D22" s="41">
        <v>6955</v>
      </c>
      <c r="E22" s="41"/>
      <c r="F22" s="90">
        <v>308.17498166862515</v>
      </c>
      <c r="G22" s="90">
        <v>7379.708419035816</v>
      </c>
      <c r="H22" s="41">
        <v>7687.883400704441</v>
      </c>
    </row>
    <row r="23" spans="1:8" ht="12.75">
      <c r="A23" s="3" t="s">
        <v>64</v>
      </c>
      <c r="B23" s="36">
        <v>130</v>
      </c>
      <c r="C23" s="36">
        <v>5081</v>
      </c>
      <c r="D23" s="41">
        <v>5212</v>
      </c>
      <c r="E23" s="41"/>
      <c r="F23" s="90">
        <v>96.8921206747687</v>
      </c>
      <c r="G23" s="90">
        <v>5468.103194687106</v>
      </c>
      <c r="H23" s="41">
        <v>5564.995315361874</v>
      </c>
    </row>
    <row r="24" spans="2:8" ht="12.75">
      <c r="B24" s="36"/>
      <c r="C24" s="36"/>
      <c r="D24" s="41"/>
      <c r="E24" s="41"/>
      <c r="F24" s="36"/>
      <c r="G24" s="36"/>
      <c r="H24" s="36"/>
    </row>
    <row r="25" spans="1:26" ht="12.75">
      <c r="A25" s="2" t="s">
        <v>61</v>
      </c>
      <c r="B25" s="36"/>
      <c r="C25" s="36"/>
      <c r="D25" s="41"/>
      <c r="E25" s="41"/>
      <c r="F25" s="4"/>
      <c r="G25" s="4"/>
      <c r="H25" s="66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>
      <c r="A26" s="3" t="s">
        <v>201</v>
      </c>
      <c r="B26" s="36">
        <v>604</v>
      </c>
      <c r="C26" s="36">
        <v>6940</v>
      </c>
      <c r="D26" s="41">
        <v>7544</v>
      </c>
      <c r="E26" s="41"/>
      <c r="F26" s="36">
        <v>490.20372112472285</v>
      </c>
      <c r="G26" s="36">
        <v>7340.71035525548</v>
      </c>
      <c r="H26" s="41">
        <v>7830.9140763802025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>
      <c r="A27" s="3" t="s">
        <v>80</v>
      </c>
      <c r="B27" s="36">
        <v>406</v>
      </c>
      <c r="C27" s="36">
        <v>4078</v>
      </c>
      <c r="D27" s="41">
        <v>4484</v>
      </c>
      <c r="E27" s="41"/>
      <c r="F27" s="36">
        <v>344.64925236755835</v>
      </c>
      <c r="G27" s="36">
        <v>4171.41200922897</v>
      </c>
      <c r="H27" s="41">
        <v>4516.061261596532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>
      <c r="A28" s="3" t="s">
        <v>200</v>
      </c>
      <c r="B28" s="36">
        <v>201</v>
      </c>
      <c r="C28" s="36">
        <v>1167</v>
      </c>
      <c r="D28" s="41">
        <v>1369</v>
      </c>
      <c r="E28" s="41"/>
      <c r="F28" s="36">
        <v>205.5839935390002</v>
      </c>
      <c r="G28" s="36">
        <v>1315.5766246178032</v>
      </c>
      <c r="H28" s="41">
        <v>1521.1606181568036</v>
      </c>
      <c r="M28" s="10"/>
      <c r="N28" s="10"/>
      <c r="O28" s="10"/>
      <c r="P28" s="10"/>
      <c r="Q28" s="10"/>
      <c r="R28" s="10"/>
      <c r="S28" s="74"/>
      <c r="T28" s="74"/>
      <c r="U28" s="74"/>
      <c r="V28" s="10"/>
      <c r="W28" s="10"/>
      <c r="X28" s="10"/>
      <c r="Y28" s="10"/>
      <c r="Z28" s="10"/>
    </row>
    <row r="29" spans="1:26" ht="12.75">
      <c r="A29" s="3" t="s">
        <v>85</v>
      </c>
      <c r="B29" s="36">
        <v>250</v>
      </c>
      <c r="C29" s="36">
        <v>1098</v>
      </c>
      <c r="D29" s="41">
        <v>1349</v>
      </c>
      <c r="E29" s="41"/>
      <c r="F29" s="36">
        <v>239.75053812036836</v>
      </c>
      <c r="G29" s="36">
        <v>1476.4996938534473</v>
      </c>
      <c r="H29" s="41">
        <v>1716.2502319738148</v>
      </c>
      <c r="M29" s="10"/>
      <c r="N29" s="10"/>
      <c r="O29" s="10"/>
      <c r="P29" s="10"/>
      <c r="Q29" s="10"/>
      <c r="R29" s="10"/>
      <c r="S29" s="74"/>
      <c r="T29" s="74"/>
      <c r="U29" s="74"/>
      <c r="V29" s="10"/>
      <c r="W29" s="10"/>
      <c r="X29" s="10"/>
      <c r="Y29" s="10"/>
      <c r="Z29" s="10"/>
    </row>
    <row r="30" spans="1:26" ht="12.75">
      <c r="A30" s="3" t="s">
        <v>119</v>
      </c>
      <c r="B30" s="36">
        <v>682</v>
      </c>
      <c r="C30" s="36">
        <v>5191</v>
      </c>
      <c r="D30" s="41">
        <v>5873</v>
      </c>
      <c r="E30" s="41"/>
      <c r="F30" s="36">
        <v>476.74417623566046</v>
      </c>
      <c r="G30" s="36">
        <v>5472.239201708489</v>
      </c>
      <c r="H30" s="41">
        <v>5948.983377944154</v>
      </c>
      <c r="M30" s="10"/>
      <c r="N30" s="10"/>
      <c r="O30" s="10"/>
      <c r="P30" s="10"/>
      <c r="Q30" s="10"/>
      <c r="R30" s="10"/>
      <c r="S30" s="74"/>
      <c r="T30" s="74"/>
      <c r="U30" s="74"/>
      <c r="V30" s="10"/>
      <c r="W30" s="10"/>
      <c r="X30" s="10"/>
      <c r="Y30" s="10"/>
      <c r="Z30" s="10"/>
    </row>
    <row r="31" spans="2:26" ht="12.75">
      <c r="B31" s="36"/>
      <c r="C31" s="36"/>
      <c r="D31" s="41"/>
      <c r="E31" s="41"/>
      <c r="H31" s="66"/>
      <c r="M31" s="10"/>
      <c r="N31" s="10"/>
      <c r="O31" s="10"/>
      <c r="P31" s="10"/>
      <c r="Q31" s="10"/>
      <c r="R31" s="10"/>
      <c r="S31" s="74"/>
      <c r="T31" s="74"/>
      <c r="U31" s="74"/>
      <c r="V31" s="10"/>
      <c r="W31" s="10"/>
      <c r="X31" s="10"/>
      <c r="Y31" s="10"/>
      <c r="Z31" s="10"/>
    </row>
    <row r="32" spans="1:26" ht="12.75">
      <c r="A32" s="2" t="s">
        <v>62</v>
      </c>
      <c r="B32" s="36"/>
      <c r="C32" s="36"/>
      <c r="D32" s="41"/>
      <c r="E32" s="41"/>
      <c r="F32" s="4"/>
      <c r="G32" s="4"/>
      <c r="H32" s="66"/>
      <c r="M32" s="10"/>
      <c r="N32" s="10"/>
      <c r="O32" s="10"/>
      <c r="P32" s="10"/>
      <c r="Q32" s="10"/>
      <c r="R32" s="10"/>
      <c r="S32" s="74"/>
      <c r="T32" s="74"/>
      <c r="U32" s="74"/>
      <c r="V32" s="10"/>
      <c r="W32" s="10"/>
      <c r="X32" s="10"/>
      <c r="Y32" s="10"/>
      <c r="Z32" s="10"/>
    </row>
    <row r="33" spans="1:26" ht="12.75">
      <c r="A33" s="3" t="s">
        <v>24</v>
      </c>
      <c r="B33" s="36">
        <v>1434</v>
      </c>
      <c r="C33" s="36">
        <v>9600</v>
      </c>
      <c r="D33" s="41">
        <v>11035</v>
      </c>
      <c r="E33" s="41"/>
      <c r="F33" s="36">
        <v>1028.0860488809126</v>
      </c>
      <c r="G33" s="36">
        <v>10066.673855882567</v>
      </c>
      <c r="H33" s="41">
        <v>11094.759904763454</v>
      </c>
      <c r="M33" s="10"/>
      <c r="N33" s="10"/>
      <c r="O33" s="10"/>
      <c r="P33" s="10"/>
      <c r="Q33" s="10"/>
      <c r="R33" s="10"/>
      <c r="S33" s="74"/>
      <c r="T33" s="74"/>
      <c r="U33" s="74"/>
      <c r="V33" s="10"/>
      <c r="W33" s="10"/>
      <c r="X33" s="10"/>
      <c r="Y33" s="10"/>
      <c r="Z33" s="10"/>
    </row>
    <row r="34" spans="1:26" ht="12.75">
      <c r="A34" s="3" t="s">
        <v>25</v>
      </c>
      <c r="B34" s="36">
        <v>177</v>
      </c>
      <c r="C34" s="36">
        <v>1360</v>
      </c>
      <c r="D34" s="41">
        <v>1537</v>
      </c>
      <c r="E34" s="41"/>
      <c r="F34" s="36">
        <v>132.15511131839844</v>
      </c>
      <c r="G34" s="36">
        <v>1559.4720561899455</v>
      </c>
      <c r="H34" s="41">
        <v>1691.627167508343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>
      <c r="A35" s="3" t="s">
        <v>27</v>
      </c>
      <c r="B35" s="36">
        <v>164</v>
      </c>
      <c r="C35" s="36">
        <v>5551</v>
      </c>
      <c r="D35" s="41">
        <v>5715</v>
      </c>
      <c r="E35" s="41"/>
      <c r="F35" s="36">
        <v>119.64320051313625</v>
      </c>
      <c r="G35" s="36">
        <v>5854.762265910423</v>
      </c>
      <c r="H35" s="41">
        <v>5974.40546642356</v>
      </c>
      <c r="K35" s="36"/>
      <c r="L35" s="36"/>
      <c r="M35" s="41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>
      <c r="A36" s="3" t="s">
        <v>26</v>
      </c>
      <c r="B36" s="36">
        <v>61</v>
      </c>
      <c r="C36" s="36">
        <v>270</v>
      </c>
      <c r="D36" s="41">
        <v>331</v>
      </c>
      <c r="E36" s="41"/>
      <c r="F36" s="36">
        <v>121.128390691838</v>
      </c>
      <c r="G36" s="36">
        <v>634.5263325055051</v>
      </c>
      <c r="H36" s="41">
        <v>755.6547231973426</v>
      </c>
      <c r="K36" s="36"/>
      <c r="L36" s="36"/>
      <c r="M36" s="41"/>
      <c r="N36" s="10"/>
      <c r="O36" s="10"/>
      <c r="P36" s="10"/>
      <c r="Q36" s="10"/>
      <c r="R36" s="10"/>
      <c r="S36" s="10"/>
      <c r="T36" s="10"/>
      <c r="U36" s="10"/>
      <c r="V36" s="10"/>
      <c r="W36" s="114"/>
      <c r="X36" s="74"/>
      <c r="Y36" s="74"/>
      <c r="Z36" s="74"/>
    </row>
    <row r="37" spans="1:26" ht="12.75">
      <c r="A37" s="3" t="s">
        <v>28</v>
      </c>
      <c r="B37" s="36">
        <v>307</v>
      </c>
      <c r="C37" s="36">
        <v>1668</v>
      </c>
      <c r="D37" s="41">
        <v>1975</v>
      </c>
      <c r="E37" s="41"/>
      <c r="F37" s="36">
        <v>355.91892998302654</v>
      </c>
      <c r="G37" s="36">
        <v>1661.0033741757745</v>
      </c>
      <c r="H37" s="41">
        <v>2016.9223041588007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14"/>
      <c r="X37" s="74"/>
      <c r="Y37" s="74"/>
      <c r="Z37" s="74"/>
    </row>
    <row r="38" spans="2:26" ht="12.75">
      <c r="B38" s="36"/>
      <c r="C38" s="36"/>
      <c r="D38" s="41"/>
      <c r="E38" s="41"/>
      <c r="F38" s="36"/>
      <c r="G38" s="36"/>
      <c r="H38" s="41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14"/>
      <c r="X38" s="74"/>
      <c r="Y38" s="74"/>
      <c r="Z38" s="74"/>
    </row>
    <row r="39" spans="2:26" ht="12.75">
      <c r="B39" s="36"/>
      <c r="C39" s="36"/>
      <c r="D39" s="41"/>
      <c r="E39" s="41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14"/>
      <c r="X39" s="74"/>
      <c r="Y39" s="74"/>
      <c r="Z39" s="74"/>
    </row>
    <row r="40" spans="1:26" ht="12.75">
      <c r="A40" s="37" t="s">
        <v>60</v>
      </c>
      <c r="B40" s="38">
        <v>2144</v>
      </c>
      <c r="C40" s="38">
        <v>18474</v>
      </c>
      <c r="D40" s="38">
        <v>20619</v>
      </c>
      <c r="E40" s="38"/>
      <c r="F40" s="38">
        <v>1756.9316813873108</v>
      </c>
      <c r="G40" s="38">
        <v>19776.43788466426</v>
      </c>
      <c r="H40" s="38">
        <v>21533.369566051504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14"/>
      <c r="X40" s="74"/>
      <c r="Y40" s="74"/>
      <c r="Z40" s="74"/>
    </row>
    <row r="41" spans="1:26" ht="12.75">
      <c r="A41" s="20" t="s">
        <v>112</v>
      </c>
      <c r="E41" s="8"/>
      <c r="F41" s="9"/>
      <c r="G41" s="9"/>
      <c r="H41" s="34" t="s">
        <v>76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74"/>
      <c r="Y41" s="74"/>
      <c r="Z41" s="74"/>
    </row>
    <row r="42" spans="1:26" ht="12.75">
      <c r="A42" s="3" t="s">
        <v>113</v>
      </c>
      <c r="B42" s="93">
        <v>2.358412223883076</v>
      </c>
      <c r="C42" s="93">
        <v>97.64158777611692</v>
      </c>
      <c r="D42" s="53">
        <v>100</v>
      </c>
      <c r="E42" s="53"/>
      <c r="F42" s="93">
        <v>1.196490646982166</v>
      </c>
      <c r="G42" s="93">
        <v>98.80350935301784</v>
      </c>
      <c r="H42" s="53">
        <v>100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>
      <c r="A43" s="3" t="s">
        <v>114</v>
      </c>
      <c r="B43" s="93">
        <v>8.731369557563665</v>
      </c>
      <c r="C43" s="93">
        <v>91.26863044243633</v>
      </c>
      <c r="D43" s="53">
        <v>100</v>
      </c>
      <c r="E43" s="53"/>
      <c r="F43" s="93">
        <v>3.618179779783139</v>
      </c>
      <c r="G43" s="93">
        <v>96.38182022021687</v>
      </c>
      <c r="H43" s="53">
        <v>100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8" ht="12.75">
      <c r="A44" s="2" t="s">
        <v>197</v>
      </c>
      <c r="B44" s="93">
        <v>6.085820382340805</v>
      </c>
      <c r="C44" s="93">
        <v>93.90730298445881</v>
      </c>
      <c r="D44" s="53">
        <v>99.99312336679961</v>
      </c>
      <c r="E44" s="53"/>
      <c r="F44" s="93">
        <v>2.480295629841065</v>
      </c>
      <c r="G44" s="93">
        <v>97.51970437015893</v>
      </c>
      <c r="H44" s="53">
        <v>100</v>
      </c>
    </row>
    <row r="45" spans="1:8" ht="12.75">
      <c r="A45" s="3" t="s">
        <v>115</v>
      </c>
      <c r="B45" s="93">
        <v>10.08097165991903</v>
      </c>
      <c r="C45" s="93">
        <v>89.91902834008097</v>
      </c>
      <c r="D45" s="53">
        <v>100</v>
      </c>
      <c r="E45" s="53"/>
      <c r="F45" s="93">
        <v>8.575692671702052</v>
      </c>
      <c r="G45" s="93">
        <v>91.42430732829801</v>
      </c>
      <c r="H45" s="53">
        <v>100</v>
      </c>
    </row>
    <row r="46" spans="1:8" ht="12.75">
      <c r="A46" s="3" t="s">
        <v>116</v>
      </c>
      <c r="B46" s="93">
        <v>11.172035640849899</v>
      </c>
      <c r="C46" s="93">
        <v>88.8279643591501</v>
      </c>
      <c r="D46" s="53">
        <v>100</v>
      </c>
      <c r="E46" s="53"/>
      <c r="F46" s="93">
        <v>8.214579921922704</v>
      </c>
      <c r="G46" s="93">
        <v>91.78542007807731</v>
      </c>
      <c r="H46" s="53">
        <v>100</v>
      </c>
    </row>
    <row r="47" spans="1:8" ht="12.75">
      <c r="A47" s="2" t="s">
        <v>198</v>
      </c>
      <c r="B47" s="93">
        <v>10.486128785950624</v>
      </c>
      <c r="C47" s="93">
        <v>89.51387121404937</v>
      </c>
      <c r="D47" s="53">
        <v>100</v>
      </c>
      <c r="E47" s="53"/>
      <c r="F47" s="93">
        <v>8.386187548922909</v>
      </c>
      <c r="G47" s="93">
        <v>91.61381245107712</v>
      </c>
      <c r="H47" s="53">
        <v>100</v>
      </c>
    </row>
    <row r="48" spans="1:8" ht="12.75">
      <c r="A48" s="3" t="s">
        <v>117</v>
      </c>
      <c r="B48" s="93">
        <v>33.57567746199604</v>
      </c>
      <c r="C48" s="93">
        <v>66.42432253800396</v>
      </c>
      <c r="D48" s="53">
        <v>100</v>
      </c>
      <c r="E48" s="53"/>
      <c r="F48" s="93">
        <v>30.635807644901803</v>
      </c>
      <c r="G48" s="93">
        <v>69.36419235509823</v>
      </c>
      <c r="H48" s="53">
        <v>100</v>
      </c>
    </row>
    <row r="49" spans="1:8" ht="12.75">
      <c r="A49" s="3" t="s">
        <v>118</v>
      </c>
      <c r="B49" s="93">
        <v>53.301886792452834</v>
      </c>
      <c r="C49" s="93">
        <v>46.540880503144656</v>
      </c>
      <c r="D49" s="53">
        <v>99.8427672955975</v>
      </c>
      <c r="E49" s="53"/>
      <c r="F49" s="93">
        <v>39.46302595498974</v>
      </c>
      <c r="G49" s="93">
        <v>60.53697404501015</v>
      </c>
      <c r="H49" s="53">
        <v>100</v>
      </c>
    </row>
    <row r="50" spans="1:8" ht="12.75">
      <c r="A50" s="2" t="s">
        <v>199</v>
      </c>
      <c r="B50" s="93">
        <v>39.432029795158286</v>
      </c>
      <c r="C50" s="93">
        <v>60.567970204841714</v>
      </c>
      <c r="D50" s="53">
        <v>100</v>
      </c>
      <c r="E50" s="53"/>
      <c r="F50" s="93">
        <v>32.54752301025574</v>
      </c>
      <c r="G50" s="93">
        <v>67.45247698974427</v>
      </c>
      <c r="H50" s="53">
        <v>100</v>
      </c>
    </row>
    <row r="51" spans="1:8" ht="12.75">
      <c r="A51" s="2"/>
      <c r="B51" s="9"/>
      <c r="C51" s="9"/>
      <c r="D51" s="53"/>
      <c r="E51" s="53"/>
      <c r="F51" s="53"/>
      <c r="G51" s="53"/>
      <c r="H51" s="53"/>
    </row>
    <row r="52" spans="1:5" ht="12.75">
      <c r="A52" s="2" t="s">
        <v>78</v>
      </c>
      <c r="B52" s="9"/>
      <c r="C52" s="9"/>
      <c r="D52" s="53"/>
      <c r="E52" s="53"/>
    </row>
    <row r="53" spans="1:8" ht="12.75">
      <c r="A53" s="3" t="s">
        <v>51</v>
      </c>
      <c r="B53" s="9">
        <v>50.416666666666664</v>
      </c>
      <c r="C53" s="9">
        <v>49.72222222222222</v>
      </c>
      <c r="D53" s="53">
        <v>100.13888888888889</v>
      </c>
      <c r="E53" s="53"/>
      <c r="F53" s="9">
        <v>44.93867974923916</v>
      </c>
      <c r="G53" s="9">
        <v>55.06132025076082</v>
      </c>
      <c r="H53" s="53">
        <v>100</v>
      </c>
    </row>
    <row r="54" spans="1:8" ht="12.75">
      <c r="A54" s="3" t="s">
        <v>52</v>
      </c>
      <c r="B54" s="9">
        <v>24.136895827078956</v>
      </c>
      <c r="C54" s="9">
        <v>75.86310417292104</v>
      </c>
      <c r="D54" s="53">
        <v>100</v>
      </c>
      <c r="E54" s="53"/>
      <c r="F54" s="9">
        <v>19.542869334741873</v>
      </c>
      <c r="G54" s="9">
        <v>80.45713066525796</v>
      </c>
      <c r="H54" s="53">
        <v>100</v>
      </c>
    </row>
    <row r="55" spans="1:8" ht="12.75">
      <c r="A55" s="3" t="s">
        <v>53</v>
      </c>
      <c r="B55" s="9">
        <v>10.497614178595773</v>
      </c>
      <c r="C55" s="9">
        <v>89.50238582140423</v>
      </c>
      <c r="D55" s="53">
        <v>100</v>
      </c>
      <c r="E55" s="53"/>
      <c r="F55" s="9">
        <v>8.384961930553022</v>
      </c>
      <c r="G55" s="9">
        <v>91.6150380694469</v>
      </c>
      <c r="H55" s="53">
        <v>100</v>
      </c>
    </row>
    <row r="56" spans="1:8" ht="12.75">
      <c r="A56" s="3" t="s">
        <v>74</v>
      </c>
      <c r="B56" s="9">
        <v>5.535585909417685</v>
      </c>
      <c r="C56" s="9">
        <v>94.45003594536306</v>
      </c>
      <c r="D56" s="53">
        <v>99.98562185478075</v>
      </c>
      <c r="E56" s="53"/>
      <c r="F56" s="9">
        <v>4.008580328369536</v>
      </c>
      <c r="G56" s="9">
        <v>95.99141967163047</v>
      </c>
      <c r="H56" s="53">
        <v>100</v>
      </c>
    </row>
    <row r="57" spans="1:8" ht="12.75">
      <c r="A57" s="3" t="s">
        <v>64</v>
      </c>
      <c r="B57" s="9">
        <v>2.49424405218726</v>
      </c>
      <c r="C57" s="9">
        <v>97.4865694551036</v>
      </c>
      <c r="D57" s="53">
        <v>99.98081350729086</v>
      </c>
      <c r="E57" s="53"/>
      <c r="F57" s="9">
        <v>1.7410997706916866</v>
      </c>
      <c r="G57" s="9">
        <v>98.25890022930832</v>
      </c>
      <c r="H57" s="9">
        <v>100</v>
      </c>
    </row>
    <row r="58" spans="2:8" ht="12.75">
      <c r="B58" s="9"/>
      <c r="C58" s="9"/>
      <c r="D58" s="53"/>
      <c r="E58" s="53"/>
      <c r="F58" s="9"/>
      <c r="G58" s="9"/>
      <c r="H58" s="53"/>
    </row>
    <row r="59" spans="1:8" ht="12.75">
      <c r="A59" s="2" t="s">
        <v>61</v>
      </c>
      <c r="B59" s="9"/>
      <c r="C59" s="9"/>
      <c r="D59" s="53"/>
      <c r="E59" s="53"/>
      <c r="F59" s="9"/>
      <c r="G59" s="9"/>
      <c r="H59" s="53"/>
    </row>
    <row r="60" spans="1:8" ht="12.75">
      <c r="A60" s="3" t="s">
        <v>201</v>
      </c>
      <c r="B60" s="9">
        <v>8.006362672322375</v>
      </c>
      <c r="C60" s="9">
        <v>91.99363732767762</v>
      </c>
      <c r="D60" s="53">
        <v>100</v>
      </c>
      <c r="E60" s="53"/>
      <c r="F60" s="9">
        <v>6.259853145411051</v>
      </c>
      <c r="G60" s="9">
        <v>93.74014685458896</v>
      </c>
      <c r="H60" s="53">
        <v>100</v>
      </c>
    </row>
    <row r="61" spans="1:45" ht="12.75">
      <c r="A61" s="3" t="s">
        <v>80</v>
      </c>
      <c r="B61" s="9">
        <v>9.054415700267619</v>
      </c>
      <c r="C61" s="9">
        <v>90.94558429973239</v>
      </c>
      <c r="D61" s="53">
        <v>100</v>
      </c>
      <c r="E61" s="53"/>
      <c r="F61" s="9">
        <v>7.631633682615654</v>
      </c>
      <c r="G61" s="9">
        <v>92.36836631738427</v>
      </c>
      <c r="H61" s="53">
        <v>100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</row>
    <row r="62" spans="1:45" ht="12.75">
      <c r="A62" s="3" t="s">
        <v>200</v>
      </c>
      <c r="B62" s="9">
        <v>14.682249817384951</v>
      </c>
      <c r="C62" s="9">
        <v>85.24470416362308</v>
      </c>
      <c r="D62" s="53">
        <v>99.92695398100804</v>
      </c>
      <c r="E62" s="53"/>
      <c r="F62" s="9">
        <v>13.514943200942655</v>
      </c>
      <c r="G62" s="9">
        <v>86.48505679905733</v>
      </c>
      <c r="H62" s="53">
        <v>100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1:45" ht="12.75">
      <c r="A63" s="3" t="s">
        <v>85</v>
      </c>
      <c r="B63" s="9">
        <v>18.532246108228318</v>
      </c>
      <c r="C63" s="9">
        <v>81.39362490733876</v>
      </c>
      <c r="D63" s="53">
        <v>99.92587101556708</v>
      </c>
      <c r="E63" s="53"/>
      <c r="F63" s="9">
        <v>13.969439517257195</v>
      </c>
      <c r="G63" s="9">
        <v>86.03056048274286</v>
      </c>
      <c r="H63" s="53">
        <v>100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</row>
    <row r="64" spans="1:45" ht="12.75">
      <c r="A64" s="3" t="s">
        <v>119</v>
      </c>
      <c r="B64" s="9">
        <v>11.612463817469777</v>
      </c>
      <c r="C64" s="9">
        <v>88.38753618253023</v>
      </c>
      <c r="D64" s="53">
        <v>100</v>
      </c>
      <c r="E64" s="53"/>
      <c r="F64" s="9">
        <v>8.013876421359466</v>
      </c>
      <c r="G64" s="9">
        <v>91.98612357864046</v>
      </c>
      <c r="H64" s="53">
        <v>100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</row>
    <row r="65" spans="2:45" ht="12.75">
      <c r="B65" s="9"/>
      <c r="C65" s="9"/>
      <c r="D65" s="53"/>
      <c r="E65" s="53"/>
      <c r="F65" s="9"/>
      <c r="G65" s="9"/>
      <c r="H65" s="53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56"/>
      <c r="AA65" s="56"/>
      <c r="AB65" s="56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</row>
    <row r="66" spans="1:45" ht="12.75">
      <c r="A66" s="2" t="s">
        <v>62</v>
      </c>
      <c r="B66" s="9"/>
      <c r="C66" s="9"/>
      <c r="D66" s="53"/>
      <c r="E66" s="53"/>
      <c r="F66" s="9"/>
      <c r="G66" s="9"/>
      <c r="H66" s="53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56"/>
      <c r="AA66" s="56"/>
      <c r="AB66" s="56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</row>
    <row r="67" spans="1:45" ht="12.75">
      <c r="A67" s="3" t="s">
        <v>24</v>
      </c>
      <c r="B67" s="9">
        <v>12.995015858631625</v>
      </c>
      <c r="C67" s="9">
        <v>86.99592206615316</v>
      </c>
      <c r="D67" s="53">
        <v>99.99093792478479</v>
      </c>
      <c r="E67" s="53"/>
      <c r="F67" s="9">
        <v>9.266410969736365</v>
      </c>
      <c r="G67" s="9">
        <v>90.73358903026387</v>
      </c>
      <c r="H67" s="53">
        <v>100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56"/>
      <c r="AA67" s="56"/>
      <c r="AB67" s="56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1:45" ht="12.75">
      <c r="A68" s="3" t="s">
        <v>25</v>
      </c>
      <c r="B68" s="9">
        <v>11.515940143135978</v>
      </c>
      <c r="C68" s="9">
        <v>88.48405985686402</v>
      </c>
      <c r="D68" s="53">
        <v>100</v>
      </c>
      <c r="E68" s="53"/>
      <c r="F68" s="9">
        <v>7.812307218561306</v>
      </c>
      <c r="G68" s="9">
        <v>92.18769278143874</v>
      </c>
      <c r="H68" s="53">
        <v>100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56"/>
      <c r="AA68" s="56"/>
      <c r="AB68" s="56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</row>
    <row r="69" spans="1:45" ht="12.75">
      <c r="A69" s="3" t="s">
        <v>27</v>
      </c>
      <c r="B69" s="9">
        <v>2.869641294838145</v>
      </c>
      <c r="C69" s="9">
        <v>97.13035870516185</v>
      </c>
      <c r="D69" s="53">
        <v>100</v>
      </c>
      <c r="E69" s="53"/>
      <c r="F69" s="9">
        <v>2.0025959266664555</v>
      </c>
      <c r="G69" s="9">
        <v>97.99740407333353</v>
      </c>
      <c r="H69" s="53">
        <v>100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56"/>
      <c r="AA69" s="56"/>
      <c r="AB69" s="56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1:45" ht="12.75">
      <c r="A70" s="3" t="s">
        <v>26</v>
      </c>
      <c r="B70" s="9">
        <v>18.429003021148034</v>
      </c>
      <c r="C70" s="9">
        <v>81.57099697885197</v>
      </c>
      <c r="D70" s="53">
        <v>100</v>
      </c>
      <c r="E70" s="53"/>
      <c r="F70" s="9">
        <v>16.029594863023807</v>
      </c>
      <c r="G70" s="9">
        <v>83.97040513697627</v>
      </c>
      <c r="H70" s="53">
        <v>100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56"/>
      <c r="AA70" s="56"/>
      <c r="AB70" s="56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</row>
    <row r="71" spans="1:45" ht="12.75">
      <c r="A71" s="3" t="s">
        <v>49</v>
      </c>
      <c r="B71" s="9">
        <v>15.544303797468354</v>
      </c>
      <c r="C71" s="9">
        <v>84.45569620253166</v>
      </c>
      <c r="D71" s="53">
        <v>100</v>
      </c>
      <c r="E71" s="53"/>
      <c r="F71" s="9">
        <v>17.64663563138442</v>
      </c>
      <c r="G71" s="9">
        <v>82.3533643686156</v>
      </c>
      <c r="H71" s="53">
        <v>100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56"/>
      <c r="AA71" s="56"/>
      <c r="AB71" s="56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</row>
    <row r="72" spans="2:45" ht="12.75">
      <c r="B72" s="9"/>
      <c r="C72" s="9"/>
      <c r="D72" s="53"/>
      <c r="E72" s="53"/>
      <c r="F72" s="9"/>
      <c r="G72" s="9"/>
      <c r="H72" s="53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74"/>
      <c r="AA72" s="74"/>
      <c r="AB72" s="74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</row>
    <row r="73" spans="2:45" ht="12.75">
      <c r="B73" s="9"/>
      <c r="C73" s="9"/>
      <c r="D73" s="53"/>
      <c r="E73" s="53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74"/>
      <c r="AA73" s="74"/>
      <c r="AB73" s="74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</row>
    <row r="74" spans="1:45" ht="12.75">
      <c r="A74" s="37" t="s">
        <v>60</v>
      </c>
      <c r="B74" s="54">
        <v>10.398176439206557</v>
      </c>
      <c r="C74" s="54">
        <v>89.5969736650662</v>
      </c>
      <c r="D74" s="39">
        <v>99.99515010427275</v>
      </c>
      <c r="E74" s="39"/>
      <c r="F74" s="39">
        <v>8.159111726560466</v>
      </c>
      <c r="G74" s="39">
        <v>91.84088827343984</v>
      </c>
      <c r="H74" s="39">
        <v>100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74"/>
      <c r="AA74" s="74"/>
      <c r="AB74" s="74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</row>
    <row r="75" spans="1:45" ht="12.75">
      <c r="A75" s="5" t="s">
        <v>218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74"/>
      <c r="AA75" s="74"/>
      <c r="AB75" s="74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</row>
    <row r="76" spans="1:45" ht="12.75">
      <c r="A76" s="5" t="s">
        <v>247</v>
      </c>
      <c r="B76" s="5"/>
      <c r="C76" s="108"/>
      <c r="D76" s="108"/>
      <c r="E76" s="10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74"/>
      <c r="AA76" s="74"/>
      <c r="AB76" s="74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</row>
    <row r="77" spans="1:45" ht="12.75">
      <c r="A77" s="5" t="s">
        <v>263</v>
      </c>
      <c r="B77" s="5"/>
      <c r="C77" s="108"/>
      <c r="D77" s="108"/>
      <c r="E77" s="10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74"/>
      <c r="AA77" s="74"/>
      <c r="AB77" s="74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</row>
    <row r="78" spans="1:45" ht="12.75">
      <c r="A78" s="5" t="s">
        <v>262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74"/>
      <c r="AA78" s="74"/>
      <c r="AB78" s="74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1:45" ht="12.7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2:45" ht="12.75">
      <c r="B80" s="9"/>
      <c r="C80" s="9"/>
      <c r="D80" s="53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56"/>
      <c r="AA80" s="56"/>
      <c r="AB80" s="56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2:45" ht="12.75">
      <c r="B81" s="9"/>
      <c r="C81" s="9"/>
      <c r="D81" s="53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56"/>
      <c r="AA81" s="56"/>
      <c r="AB81" s="56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2:45" ht="12.75">
      <c r="B82" s="9"/>
      <c r="C82" s="9"/>
      <c r="D82" s="53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56"/>
      <c r="AA82" s="56"/>
      <c r="AB82" s="56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2:45" ht="12.75">
      <c r="B83" s="9"/>
      <c r="C83" s="9"/>
      <c r="D83" s="53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56"/>
      <c r="AA83" s="56"/>
      <c r="AB83" s="56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11:45" ht="12.7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56"/>
      <c r="AA84" s="56"/>
      <c r="AB84" s="56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11:45" ht="12.7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56"/>
      <c r="AA85" s="56"/>
      <c r="AB85" s="56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</row>
    <row r="86" spans="11:45" ht="12.7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56"/>
      <c r="AA86" s="56"/>
      <c r="AB86" s="56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</row>
    <row r="87" spans="11:45" ht="12.7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56"/>
      <c r="AA87" s="56"/>
      <c r="AB87" s="56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</row>
    <row r="88" spans="11:45" ht="12.7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74"/>
      <c r="AA88" s="74"/>
      <c r="AB88" s="74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</row>
    <row r="89" spans="11:45" ht="12.7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74"/>
      <c r="AA89" s="74"/>
      <c r="AB89" s="74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11:45" ht="12.7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74"/>
      <c r="AA90" s="74"/>
      <c r="AB90" s="74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</row>
    <row r="91" spans="11:45" ht="12.7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74"/>
      <c r="AA91" s="74"/>
      <c r="AB91" s="74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</row>
    <row r="92" spans="11:45" ht="12.7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74"/>
      <c r="AA92" s="74"/>
      <c r="AB92" s="74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11:45" ht="12.7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74"/>
      <c r="AA93" s="74"/>
      <c r="AB93" s="74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11:45" ht="12.7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74"/>
      <c r="AA94" s="74"/>
      <c r="AB94" s="74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</row>
    <row r="95" spans="11:45" ht="12.7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74"/>
      <c r="AA95" s="74"/>
      <c r="AB95" s="74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</row>
    <row r="96" spans="11:45" ht="12.7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</row>
    <row r="97" spans="11:45" ht="12.7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</row>
    <row r="98" spans="11:45" ht="12.7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</row>
    <row r="99" spans="11:45" ht="12.7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56"/>
      <c r="AA99" s="56"/>
      <c r="AB99" s="56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</row>
    <row r="100" spans="11:45" ht="12.7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56"/>
      <c r="AA100" s="56"/>
      <c r="AB100" s="56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</row>
    <row r="101" spans="11:45" ht="12.7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56"/>
      <c r="AA101" s="56"/>
      <c r="AB101" s="56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</row>
    <row r="102" spans="11:45" ht="12.7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56"/>
      <c r="AA102" s="56"/>
      <c r="AB102" s="56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</row>
    <row r="103" spans="11:45" ht="12.7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56"/>
      <c r="AA103" s="56"/>
      <c r="AB103" s="56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</row>
    <row r="104" spans="11:45" ht="12.7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56"/>
      <c r="AA104" s="56"/>
      <c r="AB104" s="56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</row>
    <row r="105" spans="11:45" ht="12.7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74"/>
      <c r="AA105" s="74"/>
      <c r="AB105" s="7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</row>
    <row r="106" spans="11:45" ht="12.7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74"/>
      <c r="AA106" s="74"/>
      <c r="AB106" s="7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</row>
    <row r="107" spans="11:45" ht="12.7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74"/>
      <c r="AA107" s="74"/>
      <c r="AB107" s="7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</row>
    <row r="108" spans="11:45" ht="12.7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74"/>
      <c r="AA108" s="74"/>
      <c r="AB108" s="7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</row>
    <row r="109" spans="11:45" ht="12.7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74"/>
      <c r="AA109" s="74"/>
      <c r="AB109" s="7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</row>
    <row r="110" spans="11:45" ht="12.7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74"/>
      <c r="AA110" s="74"/>
      <c r="AB110" s="7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</row>
    <row r="111" spans="11:45" ht="12.75"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</row>
    <row r="112" spans="11:45" ht="12.75"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56"/>
      <c r="AA112" s="56"/>
      <c r="AB112" s="56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</row>
    <row r="113" spans="11:45" ht="12.75"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56"/>
      <c r="AA113" s="56"/>
      <c r="AB113" s="56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</row>
    <row r="114" spans="11:45" ht="12.75"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56"/>
      <c r="AA114" s="56"/>
      <c r="AB114" s="56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</row>
    <row r="115" spans="11:45" ht="12.75"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56"/>
      <c r="AA115" s="56"/>
      <c r="AB115" s="56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</row>
    <row r="116" spans="11:45" ht="12.75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56"/>
      <c r="AA116" s="56"/>
      <c r="AB116" s="56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</row>
    <row r="117" spans="11:45" ht="12.75"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56"/>
      <c r="AA117" s="56"/>
      <c r="AB117" s="56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</row>
    <row r="118" spans="11:45" ht="12.75"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56"/>
      <c r="AA118" s="56"/>
      <c r="AB118" s="56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</row>
    <row r="119" spans="11:45" ht="12.75"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74"/>
      <c r="AA119" s="74"/>
      <c r="AB119" s="7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</row>
    <row r="120" spans="11:45" ht="12.75"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74"/>
      <c r="AA120" s="74"/>
      <c r="AB120" s="7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</row>
    <row r="121" spans="11:45" ht="12.75"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74"/>
      <c r="AA121" s="74"/>
      <c r="AB121" s="7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</row>
    <row r="122" spans="11:45" ht="12.75"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74"/>
      <c r="AA122" s="74"/>
      <c r="AB122" s="7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</row>
    <row r="123" spans="11:45" ht="12.75"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74"/>
      <c r="AA123" s="74"/>
      <c r="AB123" s="7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</row>
    <row r="124" spans="11:45" ht="12.75"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74"/>
      <c r="AA124" s="74"/>
      <c r="AB124" s="7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</row>
    <row r="125" spans="11:45" ht="12.75"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74"/>
      <c r="AA125" s="74"/>
      <c r="AB125" s="7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</row>
    <row r="126" spans="11:45" ht="12.75"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74"/>
      <c r="AA126" s="74"/>
      <c r="AB126" s="7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</row>
    <row r="127" spans="11:45" ht="12.75"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</row>
    <row r="128" spans="11:45" ht="12.75"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</row>
    <row r="129" spans="11:45" ht="12.75"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</row>
    <row r="130" spans="11:45" ht="12.75"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</row>
    <row r="131" spans="11:45" ht="12.75"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</row>
    <row r="132" spans="11:45" ht="12.75"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</row>
    <row r="133" spans="11:45" ht="12.75"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</row>
    <row r="134" spans="11:45" ht="12.75"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</row>
    <row r="135" spans="11:45" ht="12.75"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</row>
    <row r="136" spans="11:45" ht="12.75"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</row>
    <row r="137" spans="11:45" ht="12.75"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</row>
    <row r="138" spans="11:45" ht="12.75"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</row>
    <row r="139" spans="11:45" ht="12.75"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</row>
    <row r="140" spans="11:45" ht="12.75"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</row>
    <row r="141" spans="11:45" ht="12.75"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</row>
    <row r="142" spans="11:45" ht="12.75"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</row>
    <row r="143" spans="11:45" ht="12.75"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</row>
    <row r="144" spans="11:45" ht="12.75"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</row>
    <row r="145" spans="11:45" ht="12.75"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</row>
    <row r="146" spans="11:45" ht="12.75"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</row>
    <row r="147" spans="11:45" ht="12.75"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</row>
    <row r="148" spans="11:45" ht="12.75"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</row>
    <row r="149" spans="11:45" ht="12.75"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</row>
    <row r="150" spans="11:45" ht="12.75"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</row>
    <row r="151" spans="11:45" ht="12.75"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</row>
    <row r="152" spans="11:45" ht="12.75"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</row>
    <row r="153" spans="11:45" ht="12.75"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</row>
    <row r="154" spans="11:45" ht="12.75"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</row>
    <row r="155" spans="11:45" ht="12.75"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</row>
    <row r="156" spans="11:45" ht="12.75"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</row>
    <row r="157" spans="11:45" ht="12.75"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</row>
    <row r="158" spans="11:45" ht="12.75"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</row>
    <row r="159" spans="11:45" ht="12.75"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</row>
    <row r="160" spans="11:45" ht="12.75"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</row>
    <row r="161" spans="11:45" ht="12.75"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</row>
    <row r="162" spans="11:45" ht="12.75"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</row>
    <row r="163" spans="11:45" ht="12.75"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</row>
    <row r="164" spans="11:45" ht="12.75"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</row>
    <row r="165" spans="11:45" ht="12.75"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</row>
    <row r="166" spans="11:45" ht="12.75"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</row>
    <row r="167" spans="11:45" ht="12.75"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</row>
    <row r="168" spans="11:45" ht="12.75"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</row>
    <row r="169" spans="11:45" ht="12.75"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</row>
    <row r="170" spans="11:45" ht="12.75"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</row>
    <row r="171" spans="11:45" ht="12.75"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</row>
    <row r="172" spans="11:45" ht="12.75"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</row>
    <row r="173" spans="11:45" ht="12.75"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</row>
    <row r="174" spans="11:45" ht="12.75"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</row>
    <row r="175" spans="11:45" ht="12.75"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</row>
    <row r="176" spans="11:45" ht="12.75"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</row>
    <row r="177" spans="11:45" ht="12.75"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</row>
    <row r="178" spans="11:45" ht="12.75"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</row>
    <row r="179" spans="11:45" ht="12.75"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</row>
    <row r="180" spans="11:45" ht="12.75"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</row>
    <row r="181" spans="11:45" ht="12.75"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</row>
    <row r="182" spans="11:45" ht="12.75"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</row>
    <row r="183" spans="11:45" ht="12.75"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</row>
    <row r="184" spans="11:45" ht="12.75"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</row>
    <row r="185" spans="11:45" ht="12.75"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</row>
    <row r="186" spans="11:45" ht="12.75"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</row>
    <row r="187" spans="11:45" ht="12.75"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</row>
    <row r="188" spans="11:45" ht="12.75"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</row>
    <row r="189" spans="11:45" ht="12.75"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</row>
    <row r="190" spans="11:45" ht="12.75"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</row>
    <row r="191" spans="11:45" ht="12.75"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</row>
    <row r="192" spans="11:45" ht="12.75"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</row>
    <row r="193" spans="11:45" ht="12.75"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</row>
    <row r="194" spans="11:45" ht="12.75"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</row>
    <row r="195" spans="11:45" ht="12.75"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</row>
    <row r="196" spans="11:45" ht="12.75"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</row>
    <row r="197" spans="11:45" ht="12.75"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</row>
    <row r="198" spans="11:45" ht="12.75"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</row>
    <row r="199" spans="11:45" ht="12.75"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</row>
    <row r="200" spans="11:45" ht="12.75"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</row>
    <row r="201" spans="11:45" ht="12.75"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</row>
    <row r="202" spans="11:45" ht="12.75"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</row>
    <row r="203" spans="11:45" ht="12.75"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</row>
    <row r="204" spans="11:45" ht="12.75"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</row>
    <row r="205" spans="11:45" ht="12.75"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</row>
    <row r="206" spans="11:45" ht="12.75"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</row>
    <row r="207" spans="11:45" ht="12.75"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</row>
    <row r="208" spans="11:45" ht="12.75"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</row>
    <row r="209" spans="11:45" ht="12.75"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</row>
    <row r="210" spans="11:45" ht="12.75"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</row>
    <row r="211" spans="11:45" ht="12.75"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</row>
    <row r="212" spans="11:45" ht="12.75"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</row>
    <row r="213" spans="11:45" ht="12.75"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</row>
    <row r="214" spans="11:45" ht="12.75"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</row>
    <row r="215" spans="11:45" ht="12.75"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</row>
    <row r="216" spans="11:45" ht="12.75"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</row>
    <row r="217" spans="11:45" ht="12.75"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</row>
    <row r="218" spans="11:45" ht="12.75"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</row>
    <row r="219" spans="11:45" ht="12.75"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</row>
    <row r="220" spans="11:45" ht="12.75"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</row>
    <row r="221" spans="11:45" ht="12.75"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</row>
    <row r="222" spans="11:45" ht="12.75"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</row>
    <row r="223" spans="11:45" ht="12.75"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</row>
    <row r="224" spans="11:45" ht="12.75"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</row>
    <row r="225" spans="11:45" ht="12.75"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</row>
    <row r="226" spans="11:45" ht="12.75"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</row>
    <row r="227" spans="11:45" ht="12.75"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</row>
    <row r="228" spans="11:45" ht="12.75"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</row>
    <row r="229" spans="11:45" ht="12.75"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</row>
    <row r="230" spans="11:45" ht="12.75"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</row>
    <row r="231" spans="11:45" ht="12.75"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</row>
    <row r="232" spans="11:45" ht="12.75"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</row>
    <row r="233" spans="11:45" ht="12.75"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</row>
    <row r="234" spans="11:45" ht="12.75"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</row>
    <row r="235" spans="11:45" ht="12.75"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</row>
    <row r="236" spans="11:45" ht="12.75"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</row>
    <row r="237" spans="11:45" ht="12.75"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</row>
    <row r="238" spans="11:45" ht="12.75"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</row>
    <row r="239" spans="11:45" ht="12.75"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</row>
    <row r="240" spans="11:45" ht="12.75"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</row>
    <row r="241" spans="11:45" ht="12.75"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</row>
    <row r="242" spans="11:45" ht="12.75"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</row>
    <row r="243" spans="11:45" ht="12.75"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</row>
    <row r="244" spans="11:45" ht="12.75"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</row>
    <row r="245" spans="11:45" ht="12.75"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</row>
    <row r="246" spans="11:45" ht="12.75"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</row>
    <row r="247" spans="11:45" ht="12.75"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</row>
    <row r="248" spans="11:45" ht="12.75"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</row>
    <row r="249" spans="11:45" ht="12.75"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</row>
    <row r="250" spans="11:45" ht="12.75"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</row>
    <row r="251" spans="11:45" ht="12.75"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</row>
    <row r="252" spans="11:45" ht="12.75"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</row>
    <row r="253" spans="11:45" ht="12.75"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</row>
    <row r="254" spans="11:45" ht="12.75"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</row>
    <row r="255" spans="11:45" ht="12.75"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</row>
    <row r="256" spans="11:45" ht="12.75"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</row>
    <row r="257" spans="11:45" ht="12.75"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</row>
    <row r="258" spans="11:45" ht="12.75"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</row>
    <row r="259" spans="11:45" ht="12.75"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</row>
    <row r="260" spans="11:45" ht="12.75"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</row>
    <row r="261" spans="11:45" ht="12.75"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</row>
    <row r="262" spans="11:45" ht="12.75"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</row>
    <row r="263" spans="11:45" ht="12.75"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</row>
    <row r="264" spans="11:45" ht="12.75"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</row>
    <row r="265" spans="11:45" ht="12.75"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</row>
    <row r="266" spans="11:45" ht="12.75"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</row>
    <row r="267" spans="11:45" ht="12.75"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</row>
    <row r="268" spans="11:45" ht="12.75"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</row>
    <row r="269" spans="11:45" ht="12.75"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</row>
    <row r="270" spans="11:45" ht="12.75"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</row>
    <row r="271" spans="11:45" ht="12.75"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</row>
    <row r="272" spans="11:45" ht="12.75"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</row>
    <row r="273" spans="11:45" ht="12.75"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</row>
    <row r="274" spans="11:45" ht="12.75"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</row>
    <row r="275" spans="11:45" ht="12.75"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</row>
    <row r="276" spans="11:45" ht="12.75"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</row>
    <row r="277" spans="11:45" ht="12.75"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</row>
    <row r="278" spans="11:45" ht="12.75"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</row>
    <row r="279" spans="11:45" ht="12.75"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</row>
    <row r="280" spans="11:45" ht="12.75"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</row>
    <row r="281" spans="11:45" ht="12.75"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</row>
    <row r="282" spans="11:45" ht="12.75"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</row>
    <row r="283" spans="11:45" ht="12.75"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</row>
    <row r="284" spans="11:45" ht="12.75"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</row>
    <row r="285" spans="11:45" ht="12.75"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</row>
    <row r="286" spans="11:45" ht="12.75"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</row>
    <row r="287" spans="11:45" ht="12.75"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</row>
    <row r="288" spans="11:45" ht="12.75"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</row>
    <row r="289" spans="11:45" ht="12.75"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</row>
    <row r="290" spans="11:45" ht="12.75"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</row>
    <row r="291" spans="11:45" ht="12.75"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</row>
    <row r="292" spans="11:45" ht="12.75"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</row>
    <row r="293" spans="11:45" ht="12.75"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</row>
    <row r="294" spans="11:45" ht="12.75"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</row>
    <row r="295" spans="11:45" ht="12.75"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</row>
    <row r="296" spans="11:45" ht="12.75"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</row>
    <row r="297" spans="11:45" ht="12.75"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</row>
    <row r="298" spans="11:45" ht="12.75"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</row>
    <row r="299" spans="11:45" ht="12.75"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</row>
    <row r="300" spans="11:45" ht="12.75"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</row>
    <row r="301" spans="11:45" ht="12.75"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</row>
    <row r="302" spans="11:45" ht="12.75"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</row>
    <row r="303" spans="11:45" ht="12.75"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</row>
    <row r="304" spans="11:45" ht="12.75"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</row>
    <row r="305" spans="11:45" ht="12.75"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</row>
    <row r="306" spans="11:45" ht="12.75"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</row>
    <row r="307" spans="11:45" ht="12.75"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</row>
    <row r="308" spans="11:45" ht="12.75"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</row>
    <row r="309" spans="11:45" ht="12.75"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</row>
    <row r="310" spans="11:45" ht="12.75"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</row>
    <row r="311" spans="11:45" ht="12.75"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</row>
    <row r="312" spans="11:45" ht="12.75"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</row>
    <row r="313" spans="11:45" ht="12.75"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</row>
    <row r="314" spans="11:45" ht="12.75"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</row>
    <row r="315" spans="11:45" ht="12.75"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</row>
    <row r="316" spans="11:45" ht="12.75"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</row>
    <row r="317" spans="11:45" ht="12.75"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</row>
    <row r="318" spans="11:45" ht="12.75"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</row>
    <row r="319" spans="11:45" ht="12.75"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</row>
    <row r="320" spans="11:45" ht="12.75"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</row>
    <row r="321" spans="11:45" ht="12.75"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</row>
    <row r="322" spans="11:45" ht="12.75"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</row>
    <row r="323" spans="11:45" ht="12.75"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</row>
    <row r="324" spans="11:45" ht="12.75"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</row>
    <row r="325" spans="11:45" ht="12.75"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</row>
    <row r="326" spans="11:45" ht="12.75"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</row>
    <row r="327" spans="11:45" ht="12.75"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</row>
    <row r="328" spans="11:45" ht="12.75"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</row>
    <row r="329" spans="11:45" ht="12.75"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</row>
    <row r="330" spans="11:45" ht="12.75"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</row>
    <row r="331" spans="11:45" ht="12.75"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</row>
    <row r="332" spans="11:45" ht="12.75"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</row>
    <row r="333" spans="11:45" ht="12.75"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</row>
    <row r="334" spans="11:45" ht="12.75"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</row>
    <row r="335" spans="11:45" ht="12.75"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</row>
    <row r="336" spans="11:45" ht="12.75"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</row>
    <row r="337" spans="11:45" ht="12.75"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</row>
    <row r="338" spans="11:45" ht="12.75"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</row>
    <row r="339" spans="11:45" ht="12.75"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</row>
    <row r="340" spans="11:45" ht="12.75"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</row>
    <row r="341" spans="11:45" ht="12.75"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</row>
    <row r="342" spans="11:45" ht="12.75"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</row>
    <row r="343" spans="11:45" ht="12.75"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</row>
    <row r="344" spans="11:45" ht="12.75"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</row>
    <row r="345" spans="11:45" ht="12.75"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</row>
    <row r="346" spans="11:45" ht="12.75"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</row>
    <row r="347" spans="11:45" ht="12.75"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</row>
    <row r="348" spans="11:45" ht="12.75"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</row>
    <row r="349" spans="11:45" ht="12.75"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</row>
    <row r="350" spans="11:45" ht="12.75"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</row>
    <row r="351" spans="11:45" ht="12.75"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</row>
    <row r="352" spans="11:45" ht="12.75"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</row>
    <row r="353" spans="11:45" ht="12.75"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</row>
    <row r="354" spans="11:45" ht="12.75"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</row>
    <row r="355" spans="11:45" ht="12.75"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</row>
    <row r="356" spans="11:45" ht="12.75"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</row>
    <row r="357" spans="11:45" ht="12.75"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</row>
    <row r="358" spans="11:45" ht="12.75"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</row>
    <row r="359" spans="11:45" ht="12.75"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</row>
    <row r="360" spans="11:45" ht="12.75"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</row>
    <row r="361" spans="11:45" ht="12.75"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</row>
    <row r="362" spans="11:45" ht="12.75"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</row>
    <row r="363" spans="11:45" ht="12.75"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</row>
    <row r="364" spans="11:45" ht="12.75"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</row>
    <row r="365" spans="11:45" ht="12.75"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</row>
    <row r="366" spans="11:45" ht="12.75"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</row>
    <row r="367" spans="11:45" ht="12.75"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</row>
    <row r="368" spans="11:45" ht="12.75"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</row>
    <row r="369" spans="11:45" ht="12.75"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</row>
    <row r="370" spans="11:45" ht="12.75"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</row>
    <row r="371" spans="11:45" ht="12.75"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</row>
    <row r="372" spans="11:45" ht="12.75"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</row>
    <row r="373" spans="11:45" ht="12.75"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</row>
    <row r="374" spans="11:45" ht="12.75"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</row>
    <row r="375" spans="11:45" ht="12.75"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</row>
    <row r="376" spans="11:45" ht="12.75"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</row>
    <row r="377" spans="11:45" ht="12.75"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</row>
    <row r="378" spans="11:45" ht="12.75"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</row>
    <row r="379" spans="11:45" ht="12.75"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</row>
    <row r="380" spans="11:45" ht="12.75"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</row>
    <row r="381" spans="11:45" ht="12.75"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</row>
    <row r="382" spans="11:45" ht="12.75"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</row>
    <row r="383" spans="11:45" ht="12.75"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</row>
    <row r="384" spans="11:45" ht="12.75"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</row>
    <row r="385" spans="11:45" ht="12.75"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</row>
    <row r="386" spans="11:45" ht="12.75"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</row>
    <row r="387" spans="11:45" ht="12.75"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</row>
    <row r="388" spans="11:45" ht="12.75"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</row>
    <row r="389" spans="11:45" ht="12.75"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</row>
    <row r="390" spans="11:45" ht="12.75"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</row>
    <row r="391" spans="11:45" ht="12.75"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</row>
    <row r="392" spans="11:45" ht="12.75"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</row>
    <row r="393" spans="11:45" ht="12.75"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</row>
    <row r="394" spans="11:45" ht="12.75"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</row>
    <row r="395" spans="11:45" ht="12.75"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</row>
    <row r="396" spans="11:45" ht="12.75"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</row>
    <row r="397" spans="11:45" ht="12.75"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</row>
    <row r="398" spans="11:45" ht="12.75"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</row>
    <row r="399" spans="11:45" ht="12.75"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</row>
    <row r="400" spans="11:45" ht="12.75"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</row>
    <row r="401" spans="11:45" ht="12.75"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</row>
    <row r="402" spans="11:45" ht="12.75"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</row>
    <row r="403" spans="11:45" ht="12.75"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</row>
    <row r="404" spans="11:45" ht="12.75"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</row>
    <row r="405" spans="11:45" ht="12.75"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</row>
    <row r="406" spans="11:45" ht="12.75"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</row>
    <row r="407" spans="11:45" ht="12.75"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</row>
  </sheetData>
  <mergeCells count="1">
    <mergeCell ref="A1:H1"/>
  </mergeCells>
  <printOptions/>
  <pageMargins left="0.6" right="0.52" top="0.49" bottom="0.59" header="0.4" footer="0.5"/>
  <pageSetup fitToHeight="1" fitToWidth="1" horizontalDpi="600" verticalDpi="600" orientation="portrait" paperSize="9" scale="7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P216"/>
  <sheetViews>
    <sheetView workbookViewId="0" topLeftCell="A1">
      <selection activeCell="A1" sqref="A1:G1"/>
    </sheetView>
  </sheetViews>
  <sheetFormatPr defaultColWidth="9.140625" defaultRowHeight="12.75"/>
  <cols>
    <col min="1" max="1" width="9.140625" style="3" customWidth="1"/>
    <col min="2" max="2" width="18.00390625" style="3" customWidth="1"/>
    <col min="3" max="3" width="9.140625" style="3" customWidth="1"/>
    <col min="4" max="4" width="10.57421875" style="3" customWidth="1"/>
    <col min="5" max="5" width="14.28125" style="3" customWidth="1"/>
    <col min="6" max="6" width="9.140625" style="3" customWidth="1"/>
    <col min="7" max="7" width="11.00390625" style="3" customWidth="1"/>
    <col min="8" max="16384" width="9.140625" style="3" customWidth="1"/>
  </cols>
  <sheetData>
    <row r="1" spans="1:9" ht="19.5" customHeight="1">
      <c r="A1" s="193" t="s">
        <v>212</v>
      </c>
      <c r="B1" s="194"/>
      <c r="C1" s="194"/>
      <c r="D1" s="194"/>
      <c r="E1" s="194"/>
      <c r="F1" s="194"/>
      <c r="G1" s="194"/>
      <c r="I1" s="79"/>
    </row>
    <row r="2" spans="1:9" ht="12.75" customHeight="1">
      <c r="A2" s="67"/>
      <c r="B2" s="67"/>
      <c r="C2" s="192"/>
      <c r="D2" s="192"/>
      <c r="E2" s="192"/>
      <c r="F2" s="192"/>
      <c r="G2" s="192"/>
      <c r="H2" s="70"/>
      <c r="I2" s="89"/>
    </row>
    <row r="3" spans="1:9" ht="12.75">
      <c r="A3" s="20"/>
      <c r="B3" s="71"/>
      <c r="C3" s="95" t="s">
        <v>182</v>
      </c>
      <c r="D3" s="71" t="s">
        <v>181</v>
      </c>
      <c r="E3" s="71"/>
      <c r="F3" s="71" t="s">
        <v>182</v>
      </c>
      <c r="G3" s="71" t="s">
        <v>181</v>
      </c>
      <c r="H3" s="10"/>
      <c r="I3" s="10"/>
    </row>
    <row r="4" spans="1:7" ht="12.75">
      <c r="A4" s="20"/>
      <c r="B4" s="70"/>
      <c r="C4" s="10"/>
      <c r="D4" s="80" t="s">
        <v>88</v>
      </c>
      <c r="F4" s="80"/>
      <c r="G4" s="80" t="s">
        <v>76</v>
      </c>
    </row>
    <row r="5" spans="1:7" ht="12.75">
      <c r="A5" s="20" t="s">
        <v>112</v>
      </c>
      <c r="B5" s="70"/>
      <c r="C5" s="10"/>
      <c r="D5" s="10"/>
      <c r="E5" s="80"/>
      <c r="F5" s="80"/>
      <c r="G5" s="10"/>
    </row>
    <row r="6" spans="1:7" ht="12.75">
      <c r="A6" s="35" t="s">
        <v>6</v>
      </c>
      <c r="B6" s="70"/>
      <c r="C6" s="122">
        <v>371.7604835522627</v>
      </c>
      <c r="D6" s="122">
        <v>437.5085627798472</v>
      </c>
      <c r="E6" s="80"/>
      <c r="F6" s="96">
        <v>47.86007935047918</v>
      </c>
      <c r="G6" s="98">
        <v>68.24988384800693</v>
      </c>
    </row>
    <row r="7" spans="1:7" ht="12.75">
      <c r="A7" s="35" t="s">
        <v>186</v>
      </c>
      <c r="B7" s="70"/>
      <c r="C7" s="122">
        <v>405.0048051758692</v>
      </c>
      <c r="D7" s="122">
        <v>203.53071540292964</v>
      </c>
      <c r="E7" s="80"/>
      <c r="F7" s="96">
        <v>52.13992064952081</v>
      </c>
      <c r="G7" s="98">
        <v>31.750116151993073</v>
      </c>
    </row>
    <row r="8" spans="1:7" ht="12.75">
      <c r="A8" s="20"/>
      <c r="B8" s="70"/>
      <c r="C8" s="10"/>
      <c r="D8" s="10"/>
      <c r="E8" s="80"/>
      <c r="F8" s="96"/>
      <c r="G8" s="98"/>
    </row>
    <row r="9" spans="1:11" ht="12.75">
      <c r="A9" s="20" t="s">
        <v>207</v>
      </c>
      <c r="B9" s="70"/>
      <c r="C9" s="71"/>
      <c r="D9" s="70"/>
      <c r="F9" s="53"/>
      <c r="G9" s="93"/>
      <c r="J9" s="9"/>
      <c r="K9" s="9"/>
    </row>
    <row r="10" spans="1:11" ht="12.75">
      <c r="A10" s="3" t="s">
        <v>51</v>
      </c>
      <c r="B10" s="36"/>
      <c r="C10" s="90">
        <v>337.6814794978724</v>
      </c>
      <c r="D10" s="36">
        <v>307.96997190387486</v>
      </c>
      <c r="F10" s="93">
        <v>43.47278185547989</v>
      </c>
      <c r="G10" s="9">
        <v>48.042293566926276</v>
      </c>
      <c r="J10" s="9"/>
      <c r="K10" s="9"/>
    </row>
    <row r="11" spans="1:7" ht="12.75">
      <c r="A11" s="3" t="s">
        <v>52</v>
      </c>
      <c r="B11" s="36"/>
      <c r="C11" s="90">
        <v>337.90236451282095</v>
      </c>
      <c r="D11" s="36">
        <v>267.08903420425224</v>
      </c>
      <c r="F11" s="93">
        <v>43.5012183752567</v>
      </c>
      <c r="G11" s="93">
        <v>41.66500295604324</v>
      </c>
    </row>
    <row r="12" spans="1:7" ht="12.75">
      <c r="A12" s="48" t="s">
        <v>183</v>
      </c>
      <c r="B12" s="90"/>
      <c r="C12" s="90">
        <v>101.1814447174456</v>
      </c>
      <c r="D12" s="90">
        <v>65.98027207464983</v>
      </c>
      <c r="E12" s="48"/>
      <c r="F12" s="93">
        <v>13.025999769263406</v>
      </c>
      <c r="G12" s="93">
        <v>10.29270347703049</v>
      </c>
    </row>
    <row r="13" spans="2:7" ht="12.75">
      <c r="B13" s="36"/>
      <c r="C13" s="41"/>
      <c r="D13" s="36"/>
      <c r="F13" s="53"/>
      <c r="G13" s="93"/>
    </row>
    <row r="14" spans="1:7" ht="12.75">
      <c r="A14" s="2" t="s">
        <v>208</v>
      </c>
      <c r="B14" s="36"/>
      <c r="C14" s="41"/>
      <c r="D14" s="36"/>
      <c r="F14" s="53"/>
      <c r="G14" s="93"/>
    </row>
    <row r="15" spans="1:7" ht="12.75">
      <c r="A15" s="48" t="s">
        <v>67</v>
      </c>
      <c r="B15" s="90"/>
      <c r="C15" s="90">
        <v>550.4469191834646</v>
      </c>
      <c r="D15" s="90">
        <v>423.0487865261287</v>
      </c>
      <c r="E15" s="48"/>
      <c r="F15" s="93">
        <v>70.78507078507079</v>
      </c>
      <c r="G15" s="93">
        <v>65.99420673962298</v>
      </c>
    </row>
    <row r="16" spans="1:7" ht="12.75">
      <c r="A16" s="48" t="s">
        <v>126</v>
      </c>
      <c r="B16" s="90"/>
      <c r="C16" s="90">
        <v>226.31836954466627</v>
      </c>
      <c r="D16" s="90">
        <v>217.99049165664817</v>
      </c>
      <c r="E16" s="48"/>
      <c r="F16" s="93">
        <v>29.136004508547487</v>
      </c>
      <c r="G16" s="93">
        <v>34.00579326037701</v>
      </c>
    </row>
    <row r="17" spans="2:7" ht="12.75">
      <c r="B17" s="36"/>
      <c r="C17" s="41"/>
      <c r="D17" s="36"/>
      <c r="F17" s="53"/>
      <c r="G17" s="93"/>
    </row>
    <row r="18" spans="1:7" ht="12.75">
      <c r="A18" s="37" t="s">
        <v>60</v>
      </c>
      <c r="B18" s="38"/>
      <c r="C18" s="38">
        <v>776.765288728132</v>
      </c>
      <c r="D18" s="38">
        <v>641.0392781827768</v>
      </c>
      <c r="E18" s="37"/>
      <c r="F18" s="39">
        <v>100</v>
      </c>
      <c r="G18" s="39">
        <v>100</v>
      </c>
    </row>
    <row r="19" spans="1:6" ht="12.75">
      <c r="A19" s="5" t="s">
        <v>31</v>
      </c>
      <c r="B19" s="36"/>
      <c r="C19" s="36"/>
      <c r="D19" s="36"/>
      <c r="F19" s="2"/>
    </row>
    <row r="20" spans="1:6" ht="12.75">
      <c r="A20" s="5" t="s">
        <v>264</v>
      </c>
      <c r="C20" s="108"/>
      <c r="D20" s="36"/>
      <c r="F20" s="2"/>
    </row>
    <row r="21" spans="2:6" ht="12.75">
      <c r="B21" s="5" t="s">
        <v>244</v>
      </c>
      <c r="C21" s="108"/>
      <c r="D21" s="42"/>
      <c r="F21" s="2"/>
    </row>
    <row r="22" spans="2:6" ht="12.75">
      <c r="B22" s="5" t="s">
        <v>243</v>
      </c>
      <c r="C22" s="36"/>
      <c r="D22" s="36"/>
      <c r="F22" s="2"/>
    </row>
    <row r="23" spans="1:25" ht="12.75">
      <c r="A23" s="2"/>
      <c r="B23" s="4"/>
      <c r="C23" s="4"/>
      <c r="D23" s="4"/>
      <c r="F23" s="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2:25" ht="12.75">
      <c r="B24" s="36"/>
      <c r="C24" s="36"/>
      <c r="D24" s="36"/>
      <c r="F24" s="2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2:25" ht="12.75">
      <c r="B25" s="36"/>
      <c r="C25" s="36"/>
      <c r="D25" s="36"/>
      <c r="F25" s="2"/>
      <c r="K25" s="10"/>
      <c r="L25" s="2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2:25" ht="12.75">
      <c r="B26" s="36"/>
      <c r="C26" s="36"/>
      <c r="D26" s="36"/>
      <c r="F26" s="2"/>
      <c r="K26" s="114"/>
      <c r="W26" s="10"/>
      <c r="X26" s="10"/>
      <c r="Y26" s="10"/>
    </row>
    <row r="27" spans="2:36" ht="12.75">
      <c r="B27" s="36"/>
      <c r="C27" s="36"/>
      <c r="D27" s="36"/>
      <c r="F27" s="2"/>
      <c r="K27" s="114"/>
      <c r="AJ27" s="10"/>
    </row>
    <row r="28" spans="2:36" ht="12.75">
      <c r="B28" s="36"/>
      <c r="C28" s="36"/>
      <c r="D28" s="36"/>
      <c r="F28" s="2"/>
      <c r="K28" s="114"/>
      <c r="AJ28" s="10"/>
    </row>
    <row r="29" spans="6:36" ht="12.75">
      <c r="F29" s="2"/>
      <c r="K29" s="114"/>
      <c r="AJ29" s="10"/>
    </row>
    <row r="30" spans="1:36" ht="12.75">
      <c r="A30" s="2"/>
      <c r="B30" s="4"/>
      <c r="C30" s="4"/>
      <c r="D30" s="4"/>
      <c r="F30" s="2"/>
      <c r="K30" s="114"/>
      <c r="AJ30" s="10"/>
    </row>
    <row r="31" spans="2:36" ht="12.75">
      <c r="B31" s="36"/>
      <c r="C31" s="36"/>
      <c r="D31" s="36"/>
      <c r="F31" s="2"/>
      <c r="K31" s="10"/>
      <c r="AJ31" s="10"/>
    </row>
    <row r="32" spans="2:36" ht="12.75">
      <c r="B32" s="36"/>
      <c r="C32" s="36"/>
      <c r="D32" s="36"/>
      <c r="F32" s="2"/>
      <c r="K32" s="10"/>
      <c r="AJ32" s="10"/>
    </row>
    <row r="33" spans="2:36" ht="12.75">
      <c r="B33" s="36"/>
      <c r="C33" s="36"/>
      <c r="D33" s="36"/>
      <c r="F33" s="2"/>
      <c r="K33" s="10"/>
      <c r="AJ33" s="10"/>
    </row>
    <row r="34" spans="2:36" ht="12.75">
      <c r="B34" s="36"/>
      <c r="C34" s="36"/>
      <c r="D34" s="36"/>
      <c r="F34" s="2"/>
      <c r="K34" s="114"/>
      <c r="AJ34" s="74"/>
    </row>
    <row r="35" spans="2:36" ht="12.75">
      <c r="B35" s="36"/>
      <c r="C35" s="36"/>
      <c r="D35" s="36"/>
      <c r="F35" s="2"/>
      <c r="K35" s="11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14"/>
      <c r="AJ35" s="74"/>
    </row>
    <row r="36" spans="2:36" ht="12.75">
      <c r="B36" s="36"/>
      <c r="C36" s="36"/>
      <c r="D36" s="36"/>
      <c r="F36" s="2"/>
      <c r="K36" s="11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14"/>
      <c r="AJ36" s="74"/>
    </row>
    <row r="37" spans="6:36" ht="12.75">
      <c r="F37" s="2"/>
      <c r="K37" s="11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14"/>
      <c r="AJ37" s="74"/>
    </row>
    <row r="38" spans="1:36" ht="12.75">
      <c r="A38" s="20"/>
      <c r="B38" s="92"/>
      <c r="C38" s="92"/>
      <c r="D38" s="92"/>
      <c r="E38" s="10"/>
      <c r="F38" s="20"/>
      <c r="G38" s="10"/>
      <c r="H38" s="10"/>
      <c r="I38" s="10"/>
      <c r="J38" s="10"/>
      <c r="K38" s="114"/>
      <c r="L38" s="10"/>
      <c r="M38" s="10"/>
      <c r="N38" s="10"/>
      <c r="O38" s="10"/>
      <c r="P38" s="10"/>
      <c r="Q38" s="10"/>
      <c r="R38" s="10"/>
      <c r="S38" s="10"/>
      <c r="T38" s="20"/>
      <c r="U38" s="10"/>
      <c r="V38" s="10"/>
      <c r="W38" s="10"/>
      <c r="X38" s="10"/>
      <c r="Y38" s="10"/>
      <c r="Z38" s="10"/>
      <c r="AA38" s="10"/>
      <c r="AB38" s="10"/>
      <c r="AC38" s="10"/>
      <c r="AD38" s="114"/>
      <c r="AE38" s="10"/>
      <c r="AF38" s="10"/>
      <c r="AG38" s="10"/>
      <c r="AH38" s="10"/>
      <c r="AI38" s="10"/>
      <c r="AJ38" s="74"/>
    </row>
    <row r="39" spans="1:36" ht="12.75">
      <c r="A39" s="20"/>
      <c r="B39" s="9"/>
      <c r="C39" s="9"/>
      <c r="D39" s="9"/>
      <c r="F39" s="8"/>
      <c r="K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J39" s="74"/>
    </row>
    <row r="40" spans="2:36" ht="12.75">
      <c r="B40" s="9"/>
      <c r="C40" s="9"/>
      <c r="D40" s="9"/>
      <c r="E40" s="9"/>
      <c r="F40" s="53"/>
      <c r="G40" s="9"/>
      <c r="K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J40" s="10"/>
    </row>
    <row r="41" spans="2:36" ht="12.75">
      <c r="B41" s="9"/>
      <c r="C41" s="9"/>
      <c r="D41" s="9"/>
      <c r="E41" s="9"/>
      <c r="F41" s="53"/>
      <c r="G41" s="9"/>
      <c r="K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J41" s="10"/>
    </row>
    <row r="42" spans="1:7" ht="12.75">
      <c r="A42" s="8"/>
      <c r="B42" s="73"/>
      <c r="C42" s="73"/>
      <c r="D42" s="73"/>
      <c r="E42" s="9"/>
      <c r="F42" s="53"/>
      <c r="G42" s="9"/>
    </row>
    <row r="43" spans="2:7" ht="12.75">
      <c r="B43" s="9"/>
      <c r="C43" s="9"/>
      <c r="D43" s="9"/>
      <c r="E43" s="9"/>
      <c r="F43" s="53"/>
      <c r="G43" s="9"/>
    </row>
    <row r="44" spans="2:7" ht="12.75">
      <c r="B44" s="9"/>
      <c r="C44" s="9"/>
      <c r="D44" s="9"/>
      <c r="E44" s="9"/>
      <c r="F44" s="53"/>
      <c r="G44" s="9"/>
    </row>
    <row r="45" spans="1:24" ht="12.75">
      <c r="A45" s="8"/>
      <c r="B45" s="73"/>
      <c r="C45" s="73"/>
      <c r="D45" s="73"/>
      <c r="E45" s="9"/>
      <c r="F45" s="53"/>
      <c r="G45" s="9"/>
      <c r="T45" s="2"/>
      <c r="X45" s="2"/>
    </row>
    <row r="46" spans="2:26" ht="12.75">
      <c r="B46" s="9"/>
      <c r="C46" s="9"/>
      <c r="D46" s="9"/>
      <c r="E46" s="9"/>
      <c r="F46" s="53"/>
      <c r="G46" s="9"/>
      <c r="V46" s="6"/>
      <c r="Y46" s="9"/>
      <c r="Z46" s="9"/>
    </row>
    <row r="47" spans="2:26" ht="12.75">
      <c r="B47" s="9"/>
      <c r="C47" s="9"/>
      <c r="D47" s="9"/>
      <c r="E47" s="9"/>
      <c r="F47" s="53"/>
      <c r="G47" s="9"/>
      <c r="V47" s="6"/>
      <c r="Y47" s="9"/>
      <c r="Z47" s="9"/>
    </row>
    <row r="48" spans="1:22" ht="12.75">
      <c r="A48" s="8"/>
      <c r="B48" s="73"/>
      <c r="C48" s="73"/>
      <c r="D48" s="73"/>
      <c r="E48" s="9"/>
      <c r="F48" s="53"/>
      <c r="G48" s="9"/>
      <c r="V48" s="6"/>
    </row>
    <row r="49" spans="1:22" ht="12.75">
      <c r="A49" s="2"/>
      <c r="B49" s="53"/>
      <c r="C49" s="53"/>
      <c r="D49" s="53"/>
      <c r="E49" s="9"/>
      <c r="F49" s="53"/>
      <c r="G49" s="9"/>
      <c r="V49" s="6"/>
    </row>
    <row r="50" spans="1:7" ht="12.75">
      <c r="A50" s="2"/>
      <c r="E50" s="9"/>
      <c r="F50" s="53"/>
      <c r="G50" s="9"/>
    </row>
    <row r="51" spans="2:7" ht="12.75">
      <c r="B51" s="9"/>
      <c r="C51" s="9"/>
      <c r="D51" s="9"/>
      <c r="E51" s="9"/>
      <c r="F51" s="53"/>
      <c r="G51" s="9"/>
    </row>
    <row r="52" spans="2:7" ht="12.75">
      <c r="B52" s="9"/>
      <c r="C52" s="9"/>
      <c r="D52" s="9"/>
      <c r="E52" s="9"/>
      <c r="F52" s="53"/>
      <c r="G52" s="9"/>
    </row>
    <row r="53" spans="2:7" ht="12.75">
      <c r="B53" s="9"/>
      <c r="C53" s="9"/>
      <c r="D53" s="9"/>
      <c r="E53" s="9"/>
      <c r="F53" s="53"/>
      <c r="G53" s="9"/>
    </row>
    <row r="54" spans="2:7" ht="12.75">
      <c r="B54" s="9"/>
      <c r="C54" s="9"/>
      <c r="D54" s="9"/>
      <c r="E54" s="9"/>
      <c r="F54" s="53"/>
      <c r="G54" s="9"/>
    </row>
    <row r="55" spans="2:7" ht="12.75">
      <c r="B55" s="9"/>
      <c r="C55" s="9"/>
      <c r="D55" s="9"/>
      <c r="E55" s="9"/>
      <c r="F55" s="53"/>
      <c r="G55" s="9"/>
    </row>
    <row r="56" spans="2:12" ht="12.75">
      <c r="B56" s="9"/>
      <c r="C56" s="9"/>
      <c r="D56" s="9"/>
      <c r="E56" s="9"/>
      <c r="F56" s="53"/>
      <c r="G56" s="9"/>
      <c r="L56" s="2"/>
    </row>
    <row r="57" spans="1:7" ht="12.75">
      <c r="A57" s="2"/>
      <c r="B57" s="9"/>
      <c r="C57" s="9"/>
      <c r="D57" s="9"/>
      <c r="E57" s="9"/>
      <c r="F57" s="53"/>
      <c r="G57" s="9"/>
    </row>
    <row r="58" spans="2:7" ht="12.75">
      <c r="B58" s="9"/>
      <c r="C58" s="9"/>
      <c r="D58" s="9"/>
      <c r="E58" s="9"/>
      <c r="F58" s="53"/>
      <c r="G58" s="9"/>
    </row>
    <row r="59" spans="2:39" ht="12.75">
      <c r="B59" s="9"/>
      <c r="C59" s="9"/>
      <c r="D59" s="9"/>
      <c r="E59" s="9"/>
      <c r="F59" s="53"/>
      <c r="G59" s="9"/>
      <c r="AK59" s="5"/>
      <c r="AL59" s="5"/>
      <c r="AM59" s="5"/>
    </row>
    <row r="60" spans="2:39" ht="12.75">
      <c r="B60" s="9"/>
      <c r="C60" s="9"/>
      <c r="D60" s="9"/>
      <c r="E60" s="9"/>
      <c r="F60" s="53"/>
      <c r="G60" s="9"/>
      <c r="AK60" s="5"/>
      <c r="AL60" s="5"/>
      <c r="AM60" s="5"/>
    </row>
    <row r="61" spans="2:39" ht="12.75">
      <c r="B61" s="9"/>
      <c r="C61" s="9"/>
      <c r="D61" s="9"/>
      <c r="E61" s="9"/>
      <c r="F61" s="53"/>
      <c r="G61" s="9"/>
      <c r="K61" s="10"/>
      <c r="AK61" s="5"/>
      <c r="AL61" s="5"/>
      <c r="AM61" s="5"/>
    </row>
    <row r="62" spans="2:39" ht="12.75">
      <c r="B62" s="9"/>
      <c r="C62" s="9"/>
      <c r="D62" s="9"/>
      <c r="E62" s="9"/>
      <c r="F62" s="53"/>
      <c r="G62" s="9"/>
      <c r="K62" s="10"/>
      <c r="AG62" s="9"/>
      <c r="AH62" s="9"/>
      <c r="AI62" s="9"/>
      <c r="AJ62" s="9"/>
      <c r="AK62" s="5"/>
      <c r="AL62" s="5"/>
      <c r="AM62" s="5"/>
    </row>
    <row r="63" spans="2:39" ht="12.75">
      <c r="B63" s="9"/>
      <c r="C63" s="9"/>
      <c r="D63" s="9"/>
      <c r="E63" s="9"/>
      <c r="F63" s="53"/>
      <c r="G63" s="9"/>
      <c r="K63" s="10"/>
      <c r="AG63" s="9"/>
      <c r="AH63" s="9"/>
      <c r="AI63" s="9"/>
      <c r="AJ63" s="9"/>
      <c r="AK63" s="5"/>
      <c r="AL63" s="5"/>
      <c r="AM63" s="5"/>
    </row>
    <row r="64" spans="1:36" ht="12.75">
      <c r="A64" s="2"/>
      <c r="B64" s="9"/>
      <c r="C64" s="9"/>
      <c r="D64" s="9"/>
      <c r="E64" s="9"/>
      <c r="F64" s="53"/>
      <c r="G64" s="9"/>
      <c r="K64" s="10"/>
      <c r="AG64" s="9"/>
      <c r="AH64" s="9"/>
      <c r="AI64" s="9"/>
      <c r="AJ64" s="9"/>
    </row>
    <row r="65" spans="2:36" ht="12.75">
      <c r="B65" s="9"/>
      <c r="C65" s="9"/>
      <c r="D65" s="9"/>
      <c r="E65" s="9"/>
      <c r="F65" s="53"/>
      <c r="G65" s="9"/>
      <c r="K65" s="10"/>
      <c r="AG65" s="9"/>
      <c r="AH65" s="9"/>
      <c r="AI65" s="9"/>
      <c r="AJ65" s="9"/>
    </row>
    <row r="66" spans="2:39" ht="12.75">
      <c r="B66" s="9"/>
      <c r="C66" s="9"/>
      <c r="D66" s="9"/>
      <c r="E66" s="9"/>
      <c r="F66" s="53"/>
      <c r="G66" s="9"/>
      <c r="K66" s="10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2:39" ht="12.75">
      <c r="B67" s="9"/>
      <c r="C67" s="9"/>
      <c r="D67" s="9"/>
      <c r="E67" s="9"/>
      <c r="F67" s="53"/>
      <c r="G67" s="9"/>
      <c r="K67" s="10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2:11" ht="12.75">
      <c r="B68" s="9"/>
      <c r="C68" s="9"/>
      <c r="D68" s="9"/>
      <c r="E68" s="9"/>
      <c r="F68" s="53"/>
      <c r="G68" s="9"/>
      <c r="K68" s="10"/>
    </row>
    <row r="69" spans="2:31" ht="12.75">
      <c r="B69" s="9"/>
      <c r="C69" s="9"/>
      <c r="D69" s="9"/>
      <c r="E69" s="9"/>
      <c r="F69" s="53"/>
      <c r="G69" s="9"/>
      <c r="K69" s="10"/>
      <c r="AE69" s="2"/>
    </row>
    <row r="70" spans="2:11" ht="12.75">
      <c r="B70" s="9"/>
      <c r="C70" s="9"/>
      <c r="D70" s="9"/>
      <c r="E70" s="9"/>
      <c r="F70" s="53"/>
      <c r="G70" s="9"/>
      <c r="K70" s="10"/>
    </row>
    <row r="71" spans="5:11" ht="12.75">
      <c r="E71" s="9"/>
      <c r="F71" s="53"/>
      <c r="G71" s="9"/>
      <c r="K71" s="10"/>
    </row>
    <row r="72" spans="1:11" ht="12.75">
      <c r="A72" s="37"/>
      <c r="B72" s="39"/>
      <c r="C72" s="39"/>
      <c r="D72" s="39"/>
      <c r="E72" s="54"/>
      <c r="F72" s="39"/>
      <c r="G72" s="54"/>
      <c r="K72" s="10"/>
    </row>
    <row r="73" spans="11:42" ht="12.75">
      <c r="K73" s="10"/>
      <c r="AP73" s="9"/>
    </row>
    <row r="74" spans="11:42" ht="12.75">
      <c r="K74" s="10"/>
      <c r="AP74" s="9"/>
    </row>
    <row r="75" spans="11:42" ht="12.75">
      <c r="K75" s="10"/>
      <c r="AP75" s="9"/>
    </row>
    <row r="76" spans="11:42" ht="12.75">
      <c r="K76" s="10"/>
      <c r="AP76" s="9"/>
    </row>
    <row r="77" spans="11:39" ht="12.75">
      <c r="K77" s="10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</row>
    <row r="78" spans="11:39" ht="12.75">
      <c r="K78" s="10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</row>
    <row r="79" spans="11:39" ht="12.75">
      <c r="K79" s="10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</row>
    <row r="80" spans="11:39" ht="12.75">
      <c r="K80" s="10"/>
      <c r="M80" s="2"/>
      <c r="U80" s="5"/>
      <c r="V80" s="5"/>
      <c r="W80" s="5"/>
      <c r="X80" s="5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</row>
    <row r="81" spans="11:39" ht="12.75">
      <c r="K81" s="10"/>
      <c r="U81" s="5"/>
      <c r="V81" s="5"/>
      <c r="W81" s="5"/>
      <c r="X81" s="5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</row>
    <row r="82" spans="11:39" ht="12.75">
      <c r="K82" s="10"/>
      <c r="U82" s="5"/>
      <c r="V82" s="5"/>
      <c r="W82" s="5"/>
      <c r="X82" s="5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</row>
    <row r="83" spans="11:39" ht="12.75">
      <c r="K83" s="10"/>
      <c r="U83" s="5"/>
      <c r="V83" s="5"/>
      <c r="W83" s="5"/>
      <c r="X83" s="5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</row>
    <row r="84" spans="11:39" ht="12.75">
      <c r="K84" s="10"/>
      <c r="U84" s="5"/>
      <c r="V84" s="5"/>
      <c r="W84" s="5"/>
      <c r="X84" s="5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</row>
    <row r="85" spans="11:39" ht="12.75">
      <c r="K85" s="10"/>
      <c r="U85" s="5"/>
      <c r="V85" s="5"/>
      <c r="W85" s="5"/>
      <c r="X85" s="5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</row>
    <row r="86" spans="11:39" ht="12.75">
      <c r="K86" s="10"/>
      <c r="U86" s="5"/>
      <c r="V86" s="5"/>
      <c r="W86" s="5"/>
      <c r="X86" s="5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</row>
    <row r="87" spans="11:39" ht="12.75">
      <c r="K87" s="10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</row>
    <row r="88" spans="11:39" ht="12.75">
      <c r="K88" s="10"/>
      <c r="L88" s="2"/>
      <c r="U88" s="5"/>
      <c r="V88" s="5"/>
      <c r="W88" s="5"/>
      <c r="X88" s="5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</row>
    <row r="89" spans="11:39" ht="12.75">
      <c r="K89" s="10"/>
      <c r="L89" s="2"/>
      <c r="U89" s="5"/>
      <c r="V89" s="5"/>
      <c r="W89" s="5"/>
      <c r="X89" s="5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</row>
    <row r="90" spans="11:39" ht="12.75">
      <c r="K90" s="10"/>
      <c r="R90" s="110"/>
      <c r="S90" s="110"/>
      <c r="U90" s="5"/>
      <c r="V90" s="5"/>
      <c r="W90" s="5"/>
      <c r="X90" s="5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</row>
    <row r="91" spans="11:39" ht="12.75">
      <c r="K91" s="10"/>
      <c r="R91" s="110"/>
      <c r="S91" s="110"/>
      <c r="U91" s="5"/>
      <c r="V91" s="5"/>
      <c r="W91" s="5"/>
      <c r="X91" s="5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</row>
    <row r="92" spans="11:39" ht="12.75">
      <c r="K92" s="10"/>
      <c r="R92" s="43"/>
      <c r="S92" s="43"/>
      <c r="U92" s="5"/>
      <c r="V92" s="5"/>
      <c r="W92" s="5"/>
      <c r="X92" s="5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</row>
    <row r="93" spans="11:39" ht="12.75">
      <c r="K93" s="10"/>
      <c r="R93" s="110"/>
      <c r="S93" s="110"/>
      <c r="U93" s="5"/>
      <c r="V93" s="5"/>
      <c r="W93" s="5"/>
      <c r="X93" s="5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</row>
    <row r="94" spans="11:39" ht="12.75">
      <c r="K94" s="10"/>
      <c r="M94" s="43"/>
      <c r="N94" s="43"/>
      <c r="O94" s="43"/>
      <c r="P94" s="43"/>
      <c r="Q94" s="43"/>
      <c r="R94" s="43"/>
      <c r="S94" s="43"/>
      <c r="U94" s="5"/>
      <c r="V94" s="5"/>
      <c r="W94" s="5"/>
      <c r="X94" s="5"/>
      <c r="Y94" s="5"/>
      <c r="Z94" s="5"/>
      <c r="AA94" s="5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</row>
    <row r="95" spans="11:39" ht="12.75">
      <c r="K95" s="10"/>
      <c r="M95" s="110"/>
      <c r="N95" s="110"/>
      <c r="O95" s="110"/>
      <c r="P95" s="110"/>
      <c r="Q95" s="110"/>
      <c r="R95" s="110"/>
      <c r="S95" s="110"/>
      <c r="U95" s="5"/>
      <c r="V95" s="5"/>
      <c r="W95" s="5"/>
      <c r="X95" s="5"/>
      <c r="Y95" s="5"/>
      <c r="Z95" s="5"/>
      <c r="AA95" s="5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</row>
    <row r="96" spans="11:39" ht="12.75">
      <c r="K96" s="10"/>
      <c r="L96" s="2"/>
      <c r="T96" s="5"/>
      <c r="U96" s="5"/>
      <c r="V96" s="5"/>
      <c r="W96" s="5"/>
      <c r="X96" s="5"/>
      <c r="Y96" s="5"/>
      <c r="Z96" s="5"/>
      <c r="AA96" s="5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</row>
    <row r="97" spans="11:39" ht="12.75">
      <c r="K97" s="10"/>
      <c r="T97" s="5"/>
      <c r="U97" s="5"/>
      <c r="V97" s="5"/>
      <c r="W97" s="5"/>
      <c r="X97" s="5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</row>
    <row r="98" spans="11:39" ht="12.75">
      <c r="K98" s="10"/>
      <c r="T98" s="5"/>
      <c r="U98" s="5"/>
      <c r="V98" s="5"/>
      <c r="W98" s="5"/>
      <c r="X98" s="5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</row>
    <row r="99" spans="11:39" ht="12.75">
      <c r="K99" s="10"/>
      <c r="L99" s="2"/>
      <c r="T99" s="5"/>
      <c r="U99" s="5"/>
      <c r="V99" s="5"/>
      <c r="W99" s="5"/>
      <c r="X99" s="5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</row>
    <row r="100" spans="11:39" ht="12.75">
      <c r="K100" s="10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</row>
    <row r="101" spans="11:39" ht="12.75">
      <c r="K101" s="10"/>
      <c r="L101" s="2"/>
      <c r="T101" s="5"/>
      <c r="U101" s="5"/>
      <c r="V101" s="5"/>
      <c r="W101" s="5"/>
      <c r="X101" s="5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</row>
    <row r="102" spans="11:39" ht="12.75">
      <c r="K102" s="10"/>
      <c r="T102" s="5"/>
      <c r="U102" s="5"/>
      <c r="V102" s="5"/>
      <c r="W102" s="5"/>
      <c r="X102" s="5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</row>
    <row r="103" spans="11:39" ht="12.75">
      <c r="K103" s="10"/>
      <c r="L103" s="2"/>
      <c r="T103" s="5"/>
      <c r="U103" s="5"/>
      <c r="V103" s="5"/>
      <c r="W103" s="5"/>
      <c r="X103" s="5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</row>
    <row r="104" spans="11:39" ht="12.75">
      <c r="K104" s="10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</row>
    <row r="105" spans="11:39" ht="12.75">
      <c r="K105" s="10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</row>
    <row r="106" spans="11:39" ht="12.75">
      <c r="K106" s="10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</row>
    <row r="107" spans="11:39" ht="12.75">
      <c r="K107" s="10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</row>
    <row r="108" spans="11:39" ht="12.75">
      <c r="K108" s="10"/>
      <c r="L108" s="2"/>
      <c r="T108" s="5"/>
      <c r="U108" s="5"/>
      <c r="V108" s="5"/>
      <c r="W108" s="5"/>
      <c r="X108" s="5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</row>
    <row r="109" spans="11:39" ht="12.75">
      <c r="K109" s="10"/>
      <c r="T109" s="5"/>
      <c r="U109" s="5"/>
      <c r="V109" s="5"/>
      <c r="W109" s="5"/>
      <c r="X109" s="5"/>
      <c r="Y109" s="5"/>
      <c r="Z109" s="5"/>
      <c r="AA109" s="5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</row>
    <row r="110" spans="11:39" ht="12.75">
      <c r="K110" s="10"/>
      <c r="T110" s="5"/>
      <c r="U110" s="5"/>
      <c r="V110" s="5"/>
      <c r="W110" s="5"/>
      <c r="X110" s="5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</row>
    <row r="111" spans="11:39" ht="12.75">
      <c r="K111" s="10"/>
      <c r="P111" s="4"/>
      <c r="Q111" s="4"/>
      <c r="T111" s="5"/>
      <c r="U111" s="5"/>
      <c r="V111" s="5"/>
      <c r="W111" s="5"/>
      <c r="X111" s="5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</row>
    <row r="112" spans="11:39" ht="12.75">
      <c r="K112" s="10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</row>
    <row r="113" spans="11:39" ht="12.75">
      <c r="K113" s="10"/>
      <c r="L113" s="2"/>
      <c r="R113" s="5"/>
      <c r="S113" s="5"/>
      <c r="T113" s="5"/>
      <c r="U113" s="5"/>
      <c r="V113" s="5"/>
      <c r="W113" s="5"/>
      <c r="X113" s="5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</row>
    <row r="114" spans="11:39" ht="12.75">
      <c r="K114" s="10"/>
      <c r="R114" s="5"/>
      <c r="S114" s="5"/>
      <c r="T114" s="5"/>
      <c r="U114" s="5"/>
      <c r="V114" s="5"/>
      <c r="W114" s="5"/>
      <c r="X114" s="5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</row>
    <row r="115" spans="11:39" ht="12.75">
      <c r="K115" s="10"/>
      <c r="Q115" s="4"/>
      <c r="R115" s="5"/>
      <c r="S115" s="5"/>
      <c r="T115" s="5"/>
      <c r="U115" s="5"/>
      <c r="V115" s="5"/>
      <c r="W115" s="5"/>
      <c r="X115" s="5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</row>
    <row r="116" spans="11:39" ht="12.75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56"/>
      <c r="Z116" s="56"/>
      <c r="AA116" s="56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</row>
    <row r="117" spans="11:39" ht="12.75"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74"/>
      <c r="Z117" s="74"/>
      <c r="AA117" s="74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</row>
    <row r="118" spans="11:39" ht="12.75"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74"/>
      <c r="Z118" s="74"/>
      <c r="AA118" s="74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</row>
    <row r="119" spans="11:39" ht="12.75"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74"/>
      <c r="Z119" s="74"/>
      <c r="AA119" s="74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</row>
    <row r="120" spans="11:39" ht="12.75"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74"/>
      <c r="Z120" s="74"/>
      <c r="AA120" s="74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</row>
    <row r="121" spans="11:39" ht="12.75">
      <c r="K121" s="10" t="s">
        <v>187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74"/>
      <c r="Z121" s="74"/>
      <c r="AA121" s="74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</row>
    <row r="122" spans="11:39" ht="12.75">
      <c r="K122" s="10"/>
      <c r="L122" s="2" t="s">
        <v>21</v>
      </c>
      <c r="AF122" s="36"/>
      <c r="AG122" s="10"/>
      <c r="AH122" s="10"/>
      <c r="AI122" s="10"/>
      <c r="AJ122" s="10"/>
      <c r="AK122" s="10"/>
      <c r="AL122" s="10"/>
      <c r="AM122" s="10"/>
    </row>
    <row r="123" spans="11:39" ht="12.75">
      <c r="K123" s="10"/>
      <c r="L123" s="2" t="s">
        <v>32</v>
      </c>
      <c r="M123" s="3" t="s">
        <v>0</v>
      </c>
      <c r="N123" s="3" t="s">
        <v>33</v>
      </c>
      <c r="S123" s="2" t="s">
        <v>37</v>
      </c>
      <c r="T123" s="3" t="s">
        <v>0</v>
      </c>
      <c r="U123" s="3" t="s">
        <v>33</v>
      </c>
      <c r="Z123" s="2" t="s">
        <v>127</v>
      </c>
      <c r="AA123" s="3" t="s">
        <v>0</v>
      </c>
      <c r="AB123" s="3" t="s">
        <v>33</v>
      </c>
      <c r="AF123" s="36"/>
      <c r="AG123" s="10"/>
      <c r="AH123" s="10"/>
      <c r="AI123" s="10"/>
      <c r="AJ123" s="10"/>
      <c r="AK123" s="10"/>
      <c r="AL123" s="10"/>
      <c r="AM123" s="10"/>
    </row>
    <row r="124" spans="11:39" ht="12.75">
      <c r="K124" s="10"/>
      <c r="N124" s="3" t="s">
        <v>34</v>
      </c>
      <c r="O124" s="3" t="s">
        <v>35</v>
      </c>
      <c r="P124" s="3" t="s">
        <v>36</v>
      </c>
      <c r="Q124" s="3" t="s">
        <v>3</v>
      </c>
      <c r="U124" s="3" t="s">
        <v>34</v>
      </c>
      <c r="V124" s="3" t="s">
        <v>35</v>
      </c>
      <c r="W124" s="3" t="s">
        <v>36</v>
      </c>
      <c r="X124" s="3" t="s">
        <v>3</v>
      </c>
      <c r="AB124" s="3" t="s">
        <v>34</v>
      </c>
      <c r="AC124" s="3" t="s">
        <v>35</v>
      </c>
      <c r="AD124" s="3" t="s">
        <v>36</v>
      </c>
      <c r="AE124" s="3" t="s">
        <v>3</v>
      </c>
      <c r="AF124" s="36"/>
      <c r="AG124" s="10"/>
      <c r="AH124" s="10"/>
      <c r="AI124" s="10"/>
      <c r="AJ124" s="10"/>
      <c r="AK124" s="10"/>
      <c r="AL124" s="10"/>
      <c r="AM124" s="10"/>
    </row>
    <row r="125" spans="11:39" ht="12.75">
      <c r="K125" s="10"/>
      <c r="N125" s="3" t="s">
        <v>48</v>
      </c>
      <c r="O125" s="3" t="s">
        <v>48</v>
      </c>
      <c r="P125" s="3" t="s">
        <v>48</v>
      </c>
      <c r="Q125" s="3" t="s">
        <v>48</v>
      </c>
      <c r="U125" s="3" t="s">
        <v>48</v>
      </c>
      <c r="V125" s="3" t="s">
        <v>48</v>
      </c>
      <c r="W125" s="3" t="s">
        <v>48</v>
      </c>
      <c r="X125" s="3" t="s">
        <v>48</v>
      </c>
      <c r="AB125" s="3" t="s">
        <v>48</v>
      </c>
      <c r="AC125" s="3" t="s">
        <v>48</v>
      </c>
      <c r="AD125" s="3" t="s">
        <v>48</v>
      </c>
      <c r="AE125" s="3" t="s">
        <v>48</v>
      </c>
      <c r="AF125" s="36"/>
      <c r="AG125" s="10"/>
      <c r="AH125" s="10"/>
      <c r="AI125" s="10"/>
      <c r="AJ125" s="10"/>
      <c r="AK125" s="10"/>
      <c r="AL125" s="10"/>
      <c r="AM125" s="10"/>
    </row>
    <row r="126" spans="11:39" ht="12.75">
      <c r="K126" s="10"/>
      <c r="L126" s="3" t="s">
        <v>41</v>
      </c>
      <c r="M126" s="3" t="s">
        <v>42</v>
      </c>
      <c r="N126" s="3">
        <v>42</v>
      </c>
      <c r="O126" s="3">
        <v>8</v>
      </c>
      <c r="P126" s="3">
        <v>91</v>
      </c>
      <c r="Q126" s="3">
        <v>141</v>
      </c>
      <c r="S126" s="3" t="s">
        <v>41</v>
      </c>
      <c r="T126" s="3" t="s">
        <v>42</v>
      </c>
      <c r="U126" s="3">
        <v>67552.55212538026</v>
      </c>
      <c r="V126" s="3">
        <v>10119.628135099765</v>
      </c>
      <c r="W126" s="3">
        <v>143515.23678354186</v>
      </c>
      <c r="X126" s="3">
        <v>221187.4170440219</v>
      </c>
      <c r="Z126" s="3" t="s">
        <v>41</v>
      </c>
      <c r="AA126" s="3" t="s">
        <v>42</v>
      </c>
      <c r="AB126" s="3">
        <v>67.55255212538026</v>
      </c>
      <c r="AC126" s="3">
        <v>10.119628135099765</v>
      </c>
      <c r="AD126" s="3">
        <v>143.51523678354187</v>
      </c>
      <c r="AE126" s="3">
        <v>221.18741704402188</v>
      </c>
      <c r="AF126" s="36"/>
      <c r="AG126" s="10"/>
      <c r="AH126" s="10"/>
      <c r="AI126" s="10"/>
      <c r="AJ126" s="10"/>
      <c r="AK126" s="10"/>
      <c r="AL126" s="10"/>
      <c r="AM126" s="10"/>
    </row>
    <row r="127" spans="11:39" ht="12.75">
      <c r="K127" s="10"/>
      <c r="M127" s="3" t="s">
        <v>43</v>
      </c>
      <c r="N127" s="3">
        <v>1</v>
      </c>
      <c r="O127" s="3">
        <v>3</v>
      </c>
      <c r="P127" s="3">
        <v>15</v>
      </c>
      <c r="Q127" s="3">
        <v>19</v>
      </c>
      <c r="T127" s="3" t="s">
        <v>43</v>
      </c>
      <c r="U127" s="3">
        <v>969.1976961475144</v>
      </c>
      <c r="V127" s="3">
        <v>3919.761644772828</v>
      </c>
      <c r="W127" s="3">
        <v>27020.204110430757</v>
      </c>
      <c r="X127" s="3">
        <v>31909.1634513511</v>
      </c>
      <c r="AA127" s="3" t="s">
        <v>43</v>
      </c>
      <c r="AB127" s="3">
        <v>0.9691976961475144</v>
      </c>
      <c r="AC127" s="3">
        <v>3.919761644772828</v>
      </c>
      <c r="AD127" s="3">
        <v>27.020204110430758</v>
      </c>
      <c r="AE127" s="3">
        <v>31.9091634513511</v>
      </c>
      <c r="AF127" s="36"/>
      <c r="AG127" s="10"/>
      <c r="AH127" s="10"/>
      <c r="AI127" s="10"/>
      <c r="AJ127" s="10"/>
      <c r="AK127" s="10"/>
      <c r="AL127" s="10"/>
      <c r="AM127" s="10"/>
    </row>
    <row r="128" spans="11:39" ht="12.75">
      <c r="K128" s="10"/>
      <c r="M128" s="3" t="s">
        <v>44</v>
      </c>
      <c r="N128" s="3">
        <v>1</v>
      </c>
      <c r="O128" s="3">
        <v>2</v>
      </c>
      <c r="P128" s="3">
        <v>1</v>
      </c>
      <c r="Q128" s="3">
        <v>4</v>
      </c>
      <c r="T128" s="3" t="s">
        <v>44</v>
      </c>
      <c r="U128" s="3">
        <v>999.7915658924153</v>
      </c>
      <c r="V128" s="3">
        <v>2218.787628257649</v>
      </c>
      <c r="W128" s="3">
        <v>871.5907295326831</v>
      </c>
      <c r="X128" s="3">
        <v>4090.169923682748</v>
      </c>
      <c r="AA128" s="3" t="s">
        <v>44</v>
      </c>
      <c r="AB128" s="3">
        <v>0.9997915658924152</v>
      </c>
      <c r="AC128" s="3">
        <v>2.218787628257649</v>
      </c>
      <c r="AD128" s="3">
        <v>0.8715907295326831</v>
      </c>
      <c r="AE128" s="3">
        <v>4.0901699236827485</v>
      </c>
      <c r="AF128" s="36"/>
      <c r="AG128" s="10"/>
      <c r="AH128" s="10"/>
      <c r="AI128" s="10"/>
      <c r="AJ128" s="10"/>
      <c r="AK128" s="10"/>
      <c r="AL128" s="10"/>
      <c r="AM128" s="10"/>
    </row>
    <row r="129" spans="11:39" ht="12.75">
      <c r="K129" s="10"/>
      <c r="M129" s="3" t="s">
        <v>45</v>
      </c>
      <c r="N129" s="3">
        <v>1</v>
      </c>
      <c r="O129" s="3">
        <v>10</v>
      </c>
      <c r="P129" s="3">
        <v>9</v>
      </c>
      <c r="Q129" s="3">
        <v>20</v>
      </c>
      <c r="T129" s="3" t="s">
        <v>45</v>
      </c>
      <c r="U129" s="3">
        <v>1087.052303487116</v>
      </c>
      <c r="V129" s="3">
        <v>14554.268758418135</v>
      </c>
      <c r="W129" s="3">
        <v>13575.762407590215</v>
      </c>
      <c r="X129" s="3">
        <v>29217.08346949546</v>
      </c>
      <c r="AA129" s="3" t="s">
        <v>45</v>
      </c>
      <c r="AB129" s="3">
        <v>1.087052303487116</v>
      </c>
      <c r="AC129" s="3">
        <v>14.554268758418134</v>
      </c>
      <c r="AD129" s="3">
        <v>13.575762407590215</v>
      </c>
      <c r="AE129" s="3">
        <v>29.21708346949546</v>
      </c>
      <c r="AF129" s="36"/>
      <c r="AG129" s="10"/>
      <c r="AH129" s="10"/>
      <c r="AI129" s="10"/>
      <c r="AJ129" s="10"/>
      <c r="AK129" s="10"/>
      <c r="AL129" s="10"/>
      <c r="AM129" s="10"/>
    </row>
    <row r="130" spans="11:39" ht="12.75">
      <c r="K130" s="10"/>
      <c r="M130" s="3" t="s">
        <v>46</v>
      </c>
      <c r="N130" s="3">
        <v>0</v>
      </c>
      <c r="O130" s="3">
        <v>3</v>
      </c>
      <c r="P130" s="3">
        <v>17</v>
      </c>
      <c r="Q130" s="3">
        <v>20</v>
      </c>
      <c r="T130" s="3" t="s">
        <v>46</v>
      </c>
      <c r="U130" s="3">
        <v>0</v>
      </c>
      <c r="V130" s="3">
        <v>3858.6725213399623</v>
      </c>
      <c r="W130" s="3">
        <v>26273.646955994376</v>
      </c>
      <c r="X130" s="3">
        <v>30132.319477334335</v>
      </c>
      <c r="AA130" s="3" t="s">
        <v>46</v>
      </c>
      <c r="AB130" s="3">
        <v>0</v>
      </c>
      <c r="AC130" s="3">
        <v>3.858672521339962</v>
      </c>
      <c r="AD130" s="3">
        <v>26.273646955994376</v>
      </c>
      <c r="AE130" s="3">
        <v>30.132319477334335</v>
      </c>
      <c r="AF130" s="36"/>
      <c r="AG130" s="10"/>
      <c r="AH130" s="10"/>
      <c r="AI130" s="10"/>
      <c r="AJ130" s="10"/>
      <c r="AK130" s="10"/>
      <c r="AL130" s="10"/>
      <c r="AM130" s="10"/>
    </row>
    <row r="131" spans="11:39" ht="12.75">
      <c r="K131" s="10"/>
      <c r="M131" s="3" t="s">
        <v>47</v>
      </c>
      <c r="N131" s="3">
        <v>1</v>
      </c>
      <c r="O131" s="3">
        <v>7</v>
      </c>
      <c r="P131" s="3">
        <v>15</v>
      </c>
      <c r="Q131" s="3">
        <v>23</v>
      </c>
      <c r="T131" s="3" t="s">
        <v>47</v>
      </c>
      <c r="U131" s="3">
        <v>1107.030759625065</v>
      </c>
      <c r="V131" s="3">
        <v>9725.419718434785</v>
      </c>
      <c r="W131" s="3">
        <v>17920.258588166413</v>
      </c>
      <c r="X131" s="3">
        <v>28752.709066226264</v>
      </c>
      <c r="AA131" s="3" t="s">
        <v>47</v>
      </c>
      <c r="AB131" s="3">
        <v>1.107030759625065</v>
      </c>
      <c r="AC131" s="3">
        <v>9.725419718434784</v>
      </c>
      <c r="AD131" s="3">
        <v>17.920258588166412</v>
      </c>
      <c r="AE131" s="3">
        <v>28.752709066226263</v>
      </c>
      <c r="AF131" s="36"/>
      <c r="AG131" s="10"/>
      <c r="AH131" s="10"/>
      <c r="AI131" s="10"/>
      <c r="AJ131" s="10"/>
      <c r="AK131" s="10"/>
      <c r="AL131" s="10"/>
      <c r="AM131" s="10"/>
    </row>
    <row r="132" spans="11:39" ht="12.75">
      <c r="K132" s="10"/>
      <c r="M132" s="3" t="s">
        <v>3</v>
      </c>
      <c r="N132" s="3">
        <v>46</v>
      </c>
      <c r="O132" s="3">
        <v>33</v>
      </c>
      <c r="P132" s="3">
        <v>148</v>
      </c>
      <c r="Q132" s="3">
        <v>227</v>
      </c>
      <c r="T132" s="3" t="s">
        <v>3</v>
      </c>
      <c r="U132" s="3">
        <v>71715.62445053238</v>
      </c>
      <c r="V132" s="3">
        <v>44396.538406323125</v>
      </c>
      <c r="W132" s="3">
        <v>229176.69957525615</v>
      </c>
      <c r="X132" s="3">
        <v>345288.86243211175</v>
      </c>
      <c r="AA132" s="3" t="s">
        <v>3</v>
      </c>
      <c r="AB132" s="3">
        <v>71.71562445053239</v>
      </c>
      <c r="AC132" s="3">
        <v>44.396538406323124</v>
      </c>
      <c r="AD132" s="3">
        <v>229.17669957525615</v>
      </c>
      <c r="AE132" s="3">
        <v>345.2888624321117</v>
      </c>
      <c r="AF132" s="36"/>
      <c r="AG132" s="10"/>
      <c r="AH132" s="10"/>
      <c r="AI132" s="10"/>
      <c r="AJ132" s="10"/>
      <c r="AK132" s="10"/>
      <c r="AL132" s="10"/>
      <c r="AM132" s="10"/>
    </row>
    <row r="133" spans="11:39" ht="12.75">
      <c r="K133" s="10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10"/>
      <c r="AH133" s="10"/>
      <c r="AI133" s="10"/>
      <c r="AJ133" s="10"/>
      <c r="AK133" s="10"/>
      <c r="AL133" s="10"/>
      <c r="AM133" s="10"/>
    </row>
    <row r="134" spans="11:39" ht="12.75">
      <c r="K134" s="10"/>
      <c r="L134" s="2" t="s">
        <v>38</v>
      </c>
      <c r="Y134" s="36"/>
      <c r="Z134" s="36"/>
      <c r="AA134" s="36"/>
      <c r="AB134" s="36"/>
      <c r="AC134" s="36"/>
      <c r="AD134" s="36"/>
      <c r="AE134" s="36"/>
      <c r="AF134" s="36"/>
      <c r="AG134" s="10"/>
      <c r="AH134" s="10"/>
      <c r="AI134" s="10"/>
      <c r="AJ134" s="10"/>
      <c r="AK134" s="10"/>
      <c r="AL134" s="10"/>
      <c r="AM134" s="10"/>
    </row>
    <row r="135" spans="11:39" ht="12.75">
      <c r="K135" s="10"/>
      <c r="L135" s="2" t="s">
        <v>39</v>
      </c>
      <c r="M135" s="3" t="s">
        <v>0</v>
      </c>
      <c r="N135" s="3" t="s">
        <v>33</v>
      </c>
      <c r="S135" s="2" t="s">
        <v>37</v>
      </c>
      <c r="T135" s="3" t="s">
        <v>0</v>
      </c>
      <c r="U135" s="3" t="s">
        <v>33</v>
      </c>
      <c r="Y135" s="36"/>
      <c r="Z135" s="36"/>
      <c r="AA135" s="36"/>
      <c r="AB135" s="36"/>
      <c r="AC135" s="36"/>
      <c r="AD135" s="36"/>
      <c r="AE135" s="36"/>
      <c r="AF135" s="36"/>
      <c r="AG135" s="10"/>
      <c r="AH135" s="10"/>
      <c r="AI135" s="10"/>
      <c r="AJ135" s="10"/>
      <c r="AK135" s="10"/>
      <c r="AL135" s="10"/>
      <c r="AM135" s="10"/>
    </row>
    <row r="136" spans="11:39" ht="12.75">
      <c r="K136" s="10"/>
      <c r="N136" s="3" t="s">
        <v>34</v>
      </c>
      <c r="O136" s="3" t="s">
        <v>35</v>
      </c>
      <c r="P136" s="3" t="s">
        <v>36</v>
      </c>
      <c r="Q136" s="3" t="s">
        <v>3</v>
      </c>
      <c r="U136" s="3" t="s">
        <v>34</v>
      </c>
      <c r="V136" s="3" t="s">
        <v>35</v>
      </c>
      <c r="W136" s="3" t="s">
        <v>36</v>
      </c>
      <c r="X136" s="3" t="s">
        <v>3</v>
      </c>
      <c r="Y136" s="36"/>
      <c r="Z136" s="36"/>
      <c r="AA136" s="36"/>
      <c r="AB136" s="36"/>
      <c r="AC136" s="36"/>
      <c r="AD136" s="36"/>
      <c r="AE136" s="36"/>
      <c r="AF136" s="36"/>
      <c r="AG136" s="10"/>
      <c r="AH136" s="10"/>
      <c r="AI136" s="10"/>
      <c r="AJ136" s="10"/>
      <c r="AK136" s="10"/>
      <c r="AL136" s="10"/>
      <c r="AM136" s="10"/>
    </row>
    <row r="137" spans="11:39" ht="12.75">
      <c r="K137" s="10"/>
      <c r="N137" s="3" t="s">
        <v>48</v>
      </c>
      <c r="O137" s="3" t="s">
        <v>48</v>
      </c>
      <c r="P137" s="3" t="s">
        <v>48</v>
      </c>
      <c r="Q137" s="3" t="s">
        <v>48</v>
      </c>
      <c r="U137" s="3" t="s">
        <v>48</v>
      </c>
      <c r="V137" s="3" t="s">
        <v>48</v>
      </c>
      <c r="W137" s="3" t="s">
        <v>48</v>
      </c>
      <c r="X137" s="3" t="s">
        <v>48</v>
      </c>
      <c r="Y137" s="36"/>
      <c r="Z137" s="36"/>
      <c r="AA137" s="36"/>
      <c r="AB137" s="36"/>
      <c r="AC137" s="36"/>
      <c r="AD137" s="36"/>
      <c r="AE137" s="36"/>
      <c r="AF137" s="36"/>
      <c r="AG137" s="10"/>
      <c r="AH137" s="10"/>
      <c r="AI137" s="10"/>
      <c r="AJ137" s="10"/>
      <c r="AK137" s="10"/>
      <c r="AL137" s="10"/>
      <c r="AM137" s="10"/>
    </row>
    <row r="138" spans="11:39" ht="12.75">
      <c r="K138" s="10"/>
      <c r="L138" s="3" t="s">
        <v>41</v>
      </c>
      <c r="M138" s="3" t="s">
        <v>42</v>
      </c>
      <c r="N138" s="3">
        <v>27</v>
      </c>
      <c r="O138" s="3">
        <v>8</v>
      </c>
      <c r="P138" s="3">
        <v>61</v>
      </c>
      <c r="Q138" s="3">
        <v>96</v>
      </c>
      <c r="S138" s="3" t="s">
        <v>41</v>
      </c>
      <c r="T138" s="3" t="s">
        <v>42</v>
      </c>
      <c r="U138" s="3">
        <v>38.431359122626375</v>
      </c>
      <c r="V138" s="3">
        <v>11.933258392861502</v>
      </c>
      <c r="W138" s="3">
        <v>102.48190278920177</v>
      </c>
      <c r="X138" s="3">
        <v>152.8465203046896</v>
      </c>
      <c r="Y138" s="36"/>
      <c r="Z138" s="36"/>
      <c r="AA138" s="36"/>
      <c r="AB138" s="36"/>
      <c r="AC138" s="36"/>
      <c r="AD138" s="36"/>
      <c r="AE138" s="36"/>
      <c r="AF138" s="36"/>
      <c r="AG138" s="10"/>
      <c r="AH138" s="10"/>
      <c r="AI138" s="10"/>
      <c r="AJ138" s="10"/>
      <c r="AK138" s="10"/>
      <c r="AL138" s="10"/>
      <c r="AM138" s="10"/>
    </row>
    <row r="139" spans="11:39" ht="12.75">
      <c r="K139" s="10"/>
      <c r="M139" s="3" t="s">
        <v>43</v>
      </c>
      <c r="N139" s="3">
        <v>1</v>
      </c>
      <c r="O139" s="3">
        <v>3</v>
      </c>
      <c r="P139" s="3">
        <v>8</v>
      </c>
      <c r="Q139" s="3">
        <v>12</v>
      </c>
      <c r="T139" s="3" t="s">
        <v>43</v>
      </c>
      <c r="U139" s="3">
        <v>1.4538737988836619</v>
      </c>
      <c r="V139" s="3">
        <v>4.096145924397799</v>
      </c>
      <c r="W139" s="3">
        <v>11.555666002784692</v>
      </c>
      <c r="X139" s="3">
        <v>17.105685726066156</v>
      </c>
      <c r="Y139" s="36"/>
      <c r="Z139" s="36"/>
      <c r="AA139" s="36"/>
      <c r="AB139" s="36"/>
      <c r="AC139" s="36"/>
      <c r="AD139" s="36"/>
      <c r="AE139" s="36"/>
      <c r="AF139" s="36"/>
      <c r="AG139" s="10"/>
      <c r="AH139" s="10"/>
      <c r="AI139" s="10"/>
      <c r="AJ139" s="10"/>
      <c r="AK139" s="10"/>
      <c r="AL139" s="10"/>
      <c r="AM139" s="10"/>
    </row>
    <row r="140" spans="11:39" ht="12.75">
      <c r="K140" s="10"/>
      <c r="M140" s="3" t="s">
        <v>44</v>
      </c>
      <c r="N140" s="3">
        <v>0</v>
      </c>
      <c r="O140" s="3">
        <v>5</v>
      </c>
      <c r="P140" s="3">
        <v>1</v>
      </c>
      <c r="Q140" s="3">
        <v>6</v>
      </c>
      <c r="T140" s="3" t="s">
        <v>44</v>
      </c>
      <c r="U140" s="3">
        <v>0</v>
      </c>
      <c r="V140" s="3">
        <v>5.1244375831555455</v>
      </c>
      <c r="W140" s="3">
        <v>1.6015801071300362</v>
      </c>
      <c r="X140" s="3">
        <v>6.726017690285581</v>
      </c>
      <c r="Y140" s="36"/>
      <c r="Z140" s="36"/>
      <c r="AA140" s="36"/>
      <c r="AB140" s="36"/>
      <c r="AC140" s="36"/>
      <c r="AD140" s="36"/>
      <c r="AE140" s="36"/>
      <c r="AF140" s="36"/>
      <c r="AG140" s="10"/>
      <c r="AH140" s="10"/>
      <c r="AI140" s="10"/>
      <c r="AJ140" s="10"/>
      <c r="AK140" s="10"/>
      <c r="AL140" s="10"/>
      <c r="AM140" s="10"/>
    </row>
    <row r="141" spans="11:39" ht="12.75">
      <c r="K141" s="10"/>
      <c r="M141" s="3" t="s">
        <v>45</v>
      </c>
      <c r="N141" s="3">
        <v>0</v>
      </c>
      <c r="O141" s="3">
        <v>4</v>
      </c>
      <c r="P141" s="3">
        <v>17</v>
      </c>
      <c r="Q141" s="3">
        <v>21</v>
      </c>
      <c r="T141" s="3" t="s">
        <v>45</v>
      </c>
      <c r="U141" s="3">
        <v>0</v>
      </c>
      <c r="V141" s="3">
        <v>4.624509606483155</v>
      </c>
      <c r="W141" s="3">
        <v>21.785976745824435</v>
      </c>
      <c r="X141" s="3">
        <v>26.410486352307586</v>
      </c>
      <c r="Y141" s="36"/>
      <c r="Z141" s="36"/>
      <c r="AA141" s="36"/>
      <c r="AB141" s="36"/>
      <c r="AC141" s="36"/>
      <c r="AD141" s="36"/>
      <c r="AE141" s="36"/>
      <c r="AF141" s="36"/>
      <c r="AG141" s="10"/>
      <c r="AH141" s="10"/>
      <c r="AI141" s="10"/>
      <c r="AJ141" s="10"/>
      <c r="AK141" s="10"/>
      <c r="AL141" s="10"/>
      <c r="AM141" s="10"/>
    </row>
    <row r="142" spans="11:39" ht="12.75">
      <c r="K142" s="10"/>
      <c r="M142" s="3" t="s">
        <v>46</v>
      </c>
      <c r="N142" s="3">
        <v>0</v>
      </c>
      <c r="O142" s="3">
        <v>2</v>
      </c>
      <c r="P142" s="3">
        <v>29</v>
      </c>
      <c r="Q142" s="3">
        <v>31</v>
      </c>
      <c r="T142" s="3" t="s">
        <v>46</v>
      </c>
      <c r="U142" s="3">
        <v>0</v>
      </c>
      <c r="V142" s="3">
        <v>1.753602264684083</v>
      </c>
      <c r="W142" s="3">
        <v>49.71263172770469</v>
      </c>
      <c r="X142" s="3">
        <v>51.46623399238877</v>
      </c>
      <c r="Y142" s="36"/>
      <c r="Z142" s="36"/>
      <c r="AA142" s="36"/>
      <c r="AB142" s="36"/>
      <c r="AC142" s="36"/>
      <c r="AD142" s="36"/>
      <c r="AE142" s="36"/>
      <c r="AF142" s="36"/>
      <c r="AG142" s="10"/>
      <c r="AH142" s="10"/>
      <c r="AI142" s="10"/>
      <c r="AJ142" s="10"/>
      <c r="AK142" s="10"/>
      <c r="AL142" s="10"/>
      <c r="AM142" s="10"/>
    </row>
    <row r="143" spans="11:39" ht="12.75">
      <c r="K143" s="10"/>
      <c r="M143" s="3" t="s">
        <v>47</v>
      </c>
      <c r="N143" s="3">
        <v>0</v>
      </c>
      <c r="O143" s="3">
        <v>15</v>
      </c>
      <c r="P143" s="3">
        <v>18</v>
      </c>
      <c r="Q143" s="3">
        <v>33</v>
      </c>
      <c r="T143" s="3" t="s">
        <v>47</v>
      </c>
      <c r="U143" s="3">
        <v>0</v>
      </c>
      <c r="V143" s="3">
        <v>20.00136585298202</v>
      </c>
      <c r="W143" s="3">
        <v>21.19410583194542</v>
      </c>
      <c r="X143" s="3">
        <v>41.19547168492743</v>
      </c>
      <c r="Y143" s="36"/>
      <c r="Z143" s="36"/>
      <c r="AA143" s="36"/>
      <c r="AB143" s="36"/>
      <c r="AC143" s="36"/>
      <c r="AD143" s="36"/>
      <c r="AE143" s="36"/>
      <c r="AF143" s="36"/>
      <c r="AG143" s="10"/>
      <c r="AH143" s="10"/>
      <c r="AI143" s="10"/>
      <c r="AJ143" s="10"/>
      <c r="AK143" s="10"/>
      <c r="AL143" s="10"/>
      <c r="AM143" s="10"/>
    </row>
    <row r="144" spans="11:39" ht="12.75">
      <c r="K144" s="10"/>
      <c r="M144" s="3" t="s">
        <v>3</v>
      </c>
      <c r="N144" s="3">
        <v>28</v>
      </c>
      <c r="O144" s="3">
        <v>37</v>
      </c>
      <c r="P144" s="3">
        <v>134</v>
      </c>
      <c r="Q144" s="3">
        <v>199</v>
      </c>
      <c r="T144" s="3" t="s">
        <v>3</v>
      </c>
      <c r="U144" s="3">
        <v>39.88523292151003</v>
      </c>
      <c r="V144" s="3">
        <v>47.53331962456411</v>
      </c>
      <c r="W144" s="3">
        <v>208.33186320459103</v>
      </c>
      <c r="X144" s="3">
        <v>295.7504157506652</v>
      </c>
      <c r="Y144" s="36"/>
      <c r="Z144" s="36"/>
      <c r="AA144" s="36"/>
      <c r="AB144" s="36"/>
      <c r="AC144" s="36"/>
      <c r="AD144" s="36"/>
      <c r="AE144" s="36"/>
      <c r="AF144" s="36"/>
      <c r="AG144" s="10"/>
      <c r="AH144" s="10"/>
      <c r="AI144" s="10"/>
      <c r="AJ144" s="10"/>
      <c r="AK144" s="10"/>
      <c r="AL144" s="10"/>
      <c r="AM144" s="10"/>
    </row>
    <row r="145" spans="11:39" ht="12.75">
      <c r="K145" s="10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10"/>
      <c r="AH145" s="10"/>
      <c r="AI145" s="10"/>
      <c r="AJ145" s="10"/>
      <c r="AK145" s="10"/>
      <c r="AL145" s="10"/>
      <c r="AM145" s="10"/>
    </row>
    <row r="146" spans="11:39" ht="12.75">
      <c r="K146" s="10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10"/>
      <c r="AH146" s="10"/>
      <c r="AI146" s="10"/>
      <c r="AJ146" s="10"/>
      <c r="AK146" s="10"/>
      <c r="AL146" s="10"/>
      <c r="AM146" s="10"/>
    </row>
    <row r="147" spans="11:39" ht="12.75">
      <c r="K147" s="10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10"/>
      <c r="AH147" s="10"/>
      <c r="AI147" s="10"/>
      <c r="AJ147" s="10"/>
      <c r="AK147" s="10"/>
      <c r="AL147" s="10"/>
      <c r="AM147" s="10"/>
    </row>
    <row r="148" spans="11:39" ht="12.75">
      <c r="K148" s="10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10"/>
      <c r="AH148" s="10"/>
      <c r="AI148" s="10"/>
      <c r="AJ148" s="10"/>
      <c r="AK148" s="10"/>
      <c r="AL148" s="10"/>
      <c r="AM148" s="10"/>
    </row>
    <row r="149" spans="11:39" ht="12.75">
      <c r="K149" s="10"/>
      <c r="L149" s="2" t="s">
        <v>128</v>
      </c>
      <c r="S149" s="3" t="s">
        <v>0</v>
      </c>
      <c r="T149" s="3" t="s">
        <v>0</v>
      </c>
      <c r="Y149" s="36"/>
      <c r="Z149" s="36"/>
      <c r="AA149" s="36"/>
      <c r="AB149" s="36"/>
      <c r="AC149" s="36"/>
      <c r="AD149" s="36"/>
      <c r="AE149" s="36"/>
      <c r="AF149" s="36"/>
      <c r="AG149" s="10"/>
      <c r="AH149" s="10"/>
      <c r="AI149" s="10"/>
      <c r="AJ149" s="10"/>
      <c r="AK149" s="10"/>
      <c r="AL149" s="10"/>
      <c r="AM149" s="10"/>
    </row>
    <row r="150" spans="11:39" ht="12.75">
      <c r="K150" s="10"/>
      <c r="L150" s="2" t="s">
        <v>32</v>
      </c>
      <c r="M150" s="3" t="s">
        <v>0</v>
      </c>
      <c r="N150" s="3" t="s">
        <v>33</v>
      </c>
      <c r="S150" s="2" t="s">
        <v>37</v>
      </c>
      <c r="T150" s="3" t="s">
        <v>0</v>
      </c>
      <c r="U150" s="3" t="s">
        <v>33</v>
      </c>
      <c r="Y150" s="36"/>
      <c r="Z150" s="36"/>
      <c r="AA150" s="36"/>
      <c r="AB150" s="36"/>
      <c r="AC150" s="36"/>
      <c r="AD150" s="36"/>
      <c r="AE150" s="36"/>
      <c r="AF150" s="36"/>
      <c r="AG150" s="10"/>
      <c r="AH150" s="10"/>
      <c r="AI150" s="10"/>
      <c r="AJ150" s="10"/>
      <c r="AK150" s="10"/>
      <c r="AL150" s="10"/>
      <c r="AM150" s="10"/>
    </row>
    <row r="151" spans="11:39" ht="12.75">
      <c r="K151" s="10"/>
      <c r="N151" s="3" t="s">
        <v>34</v>
      </c>
      <c r="O151" s="3" t="s">
        <v>35</v>
      </c>
      <c r="P151" s="3" t="s">
        <v>36</v>
      </c>
      <c r="Q151" s="3" t="s">
        <v>3</v>
      </c>
      <c r="U151" s="3" t="s">
        <v>34</v>
      </c>
      <c r="V151" s="3" t="s">
        <v>35</v>
      </c>
      <c r="W151" s="3" t="s">
        <v>36</v>
      </c>
      <c r="X151" s="3" t="s">
        <v>3</v>
      </c>
      <c r="Y151" s="36"/>
      <c r="Z151" s="36"/>
      <c r="AA151" s="36"/>
      <c r="AB151" s="36"/>
      <c r="AC151" s="36"/>
      <c r="AD151" s="36"/>
      <c r="AE151" s="36"/>
      <c r="AF151" s="36"/>
      <c r="AG151" s="10"/>
      <c r="AH151" s="10"/>
      <c r="AI151" s="10"/>
      <c r="AJ151" s="10"/>
      <c r="AK151" s="10"/>
      <c r="AL151" s="10"/>
      <c r="AM151" s="10"/>
    </row>
    <row r="152" spans="11:39" ht="12.75">
      <c r="K152" s="10"/>
      <c r="N152" s="3" t="s">
        <v>48</v>
      </c>
      <c r="O152" s="3" t="s">
        <v>48</v>
      </c>
      <c r="P152" s="3" t="s">
        <v>48</v>
      </c>
      <c r="Q152" s="3" t="s">
        <v>48</v>
      </c>
      <c r="U152" s="3" t="s">
        <v>48</v>
      </c>
      <c r="V152" s="3" t="s">
        <v>48</v>
      </c>
      <c r="W152" s="3" t="s">
        <v>48</v>
      </c>
      <c r="X152" s="3" t="s">
        <v>48</v>
      </c>
      <c r="Y152" s="36"/>
      <c r="Z152" s="36"/>
      <c r="AA152" s="36"/>
      <c r="AB152" s="36"/>
      <c r="AC152" s="36"/>
      <c r="AD152" s="36"/>
      <c r="AE152" s="36"/>
      <c r="AF152" s="36"/>
      <c r="AG152" s="10"/>
      <c r="AH152" s="10"/>
      <c r="AI152" s="10"/>
      <c r="AJ152" s="10"/>
      <c r="AK152" s="10"/>
      <c r="AL152" s="10"/>
      <c r="AM152" s="10"/>
    </row>
    <row r="153" spans="11:39" ht="12.75">
      <c r="K153" s="10"/>
      <c r="L153" s="3" t="s">
        <v>41</v>
      </c>
      <c r="M153" s="3" t="s">
        <v>42</v>
      </c>
      <c r="N153" s="3">
        <v>69</v>
      </c>
      <c r="O153" s="3">
        <v>16</v>
      </c>
      <c r="P153" s="3">
        <v>152</v>
      </c>
      <c r="Q153" s="3">
        <v>237</v>
      </c>
      <c r="S153" s="3" t="s">
        <v>41</v>
      </c>
      <c r="T153" s="3" t="s">
        <v>42</v>
      </c>
      <c r="U153" s="3">
        <v>105.98391124800663</v>
      </c>
      <c r="V153" s="3">
        <v>22.052886527961267</v>
      </c>
      <c r="W153" s="3">
        <v>245.99713957274363</v>
      </c>
      <c r="X153" s="3">
        <v>374.03393734871145</v>
      </c>
      <c r="Y153" s="36"/>
      <c r="Z153" s="36"/>
      <c r="AA153" s="36"/>
      <c r="AB153" s="36"/>
      <c r="AC153" s="36"/>
      <c r="AD153" s="36"/>
      <c r="AE153" s="36"/>
      <c r="AF153" s="36"/>
      <c r="AG153" s="10"/>
      <c r="AH153" s="10"/>
      <c r="AI153" s="10"/>
      <c r="AJ153" s="10"/>
      <c r="AK153" s="10"/>
      <c r="AL153" s="10"/>
      <c r="AM153" s="10"/>
    </row>
    <row r="154" spans="11:39" ht="12.75">
      <c r="K154" s="10"/>
      <c r="M154" s="3" t="s">
        <v>43</v>
      </c>
      <c r="N154" s="3">
        <v>2</v>
      </c>
      <c r="O154" s="3">
        <v>6</v>
      </c>
      <c r="P154" s="3">
        <v>23</v>
      </c>
      <c r="Q154" s="3">
        <v>31</v>
      </c>
      <c r="T154" s="3" t="s">
        <v>43</v>
      </c>
      <c r="U154" s="3">
        <v>2.4230714950311762</v>
      </c>
      <c r="V154" s="3">
        <v>8.015907569170627</v>
      </c>
      <c r="W154" s="3">
        <v>38.57587011321545</v>
      </c>
      <c r="X154" s="3">
        <v>49.01484917741726</v>
      </c>
      <c r="Y154" s="36"/>
      <c r="Z154" s="36"/>
      <c r="AA154" s="36"/>
      <c r="AB154" s="36"/>
      <c r="AC154" s="36"/>
      <c r="AD154" s="36"/>
      <c r="AE154" s="36"/>
      <c r="AF154" s="36"/>
      <c r="AG154" s="10"/>
      <c r="AH154" s="10"/>
      <c r="AI154" s="10"/>
      <c r="AJ154" s="10"/>
      <c r="AK154" s="10"/>
      <c r="AL154" s="10"/>
      <c r="AM154" s="10"/>
    </row>
    <row r="155" spans="11:39" ht="12.75">
      <c r="K155" s="10"/>
      <c r="M155" s="3" t="s">
        <v>44</v>
      </c>
      <c r="N155" s="3">
        <v>1</v>
      </c>
      <c r="O155" s="3">
        <v>7</v>
      </c>
      <c r="P155" s="3">
        <v>2</v>
      </c>
      <c r="Q155" s="3">
        <v>10</v>
      </c>
      <c r="T155" s="3" t="s">
        <v>44</v>
      </c>
      <c r="U155" s="3">
        <v>0.9997915658924152</v>
      </c>
      <c r="V155" s="3">
        <v>7.343225211413195</v>
      </c>
      <c r="W155" s="3">
        <v>2.473170836662719</v>
      </c>
      <c r="X155" s="3">
        <v>10.81618761396833</v>
      </c>
      <c r="Y155" s="36"/>
      <c r="Z155" s="36"/>
      <c r="AA155" s="36"/>
      <c r="AB155" s="36"/>
      <c r="AC155" s="36"/>
      <c r="AD155" s="36"/>
      <c r="AE155" s="36"/>
      <c r="AF155" s="36"/>
      <c r="AG155" s="10"/>
      <c r="AH155" s="10"/>
      <c r="AI155" s="10"/>
      <c r="AJ155" s="10"/>
      <c r="AK155" s="10"/>
      <c r="AL155" s="10"/>
      <c r="AM155" s="10"/>
    </row>
    <row r="156" spans="11:39" ht="12.75">
      <c r="K156" s="10"/>
      <c r="M156" s="3" t="s">
        <v>45</v>
      </c>
      <c r="N156" s="3">
        <v>1</v>
      </c>
      <c r="O156" s="3">
        <v>14</v>
      </c>
      <c r="P156" s="3">
        <v>26</v>
      </c>
      <c r="Q156" s="3">
        <v>41</v>
      </c>
      <c r="T156" s="3" t="s">
        <v>45</v>
      </c>
      <c r="U156" s="3">
        <v>1.087052303487116</v>
      </c>
      <c r="V156" s="3">
        <v>19.17877836490129</v>
      </c>
      <c r="W156" s="3">
        <v>35.361739153414646</v>
      </c>
      <c r="X156" s="3">
        <v>55.62756982180305</v>
      </c>
      <c r="Y156" s="36"/>
      <c r="Z156" s="36"/>
      <c r="AA156" s="36"/>
      <c r="AB156" s="36"/>
      <c r="AC156" s="36"/>
      <c r="AD156" s="36"/>
      <c r="AE156" s="36"/>
      <c r="AF156" s="36"/>
      <c r="AG156" s="10"/>
      <c r="AH156" s="10"/>
      <c r="AI156" s="10"/>
      <c r="AJ156" s="10"/>
      <c r="AK156" s="10"/>
      <c r="AL156" s="10"/>
      <c r="AM156" s="10"/>
    </row>
    <row r="157" spans="11:39" ht="12.75">
      <c r="K157" s="10"/>
      <c r="M157" s="3" t="s">
        <v>46</v>
      </c>
      <c r="N157" s="3">
        <v>0</v>
      </c>
      <c r="O157" s="3">
        <v>5</v>
      </c>
      <c r="P157" s="3">
        <v>46</v>
      </c>
      <c r="Q157" s="3">
        <v>51</v>
      </c>
      <c r="T157" s="3" t="s">
        <v>46</v>
      </c>
      <c r="U157" s="3">
        <v>0</v>
      </c>
      <c r="V157" s="3">
        <v>5.612274786024045</v>
      </c>
      <c r="W157" s="3">
        <v>75.98627868369907</v>
      </c>
      <c r="X157" s="3">
        <v>81.5985534697231</v>
      </c>
      <c r="Y157" s="36"/>
      <c r="Z157" s="36"/>
      <c r="AA157" s="36"/>
      <c r="AB157" s="36"/>
      <c r="AC157" s="36"/>
      <c r="AD157" s="36"/>
      <c r="AE157" s="36"/>
      <c r="AF157" s="36"/>
      <c r="AG157" s="10"/>
      <c r="AH157" s="10"/>
      <c r="AI157" s="10"/>
      <c r="AJ157" s="10"/>
      <c r="AK157" s="10"/>
      <c r="AL157" s="10"/>
      <c r="AM157" s="10"/>
    </row>
    <row r="158" spans="11:39" ht="12.75">
      <c r="K158" s="10"/>
      <c r="M158" s="3" t="s">
        <v>47</v>
      </c>
      <c r="N158" s="3">
        <v>1</v>
      </c>
      <c r="O158" s="3">
        <v>22</v>
      </c>
      <c r="P158" s="3">
        <v>33</v>
      </c>
      <c r="Q158" s="3">
        <v>56</v>
      </c>
      <c r="T158" s="3" t="s">
        <v>47</v>
      </c>
      <c r="U158" s="3">
        <v>1.107030759625065</v>
      </c>
      <c r="V158" s="3">
        <v>29.726785571416805</v>
      </c>
      <c r="W158" s="3">
        <v>39.11436442011183</v>
      </c>
      <c r="X158" s="3">
        <v>69.9481807511537</v>
      </c>
      <c r="Y158" s="36"/>
      <c r="Z158" s="36"/>
      <c r="AA158" s="36"/>
      <c r="AB158" s="36"/>
      <c r="AC158" s="36"/>
      <c r="AD158" s="36"/>
      <c r="AE158" s="36"/>
      <c r="AF158" s="36"/>
      <c r="AG158" s="10"/>
      <c r="AH158" s="10"/>
      <c r="AI158" s="10"/>
      <c r="AJ158" s="10"/>
      <c r="AK158" s="10"/>
      <c r="AL158" s="10"/>
      <c r="AM158" s="10"/>
    </row>
    <row r="159" spans="11:39" ht="12.75">
      <c r="K159" s="10"/>
      <c r="M159" s="3" t="s">
        <v>3</v>
      </c>
      <c r="N159" s="3">
        <v>74</v>
      </c>
      <c r="O159" s="3">
        <v>70</v>
      </c>
      <c r="P159" s="3">
        <v>282</v>
      </c>
      <c r="Q159" s="3">
        <v>426</v>
      </c>
      <c r="T159" s="3" t="s">
        <v>3</v>
      </c>
      <c r="U159" s="3">
        <v>111.60085737204241</v>
      </c>
      <c r="V159" s="3">
        <v>91.92985803088723</v>
      </c>
      <c r="W159" s="3">
        <v>437.5085627798472</v>
      </c>
      <c r="X159" s="3">
        <v>641.0392781827769</v>
      </c>
      <c r="Y159" s="36"/>
      <c r="Z159" s="36"/>
      <c r="AA159" s="36"/>
      <c r="AB159" s="36"/>
      <c r="AC159" s="36"/>
      <c r="AD159" s="36"/>
      <c r="AE159" s="36"/>
      <c r="AF159" s="36"/>
      <c r="AG159" s="10"/>
      <c r="AH159" s="10"/>
      <c r="AI159" s="10"/>
      <c r="AJ159" s="10"/>
      <c r="AK159" s="10"/>
      <c r="AL159" s="10"/>
      <c r="AM159" s="10"/>
    </row>
    <row r="160" spans="11:39" ht="12.75">
      <c r="K160" s="10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10"/>
      <c r="AH160" s="10"/>
      <c r="AI160" s="10"/>
      <c r="AJ160" s="10"/>
      <c r="AK160" s="10"/>
      <c r="AL160" s="10"/>
      <c r="AM160" s="10"/>
    </row>
    <row r="161" spans="11:39" ht="12.75">
      <c r="K161" s="10"/>
      <c r="L161" s="2" t="s">
        <v>124</v>
      </c>
      <c r="N161" s="3" t="s">
        <v>60</v>
      </c>
      <c r="S161" s="2" t="s">
        <v>124</v>
      </c>
      <c r="U161" s="3" t="s">
        <v>60</v>
      </c>
      <c r="Y161" s="36"/>
      <c r="Z161" s="36"/>
      <c r="AA161" s="36"/>
      <c r="AB161" s="36"/>
      <c r="AC161" s="36"/>
      <c r="AD161" s="36"/>
      <c r="AE161" s="36"/>
      <c r="AF161" s="36"/>
      <c r="AG161" s="10"/>
      <c r="AH161" s="10"/>
      <c r="AI161" s="10"/>
      <c r="AJ161" s="10"/>
      <c r="AK161" s="10"/>
      <c r="AL161" s="10"/>
      <c r="AM161" s="10"/>
    </row>
    <row r="162" spans="11:39" ht="12.75">
      <c r="K162" s="10"/>
      <c r="L162" s="2" t="s">
        <v>39</v>
      </c>
      <c r="M162" s="3" t="s">
        <v>67</v>
      </c>
      <c r="N162" s="3">
        <v>268</v>
      </c>
      <c r="S162" s="2" t="s">
        <v>40</v>
      </c>
      <c r="T162" s="3" t="s">
        <v>67</v>
      </c>
      <c r="U162" s="3">
        <v>423.0487865261287</v>
      </c>
      <c r="X162" s="3">
        <f>(U162/U164)*100</f>
        <v>65.99420673962298</v>
      </c>
      <c r="Y162" s="36"/>
      <c r="Z162" s="36"/>
      <c r="AA162" s="36"/>
      <c r="AB162" s="36"/>
      <c r="AC162" s="36"/>
      <c r="AD162" s="36"/>
      <c r="AE162" s="36"/>
      <c r="AF162" s="36"/>
      <c r="AG162" s="10"/>
      <c r="AH162" s="10"/>
      <c r="AI162" s="10"/>
      <c r="AJ162" s="10"/>
      <c r="AK162" s="10"/>
      <c r="AL162" s="10"/>
      <c r="AM162" s="10"/>
    </row>
    <row r="163" spans="11:39" ht="12.75">
      <c r="K163" s="10"/>
      <c r="M163" s="3" t="s">
        <v>126</v>
      </c>
      <c r="N163" s="3">
        <v>158</v>
      </c>
      <c r="T163" s="3" t="s">
        <v>126</v>
      </c>
      <c r="U163" s="3">
        <v>217.99049165664817</v>
      </c>
      <c r="X163" s="3">
        <f>(U163/U164)*100</f>
        <v>34.00579326037701</v>
      </c>
      <c r="Y163" s="36"/>
      <c r="Z163" s="36"/>
      <c r="AA163" s="36"/>
      <c r="AB163" s="36"/>
      <c r="AC163" s="36"/>
      <c r="AD163" s="36"/>
      <c r="AE163" s="36"/>
      <c r="AF163" s="36"/>
      <c r="AG163" s="10"/>
      <c r="AH163" s="10"/>
      <c r="AI163" s="10"/>
      <c r="AJ163" s="10"/>
      <c r="AK163" s="10"/>
      <c r="AL163" s="10"/>
      <c r="AM163" s="10"/>
    </row>
    <row r="164" spans="11:39" ht="12.75">
      <c r="K164" s="10"/>
      <c r="M164" s="3" t="s">
        <v>60</v>
      </c>
      <c r="N164" s="3">
        <v>426</v>
      </c>
      <c r="T164" s="3" t="s">
        <v>60</v>
      </c>
      <c r="U164" s="3">
        <v>641.0392781827769</v>
      </c>
      <c r="Y164" s="36"/>
      <c r="Z164" s="36"/>
      <c r="AA164" s="36"/>
      <c r="AB164" s="36"/>
      <c r="AC164" s="36"/>
      <c r="AD164" s="36"/>
      <c r="AE164" s="36"/>
      <c r="AF164" s="36"/>
      <c r="AG164" s="10"/>
      <c r="AH164" s="10"/>
      <c r="AI164" s="10"/>
      <c r="AJ164" s="10"/>
      <c r="AK164" s="10"/>
      <c r="AL164" s="10"/>
      <c r="AM164" s="10"/>
    </row>
    <row r="165" spans="11:39" ht="12.75"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</row>
    <row r="166" spans="11:39" ht="12.75"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</row>
    <row r="167" spans="11:39" ht="12.75"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</row>
    <row r="168" spans="11:39" ht="12.75"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</row>
    <row r="169" spans="11:39" ht="12.75"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</row>
    <row r="170" spans="11:39" ht="12.75"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</row>
    <row r="171" spans="11:39" ht="12.75"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</row>
    <row r="172" spans="11:39" ht="12.75"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</row>
    <row r="173" spans="11:39" ht="12.75"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</row>
    <row r="174" spans="11:39" ht="12.75"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</row>
    <row r="175" spans="11:39" ht="12.75"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</row>
    <row r="176" spans="11:39" ht="12.75"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</row>
    <row r="177" spans="11:39" ht="12.75"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</row>
    <row r="178" spans="11:39" ht="12.75"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</row>
    <row r="179" spans="11:39" ht="12.75"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</row>
    <row r="180" spans="11:39" ht="12.75"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</row>
    <row r="181" spans="11:39" ht="12.75"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</row>
    <row r="182" spans="11:39" ht="12.75"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</row>
    <row r="183" spans="11:39" ht="12.75"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</row>
    <row r="184" spans="11:39" ht="12.75"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</row>
    <row r="185" spans="11:39" ht="12.75"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</row>
    <row r="186" spans="11:39" ht="12.75"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</row>
    <row r="187" spans="11:39" ht="12.75"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</row>
    <row r="188" spans="11:39" ht="12.75"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</row>
    <row r="189" spans="11:39" ht="12.75"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</row>
    <row r="190" spans="11:39" ht="12.75"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</row>
    <row r="191" spans="11:39" ht="12.75"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</row>
    <row r="192" spans="11:39" ht="12.75"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</row>
    <row r="193" spans="11:39" ht="12.75"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</row>
    <row r="194" spans="11:39" ht="12.75"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</row>
    <row r="195" spans="11:39" ht="12.75"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</row>
    <row r="196" spans="11:39" ht="12.75"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</row>
    <row r="197" spans="11:39" ht="12.75"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</row>
    <row r="198" spans="11:39" ht="12.75"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</row>
    <row r="199" spans="11:39" ht="12.75"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</row>
    <row r="200" spans="11:39" ht="12.75"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</row>
    <row r="201" spans="11:39" ht="12.75"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</row>
    <row r="202" spans="11:39" ht="12.75"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</row>
    <row r="203" spans="11:39" ht="12.75"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</row>
    <row r="204" spans="11:39" ht="12.75"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</row>
    <row r="205" spans="11:39" ht="12.75"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</row>
    <row r="206" spans="11:39" ht="12.75"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</row>
    <row r="207" spans="11:39" ht="12.75"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</row>
    <row r="208" spans="11:39" ht="12.75"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</row>
    <row r="209" spans="11:39" ht="12.75"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</row>
    <row r="210" spans="11:39" ht="12.75"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</row>
    <row r="211" spans="11:39" ht="12.75"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</row>
    <row r="212" spans="11:39" ht="12.75"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</row>
    <row r="213" spans="11:39" ht="12.75"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</row>
    <row r="214" spans="11:39" ht="12.75"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</row>
    <row r="215" spans="11:39" ht="12.75"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</row>
    <row r="216" spans="11:39" ht="12.75"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</row>
  </sheetData>
  <mergeCells count="2">
    <mergeCell ref="C2:G2"/>
    <mergeCell ref="A1:G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I218"/>
  <sheetViews>
    <sheetView workbookViewId="0" topLeftCell="A1">
      <selection activeCell="A1" sqref="A1:J1"/>
    </sheetView>
  </sheetViews>
  <sheetFormatPr defaultColWidth="9.140625" defaultRowHeight="12.75"/>
  <cols>
    <col min="1" max="2" width="9.140625" style="3" customWidth="1"/>
    <col min="3" max="3" width="7.8515625" style="3" customWidth="1"/>
    <col min="4" max="6" width="9.421875" style="3" customWidth="1"/>
    <col min="7" max="7" width="15.28125" style="3" customWidth="1"/>
    <col min="8" max="10" width="9.421875" style="3" customWidth="1"/>
    <col min="11" max="16384" width="9.140625" style="3" customWidth="1"/>
  </cols>
  <sheetData>
    <row r="1" spans="1:10" ht="33.75" customHeight="1">
      <c r="A1" s="188" t="s">
        <v>215</v>
      </c>
      <c r="B1" s="188"/>
      <c r="C1" s="188"/>
      <c r="D1" s="188"/>
      <c r="E1" s="188"/>
      <c r="F1" s="188"/>
      <c r="G1" s="188"/>
      <c r="H1" s="188"/>
      <c r="I1" s="188"/>
      <c r="J1" s="188"/>
    </row>
    <row r="2" ht="12.75">
      <c r="A2" s="8"/>
    </row>
    <row r="3" spans="1:10" ht="12.75">
      <c r="A3" s="50" t="s">
        <v>77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2.75">
      <c r="A4" s="134"/>
      <c r="B4" s="10"/>
      <c r="C4" s="10"/>
      <c r="D4" s="10"/>
      <c r="E4" s="20" t="s">
        <v>267</v>
      </c>
      <c r="F4" s="10"/>
      <c r="G4" s="10"/>
      <c r="H4" s="10"/>
      <c r="I4" s="20" t="s">
        <v>267</v>
      </c>
      <c r="J4" s="10"/>
    </row>
    <row r="5" spans="1:10" ht="25.5" customHeight="1">
      <c r="A5" s="25"/>
      <c r="B5" s="25"/>
      <c r="C5" s="25"/>
      <c r="D5" s="52" t="s">
        <v>4</v>
      </c>
      <c r="E5" s="52" t="s">
        <v>5</v>
      </c>
      <c r="F5" s="52" t="s">
        <v>6</v>
      </c>
      <c r="G5" s="52"/>
      <c r="H5" s="52" t="s">
        <v>4</v>
      </c>
      <c r="I5" s="52" t="s">
        <v>5</v>
      </c>
      <c r="J5" s="52" t="s">
        <v>6</v>
      </c>
    </row>
    <row r="6" spans="1:10" ht="12.75">
      <c r="A6" s="2"/>
      <c r="F6" s="105" t="s">
        <v>255</v>
      </c>
      <c r="G6" s="105"/>
      <c r="J6" s="105" t="s">
        <v>76</v>
      </c>
    </row>
    <row r="7" ht="12.75">
      <c r="A7" s="2" t="s">
        <v>207</v>
      </c>
    </row>
    <row r="8" spans="1:10" ht="12.75">
      <c r="A8" s="3" t="s">
        <v>63</v>
      </c>
      <c r="D8" s="157">
        <v>495.44159976418837</v>
      </c>
      <c r="E8" s="157">
        <v>517.680035522773</v>
      </c>
      <c r="F8" s="157">
        <v>1639.2367853155758</v>
      </c>
      <c r="G8" s="9"/>
      <c r="H8" s="9">
        <v>18.97494273707869</v>
      </c>
      <c r="I8" s="9">
        <v>39.6302078682806</v>
      </c>
      <c r="J8" s="9">
        <v>60.669838679140916</v>
      </c>
    </row>
    <row r="9" spans="1:10" ht="12.75">
      <c r="A9" s="3" t="s">
        <v>53</v>
      </c>
      <c r="D9" s="157">
        <v>832.0102218406572</v>
      </c>
      <c r="E9" s="157">
        <v>281.21765220548343</v>
      </c>
      <c r="F9" s="157">
        <v>627.3266525406161</v>
      </c>
      <c r="G9" s="9"/>
      <c r="H9" s="9">
        <v>31.865201314554113</v>
      </c>
      <c r="I9" s="9">
        <v>21.528189708685193</v>
      </c>
      <c r="J9" s="9">
        <v>23.21800434794271</v>
      </c>
    </row>
    <row r="10" spans="1:10" ht="12.75">
      <c r="A10" s="3" t="s">
        <v>54</v>
      </c>
      <c r="D10" s="157">
        <v>519.25864799604</v>
      </c>
      <c r="E10" s="157">
        <v>173.93294665756324</v>
      </c>
      <c r="F10" s="157">
        <v>257.7353835941665</v>
      </c>
      <c r="G10" s="9"/>
      <c r="H10" s="9">
        <v>19.887113064682847</v>
      </c>
      <c r="I10" s="9">
        <v>13.315172226452543</v>
      </c>
      <c r="J10" s="9">
        <v>9.539051517535516</v>
      </c>
    </row>
    <row r="11" spans="1:10" ht="12.75">
      <c r="A11" s="3" t="s">
        <v>55</v>
      </c>
      <c r="D11" s="157">
        <v>366.09628528717735</v>
      </c>
      <c r="E11" s="157">
        <v>122.82407761674958</v>
      </c>
      <c r="F11" s="157">
        <v>118.83186551340324</v>
      </c>
      <c r="G11" s="9"/>
      <c r="H11" s="9">
        <v>14.02114003524888</v>
      </c>
      <c r="I11" s="9">
        <v>9.40261047978446</v>
      </c>
      <c r="J11" s="9">
        <v>4.3980895104495925</v>
      </c>
    </row>
    <row r="12" spans="1:10" ht="12.75">
      <c r="A12" s="3" t="s">
        <v>64</v>
      </c>
      <c r="D12" s="157">
        <v>398.22404836201696</v>
      </c>
      <c r="E12" s="157">
        <v>210.6216447689936</v>
      </c>
      <c r="F12" s="157">
        <v>58.76669895951233</v>
      </c>
      <c r="G12" s="9"/>
      <c r="H12" s="9">
        <v>15.25160284843548</v>
      </c>
      <c r="I12" s="9">
        <v>16.123819716797218</v>
      </c>
      <c r="J12" s="9">
        <v>2.175015944931268</v>
      </c>
    </row>
    <row r="13" spans="4:10" ht="12.75">
      <c r="D13" s="157"/>
      <c r="E13" s="157"/>
      <c r="F13" s="157"/>
      <c r="G13" s="9"/>
      <c r="H13" s="9"/>
      <c r="I13" s="9"/>
      <c r="J13" s="9"/>
    </row>
    <row r="14" spans="1:10" ht="12.75">
      <c r="A14" s="2" t="s">
        <v>61</v>
      </c>
      <c r="D14" s="157"/>
      <c r="E14" s="157"/>
      <c r="F14" s="157"/>
      <c r="G14" s="9"/>
      <c r="H14" s="9"/>
      <c r="I14" s="9"/>
      <c r="J14" s="9"/>
    </row>
    <row r="15" spans="1:10" ht="12.75">
      <c r="A15" s="3" t="s">
        <v>201</v>
      </c>
      <c r="D15" s="157">
        <v>951.8637844942267</v>
      </c>
      <c r="E15" s="157">
        <v>139.94555098260705</v>
      </c>
      <c r="F15" s="157">
        <v>713.9738891522571</v>
      </c>
      <c r="G15" s="9"/>
      <c r="H15" s="9">
        <v>36.45547893611193</v>
      </c>
      <c r="I15" s="9">
        <v>10.713318836182552</v>
      </c>
      <c r="J15" s="9">
        <v>26.424907654599295</v>
      </c>
    </row>
    <row r="16" spans="1:10" ht="12.75">
      <c r="A16" s="3" t="s">
        <v>80</v>
      </c>
      <c r="D16" s="157">
        <v>855.0461864104229</v>
      </c>
      <c r="E16" s="157">
        <v>282.72972607372594</v>
      </c>
      <c r="F16" s="157">
        <v>533.9151898457353</v>
      </c>
      <c r="G16" s="9"/>
      <c r="H16" s="9">
        <v>32.74745687971603</v>
      </c>
      <c r="I16" s="9">
        <v>21.643944224213556</v>
      </c>
      <c r="J16" s="9">
        <v>19.76075007982917</v>
      </c>
    </row>
    <row r="17" spans="1:10" ht="12.75">
      <c r="A17" s="3" t="s">
        <v>213</v>
      </c>
      <c r="D17" s="157">
        <v>131.85330915993563</v>
      </c>
      <c r="E17" s="157">
        <v>306.68162419684404</v>
      </c>
      <c r="F17" s="157">
        <v>336.1972458775065</v>
      </c>
      <c r="G17" s="9"/>
      <c r="H17" s="9">
        <v>5.049856516277453</v>
      </c>
      <c r="I17" s="9">
        <v>23.47754536067711</v>
      </c>
      <c r="J17" s="9">
        <v>12.44300570514167</v>
      </c>
    </row>
    <row r="18" spans="1:10" ht="12.75">
      <c r="A18" s="3" t="s">
        <v>82</v>
      </c>
      <c r="D18" s="157">
        <v>81.086680714451</v>
      </c>
      <c r="E18" s="157">
        <v>52.56795488478899</v>
      </c>
      <c r="F18" s="157">
        <v>501.3491094360389</v>
      </c>
      <c r="G18" s="9"/>
      <c r="H18" s="9">
        <v>3.105542861214751</v>
      </c>
      <c r="I18" s="9">
        <v>4.024259844579112</v>
      </c>
      <c r="J18" s="9">
        <v>18.555445963567614</v>
      </c>
    </row>
    <row r="19" spans="1:10" ht="12.75">
      <c r="A19" s="3" t="s">
        <v>83</v>
      </c>
      <c r="D19" s="157">
        <v>591.1808424710433</v>
      </c>
      <c r="E19" s="157">
        <v>524.3515006335969</v>
      </c>
      <c r="F19" s="157">
        <v>616.4619516117349</v>
      </c>
      <c r="G19" s="9"/>
      <c r="H19" s="9">
        <v>22.641664806679845</v>
      </c>
      <c r="I19" s="9">
        <v>40.14093173434767</v>
      </c>
      <c r="J19" s="9">
        <v>22.81589059686225</v>
      </c>
    </row>
    <row r="20" spans="4:10" ht="12.75">
      <c r="D20" s="157"/>
      <c r="E20" s="157"/>
      <c r="F20" s="157"/>
      <c r="G20" s="9"/>
      <c r="H20" s="9"/>
      <c r="I20" s="9"/>
      <c r="J20" s="9"/>
    </row>
    <row r="21" spans="1:6" ht="12.75">
      <c r="A21" s="2" t="s">
        <v>208</v>
      </c>
      <c r="D21" s="157"/>
      <c r="E21" s="157"/>
      <c r="F21" s="157"/>
    </row>
    <row r="22" spans="1:10" ht="12.75">
      <c r="A22" s="3" t="s">
        <v>24</v>
      </c>
      <c r="D22" s="158">
        <v>1809.3350218969545</v>
      </c>
      <c r="E22" s="158">
        <v>334.00610288579753</v>
      </c>
      <c r="F22" s="158">
        <v>1798.5188942481375</v>
      </c>
      <c r="G22" s="9"/>
      <c r="H22" s="9">
        <v>69.29581296569864</v>
      </c>
      <c r="I22" s="9">
        <v>25.569329273576326</v>
      </c>
      <c r="J22" s="9">
        <v>66.5650332843251</v>
      </c>
    </row>
    <row r="23" spans="1:10" ht="12.75">
      <c r="A23" s="3" t="s">
        <v>25</v>
      </c>
      <c r="D23" s="158">
        <v>194.93424276995015</v>
      </c>
      <c r="E23" s="158">
        <v>133.10229920177835</v>
      </c>
      <c r="F23" s="158">
        <v>202.86525041064425</v>
      </c>
      <c r="G23" s="9"/>
      <c r="H23" s="9">
        <v>7.465796363922853</v>
      </c>
      <c r="I23" s="9">
        <v>10.189444102834269</v>
      </c>
      <c r="J23" s="9">
        <v>7.508251477926595</v>
      </c>
    </row>
    <row r="24" spans="1:10" ht="12.75">
      <c r="A24" s="3" t="s">
        <v>27</v>
      </c>
      <c r="D24" s="158">
        <v>475.3698528394659</v>
      </c>
      <c r="E24" s="158">
        <v>235.85236798672747</v>
      </c>
      <c r="F24" s="158">
        <v>74.03253286923092</v>
      </c>
      <c r="G24" s="9"/>
      <c r="H24" s="9">
        <v>18.206213892526634</v>
      </c>
      <c r="I24" s="9">
        <v>18.05531936363237</v>
      </c>
      <c r="J24" s="9">
        <v>2.7400201523172583</v>
      </c>
    </row>
    <row r="25" spans="1:10" ht="12.75">
      <c r="A25" s="3" t="s">
        <v>28</v>
      </c>
      <c r="D25" s="158">
        <v>131.39168574370962</v>
      </c>
      <c r="E25" s="158">
        <v>603.3155866972595</v>
      </c>
      <c r="F25" s="158">
        <v>626.4807083952614</v>
      </c>
      <c r="G25" s="9"/>
      <c r="H25" s="9">
        <v>5.032176777851867</v>
      </c>
      <c r="I25" s="9">
        <v>46.185907259957034</v>
      </c>
      <c r="J25" s="9">
        <v>23.186695085431037</v>
      </c>
    </row>
    <row r="26" spans="4:6" ht="12.75">
      <c r="D26" s="157"/>
      <c r="E26" s="157"/>
      <c r="F26" s="157"/>
    </row>
    <row r="27" spans="1:10" ht="12.75">
      <c r="A27" s="37" t="s">
        <v>60</v>
      </c>
      <c r="B27" s="37"/>
      <c r="C27" s="37"/>
      <c r="D27" s="159">
        <v>2611.03080325008</v>
      </c>
      <c r="E27" s="159">
        <v>1306.2763567715629</v>
      </c>
      <c r="F27" s="159">
        <v>2701.897385923274</v>
      </c>
      <c r="G27" s="39"/>
      <c r="H27" s="39">
        <v>100</v>
      </c>
      <c r="I27" s="39">
        <v>100</v>
      </c>
      <c r="J27" s="39">
        <v>100</v>
      </c>
    </row>
    <row r="28" spans="1:10" ht="13.5" customHeight="1">
      <c r="A28" s="195" t="s">
        <v>265</v>
      </c>
      <c r="B28" s="196"/>
      <c r="C28" s="196"/>
      <c r="D28" s="196"/>
      <c r="E28" s="196"/>
      <c r="F28" s="196"/>
      <c r="G28" s="196"/>
      <c r="H28" s="196"/>
      <c r="I28" s="196"/>
      <c r="J28" s="196"/>
    </row>
    <row r="29" spans="1:10" ht="12.75">
      <c r="A29" s="5" t="s">
        <v>214</v>
      </c>
      <c r="B29" s="108"/>
      <c r="C29" s="108"/>
      <c r="D29" s="108"/>
      <c r="E29" s="108"/>
      <c r="F29" s="108"/>
      <c r="G29" s="108"/>
      <c r="H29" s="108"/>
      <c r="I29" s="108"/>
      <c r="J29" s="108"/>
    </row>
    <row r="37" spans="12:27" ht="12.75"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2:27" ht="12.75"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2:27" ht="12.75"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2:27" ht="12.75"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2:27" ht="12.75"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2:27" ht="12.75"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2:27" ht="12.75"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2:27" ht="12.75"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2:27" ht="12.75"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2:27" ht="12.75"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2:27" ht="12.75"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2:27" ht="12.75"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2:27" ht="12.75"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62" spans="12:27" ht="12.75"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2:27" ht="12.75"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2:27" ht="12.75"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2:27" ht="12.75"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2:27" ht="12.75"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2:27" ht="12.75"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2:27" ht="12.75"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2:27" ht="12.75"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2:27" ht="12.75"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2:27" ht="12.75"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2:27" ht="12.75"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138" ht="12.75">
      <c r="K138" s="2"/>
    </row>
    <row r="139" ht="12.75">
      <c r="K139" s="2"/>
    </row>
    <row r="141" spans="12:29" ht="12.75">
      <c r="L141" s="2"/>
      <c r="U141" s="2"/>
      <c r="AC141" s="2"/>
    </row>
    <row r="145" spans="30:35" ht="12.75">
      <c r="AD145" s="4"/>
      <c r="AE145" s="9"/>
      <c r="AF145" s="4"/>
      <c r="AG145" s="9"/>
      <c r="AH145" s="4"/>
      <c r="AI145" s="9"/>
    </row>
    <row r="146" spans="30:35" ht="12.75">
      <c r="AD146" s="4"/>
      <c r="AE146" s="9"/>
      <c r="AF146" s="4"/>
      <c r="AG146" s="9"/>
      <c r="AH146" s="4"/>
      <c r="AI146" s="9"/>
    </row>
    <row r="147" spans="30:35" ht="12.75">
      <c r="AD147" s="4"/>
      <c r="AE147" s="9"/>
      <c r="AF147" s="4"/>
      <c r="AG147" s="9"/>
      <c r="AH147" s="4"/>
      <c r="AI147" s="9"/>
    </row>
    <row r="148" spans="30:35" ht="12.75">
      <c r="AD148" s="4"/>
      <c r="AE148" s="9"/>
      <c r="AF148" s="4"/>
      <c r="AG148" s="9"/>
      <c r="AH148" s="4"/>
      <c r="AI148" s="9"/>
    </row>
    <row r="149" spans="30:35" ht="12.75">
      <c r="AD149" s="4"/>
      <c r="AE149" s="9"/>
      <c r="AF149" s="4"/>
      <c r="AG149" s="9"/>
      <c r="AH149" s="4"/>
      <c r="AI149" s="9"/>
    </row>
    <row r="150" spans="30:35" ht="12.75">
      <c r="AD150" s="4"/>
      <c r="AE150" s="9"/>
      <c r="AF150" s="4"/>
      <c r="AG150" s="9"/>
      <c r="AH150" s="4"/>
      <c r="AI150" s="9"/>
    </row>
    <row r="151" spans="30:35" ht="12.75">
      <c r="AD151" s="4"/>
      <c r="AE151" s="9"/>
      <c r="AF151" s="4"/>
      <c r="AG151" s="9"/>
      <c r="AH151" s="4"/>
      <c r="AI151" s="9"/>
    </row>
    <row r="152" spans="30:35" ht="12.75">
      <c r="AD152" s="4"/>
      <c r="AE152" s="9"/>
      <c r="AF152" s="4"/>
      <c r="AG152" s="9"/>
      <c r="AH152" s="4"/>
      <c r="AI152" s="9"/>
    </row>
    <row r="153" spans="30:35" ht="12.75">
      <c r="AD153" s="4"/>
      <c r="AE153" s="9"/>
      <c r="AF153" s="4"/>
      <c r="AG153" s="9"/>
      <c r="AH153" s="4"/>
      <c r="AI153" s="9"/>
    </row>
    <row r="154" spans="12:35" ht="12.75">
      <c r="L154" s="2"/>
      <c r="U154" s="2"/>
      <c r="AC154" s="2"/>
      <c r="AD154" s="4"/>
      <c r="AE154" s="9"/>
      <c r="AF154" s="4"/>
      <c r="AG154" s="9"/>
      <c r="AH154" s="4"/>
      <c r="AI154" s="9"/>
    </row>
    <row r="155" spans="30:35" ht="12.75">
      <c r="AD155" s="4"/>
      <c r="AE155" s="9"/>
      <c r="AF155" s="4"/>
      <c r="AG155" s="9"/>
      <c r="AH155" s="4"/>
      <c r="AI155" s="9"/>
    </row>
    <row r="156" spans="30:35" ht="12.75">
      <c r="AD156" s="4"/>
      <c r="AE156" s="9"/>
      <c r="AF156" s="4"/>
      <c r="AG156" s="9"/>
      <c r="AH156" s="4"/>
      <c r="AI156" s="9"/>
    </row>
    <row r="157" spans="30:35" ht="12.75">
      <c r="AD157" s="4"/>
      <c r="AE157" s="9"/>
      <c r="AF157" s="4"/>
      <c r="AG157" s="9"/>
      <c r="AH157" s="4"/>
      <c r="AI157" s="9"/>
    </row>
    <row r="158" spans="30:35" ht="12.75">
      <c r="AD158" s="4"/>
      <c r="AE158" s="9"/>
      <c r="AF158" s="4"/>
      <c r="AG158" s="9"/>
      <c r="AH158" s="4"/>
      <c r="AI158" s="9"/>
    </row>
    <row r="159" spans="30:35" ht="12.75">
      <c r="AD159" s="4"/>
      <c r="AE159" s="9"/>
      <c r="AF159" s="4"/>
      <c r="AG159" s="9"/>
      <c r="AH159" s="4"/>
      <c r="AI159" s="9"/>
    </row>
    <row r="160" spans="30:35" ht="12.75">
      <c r="AD160" s="4"/>
      <c r="AE160" s="9"/>
      <c r="AF160" s="4"/>
      <c r="AG160" s="9"/>
      <c r="AH160" s="4"/>
      <c r="AI160" s="9"/>
    </row>
    <row r="161" spans="30:35" ht="12.75">
      <c r="AD161" s="4"/>
      <c r="AE161" s="9"/>
      <c r="AF161" s="4"/>
      <c r="AG161" s="9"/>
      <c r="AH161" s="4"/>
      <c r="AI161" s="9"/>
    </row>
    <row r="162" spans="30:35" ht="12.75">
      <c r="AD162" s="4"/>
      <c r="AE162" s="9"/>
      <c r="AF162" s="4"/>
      <c r="AG162" s="9"/>
      <c r="AH162" s="4"/>
      <c r="AI162" s="9"/>
    </row>
    <row r="163" spans="30:35" ht="12.75">
      <c r="AD163" s="4"/>
      <c r="AE163" s="9"/>
      <c r="AF163" s="4"/>
      <c r="AG163" s="9"/>
      <c r="AH163" s="4"/>
      <c r="AI163" s="9"/>
    </row>
    <row r="164" ht="12.75">
      <c r="AG164" s="9"/>
    </row>
    <row r="165" ht="12.75">
      <c r="AG165" s="9"/>
    </row>
    <row r="166" ht="12.75">
      <c r="AG166" s="9"/>
    </row>
    <row r="167" ht="12.75">
      <c r="K167" s="2"/>
    </row>
    <row r="168" ht="12.75">
      <c r="K168" s="2"/>
    </row>
    <row r="170" spans="12:29" ht="12.75">
      <c r="L170" s="2"/>
      <c r="U170" s="2"/>
      <c r="AC170" s="2"/>
    </row>
    <row r="174" spans="30:35" ht="12.75">
      <c r="AD174" s="4"/>
      <c r="AE174" s="9"/>
      <c r="AF174" s="4"/>
      <c r="AG174" s="9"/>
      <c r="AH174" s="4"/>
      <c r="AI174" s="9"/>
    </row>
    <row r="175" spans="30:35" ht="12.75">
      <c r="AD175" s="4"/>
      <c r="AE175" s="9"/>
      <c r="AF175" s="4"/>
      <c r="AG175" s="9"/>
      <c r="AH175" s="4"/>
      <c r="AI175" s="9"/>
    </row>
    <row r="176" spans="30:35" ht="12.75">
      <c r="AD176" s="4"/>
      <c r="AE176" s="9"/>
      <c r="AF176" s="4"/>
      <c r="AG176" s="9"/>
      <c r="AH176" s="4"/>
      <c r="AI176" s="9"/>
    </row>
    <row r="177" spans="30:35" ht="12.75">
      <c r="AD177" s="4"/>
      <c r="AE177" s="9"/>
      <c r="AF177" s="4"/>
      <c r="AG177" s="9"/>
      <c r="AH177" s="4"/>
      <c r="AI177" s="9"/>
    </row>
    <row r="178" spans="30:35" ht="12.75">
      <c r="AD178" s="4"/>
      <c r="AE178" s="9"/>
      <c r="AF178" s="4"/>
      <c r="AG178" s="9"/>
      <c r="AH178" s="4"/>
      <c r="AI178" s="9"/>
    </row>
    <row r="179" spans="30:35" ht="12.75">
      <c r="AD179" s="4"/>
      <c r="AE179" s="9"/>
      <c r="AF179" s="4"/>
      <c r="AG179" s="9"/>
      <c r="AH179" s="4"/>
      <c r="AI179" s="9"/>
    </row>
    <row r="180" spans="30:35" ht="12.75">
      <c r="AD180" s="4"/>
      <c r="AE180" s="9"/>
      <c r="AF180" s="4"/>
      <c r="AG180" s="9"/>
      <c r="AH180" s="4"/>
      <c r="AI180" s="9"/>
    </row>
    <row r="181" spans="30:35" ht="12.75">
      <c r="AD181" s="4"/>
      <c r="AE181" s="9"/>
      <c r="AF181" s="4"/>
      <c r="AG181" s="9"/>
      <c r="AH181" s="4"/>
      <c r="AI181" s="9"/>
    </row>
    <row r="182" spans="30:35" ht="12.75">
      <c r="AD182" s="4"/>
      <c r="AE182" s="9"/>
      <c r="AF182" s="4"/>
      <c r="AG182" s="9"/>
      <c r="AH182" s="4"/>
      <c r="AI182" s="9"/>
    </row>
    <row r="183" spans="12:35" ht="12.75">
      <c r="L183" s="2"/>
      <c r="U183" s="2"/>
      <c r="AC183" s="2"/>
      <c r="AD183" s="4"/>
      <c r="AE183" s="9"/>
      <c r="AF183" s="4"/>
      <c r="AG183" s="9"/>
      <c r="AH183" s="4"/>
      <c r="AI183" s="9"/>
    </row>
    <row r="184" spans="30:35" ht="12.75">
      <c r="AD184" s="4"/>
      <c r="AE184" s="9"/>
      <c r="AF184" s="4"/>
      <c r="AG184" s="9"/>
      <c r="AH184" s="4"/>
      <c r="AI184" s="9"/>
    </row>
    <row r="185" spans="30:35" ht="12.75">
      <c r="AD185" s="4"/>
      <c r="AE185" s="9"/>
      <c r="AF185" s="4"/>
      <c r="AG185" s="9"/>
      <c r="AH185" s="4"/>
      <c r="AI185" s="9"/>
    </row>
    <row r="186" spans="30:35" ht="12.75">
      <c r="AD186" s="4"/>
      <c r="AE186" s="9"/>
      <c r="AF186" s="4"/>
      <c r="AG186" s="9"/>
      <c r="AH186" s="4"/>
      <c r="AI186" s="9"/>
    </row>
    <row r="187" spans="30:35" ht="12.75">
      <c r="AD187" s="4"/>
      <c r="AE187" s="9"/>
      <c r="AF187" s="4"/>
      <c r="AG187" s="9"/>
      <c r="AH187" s="4"/>
      <c r="AI187" s="9"/>
    </row>
    <row r="188" spans="30:35" ht="12.75">
      <c r="AD188" s="4"/>
      <c r="AE188" s="9"/>
      <c r="AF188" s="4"/>
      <c r="AG188" s="9"/>
      <c r="AH188" s="4"/>
      <c r="AI188" s="9"/>
    </row>
    <row r="189" spans="30:35" ht="12.75">
      <c r="AD189" s="4"/>
      <c r="AE189" s="9"/>
      <c r="AF189" s="4"/>
      <c r="AG189" s="9"/>
      <c r="AH189" s="4"/>
      <c r="AI189" s="9"/>
    </row>
    <row r="190" spans="30:35" ht="12.75">
      <c r="AD190" s="4"/>
      <c r="AE190" s="9"/>
      <c r="AF190" s="4"/>
      <c r="AG190" s="9"/>
      <c r="AH190" s="4"/>
      <c r="AI190" s="9"/>
    </row>
    <row r="191" spans="30:35" ht="12.75">
      <c r="AD191" s="4"/>
      <c r="AE191" s="9"/>
      <c r="AF191" s="4"/>
      <c r="AG191" s="9"/>
      <c r="AH191" s="4"/>
      <c r="AI191" s="9"/>
    </row>
    <row r="192" spans="30:35" ht="12.75">
      <c r="AD192" s="4"/>
      <c r="AE192" s="9"/>
      <c r="AF192" s="4"/>
      <c r="AG192" s="9"/>
      <c r="AH192" s="4"/>
      <c r="AI192" s="9"/>
    </row>
    <row r="193" ht="12.75">
      <c r="AG193" s="9"/>
    </row>
    <row r="194" ht="12.75">
      <c r="AG194" s="9"/>
    </row>
    <row r="195" ht="12.75">
      <c r="AG195" s="9"/>
    </row>
    <row r="196" ht="12.75">
      <c r="AG196" s="9"/>
    </row>
    <row r="197" ht="12.75">
      <c r="AG197" s="9"/>
    </row>
    <row r="199" ht="12.75">
      <c r="K199" s="2"/>
    </row>
    <row r="201" spans="12:29" ht="12.75">
      <c r="L201" s="2"/>
      <c r="U201" s="2"/>
      <c r="AC201" s="2"/>
    </row>
    <row r="202" spans="12:35" ht="12.75">
      <c r="L202" s="10"/>
      <c r="M202" s="10"/>
      <c r="N202" s="10"/>
      <c r="O202" s="10"/>
      <c r="P202" s="10"/>
      <c r="Q202" s="10"/>
      <c r="R202" s="10"/>
      <c r="U202" s="10"/>
      <c r="V202" s="10"/>
      <c r="W202" s="10"/>
      <c r="X202" s="10"/>
      <c r="Y202" s="10"/>
      <c r="Z202" s="10"/>
      <c r="AA202" s="10"/>
      <c r="AC202" s="10"/>
      <c r="AD202" s="10"/>
      <c r="AE202" s="10"/>
      <c r="AF202" s="10"/>
      <c r="AG202" s="10"/>
      <c r="AH202" s="10"/>
      <c r="AI202" s="10"/>
    </row>
    <row r="203" spans="12:35" ht="12.75">
      <c r="L203" s="10"/>
      <c r="M203" s="10"/>
      <c r="N203" s="10"/>
      <c r="O203" s="10"/>
      <c r="P203" s="10"/>
      <c r="Q203" s="10"/>
      <c r="R203" s="10"/>
      <c r="U203" s="10"/>
      <c r="V203" s="10"/>
      <c r="W203" s="10"/>
      <c r="X203" s="10"/>
      <c r="Y203" s="10"/>
      <c r="Z203" s="10"/>
      <c r="AA203" s="10"/>
      <c r="AC203" s="10"/>
      <c r="AD203" s="10"/>
      <c r="AE203" s="10"/>
      <c r="AF203" s="10"/>
      <c r="AG203" s="10"/>
      <c r="AH203" s="10"/>
      <c r="AI203" s="10"/>
    </row>
    <row r="204" spans="12:35" ht="12.75">
      <c r="L204" s="10"/>
      <c r="M204" s="10"/>
      <c r="N204" s="10"/>
      <c r="O204" s="10"/>
      <c r="P204" s="10"/>
      <c r="Q204" s="10"/>
      <c r="R204" s="10"/>
      <c r="U204" s="10"/>
      <c r="V204" s="10"/>
      <c r="W204" s="10"/>
      <c r="X204" s="10"/>
      <c r="Y204" s="10"/>
      <c r="Z204" s="10"/>
      <c r="AA204" s="10"/>
      <c r="AC204" s="10"/>
      <c r="AD204" s="122"/>
      <c r="AE204" s="74"/>
      <c r="AF204" s="122"/>
      <c r="AG204" s="74"/>
      <c r="AH204" s="122"/>
      <c r="AI204" s="74"/>
    </row>
    <row r="205" spans="12:35" ht="12.75">
      <c r="L205" s="10"/>
      <c r="M205" s="10"/>
      <c r="N205" s="10"/>
      <c r="O205" s="10"/>
      <c r="P205" s="10"/>
      <c r="Q205" s="10"/>
      <c r="R205" s="10"/>
      <c r="U205" s="10"/>
      <c r="V205" s="10"/>
      <c r="W205" s="10"/>
      <c r="X205" s="10"/>
      <c r="Y205" s="10"/>
      <c r="Z205" s="10"/>
      <c r="AA205" s="10"/>
      <c r="AC205" s="10"/>
      <c r="AD205" s="122"/>
      <c r="AE205" s="74"/>
      <c r="AF205" s="122"/>
      <c r="AG205" s="74"/>
      <c r="AH205" s="122"/>
      <c r="AI205" s="74"/>
    </row>
    <row r="206" spans="12:35" ht="12.75">
      <c r="L206" s="10"/>
      <c r="M206" s="10"/>
      <c r="N206" s="10"/>
      <c r="O206" s="10"/>
      <c r="P206" s="10"/>
      <c r="Q206" s="10"/>
      <c r="R206" s="10"/>
      <c r="U206" s="10"/>
      <c r="V206" s="10"/>
      <c r="W206" s="10"/>
      <c r="X206" s="10"/>
      <c r="Y206" s="10"/>
      <c r="Z206" s="10"/>
      <c r="AA206" s="10"/>
      <c r="AC206" s="10"/>
      <c r="AD206" s="122"/>
      <c r="AE206" s="74"/>
      <c r="AF206" s="122"/>
      <c r="AG206" s="74"/>
      <c r="AH206" s="122"/>
      <c r="AI206" s="74"/>
    </row>
    <row r="207" spans="12:35" ht="12.75">
      <c r="L207" s="10"/>
      <c r="M207" s="10"/>
      <c r="N207" s="10"/>
      <c r="O207" s="10"/>
      <c r="P207" s="10"/>
      <c r="Q207" s="10"/>
      <c r="R207" s="10"/>
      <c r="U207" s="10"/>
      <c r="V207" s="10"/>
      <c r="W207" s="10"/>
      <c r="X207" s="10"/>
      <c r="Y207" s="10"/>
      <c r="Z207" s="10"/>
      <c r="AA207" s="10"/>
      <c r="AC207" s="10"/>
      <c r="AD207" s="122"/>
      <c r="AE207" s="74"/>
      <c r="AF207" s="122"/>
      <c r="AG207" s="74"/>
      <c r="AH207" s="122"/>
      <c r="AI207" s="74"/>
    </row>
    <row r="208" spans="12:35" ht="12.75">
      <c r="L208" s="10"/>
      <c r="M208" s="10"/>
      <c r="N208" s="10"/>
      <c r="O208" s="10"/>
      <c r="P208" s="10"/>
      <c r="Q208" s="10"/>
      <c r="R208" s="10"/>
      <c r="U208" s="10"/>
      <c r="V208" s="10"/>
      <c r="W208" s="10"/>
      <c r="X208" s="10"/>
      <c r="Y208" s="10"/>
      <c r="Z208" s="10"/>
      <c r="AA208" s="10"/>
      <c r="AC208" s="10"/>
      <c r="AD208" s="122"/>
      <c r="AE208" s="74"/>
      <c r="AF208" s="122"/>
      <c r="AG208" s="74"/>
      <c r="AH208" s="122"/>
      <c r="AI208" s="74"/>
    </row>
    <row r="209" spans="12:35" ht="12.75">
      <c r="L209" s="10"/>
      <c r="M209" s="10"/>
      <c r="N209" s="10"/>
      <c r="O209" s="10"/>
      <c r="P209" s="10"/>
      <c r="Q209" s="10"/>
      <c r="R209" s="10"/>
      <c r="U209" s="10"/>
      <c r="V209" s="10"/>
      <c r="W209" s="10"/>
      <c r="X209" s="10"/>
      <c r="Y209" s="10"/>
      <c r="Z209" s="10"/>
      <c r="AA209" s="10"/>
      <c r="AC209" s="10"/>
      <c r="AD209" s="122"/>
      <c r="AE209" s="74"/>
      <c r="AF209" s="122"/>
      <c r="AG209" s="74"/>
      <c r="AH209" s="122"/>
      <c r="AI209" s="74"/>
    </row>
    <row r="210" spans="12:35" ht="12.75">
      <c r="L210" s="10"/>
      <c r="M210" s="10"/>
      <c r="N210" s="10"/>
      <c r="O210" s="10"/>
      <c r="P210" s="10"/>
      <c r="Q210" s="10"/>
      <c r="R210" s="10"/>
      <c r="U210" s="10"/>
      <c r="V210" s="10"/>
      <c r="W210" s="10"/>
      <c r="X210" s="10"/>
      <c r="Y210" s="10"/>
      <c r="Z210" s="10"/>
      <c r="AA210" s="10"/>
      <c r="AC210" s="10"/>
      <c r="AD210" s="122"/>
      <c r="AE210" s="74"/>
      <c r="AF210" s="122"/>
      <c r="AG210" s="74"/>
      <c r="AH210" s="122"/>
      <c r="AI210" s="74"/>
    </row>
    <row r="211" spans="12:35" ht="12.75">
      <c r="L211" s="2"/>
      <c r="M211" s="10"/>
      <c r="N211" s="10"/>
      <c r="O211" s="10"/>
      <c r="P211" s="10"/>
      <c r="Q211" s="10"/>
      <c r="R211" s="10"/>
      <c r="U211" s="2"/>
      <c r="V211" s="10"/>
      <c r="W211" s="10"/>
      <c r="X211" s="10"/>
      <c r="Y211" s="10"/>
      <c r="Z211" s="10"/>
      <c r="AA211" s="10"/>
      <c r="AC211" s="2"/>
      <c r="AD211" s="10"/>
      <c r="AE211" s="74"/>
      <c r="AF211" s="122"/>
      <c r="AG211" s="74"/>
      <c r="AH211" s="122"/>
      <c r="AI211" s="74"/>
    </row>
    <row r="212" spans="12:35" ht="12.75">
      <c r="L212" s="10"/>
      <c r="M212" s="10"/>
      <c r="N212" s="10"/>
      <c r="O212" s="10"/>
      <c r="P212" s="10"/>
      <c r="Q212" s="10"/>
      <c r="R212" s="10"/>
      <c r="U212" s="10"/>
      <c r="V212" s="10"/>
      <c r="W212" s="10"/>
      <c r="X212" s="10"/>
      <c r="Y212" s="10"/>
      <c r="Z212" s="10"/>
      <c r="AA212" s="10"/>
      <c r="AC212" s="10"/>
      <c r="AD212" s="10"/>
      <c r="AE212" s="74"/>
      <c r="AF212" s="122"/>
      <c r="AG212" s="74"/>
      <c r="AH212" s="122"/>
      <c r="AI212" s="74"/>
    </row>
    <row r="213" spans="12:35" ht="12.75">
      <c r="L213" s="10"/>
      <c r="M213" s="10"/>
      <c r="N213" s="10"/>
      <c r="O213" s="10"/>
      <c r="P213" s="10"/>
      <c r="Q213" s="10"/>
      <c r="R213" s="10"/>
      <c r="U213" s="10"/>
      <c r="V213" s="10"/>
      <c r="W213" s="10"/>
      <c r="X213" s="10"/>
      <c r="Y213" s="10"/>
      <c r="Z213" s="10"/>
      <c r="AA213" s="10"/>
      <c r="AC213" s="10"/>
      <c r="AD213" s="10"/>
      <c r="AE213" s="74"/>
      <c r="AF213" s="122"/>
      <c r="AG213" s="74"/>
      <c r="AH213" s="122"/>
      <c r="AI213" s="74"/>
    </row>
    <row r="214" spans="12:35" ht="12.75">
      <c r="L214" s="10"/>
      <c r="M214" s="10"/>
      <c r="N214" s="10"/>
      <c r="O214" s="10"/>
      <c r="P214" s="10"/>
      <c r="Q214" s="10"/>
      <c r="R214" s="10"/>
      <c r="U214" s="10"/>
      <c r="V214" s="10"/>
      <c r="W214" s="10"/>
      <c r="X214" s="10"/>
      <c r="Y214" s="10"/>
      <c r="Z214" s="10"/>
      <c r="AA214" s="10"/>
      <c r="AC214" s="10"/>
      <c r="AD214" s="122"/>
      <c r="AE214" s="74"/>
      <c r="AF214" s="122"/>
      <c r="AG214" s="74"/>
      <c r="AH214" s="122"/>
      <c r="AI214" s="74"/>
    </row>
    <row r="215" spans="12:35" ht="12.75">
      <c r="L215" s="10"/>
      <c r="M215" s="10"/>
      <c r="N215" s="10"/>
      <c r="O215" s="10"/>
      <c r="P215" s="10"/>
      <c r="Q215" s="10"/>
      <c r="R215" s="10"/>
      <c r="U215" s="10"/>
      <c r="V215" s="10"/>
      <c r="W215" s="10"/>
      <c r="X215" s="10"/>
      <c r="Y215" s="10"/>
      <c r="Z215" s="10"/>
      <c r="AA215" s="10"/>
      <c r="AC215" s="10"/>
      <c r="AD215" s="122"/>
      <c r="AE215" s="74"/>
      <c r="AF215" s="122"/>
      <c r="AG215" s="74"/>
      <c r="AH215" s="122"/>
      <c r="AI215" s="74"/>
    </row>
    <row r="216" spans="12:35" ht="12.75">
      <c r="L216" s="10"/>
      <c r="M216" s="10"/>
      <c r="N216" s="10"/>
      <c r="O216" s="10"/>
      <c r="P216" s="10"/>
      <c r="Q216" s="10"/>
      <c r="R216" s="10"/>
      <c r="U216" s="10"/>
      <c r="V216" s="10"/>
      <c r="W216" s="10"/>
      <c r="X216" s="10"/>
      <c r="Y216" s="10"/>
      <c r="Z216" s="10"/>
      <c r="AA216" s="10"/>
      <c r="AC216" s="10"/>
      <c r="AD216" s="122"/>
      <c r="AE216" s="74"/>
      <c r="AF216" s="122"/>
      <c r="AG216" s="74"/>
      <c r="AH216" s="122"/>
      <c r="AI216" s="74"/>
    </row>
    <row r="217" spans="12:35" ht="12.75">
      <c r="L217" s="10"/>
      <c r="M217" s="10"/>
      <c r="N217" s="10"/>
      <c r="O217" s="10"/>
      <c r="P217" s="10"/>
      <c r="Q217" s="10"/>
      <c r="R217" s="10"/>
      <c r="U217" s="10"/>
      <c r="V217" s="10"/>
      <c r="W217" s="10"/>
      <c r="X217" s="10"/>
      <c r="Y217" s="10"/>
      <c r="Z217" s="10"/>
      <c r="AA217" s="10"/>
      <c r="AC217" s="10"/>
      <c r="AD217" s="122"/>
      <c r="AE217" s="74"/>
      <c r="AF217" s="122"/>
      <c r="AG217" s="74"/>
      <c r="AH217" s="122"/>
      <c r="AI217" s="74"/>
    </row>
    <row r="218" spans="29:35" ht="12.75">
      <c r="AC218" s="10"/>
      <c r="AD218" s="4"/>
      <c r="AF218" s="4"/>
      <c r="AG218" s="9"/>
      <c r="AH218" s="4"/>
      <c r="AI218" s="9"/>
    </row>
  </sheetData>
  <mergeCells count="2">
    <mergeCell ref="A28:J28"/>
    <mergeCell ref="A1:J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BM496"/>
  <sheetViews>
    <sheetView workbookViewId="0" topLeftCell="A10">
      <selection activeCell="A30" sqref="A30"/>
    </sheetView>
  </sheetViews>
  <sheetFormatPr defaultColWidth="9.140625" defaultRowHeight="12.75"/>
  <cols>
    <col min="1" max="1" width="31.28125" style="0" customWidth="1"/>
    <col min="2" max="4" width="7.8515625" style="0" customWidth="1"/>
    <col min="5" max="5" width="2.28125" style="0" customWidth="1"/>
    <col min="7" max="7" width="2.8515625" style="0" customWidth="1"/>
    <col min="8" max="10" width="7.8515625" style="0" customWidth="1"/>
  </cols>
  <sheetData>
    <row r="1" spans="1:10" s="61" customFormat="1" ht="38.25" customHeight="1">
      <c r="A1" s="189" t="s">
        <v>216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s="61" customFormat="1" ht="12.7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5.75">
      <c r="A3" s="183" t="s">
        <v>77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5.75">
      <c r="A4" s="86"/>
      <c r="B4" s="62"/>
      <c r="C4" s="62"/>
      <c r="E4" s="10"/>
      <c r="F4" s="20" t="s">
        <v>89</v>
      </c>
      <c r="G4" s="10"/>
      <c r="H4" s="62"/>
      <c r="I4" s="62"/>
      <c r="J4" s="62"/>
    </row>
    <row r="5" spans="1:10" ht="14.25">
      <c r="A5" s="3"/>
      <c r="B5" s="2"/>
      <c r="C5" s="164" t="s">
        <v>4</v>
      </c>
      <c r="D5" s="20"/>
      <c r="E5" s="20"/>
      <c r="F5" s="20" t="s">
        <v>261</v>
      </c>
      <c r="G5" s="20"/>
      <c r="H5" s="20"/>
      <c r="I5" s="20" t="s">
        <v>6</v>
      </c>
      <c r="J5" s="20"/>
    </row>
    <row r="6" spans="1:10" ht="12.75">
      <c r="A6" s="64"/>
      <c r="B6" s="185" t="s">
        <v>86</v>
      </c>
      <c r="C6" s="185" t="s">
        <v>87</v>
      </c>
      <c r="D6" s="185" t="s">
        <v>157</v>
      </c>
      <c r="E6" s="65"/>
      <c r="F6" s="185" t="s">
        <v>157</v>
      </c>
      <c r="G6" s="65"/>
      <c r="H6" s="65" t="s">
        <v>90</v>
      </c>
      <c r="I6" s="185" t="s">
        <v>86</v>
      </c>
      <c r="J6" s="185" t="s">
        <v>157</v>
      </c>
    </row>
    <row r="7" spans="1:10" ht="12.75">
      <c r="A7" s="37" t="s">
        <v>91</v>
      </c>
      <c r="B7" s="199"/>
      <c r="C7" s="199"/>
      <c r="D7" s="199"/>
      <c r="E7" s="52"/>
      <c r="F7" s="199"/>
      <c r="G7" s="52"/>
      <c r="H7" s="37" t="s">
        <v>92</v>
      </c>
      <c r="I7" s="199"/>
      <c r="J7" s="199"/>
    </row>
    <row r="8" spans="1:19" ht="12.75">
      <c r="A8" s="3"/>
      <c r="B8" s="3"/>
      <c r="C8" s="3"/>
      <c r="D8" s="34" t="s">
        <v>88</v>
      </c>
      <c r="E8" s="34"/>
      <c r="F8" s="34"/>
      <c r="G8" s="34"/>
      <c r="H8" s="3"/>
      <c r="I8" s="3"/>
      <c r="J8" s="34" t="s">
        <v>88</v>
      </c>
      <c r="M8" s="14"/>
      <c r="N8" s="14"/>
      <c r="O8" s="14"/>
      <c r="P8" s="14"/>
      <c r="S8" s="14"/>
    </row>
    <row r="9" spans="1:19" ht="12.75">
      <c r="A9" s="2" t="s">
        <v>207</v>
      </c>
      <c r="B9" s="3"/>
      <c r="C9" s="3"/>
      <c r="D9" s="2"/>
      <c r="E9" s="2"/>
      <c r="F9" s="2"/>
      <c r="G9" s="2"/>
      <c r="H9" s="3"/>
      <c r="I9" s="3"/>
      <c r="J9" s="2"/>
      <c r="K9" s="15"/>
      <c r="L9" s="15"/>
      <c r="M9" s="60"/>
      <c r="N9" s="15"/>
      <c r="O9" s="15"/>
      <c r="P9" s="15"/>
      <c r="Q9" s="15"/>
      <c r="R9" s="15"/>
      <c r="S9" s="15"/>
    </row>
    <row r="10" spans="1:19" ht="12.75">
      <c r="A10" s="3" t="s">
        <v>66</v>
      </c>
      <c r="B10" s="4">
        <v>58.14185386370907</v>
      </c>
      <c r="C10" s="4">
        <v>502.2641947449859</v>
      </c>
      <c r="D10" s="66">
        <v>560.406048608695</v>
      </c>
      <c r="E10" s="66"/>
      <c r="F10" s="66">
        <v>257.92112894723545</v>
      </c>
      <c r="G10" s="66"/>
      <c r="H10" s="4">
        <v>849.3393405619968</v>
      </c>
      <c r="I10" s="4">
        <v>237.31132937253233</v>
      </c>
      <c r="J10" s="81">
        <v>1086.650669934529</v>
      </c>
      <c r="K10" s="15"/>
      <c r="L10" s="15"/>
      <c r="M10" s="60"/>
      <c r="N10" s="15"/>
      <c r="O10" s="15"/>
      <c r="P10" s="15"/>
      <c r="Q10" s="15"/>
      <c r="R10" s="15"/>
      <c r="S10" s="15"/>
    </row>
    <row r="11" spans="1:13" ht="12.75">
      <c r="A11" s="3" t="s">
        <v>65</v>
      </c>
      <c r="B11" s="4">
        <v>87.3457431062302</v>
      </c>
      <c r="C11" s="4">
        <v>100.1259875422463</v>
      </c>
      <c r="D11" s="66">
        <v>187.47173064847647</v>
      </c>
      <c r="E11" s="66"/>
      <c r="F11" s="66">
        <v>40.05560056073438</v>
      </c>
      <c r="G11" s="66"/>
      <c r="H11" s="4">
        <v>49.49215604166209</v>
      </c>
      <c r="I11" s="4">
        <v>60.08500363977423</v>
      </c>
      <c r="J11" s="81">
        <v>109.57715968143633</v>
      </c>
      <c r="M11" s="14"/>
    </row>
    <row r="12" spans="1:13" ht="12.75">
      <c r="A12" s="3"/>
      <c r="B12" s="4"/>
      <c r="C12" s="4"/>
      <c r="D12" s="4"/>
      <c r="E12" s="4"/>
      <c r="F12" s="4"/>
      <c r="G12" s="4"/>
      <c r="H12" s="4"/>
      <c r="I12" s="4"/>
      <c r="J12" s="82"/>
      <c r="M12" s="14"/>
    </row>
    <row r="13" spans="1:19" ht="12.75">
      <c r="A13" s="2" t="s">
        <v>61</v>
      </c>
      <c r="B13" s="4"/>
      <c r="C13" s="4"/>
      <c r="D13" s="4"/>
      <c r="E13" s="4"/>
      <c r="F13" s="4"/>
      <c r="G13" s="4"/>
      <c r="H13" s="4"/>
      <c r="I13" s="4"/>
      <c r="J13" s="82"/>
      <c r="K13" s="15"/>
      <c r="L13" s="15"/>
      <c r="M13" s="60"/>
      <c r="N13" s="15"/>
      <c r="O13" s="15"/>
      <c r="P13" s="15"/>
      <c r="Q13" s="15"/>
      <c r="R13" s="15"/>
      <c r="S13" s="15"/>
    </row>
    <row r="14" spans="1:19" ht="12.75">
      <c r="A14" s="3" t="s">
        <v>201</v>
      </c>
      <c r="B14" s="4">
        <v>32.94195274074622</v>
      </c>
      <c r="C14" s="4">
        <v>140.35034954368462</v>
      </c>
      <c r="D14" s="66">
        <v>173.2923022844308</v>
      </c>
      <c r="E14" s="4"/>
      <c r="F14" s="66">
        <v>47.84171954019029</v>
      </c>
      <c r="G14" s="4"/>
      <c r="H14" s="4">
        <v>380.62727965419566</v>
      </c>
      <c r="I14" s="4">
        <v>30.38856387120182</v>
      </c>
      <c r="J14" s="81">
        <v>411.0158435253974</v>
      </c>
      <c r="K14" s="15"/>
      <c r="L14" s="15"/>
      <c r="M14" s="60"/>
      <c r="N14" s="15"/>
      <c r="O14" s="15"/>
      <c r="P14" s="15"/>
      <c r="Q14" s="15"/>
      <c r="R14" s="15"/>
      <c r="S14" s="15"/>
    </row>
    <row r="15" spans="1:19" ht="25.5" customHeight="1">
      <c r="A15" s="150" t="s">
        <v>318</v>
      </c>
      <c r="B15" s="4">
        <v>36.3083189060778</v>
      </c>
      <c r="C15" s="4">
        <v>259.8091506464376</v>
      </c>
      <c r="D15" s="66">
        <v>296.11746955251544</v>
      </c>
      <c r="E15" s="4"/>
      <c r="F15" s="66">
        <v>177.38401897363116</v>
      </c>
      <c r="G15" s="4"/>
      <c r="H15" s="4">
        <v>316.3856266840204</v>
      </c>
      <c r="I15" s="4">
        <v>149.64011102331392</v>
      </c>
      <c r="J15" s="81">
        <v>466.0257377073342</v>
      </c>
      <c r="K15" s="15"/>
      <c r="L15" s="15"/>
      <c r="M15" s="60"/>
      <c r="N15" s="15"/>
      <c r="O15" s="15"/>
      <c r="P15" s="15"/>
      <c r="Q15" s="15"/>
      <c r="R15" s="15"/>
      <c r="S15" s="15"/>
    </row>
    <row r="16" spans="1:13" ht="12.75">
      <c r="A16" s="3" t="s">
        <v>155</v>
      </c>
      <c r="B16" s="4">
        <v>76.23732532311524</v>
      </c>
      <c r="C16" s="4">
        <v>202.23068209710996</v>
      </c>
      <c r="D16" s="66">
        <v>278.46800742022526</v>
      </c>
      <c r="E16" s="4"/>
      <c r="F16" s="66">
        <v>72.75099099414841</v>
      </c>
      <c r="G16" s="4"/>
      <c r="H16" s="4">
        <v>201.8185902654427</v>
      </c>
      <c r="I16" s="4">
        <v>117.36765811779087</v>
      </c>
      <c r="J16" s="81">
        <v>319.18624838323365</v>
      </c>
      <c r="M16" s="14"/>
    </row>
    <row r="17" spans="1:13" ht="12.75">
      <c r="A17" s="3"/>
      <c r="B17" s="4"/>
      <c r="C17" s="4"/>
      <c r="D17" s="4"/>
      <c r="E17" s="4"/>
      <c r="F17" s="4"/>
      <c r="G17" s="4"/>
      <c r="H17" s="4"/>
      <c r="I17" s="4"/>
      <c r="J17" s="82"/>
      <c r="M17" s="14"/>
    </row>
    <row r="18" spans="1:19" ht="12.75">
      <c r="A18" s="2" t="s">
        <v>208</v>
      </c>
      <c r="B18" s="4"/>
      <c r="C18" s="4"/>
      <c r="D18" s="4"/>
      <c r="E18" s="4"/>
      <c r="F18" s="4"/>
      <c r="G18" s="4"/>
      <c r="H18" s="4"/>
      <c r="I18" s="4"/>
      <c r="J18" s="82"/>
      <c r="K18" s="15"/>
      <c r="L18" s="15"/>
      <c r="M18" s="60"/>
      <c r="N18" s="15"/>
      <c r="O18" s="15"/>
      <c r="P18" s="15"/>
      <c r="Q18" s="15"/>
      <c r="R18" s="15"/>
      <c r="S18" s="15"/>
    </row>
    <row r="19" spans="1:19" ht="12.75">
      <c r="A19" s="3" t="s">
        <v>67</v>
      </c>
      <c r="B19" s="4">
        <v>32.02719016429202</v>
      </c>
      <c r="C19" s="4">
        <v>472.81288088012366</v>
      </c>
      <c r="D19" s="66">
        <v>504.8400710444158</v>
      </c>
      <c r="E19" s="4"/>
      <c r="F19" s="66">
        <v>190.7922358508749</v>
      </c>
      <c r="G19" s="4"/>
      <c r="H19" s="4">
        <v>832.0500356864618</v>
      </c>
      <c r="I19" s="4">
        <v>144.16287780921672</v>
      </c>
      <c r="J19" s="81">
        <v>976.2129134956784</v>
      </c>
      <c r="K19" s="15"/>
      <c r="L19" s="15"/>
      <c r="M19" s="60"/>
      <c r="N19" s="15"/>
      <c r="O19" s="15"/>
      <c r="P19" s="15"/>
      <c r="Q19" s="15"/>
      <c r="R19" s="15"/>
      <c r="S19" s="15"/>
    </row>
    <row r="20" spans="1:19" ht="12.75">
      <c r="A20" s="3" t="s">
        <v>68</v>
      </c>
      <c r="B20" s="4">
        <v>113.46040680564725</v>
      </c>
      <c r="C20" s="4">
        <v>129.57730140710856</v>
      </c>
      <c r="D20" s="66">
        <v>243.03770821275583</v>
      </c>
      <c r="E20" s="4"/>
      <c r="F20" s="66">
        <v>107.18449365709496</v>
      </c>
      <c r="G20" s="4"/>
      <c r="H20" s="4">
        <v>66.78146091719722</v>
      </c>
      <c r="I20" s="4">
        <v>153.2334552030899</v>
      </c>
      <c r="J20" s="81">
        <v>220.01491612028713</v>
      </c>
      <c r="M20" s="14"/>
      <c r="O20" s="14"/>
      <c r="S20" s="14"/>
    </row>
    <row r="21" spans="1:19" ht="12.75">
      <c r="A21" s="3"/>
      <c r="B21" s="4"/>
      <c r="C21" s="4"/>
      <c r="D21" s="66"/>
      <c r="E21" s="4"/>
      <c r="F21" s="66"/>
      <c r="G21" s="4"/>
      <c r="H21" s="4"/>
      <c r="I21" s="4"/>
      <c r="J21" s="81"/>
      <c r="M21" s="14"/>
      <c r="O21" s="14"/>
      <c r="S21" s="14"/>
    </row>
    <row r="22" spans="1:10" ht="12.75">
      <c r="A22" s="37" t="s">
        <v>60</v>
      </c>
      <c r="B22" s="47">
        <v>145.48759696993926</v>
      </c>
      <c r="C22" s="47">
        <v>602.3901822872322</v>
      </c>
      <c r="D22" s="47">
        <v>747.8777792571716</v>
      </c>
      <c r="E22" s="47"/>
      <c r="F22" s="47">
        <v>297.9767295079699</v>
      </c>
      <c r="G22" s="47"/>
      <c r="H22" s="47">
        <v>898.831496603659</v>
      </c>
      <c r="I22" s="47">
        <v>297.3963330123066</v>
      </c>
      <c r="J22" s="83">
        <v>1196.2278296159657</v>
      </c>
    </row>
    <row r="23" spans="1:10" ht="12.75">
      <c r="A23" s="3"/>
      <c r="B23" s="3"/>
      <c r="C23" s="3"/>
      <c r="D23" s="34" t="s">
        <v>76</v>
      </c>
      <c r="E23" s="3"/>
      <c r="F23" s="3"/>
      <c r="G23" s="3"/>
      <c r="H23" s="3"/>
      <c r="I23" s="3"/>
      <c r="J23" s="34" t="s">
        <v>76</v>
      </c>
    </row>
    <row r="24" spans="1:10" ht="12.75">
      <c r="A24" s="2" t="s">
        <v>207</v>
      </c>
      <c r="B24" s="3"/>
      <c r="C24" s="3"/>
      <c r="D24" s="2"/>
      <c r="E24" s="2"/>
      <c r="F24" s="2"/>
      <c r="G24" s="2"/>
      <c r="H24" s="3"/>
      <c r="I24" s="3"/>
      <c r="J24" s="2"/>
    </row>
    <row r="25" spans="1:65" ht="12.75">
      <c r="A25" s="3" t="s">
        <v>66</v>
      </c>
      <c r="B25" s="9">
        <v>39.96344367123088</v>
      </c>
      <c r="C25" s="9">
        <v>83.37854923829019</v>
      </c>
      <c r="D25" s="53">
        <v>74.9328385134423</v>
      </c>
      <c r="E25" s="9"/>
      <c r="F25" s="53">
        <v>86.55747358967403</v>
      </c>
      <c r="G25" s="9"/>
      <c r="H25" s="9">
        <v>94.49372254658695</v>
      </c>
      <c r="I25" s="9">
        <v>79.79631993737868</v>
      </c>
      <c r="J25" s="53">
        <v>90.83977508560264</v>
      </c>
      <c r="K25" s="1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</row>
    <row r="26" spans="1:65" ht="12.75">
      <c r="A26" s="3" t="s">
        <v>65</v>
      </c>
      <c r="B26" s="9">
        <v>60.03655632876913</v>
      </c>
      <c r="C26" s="9">
        <v>16.621450761709816</v>
      </c>
      <c r="D26" s="53">
        <v>25.067161486557666</v>
      </c>
      <c r="E26" s="9"/>
      <c r="F26" s="53">
        <v>13.442526410325955</v>
      </c>
      <c r="G26" s="9"/>
      <c r="H26" s="9">
        <v>5.50627745341302</v>
      </c>
      <c r="I26" s="9">
        <v>20.203680062621295</v>
      </c>
      <c r="J26" s="53">
        <v>9.160224914397347</v>
      </c>
      <c r="K26" s="1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</row>
    <row r="27" spans="1:65" ht="12.75">
      <c r="A27" s="3"/>
      <c r="B27" s="9"/>
      <c r="C27" s="9"/>
      <c r="D27" s="53"/>
      <c r="E27" s="9"/>
      <c r="F27" s="53"/>
      <c r="G27" s="9"/>
      <c r="H27" s="9"/>
      <c r="I27" s="9"/>
      <c r="J27" s="53"/>
      <c r="K27" s="1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</row>
    <row r="28" spans="1:65" ht="12.75">
      <c r="A28" s="2" t="s">
        <v>61</v>
      </c>
      <c r="B28" s="9"/>
      <c r="C28" s="9"/>
      <c r="D28" s="53"/>
      <c r="E28" s="9"/>
      <c r="F28" s="53"/>
      <c r="G28" s="9"/>
      <c r="H28" s="9"/>
      <c r="I28" s="9"/>
      <c r="J28" s="53"/>
      <c r="K28" s="1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</row>
    <row r="29" spans="1:65" ht="12.75">
      <c r="A29" s="3" t="s">
        <v>79</v>
      </c>
      <c r="B29" s="9">
        <v>22.642447484752054</v>
      </c>
      <c r="C29" s="9">
        <v>23.29891051855866</v>
      </c>
      <c r="D29" s="53">
        <v>23.171206190475814</v>
      </c>
      <c r="E29" s="9"/>
      <c r="F29" s="53">
        <v>16.055522060124726</v>
      </c>
      <c r="G29" s="9"/>
      <c r="H29" s="9">
        <v>42.34690051388284</v>
      </c>
      <c r="I29" s="9">
        <v>10.218203958131623</v>
      </c>
      <c r="J29" s="53">
        <v>34.35932799334296</v>
      </c>
      <c r="K29" s="1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</row>
    <row r="30" spans="1:65" ht="25.5" customHeight="1">
      <c r="A30" s="150" t="s">
        <v>318</v>
      </c>
      <c r="B30" s="9">
        <v>24.95629844898727</v>
      </c>
      <c r="C30" s="9">
        <v>43.12971198500629</v>
      </c>
      <c r="D30" s="53">
        <v>39.59436658843289</v>
      </c>
      <c r="E30" s="9"/>
      <c r="F30" s="53">
        <v>59.52948717389246</v>
      </c>
      <c r="G30" s="9"/>
      <c r="H30" s="9">
        <v>35.19965954458882</v>
      </c>
      <c r="I30" s="9">
        <v>50.31673037378091</v>
      </c>
      <c r="J30" s="53">
        <v>38.9579414698073</v>
      </c>
      <c r="K30" s="1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</row>
    <row r="31" spans="1:65" ht="12.75">
      <c r="A31" s="3" t="s">
        <v>155</v>
      </c>
      <c r="B31" s="9">
        <v>52.401254066260684</v>
      </c>
      <c r="C31" s="9">
        <v>33.571377496435055</v>
      </c>
      <c r="D31" s="53">
        <v>37.23442722109128</v>
      </c>
      <c r="E31" s="9"/>
      <c r="F31" s="53">
        <v>24.414990765982804</v>
      </c>
      <c r="G31" s="9"/>
      <c r="H31" s="9">
        <v>22.453439941528316</v>
      </c>
      <c r="I31" s="9">
        <v>39.465065668087455</v>
      </c>
      <c r="J31" s="53">
        <v>26.682730536849697</v>
      </c>
      <c r="K31" s="1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</row>
    <row r="32" spans="1:65" ht="12.75">
      <c r="A32" s="3"/>
      <c r="B32" s="9"/>
      <c r="C32" s="9"/>
      <c r="D32" s="53"/>
      <c r="E32" s="9"/>
      <c r="F32" s="53"/>
      <c r="G32" s="9"/>
      <c r="H32" s="9"/>
      <c r="I32" s="9"/>
      <c r="J32" s="53"/>
      <c r="K32" s="1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</row>
    <row r="33" spans="1:65" ht="12.75">
      <c r="A33" s="2" t="s">
        <v>208</v>
      </c>
      <c r="B33" s="9"/>
      <c r="C33" s="9"/>
      <c r="D33" s="53"/>
      <c r="E33" s="9"/>
      <c r="F33" s="53"/>
      <c r="G33" s="9"/>
      <c r="H33" s="9"/>
      <c r="I33" s="9"/>
      <c r="J33" s="53"/>
      <c r="K33" s="1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</row>
    <row r="34" spans="1:65" ht="12.75">
      <c r="A34" s="3" t="s">
        <v>67</v>
      </c>
      <c r="B34" s="9">
        <v>22.013691085233543</v>
      </c>
      <c r="C34" s="9">
        <v>78.48947323226405</v>
      </c>
      <c r="D34" s="53">
        <v>67.50301787891698</v>
      </c>
      <c r="E34" s="9"/>
      <c r="F34" s="53">
        <v>64.02924019131227</v>
      </c>
      <c r="G34" s="9"/>
      <c r="H34" s="9">
        <v>92.57019127950691</v>
      </c>
      <c r="I34" s="9">
        <v>48.47500180953848</v>
      </c>
      <c r="J34" s="53">
        <v>81.60760762513605</v>
      </c>
      <c r="K34" s="1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</row>
    <row r="35" spans="1:65" ht="28.5" customHeight="1">
      <c r="A35" s="3" t="s">
        <v>68</v>
      </c>
      <c r="B35" s="9">
        <v>77.98630891476647</v>
      </c>
      <c r="C35" s="9">
        <v>21.510526767735968</v>
      </c>
      <c r="D35" s="53">
        <v>32.49698212108302</v>
      </c>
      <c r="E35" s="9"/>
      <c r="F35" s="53">
        <v>35.970759808687724</v>
      </c>
      <c r="G35" s="9"/>
      <c r="H35" s="9">
        <v>7.429808720493092</v>
      </c>
      <c r="I35" s="9">
        <v>51.524998190461524</v>
      </c>
      <c r="J35" s="53">
        <v>18.392392374863928</v>
      </c>
      <c r="K35" s="1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</row>
    <row r="36" spans="1:65" ht="12.75" customHeight="1">
      <c r="A36" s="3"/>
      <c r="B36" s="9"/>
      <c r="C36" s="9"/>
      <c r="D36" s="53"/>
      <c r="E36" s="9"/>
      <c r="F36" s="53"/>
      <c r="G36" s="9"/>
      <c r="H36" s="9"/>
      <c r="I36" s="9"/>
      <c r="J36" s="53"/>
      <c r="K36" s="1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</row>
    <row r="37" spans="1:65" ht="12.75">
      <c r="A37" s="37" t="s">
        <v>60</v>
      </c>
      <c r="B37" s="39">
        <v>100</v>
      </c>
      <c r="C37" s="39">
        <v>100</v>
      </c>
      <c r="D37" s="39">
        <v>100</v>
      </c>
      <c r="E37" s="39"/>
      <c r="F37" s="39">
        <v>100</v>
      </c>
      <c r="G37" s="39"/>
      <c r="H37" s="39">
        <v>100</v>
      </c>
      <c r="I37" s="39">
        <v>100</v>
      </c>
      <c r="J37" s="39">
        <v>100</v>
      </c>
      <c r="K37" s="1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</row>
    <row r="38" spans="1:65" ht="13.5">
      <c r="A38" s="160" t="s">
        <v>256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</row>
    <row r="39" spans="1:65" ht="12.75" customHeight="1">
      <c r="A39" s="195" t="s">
        <v>265</v>
      </c>
      <c r="B39" s="196"/>
      <c r="C39" s="196"/>
      <c r="D39" s="196"/>
      <c r="E39" s="196"/>
      <c r="F39" s="196"/>
      <c r="G39" s="196"/>
      <c r="H39" s="196"/>
      <c r="I39" s="196"/>
      <c r="J39" s="196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</row>
    <row r="40" spans="1:65" ht="12.75">
      <c r="A40" s="5" t="s">
        <v>7</v>
      </c>
      <c r="B40" s="108"/>
      <c r="C40" s="108"/>
      <c r="D40" s="108"/>
      <c r="E40" s="108"/>
      <c r="F40" s="108"/>
      <c r="G40" s="108"/>
      <c r="H40" s="108"/>
      <c r="I40" s="108"/>
      <c r="J40" s="108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</row>
    <row r="41" spans="1:65" ht="12.75">
      <c r="A41" s="3"/>
      <c r="B41" s="3"/>
      <c r="C41" s="3"/>
      <c r="D41" s="3"/>
      <c r="E41" s="3"/>
      <c r="F41" s="3"/>
      <c r="G41" s="3"/>
      <c r="H41" s="3"/>
      <c r="I41" s="3"/>
      <c r="J41" s="3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</row>
    <row r="42" spans="1:65" ht="12.75">
      <c r="A42" s="3"/>
      <c r="B42" s="3"/>
      <c r="C42" s="3"/>
      <c r="D42" s="3"/>
      <c r="E42" s="3"/>
      <c r="F42" s="3"/>
      <c r="G42" s="3"/>
      <c r="H42" s="3"/>
      <c r="I42" s="3"/>
      <c r="J42" s="3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</row>
    <row r="43" spans="46:65" ht="12.75"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</row>
    <row r="44" spans="46:65" ht="12.75"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</row>
    <row r="45" spans="46:65" ht="12.75"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</row>
    <row r="46" spans="46:65" ht="12.75"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</row>
    <row r="47" spans="46:65" ht="12.75"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</row>
    <row r="48" spans="46:65" ht="12.75"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</row>
    <row r="49" spans="46:65" ht="12.75"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</row>
    <row r="50" spans="46:65" ht="12.75"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</row>
    <row r="51" spans="46:65" ht="12.75"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</row>
    <row r="52" spans="46:65" ht="12.75"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</row>
    <row r="53" spans="46:65" ht="12.75"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</row>
    <row r="54" spans="46:65" ht="12.75"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</row>
    <row r="55" spans="46:65" ht="12.75"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</row>
    <row r="56" spans="46:65" ht="12.75"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</row>
    <row r="57" spans="46:65" ht="12.75"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</row>
    <row r="58" spans="46:65" ht="12.75"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</row>
    <row r="59" spans="46:65" ht="12.75"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</row>
    <row r="60" spans="46:65" ht="12.75"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</row>
    <row r="61" spans="46:65" ht="12.75"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</row>
    <row r="62" spans="46:65" ht="12.75"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</row>
    <row r="63" spans="46:65" ht="12.75"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</row>
    <row r="64" spans="46:65" ht="12.75"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</row>
    <row r="65" spans="46:65" ht="12.75"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</row>
    <row r="66" spans="46:65" ht="12.75"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</row>
    <row r="67" spans="46:65" ht="12.75"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</row>
    <row r="68" spans="46:65" ht="12.75"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</row>
    <row r="69" spans="46:65" ht="12.75"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</row>
    <row r="70" spans="46:65" ht="12.75"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</row>
    <row r="71" spans="46:65" ht="12.75"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</row>
    <row r="72" spans="46:65" ht="12.75"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</row>
    <row r="73" spans="46:65" ht="12.75"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</row>
    <row r="74" spans="46:65" ht="12.75"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</row>
    <row r="75" spans="46:65" ht="12.75"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</row>
    <row r="76" spans="46:65" ht="12.75"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</row>
    <row r="77" spans="46:65" ht="12.75"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</row>
    <row r="78" spans="46:65" ht="12.75"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</row>
    <row r="79" spans="46:65" ht="12.75"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</row>
    <row r="80" spans="46:65" ht="12.75"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</row>
    <row r="81" spans="46:65" ht="12.75"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</row>
    <row r="82" spans="46:65" ht="12.75"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</row>
    <row r="83" spans="46:65" ht="12.75"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</row>
    <row r="84" spans="46:65" ht="12.75"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</row>
    <row r="85" spans="46:65" ht="12.75"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</row>
    <row r="86" spans="46:65" ht="12.75"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</row>
    <row r="87" spans="46:65" ht="12.75"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</row>
    <row r="88" spans="46:65" ht="12.75"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</row>
    <row r="89" spans="46:65" ht="12.75"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</row>
    <row r="90" spans="46:65" ht="12.75"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</row>
    <row r="91" spans="15:65" ht="12.75"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7"/>
      <c r="BI91" s="7"/>
      <c r="BJ91" s="7"/>
      <c r="BK91" s="7"/>
      <c r="BL91" s="7"/>
      <c r="BM91" s="7"/>
    </row>
    <row r="92" spans="15:65" ht="12.75">
      <c r="O92" s="75"/>
      <c r="P92" s="69"/>
      <c r="Q92" s="69"/>
      <c r="R92" s="69"/>
      <c r="S92" s="69"/>
      <c r="T92" s="69"/>
      <c r="U92" s="69"/>
      <c r="V92" s="75"/>
      <c r="W92" s="69"/>
      <c r="X92" s="69"/>
      <c r="Y92" s="69"/>
      <c r="Z92" s="69"/>
      <c r="AA92" s="69"/>
      <c r="AB92" s="69"/>
      <c r="AC92" s="69"/>
      <c r="AD92" s="75"/>
      <c r="AE92" s="69"/>
      <c r="AF92" s="69"/>
      <c r="AG92" s="69"/>
      <c r="AH92" s="69"/>
      <c r="AI92" s="69"/>
      <c r="AJ92" s="69"/>
      <c r="AK92" s="75"/>
      <c r="AL92" s="69"/>
      <c r="AM92" s="69"/>
      <c r="AN92" s="69"/>
      <c r="AO92" s="69"/>
      <c r="AP92" s="69"/>
      <c r="AQ92" s="69"/>
      <c r="AR92" s="69"/>
      <c r="AS92" s="75"/>
      <c r="AT92" s="17"/>
      <c r="AU92" s="17"/>
      <c r="AV92" s="17"/>
      <c r="AW92" s="17"/>
      <c r="AX92" s="17"/>
      <c r="AY92" s="17"/>
      <c r="AZ92" s="17"/>
      <c r="BA92" s="91"/>
      <c r="BB92" s="17"/>
      <c r="BC92" s="17"/>
      <c r="BD92" s="17"/>
      <c r="BE92" s="17"/>
      <c r="BF92" s="17"/>
      <c r="BG92" s="17"/>
      <c r="BH92" s="7"/>
      <c r="BI92" s="7"/>
      <c r="BJ92" s="7"/>
      <c r="BK92" s="7"/>
      <c r="BL92" s="7"/>
      <c r="BM92" s="7"/>
    </row>
    <row r="93" spans="15:65" ht="12.75"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7"/>
      <c r="BI93" s="7"/>
      <c r="BJ93" s="7"/>
      <c r="BK93" s="7"/>
      <c r="BL93" s="7"/>
      <c r="BM93" s="7"/>
    </row>
    <row r="94" spans="15:65" ht="12.75"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7"/>
      <c r="BI94" s="7"/>
      <c r="BJ94" s="7"/>
      <c r="BK94" s="7"/>
      <c r="BL94" s="7"/>
      <c r="BM94" s="7"/>
    </row>
    <row r="95" spans="15:65" ht="12.75"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7"/>
      <c r="BI95" s="7"/>
      <c r="BJ95" s="7"/>
      <c r="BK95" s="7"/>
      <c r="BL95" s="7"/>
      <c r="BM95" s="7"/>
    </row>
    <row r="96" spans="15:65" ht="12.75"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7"/>
      <c r="BI96" s="7"/>
      <c r="BJ96" s="7"/>
      <c r="BK96" s="7"/>
      <c r="BL96" s="7"/>
      <c r="BM96" s="7"/>
    </row>
    <row r="97" spans="15:65" ht="12.75"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7"/>
      <c r="BI97" s="7"/>
      <c r="BJ97" s="7"/>
      <c r="BK97" s="7"/>
      <c r="BL97" s="7"/>
      <c r="BM97" s="7"/>
    </row>
    <row r="98" spans="15:65" ht="12.75"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7"/>
      <c r="BI98" s="7"/>
      <c r="BJ98" s="7"/>
      <c r="BK98" s="7"/>
      <c r="BL98" s="7"/>
      <c r="BM98" s="7"/>
    </row>
    <row r="99" spans="15:65" ht="12.75"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7"/>
      <c r="BI99" s="7"/>
      <c r="BJ99" s="7"/>
      <c r="BK99" s="7"/>
      <c r="BL99" s="7"/>
      <c r="BM99" s="7"/>
    </row>
    <row r="100" spans="15:65" ht="12.75"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76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7"/>
      <c r="BI100" s="7"/>
      <c r="BJ100" s="7"/>
      <c r="BK100" s="7"/>
      <c r="BL100" s="7"/>
      <c r="BM100" s="7"/>
    </row>
    <row r="101" spans="15:65" ht="12.75"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76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7"/>
      <c r="BI101" s="7"/>
      <c r="BJ101" s="7"/>
      <c r="BK101" s="7"/>
      <c r="BL101" s="7"/>
      <c r="BM101" s="7"/>
    </row>
    <row r="102" spans="15:65" ht="12.75"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76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7"/>
      <c r="BI102" s="7"/>
      <c r="BJ102" s="7"/>
      <c r="BK102" s="7"/>
      <c r="BL102" s="7"/>
      <c r="BM102" s="7"/>
    </row>
    <row r="103" spans="15:65" ht="12.75"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7"/>
      <c r="BI103" s="7"/>
      <c r="BJ103" s="7"/>
      <c r="BK103" s="7"/>
      <c r="BL103" s="7"/>
      <c r="BM103" s="7"/>
    </row>
    <row r="104" spans="15:65" ht="12.75"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7"/>
      <c r="BI104" s="7"/>
      <c r="BJ104" s="7"/>
      <c r="BK104" s="7"/>
      <c r="BL104" s="7"/>
      <c r="BM104" s="7"/>
    </row>
    <row r="105" spans="15:65" ht="12.75"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7"/>
      <c r="BI105" s="7"/>
      <c r="BJ105" s="7"/>
      <c r="BK105" s="7"/>
      <c r="BL105" s="7"/>
      <c r="BM105" s="7"/>
    </row>
    <row r="106" spans="15:65" ht="12.75"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7"/>
      <c r="BI106" s="7"/>
      <c r="BJ106" s="7"/>
      <c r="BK106" s="7"/>
      <c r="BL106" s="7"/>
      <c r="BM106" s="7"/>
    </row>
    <row r="107" spans="15:65" ht="12.75"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7"/>
      <c r="BI107" s="7"/>
      <c r="BJ107" s="7"/>
      <c r="BK107" s="7"/>
      <c r="BL107" s="7"/>
      <c r="BM107" s="7"/>
    </row>
    <row r="108" spans="15:65" ht="12.75"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7"/>
      <c r="BI108" s="7"/>
      <c r="BJ108" s="7"/>
      <c r="BK108" s="7"/>
      <c r="BL108" s="7"/>
      <c r="BM108" s="7"/>
    </row>
    <row r="109" spans="15:65" ht="12.75"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7"/>
      <c r="BI109" s="7"/>
      <c r="BJ109" s="7"/>
      <c r="BK109" s="7"/>
      <c r="BL109" s="7"/>
      <c r="BM109" s="7"/>
    </row>
    <row r="110" spans="15:65" ht="12.75"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7"/>
      <c r="BI110" s="7"/>
      <c r="BJ110" s="7"/>
      <c r="BK110" s="7"/>
      <c r="BL110" s="7"/>
      <c r="BM110" s="7"/>
    </row>
    <row r="111" spans="15:65" ht="12.75"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7"/>
      <c r="BI111" s="7"/>
      <c r="BJ111" s="7"/>
      <c r="BK111" s="7"/>
      <c r="BL111" s="7"/>
      <c r="BM111" s="7"/>
    </row>
    <row r="112" spans="15:65" ht="12.75"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7"/>
      <c r="BI112" s="7"/>
      <c r="BJ112" s="7"/>
      <c r="BK112" s="7"/>
      <c r="BL112" s="7"/>
      <c r="BM112" s="7"/>
    </row>
    <row r="113" spans="15:65" ht="12.75"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7"/>
      <c r="BI113" s="7"/>
      <c r="BJ113" s="7"/>
      <c r="BK113" s="7"/>
      <c r="BL113" s="7"/>
      <c r="BM113" s="7"/>
    </row>
    <row r="114" spans="15:65" ht="12.75"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7"/>
      <c r="BI114" s="7"/>
      <c r="BJ114" s="7"/>
      <c r="BK114" s="7"/>
      <c r="BL114" s="7"/>
      <c r="BM114" s="7"/>
    </row>
    <row r="115" spans="15:65" ht="12.75"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7"/>
      <c r="BI115" s="7"/>
      <c r="BJ115" s="7"/>
      <c r="BK115" s="7"/>
      <c r="BL115" s="7"/>
      <c r="BM115" s="7"/>
    </row>
    <row r="116" spans="15:65" ht="12.75"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7"/>
      <c r="BI116" s="7"/>
      <c r="BJ116" s="7"/>
      <c r="BK116" s="7"/>
      <c r="BL116" s="7"/>
      <c r="BM116" s="7"/>
    </row>
    <row r="117" spans="15:65" ht="12.75"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7"/>
      <c r="BI117" s="7"/>
      <c r="BJ117" s="7"/>
      <c r="BK117" s="7"/>
      <c r="BL117" s="7"/>
      <c r="BM117" s="7"/>
    </row>
    <row r="118" spans="15:65" ht="12.75"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7"/>
      <c r="BI118" s="7"/>
      <c r="BJ118" s="7"/>
      <c r="BK118" s="7"/>
      <c r="BL118" s="7"/>
      <c r="BM118" s="7"/>
    </row>
    <row r="119" spans="15:65" ht="12.75"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7"/>
      <c r="BI119" s="7"/>
      <c r="BJ119" s="7"/>
      <c r="BK119" s="7"/>
      <c r="BL119" s="7"/>
      <c r="BM119" s="7"/>
    </row>
    <row r="120" spans="15:65" ht="12.75">
      <c r="O120" s="69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69"/>
      <c r="AL120" s="69"/>
      <c r="AM120" s="69"/>
      <c r="AN120" s="69"/>
      <c r="AO120" s="69"/>
      <c r="AP120" s="69"/>
      <c r="AQ120" s="69"/>
      <c r="AR120" s="69"/>
      <c r="AS120" s="69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7"/>
      <c r="BI120" s="7"/>
      <c r="BJ120" s="7"/>
      <c r="BK120" s="7"/>
      <c r="BL120" s="7"/>
      <c r="BM120" s="7"/>
    </row>
    <row r="121" spans="15:65" ht="12.75">
      <c r="O121" s="69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69"/>
      <c r="AL121" s="69"/>
      <c r="AM121" s="69"/>
      <c r="AN121" s="69"/>
      <c r="AO121" s="69"/>
      <c r="AP121" s="69"/>
      <c r="AQ121" s="69"/>
      <c r="AR121" s="69"/>
      <c r="AS121" s="69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7"/>
      <c r="BI121" s="7"/>
      <c r="BJ121" s="7"/>
      <c r="BK121" s="7"/>
      <c r="BL121" s="7"/>
      <c r="BM121" s="7"/>
    </row>
    <row r="122" spans="15:65" ht="12.75">
      <c r="O122" s="69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69"/>
      <c r="AL122" s="69"/>
      <c r="AM122" s="69"/>
      <c r="AN122" s="69"/>
      <c r="AO122" s="69"/>
      <c r="AP122" s="69"/>
      <c r="AQ122" s="69"/>
      <c r="AR122" s="69"/>
      <c r="AS122" s="69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7"/>
      <c r="BI122" s="7"/>
      <c r="BJ122" s="7"/>
      <c r="BK122" s="7"/>
      <c r="BL122" s="7"/>
      <c r="BM122" s="7"/>
    </row>
    <row r="123" spans="15:65" ht="12.75">
      <c r="O123" s="69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69"/>
      <c r="AL123" s="69"/>
      <c r="AM123" s="69"/>
      <c r="AN123" s="69"/>
      <c r="AO123" s="69"/>
      <c r="AP123" s="69"/>
      <c r="AQ123" s="69"/>
      <c r="AR123" s="69"/>
      <c r="AS123" s="69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7"/>
      <c r="BI123" s="7"/>
      <c r="BJ123" s="7"/>
      <c r="BK123" s="7"/>
      <c r="BL123" s="7"/>
      <c r="BM123" s="7"/>
    </row>
    <row r="124" spans="15:65" ht="12.75">
      <c r="O124" s="69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69"/>
      <c r="AL124" s="69"/>
      <c r="AM124" s="69"/>
      <c r="AN124" s="69"/>
      <c r="AO124" s="69"/>
      <c r="AP124" s="69"/>
      <c r="AQ124" s="69"/>
      <c r="AR124" s="69"/>
      <c r="AS124" s="69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7"/>
      <c r="BI124" s="7"/>
      <c r="BJ124" s="7"/>
      <c r="BK124" s="7"/>
      <c r="BL124" s="7"/>
      <c r="BM124" s="7"/>
    </row>
    <row r="125" spans="15:65" ht="12.75">
      <c r="O125" s="69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69"/>
      <c r="AL125" s="69"/>
      <c r="AM125" s="69"/>
      <c r="AN125" s="69"/>
      <c r="AO125" s="69"/>
      <c r="AP125" s="69"/>
      <c r="AQ125" s="69"/>
      <c r="AR125" s="69"/>
      <c r="AS125" s="69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7"/>
      <c r="BI125" s="7"/>
      <c r="BJ125" s="7"/>
      <c r="BK125" s="7"/>
      <c r="BL125" s="7"/>
      <c r="BM125" s="7"/>
    </row>
    <row r="126" spans="15:65" ht="12.75">
      <c r="O126" s="69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69"/>
      <c r="AL126" s="69"/>
      <c r="AM126" s="69"/>
      <c r="AN126" s="69"/>
      <c r="AO126" s="69"/>
      <c r="AP126" s="69"/>
      <c r="AQ126" s="69"/>
      <c r="AR126" s="69"/>
      <c r="AS126" s="69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7"/>
      <c r="BI126" s="7"/>
      <c r="BJ126" s="7"/>
      <c r="BK126" s="7"/>
      <c r="BL126" s="7"/>
      <c r="BM126" s="7"/>
    </row>
    <row r="127" spans="15:65" ht="12.75">
      <c r="O127" s="69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69"/>
      <c r="AL127" s="69"/>
      <c r="AM127" s="69"/>
      <c r="AN127" s="69"/>
      <c r="AO127" s="69"/>
      <c r="AP127" s="69"/>
      <c r="AQ127" s="69"/>
      <c r="AR127" s="69"/>
      <c r="AS127" s="69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7"/>
      <c r="BI127" s="7"/>
      <c r="BJ127" s="7"/>
      <c r="BK127" s="7"/>
      <c r="BL127" s="7"/>
      <c r="BM127" s="7"/>
    </row>
    <row r="128" spans="15:65" ht="12.75">
      <c r="O128" s="69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69"/>
      <c r="AL128" s="69"/>
      <c r="AM128" s="69"/>
      <c r="AN128" s="69"/>
      <c r="AO128" s="69"/>
      <c r="AP128" s="69"/>
      <c r="AQ128" s="69"/>
      <c r="AR128" s="69"/>
      <c r="AS128" s="69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7"/>
      <c r="BI128" s="7"/>
      <c r="BJ128" s="7"/>
      <c r="BK128" s="7"/>
      <c r="BL128" s="7"/>
      <c r="BM128" s="7"/>
    </row>
    <row r="129" spans="16:65" ht="12.75"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</row>
    <row r="130" spans="16:65" ht="12.75"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</row>
    <row r="131" spans="14:65" ht="12.75"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</row>
    <row r="132" spans="14:65" ht="12.75"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</row>
    <row r="133" spans="14:65" ht="12.75"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</row>
    <row r="134" spans="14:65" ht="15.75">
      <c r="N134" s="7"/>
      <c r="O134" s="143"/>
      <c r="P134" s="137"/>
      <c r="Q134" s="137"/>
      <c r="R134" s="7"/>
      <c r="S134" s="7"/>
      <c r="T134" s="7"/>
      <c r="U134" s="7"/>
      <c r="V134" s="137"/>
      <c r="W134" s="137"/>
      <c r="X134" s="13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</row>
    <row r="135" spans="14:65" ht="12.75">
      <c r="N135" s="7"/>
      <c r="O135" s="7"/>
      <c r="P135" s="7"/>
      <c r="Q135" s="138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</row>
    <row r="136" spans="14:65" ht="12.75">
      <c r="N136" s="7"/>
      <c r="O136" s="7"/>
      <c r="P136" s="197"/>
      <c r="Q136" s="197"/>
      <c r="R136" s="198"/>
      <c r="S136" s="57"/>
      <c r="T136" s="198"/>
      <c r="U136" s="57"/>
      <c r="V136" s="139"/>
      <c r="W136" s="197"/>
      <c r="X136" s="198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</row>
    <row r="137" spans="14:65" ht="12.75">
      <c r="N137" s="7"/>
      <c r="O137" s="7"/>
      <c r="P137" s="197"/>
      <c r="Q137" s="197"/>
      <c r="R137" s="198"/>
      <c r="S137" s="57"/>
      <c r="T137" s="198"/>
      <c r="U137" s="57"/>
      <c r="V137" s="7"/>
      <c r="W137" s="197"/>
      <c r="X137" s="198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</row>
    <row r="138" spans="14:65" ht="12.75">
      <c r="N138" s="7"/>
      <c r="O138" s="7"/>
      <c r="P138" s="7"/>
      <c r="Q138" s="7"/>
      <c r="R138" s="59"/>
      <c r="S138" s="59"/>
      <c r="T138" s="59"/>
      <c r="U138" s="59"/>
      <c r="V138" s="7"/>
      <c r="W138" s="7"/>
      <c r="X138" s="59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</row>
    <row r="139" spans="14:65" ht="12.75">
      <c r="N139" s="7"/>
      <c r="O139" s="135"/>
      <c r="P139" s="7"/>
      <c r="Q139" s="7"/>
      <c r="R139" s="135"/>
      <c r="S139" s="135"/>
      <c r="T139" s="135"/>
      <c r="U139" s="135"/>
      <c r="V139" s="7"/>
      <c r="W139" s="7"/>
      <c r="X139" s="135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</row>
    <row r="140" spans="14:65" ht="12.75">
      <c r="N140" s="7"/>
      <c r="O140" s="7"/>
      <c r="P140" s="140"/>
      <c r="Q140" s="140"/>
      <c r="R140" s="141"/>
      <c r="S140" s="141"/>
      <c r="T140" s="141"/>
      <c r="U140" s="141"/>
      <c r="V140" s="140"/>
      <c r="W140" s="140"/>
      <c r="X140" s="141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</row>
    <row r="141" spans="14:65" ht="12.75">
      <c r="N141" s="7"/>
      <c r="O141" s="7"/>
      <c r="P141" s="140"/>
      <c r="Q141" s="140"/>
      <c r="R141" s="141"/>
      <c r="S141" s="141"/>
      <c r="T141" s="141"/>
      <c r="U141" s="141"/>
      <c r="V141" s="140"/>
      <c r="W141" s="140"/>
      <c r="X141" s="141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</row>
    <row r="142" spans="14:65" ht="12.75"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</row>
    <row r="143" spans="14:65" ht="12.75">
      <c r="N143" s="7"/>
      <c r="O143" s="135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</row>
    <row r="144" spans="14:65" ht="12.75">
      <c r="N144" s="7"/>
      <c r="O144" s="7"/>
      <c r="P144" s="140"/>
      <c r="Q144" s="140"/>
      <c r="R144" s="140"/>
      <c r="S144" s="140"/>
      <c r="T144" s="141"/>
      <c r="U144" s="140"/>
      <c r="V144" s="140"/>
      <c r="W144" s="140"/>
      <c r="X144" s="141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</row>
    <row r="145" spans="14:65" ht="12.75">
      <c r="N145" s="7"/>
      <c r="O145" s="7"/>
      <c r="P145" s="140"/>
      <c r="Q145" s="140"/>
      <c r="R145" s="140"/>
      <c r="S145" s="140"/>
      <c r="T145" s="141"/>
      <c r="U145" s="140"/>
      <c r="V145" s="140"/>
      <c r="W145" s="140"/>
      <c r="X145" s="141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</row>
    <row r="146" spans="14:36" ht="12.75">
      <c r="N146" s="7"/>
      <c r="O146" s="7"/>
      <c r="P146" s="140"/>
      <c r="Q146" s="140"/>
      <c r="R146" s="140"/>
      <c r="S146" s="140"/>
      <c r="T146" s="141"/>
      <c r="U146" s="140"/>
      <c r="V146" s="140"/>
      <c r="W146" s="140"/>
      <c r="X146" s="141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4:36" ht="12.75"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4:36" ht="12.75">
      <c r="N148" s="7"/>
      <c r="O148" s="135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4:36" ht="12.75">
      <c r="N149" s="7"/>
      <c r="O149" s="7"/>
      <c r="P149" s="140"/>
      <c r="Q149" s="140"/>
      <c r="R149" s="140"/>
      <c r="S149" s="140"/>
      <c r="T149" s="141"/>
      <c r="U149" s="140"/>
      <c r="V149" s="140"/>
      <c r="W149" s="140"/>
      <c r="X149" s="141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4:36" ht="12.75">
      <c r="N150" s="7"/>
      <c r="O150" s="7"/>
      <c r="P150" s="140"/>
      <c r="Q150" s="140"/>
      <c r="R150" s="140"/>
      <c r="S150" s="140"/>
      <c r="T150" s="141"/>
      <c r="U150" s="140"/>
      <c r="V150" s="140"/>
      <c r="W150" s="140"/>
      <c r="X150" s="141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4:36" ht="12.75">
      <c r="N151" s="7"/>
      <c r="O151" s="7"/>
      <c r="P151" s="7"/>
      <c r="Q151" s="7"/>
      <c r="R151" s="135"/>
      <c r="S151" s="7"/>
      <c r="T151" s="135"/>
      <c r="U151" s="7"/>
      <c r="V151" s="7"/>
      <c r="W151" s="7"/>
      <c r="X151" s="135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4:36" ht="12.75">
      <c r="N152" s="7"/>
      <c r="O152" s="7"/>
      <c r="P152" s="7"/>
      <c r="Q152" s="7"/>
      <c r="R152" s="135"/>
      <c r="S152" s="7"/>
      <c r="T152" s="135"/>
      <c r="U152" s="7"/>
      <c r="V152" s="7"/>
      <c r="W152" s="7"/>
      <c r="X152" s="135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4:36" ht="12.75">
      <c r="N153" s="7"/>
      <c r="O153" s="7"/>
      <c r="P153" s="7"/>
      <c r="Q153" s="7"/>
      <c r="R153" s="135"/>
      <c r="S153" s="7"/>
      <c r="T153" s="135"/>
      <c r="U153" s="7"/>
      <c r="V153" s="7"/>
      <c r="W153" s="7"/>
      <c r="X153" s="135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4:36" ht="12.75">
      <c r="N154" s="7"/>
      <c r="O154" s="135"/>
      <c r="P154" s="141"/>
      <c r="Q154" s="141"/>
      <c r="R154" s="141"/>
      <c r="S154" s="141"/>
      <c r="T154" s="141"/>
      <c r="U154" s="141"/>
      <c r="V154" s="141"/>
      <c r="W154" s="141"/>
      <c r="X154" s="141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4:36" ht="15.75">
      <c r="N155" s="7"/>
      <c r="O155" s="143"/>
      <c r="P155" s="137"/>
      <c r="Q155" s="137"/>
      <c r="R155" s="7"/>
      <c r="S155" s="7"/>
      <c r="T155" s="7"/>
      <c r="U155" s="7"/>
      <c r="V155" s="137"/>
      <c r="W155" s="137"/>
      <c r="X155" s="13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4:36" ht="12.75">
      <c r="N156" s="7"/>
      <c r="O156" s="7"/>
      <c r="P156" s="7"/>
      <c r="Q156" s="138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4:36" ht="12.75">
      <c r="N157" s="7"/>
      <c r="O157" s="7"/>
      <c r="P157" s="197"/>
      <c r="Q157" s="197"/>
      <c r="R157" s="198"/>
      <c r="S157" s="57"/>
      <c r="T157" s="198"/>
      <c r="U157" s="57"/>
      <c r="V157" s="139"/>
      <c r="W157" s="197"/>
      <c r="X157" s="198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4:36" ht="12.75">
      <c r="N158" s="7"/>
      <c r="O158" s="7"/>
      <c r="P158" s="197"/>
      <c r="Q158" s="197"/>
      <c r="R158" s="198"/>
      <c r="S158" s="57"/>
      <c r="T158" s="198"/>
      <c r="U158" s="57"/>
      <c r="V158" s="7"/>
      <c r="W158" s="197"/>
      <c r="X158" s="198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4:36" ht="12.75">
      <c r="N159" s="7"/>
      <c r="O159" s="7"/>
      <c r="P159" s="7"/>
      <c r="Q159" s="7"/>
      <c r="R159" s="59"/>
      <c r="S159" s="59"/>
      <c r="T159" s="59"/>
      <c r="U159" s="59"/>
      <c r="V159" s="7"/>
      <c r="W159" s="7"/>
      <c r="X159" s="59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4:36" ht="12.75">
      <c r="N160" s="7"/>
      <c r="O160" s="135"/>
      <c r="P160" s="7"/>
      <c r="Q160" s="7"/>
      <c r="R160" s="135"/>
      <c r="S160" s="135"/>
      <c r="T160" s="135"/>
      <c r="U160" s="135"/>
      <c r="V160" s="7"/>
      <c r="W160" s="7"/>
      <c r="X160" s="135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4:36" ht="12.75">
      <c r="N161" s="7"/>
      <c r="O161" s="7"/>
      <c r="P161" s="11"/>
      <c r="Q161" s="11"/>
      <c r="R161" s="142"/>
      <c r="S161" s="11"/>
      <c r="T161" s="11"/>
      <c r="U161" s="11"/>
      <c r="V161" s="11"/>
      <c r="W161" s="11"/>
      <c r="X161" s="11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4:36" ht="12.75">
      <c r="N162" s="7"/>
      <c r="O162" s="7"/>
      <c r="P162" s="11"/>
      <c r="Q162" s="11"/>
      <c r="R162" s="142"/>
      <c r="S162" s="11"/>
      <c r="T162" s="11"/>
      <c r="U162" s="11"/>
      <c r="V162" s="11"/>
      <c r="W162" s="11"/>
      <c r="X162" s="11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4:36" ht="12.75">
      <c r="N163" s="7"/>
      <c r="O163" s="7"/>
      <c r="P163" s="11"/>
      <c r="Q163" s="11"/>
      <c r="R163" s="142"/>
      <c r="S163" s="11"/>
      <c r="T163" s="11"/>
      <c r="U163" s="11"/>
      <c r="V163" s="11"/>
      <c r="W163" s="11"/>
      <c r="X163" s="11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4:36" ht="12.75">
      <c r="N164" s="7"/>
      <c r="O164" s="135"/>
      <c r="P164" s="11"/>
      <c r="Q164" s="11"/>
      <c r="R164" s="142"/>
      <c r="S164" s="11"/>
      <c r="T164" s="11"/>
      <c r="U164" s="11"/>
      <c r="V164" s="11"/>
      <c r="W164" s="11"/>
      <c r="X164" s="11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4:36" ht="12.75">
      <c r="N165" s="7"/>
      <c r="O165" s="7"/>
      <c r="P165" s="11"/>
      <c r="Q165" s="11"/>
      <c r="R165" s="142"/>
      <c r="S165" s="11"/>
      <c r="T165" s="11"/>
      <c r="U165" s="11"/>
      <c r="V165" s="11"/>
      <c r="W165" s="11"/>
      <c r="X165" s="11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4:36" ht="12.75">
      <c r="N166" s="7"/>
      <c r="O166" s="7"/>
      <c r="P166" s="11"/>
      <c r="Q166" s="11"/>
      <c r="R166" s="142"/>
      <c r="S166" s="11"/>
      <c r="T166" s="11"/>
      <c r="U166" s="11"/>
      <c r="V166" s="11"/>
      <c r="W166" s="11"/>
      <c r="X166" s="11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4:36" ht="12.75">
      <c r="N167" s="7"/>
      <c r="O167" s="7"/>
      <c r="P167" s="11"/>
      <c r="Q167" s="11"/>
      <c r="R167" s="142"/>
      <c r="S167" s="11"/>
      <c r="T167" s="11"/>
      <c r="U167" s="11"/>
      <c r="V167" s="11"/>
      <c r="W167" s="11"/>
      <c r="X167" s="11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6:36" ht="12.75">
      <c r="P168" s="11"/>
      <c r="Q168" s="11"/>
      <c r="R168" s="142"/>
      <c r="S168" s="11"/>
      <c r="T168" s="11"/>
      <c r="U168" s="11"/>
      <c r="V168" s="11"/>
      <c r="W168" s="11"/>
      <c r="X168" s="11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5:36" ht="12.75">
      <c r="O169" s="14"/>
      <c r="P169" s="11"/>
      <c r="Q169" s="11"/>
      <c r="R169" s="142"/>
      <c r="S169" s="11"/>
      <c r="T169" s="11"/>
      <c r="U169" s="11"/>
      <c r="V169" s="11"/>
      <c r="W169" s="11"/>
      <c r="X169" s="11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6:36" ht="12.75">
      <c r="P170" s="11"/>
      <c r="Q170" s="11"/>
      <c r="R170" s="142"/>
      <c r="S170" s="11"/>
      <c r="T170" s="11"/>
      <c r="U170" s="11"/>
      <c r="V170" s="11"/>
      <c r="W170" s="11"/>
      <c r="X170" s="11"/>
      <c r="Y170" s="140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6:36" ht="12.75">
      <c r="P171" s="11"/>
      <c r="Q171" s="11"/>
      <c r="R171" s="142"/>
      <c r="S171" s="11"/>
      <c r="T171" s="11"/>
      <c r="U171" s="11"/>
      <c r="V171" s="11"/>
      <c r="W171" s="11"/>
      <c r="X171" s="11"/>
      <c r="Y171" s="140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6:36" ht="12.75">
      <c r="P172" s="11"/>
      <c r="Q172" s="11"/>
      <c r="R172" s="142"/>
      <c r="S172" s="11"/>
      <c r="T172" s="142"/>
      <c r="U172" s="11"/>
      <c r="V172" s="11"/>
      <c r="W172" s="11"/>
      <c r="X172" s="142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6:36" ht="12.75">
      <c r="P173" s="11"/>
      <c r="Q173" s="11"/>
      <c r="R173" s="142"/>
      <c r="S173" s="11"/>
      <c r="T173" s="142"/>
      <c r="U173" s="11"/>
      <c r="V173" s="11"/>
      <c r="W173" s="11"/>
      <c r="X173" s="142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6:36" ht="12.75">
      <c r="P174" s="11"/>
      <c r="Q174" s="11"/>
      <c r="R174" s="142"/>
      <c r="S174" s="11"/>
      <c r="T174" s="142"/>
      <c r="U174" s="11"/>
      <c r="V174" s="11"/>
      <c r="W174" s="11"/>
      <c r="X174" s="142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5:36" ht="12.75">
      <c r="O175" s="14"/>
      <c r="P175" s="142"/>
      <c r="Q175" s="142"/>
      <c r="R175" s="142"/>
      <c r="S175" s="142"/>
      <c r="T175" s="142"/>
      <c r="U175" s="142"/>
      <c r="V175" s="142"/>
      <c r="W175" s="142"/>
      <c r="X175" s="142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6:36" ht="12.75">
      <c r="P176" s="11"/>
      <c r="Q176" s="11"/>
      <c r="R176" s="11"/>
      <c r="S176" s="11"/>
      <c r="T176" s="11"/>
      <c r="U176" s="11"/>
      <c r="V176" s="11"/>
      <c r="W176" s="11"/>
      <c r="X176" s="11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6:36" ht="12.75"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6:36" ht="12.75"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6:36" ht="12.75"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6:36" ht="12.75"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6:36" ht="12.75"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16:36" ht="12.75"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16:36" ht="12.75"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16:36" ht="12.75"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16:36" ht="12.75"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16:36" ht="12.75"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6:36" ht="12.75"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16:36" ht="12.75"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16:36" ht="12.75"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16:36" ht="12.75"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16:36" ht="12.75"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16:36" ht="12.75"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16:36" ht="12.75"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16:36" ht="12.75"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16:36" ht="12.75"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16:36" ht="12.75"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16:36" ht="12.75"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16:36" ht="12.75"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16:36" ht="12.75"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6:36" ht="12.75"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16:36" ht="12.75"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16:36" ht="12.75"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16:36" ht="12.75"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16:36" ht="12.75"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16:36" ht="12.75"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16:36" ht="12.75"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16:36" ht="12.75"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16:36" ht="12.75"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16:36" ht="12.75"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16:36" ht="12.75"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16:36" ht="12.75"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16:36" ht="12.75"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16:36" ht="12.75"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16:36" ht="12.75"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16:36" ht="12.75"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16:36" ht="12.75"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16:36" ht="12.75"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16:36" ht="12.75"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16:36" ht="12.75"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16:36" ht="12.75"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16:36" ht="12.75"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16:36" ht="12.75"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16:36" ht="12.75"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16:36" ht="12.75"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16:36" ht="12.75"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16:36" ht="12.75"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16:36" ht="12.75"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16:36" ht="12.75"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16:36" ht="12.75"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16:36" ht="12.75"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16:36" ht="12.75"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16:36" ht="12.75"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16:36" ht="12.75"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16:36" ht="12.75"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16:36" ht="12.75"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16:36" ht="12.75"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16:36" ht="12.75"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16:36" ht="12.75"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16:36" ht="12.75"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16:36" ht="12.75"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16:36" ht="12.75"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16:36" ht="12.75"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16:36" ht="12.75"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16:36" ht="12.75"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16:36" ht="12.75"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16:36" ht="12.75"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16:36" ht="12.75"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16:36" ht="12.75"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16:36" ht="12.75"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16:36" ht="12.75"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16:36" ht="12.75"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16:36" ht="12.75"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16:36" ht="12.75"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16:36" ht="12.75"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16:36" ht="12.75"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16:36" ht="12.75"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16:36" ht="12.75"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16:36" ht="12.75"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16:36" ht="12.75"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16:36" ht="12.75"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16:36" ht="12.75"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16:36" ht="12.75"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16:36" ht="12.75"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16:36" ht="12.75"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16:36" ht="12.75"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16:36" ht="12.75"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16:36" ht="12.75"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16:36" ht="12.75"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16:36" ht="12.75"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16:36" ht="12.75"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16:36" ht="12.75"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16:36" ht="12.75"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16:36" ht="12.75"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16:36" ht="12.75"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16:36" ht="12.75"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16:36" ht="12.75"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16:36" ht="12.75"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16:36" ht="12.75"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16:36" ht="12.75"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16:36" ht="12.75"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16:36" ht="12.75"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16:36" ht="12.75"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16:36" ht="12.75"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16:36" ht="12.75"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16:36" ht="12.75"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16:36" ht="12.75"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16:36" ht="12.75"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16:36" ht="12.75"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16:36" ht="12.75"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6:36" ht="12.75"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16:36" ht="12.75"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16:36" ht="12.75"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16:36" ht="12.75"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16:36" ht="12.75"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16:36" ht="12.75"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16:36" ht="12.75"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16:36" ht="12.75"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16:36" ht="12.75"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16:36" ht="12.75"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16:36" ht="12.75"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16:36" ht="12.75"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16:36" ht="12.75"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16:36" ht="12.75"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16:36" ht="12.75"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16:36" ht="12.75"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16:36" ht="12.75"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16:36" ht="12.75"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16:36" ht="12.75"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16:36" ht="12.75"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16:36" ht="12.75"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16:36" ht="12.75"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16:36" ht="12.75"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16:36" ht="12.75"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16:36" ht="12.75"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16:36" ht="12.75"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16:36" ht="12.75"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16:36" ht="12.75"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16:36" ht="12.75"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16:36" ht="12.75"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16:36" ht="12.75"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16:36" ht="12.75"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16:36" ht="12.75"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16:36" ht="12.75"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16:36" ht="12.75"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16:36" ht="12.75"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16:36" ht="12.75"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16:36" ht="12.75"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16:36" ht="12.75"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16:36" ht="12.75"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16:36" ht="12.75"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16:36" ht="12.75"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16:36" ht="12.75"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16:36" ht="12.75"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16:36" ht="12.75"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16:36" ht="12.75"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16:36" ht="12.75"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16:36" ht="12.75"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16:36" ht="12.75"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16:36" ht="12.75"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16:36" ht="12.75"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16:36" ht="12.75"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16:36" ht="12.75"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16:36" ht="12.75"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16:36" ht="12.75"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16:36" ht="12.75"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16:36" ht="12.75"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16:36" ht="12.75"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16:36" ht="12.75"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16:36" ht="12.75"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16:36" ht="12.75"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16:36" ht="12.75"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16:36" ht="12.75"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16:36" ht="12.75"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16:36" ht="12.75"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16:36" ht="12.75"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16:36" ht="12.75"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16:36" ht="12.75"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16:36" ht="12.75"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16:36" ht="12.75"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16:36" ht="12.75"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16:36" ht="12.75"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16:36" ht="12.75"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16:36" ht="12.75"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16:36" ht="12.75"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16:36" ht="12.75"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16:36" ht="12.75"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16:36" ht="12.75"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16:36" ht="12.75"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16:36" ht="12.75"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16:36" ht="12.75"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16:36" ht="12.75"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16:36" ht="12.75"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16:36" ht="12.75"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16:36" ht="12.75"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16:36" ht="12.75"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16:36" ht="12.75"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16:36" ht="12.75"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16:36" ht="12.75"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16:36" ht="12.75"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16:36" ht="12.75"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16:36" ht="12.75"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16:36" ht="12.75"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16:36" ht="12.75"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16:36" ht="12.75"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16:36" ht="12.75"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16:36" ht="12.75"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16:36" ht="12.75"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16:36" ht="12.75"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16:36" ht="12.75"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16:36" ht="12.75"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16:36" ht="12.75"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16:36" ht="12.75"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16:36" ht="12.75"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16:36" ht="12.75"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16:36" ht="12.75"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16:36" ht="12.75"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16:36" ht="12.75"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16:36" ht="12.75"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16:36" ht="12.75"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16:36" ht="12.75"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16:36" ht="12.75"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16:36" ht="12.75"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16:36" ht="12.75"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16:36" ht="12.75"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16:36" ht="12.75"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16:36" ht="12.75"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16:36" ht="12.75"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16:36" ht="12.75"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16:36" ht="12.75"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16:36" ht="12.75"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16:36" ht="12.75"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16:36" ht="12.75"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16:36" ht="12.75"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16:36" ht="12.75"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16:36" ht="12.75"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16:36" ht="12.75"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16:36" ht="12.75"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16:36" ht="12.75"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16:36" ht="12.75"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16:36" ht="12.75"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16:36" ht="12.75"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16:36" ht="12.75"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16:36" ht="12.75"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16:36" ht="12.75"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16:36" ht="12.75"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16:36" ht="12.75"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16:36" ht="12.75"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16:36" ht="12.75"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16:36" ht="12.75"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16:36" ht="12.75"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16:36" ht="12.75"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16:36" ht="12.75"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16:36" ht="12.75"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16:36" ht="12.75"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16:36" ht="12.75"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16:36" ht="12.75"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16:36" ht="12.75"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16:36" ht="12.75"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16:36" ht="12.75"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16:36" ht="12.75"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16:36" ht="12.75"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16:36" ht="12.75"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16:36" ht="12.75"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16:36" ht="12.75"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16:36" ht="12.75"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16:36" ht="12.75"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16:36" ht="12.75"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16:36" ht="12.75"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16:36" ht="12.75"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16:36" ht="12.75"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16:36" ht="12.75"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16:36" ht="12.75"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16:36" ht="12.75"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16:36" ht="12.75"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16:36" ht="12.75"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16:36" ht="12.75"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16:36" ht="12.75"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16:36" ht="12.75"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16:36" ht="12.75"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16:36" ht="12.75"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16:36" ht="12.75"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16:36" ht="12.75"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16:36" ht="12.75"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spans="16:36" ht="12.75"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spans="16:36" ht="12.75"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spans="16:36" ht="12.75"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spans="16:36" ht="12.75"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spans="16:36" ht="12.75"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spans="16:36" ht="12.75"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spans="16:36" ht="12.75"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spans="16:36" ht="12.75"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spans="16:36" ht="12.75"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spans="16:36" ht="12.75"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spans="16:36" ht="12.75"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spans="16:36" ht="12.75"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spans="16:36" ht="12.75"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spans="16:36" ht="12.75"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spans="16:36" ht="12.75"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spans="16:36" ht="12.75"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spans="16:36" ht="12.75"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spans="16:36" ht="12.75"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spans="16:36" ht="12.75"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spans="16:36" ht="12.75"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spans="16:36" ht="12.75"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spans="16:36" ht="12.75"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spans="16:36" ht="12.75"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spans="16:36" ht="12.75"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spans="16:36" ht="12.75"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spans="16:36" ht="12.75"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spans="16:36" ht="12.75"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spans="16:36" ht="12.75"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spans="16:36" ht="12.75"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spans="16:36" ht="12.75"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spans="16:36" ht="12.75"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spans="16:36" ht="12.75"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spans="16:36" ht="12.75"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</sheetData>
  <mergeCells count="20">
    <mergeCell ref="X136:X137"/>
    <mergeCell ref="I6:I7"/>
    <mergeCell ref="J6:J7"/>
    <mergeCell ref="P136:P137"/>
    <mergeCell ref="Q136:Q137"/>
    <mergeCell ref="A39:J39"/>
    <mergeCell ref="B6:B7"/>
    <mergeCell ref="C6:C7"/>
    <mergeCell ref="D6:D7"/>
    <mergeCell ref="F6:F7"/>
    <mergeCell ref="A1:J1"/>
    <mergeCell ref="W157:W158"/>
    <mergeCell ref="X157:X158"/>
    <mergeCell ref="P157:P158"/>
    <mergeCell ref="Q157:Q158"/>
    <mergeCell ref="R157:R158"/>
    <mergeCell ref="T157:T158"/>
    <mergeCell ref="R136:R137"/>
    <mergeCell ref="T136:T137"/>
    <mergeCell ref="W136:W137"/>
  </mergeCells>
  <printOptions/>
  <pageMargins left="0.61" right="0.63" top="0.66" bottom="1" header="0.5" footer="0.5"/>
  <pageSetup fitToHeight="1" fitToWidth="1" horizontalDpi="600" verticalDpi="600" orientation="portrait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R423"/>
  <sheetViews>
    <sheetView workbookViewId="0" topLeftCell="A1">
      <selection activeCell="D55" sqref="D55"/>
    </sheetView>
  </sheetViews>
  <sheetFormatPr defaultColWidth="9.140625" defaultRowHeight="12.75"/>
  <cols>
    <col min="1" max="1" width="32.28125" style="3" customWidth="1"/>
    <col min="2" max="2" width="15.7109375" style="3" customWidth="1"/>
    <col min="3" max="3" width="12.8515625" style="3" customWidth="1"/>
    <col min="4" max="4" width="11.28125" style="3" customWidth="1"/>
    <col min="5" max="5" width="11.8515625" style="3" customWidth="1"/>
    <col min="6" max="6" width="16.140625" style="3" customWidth="1"/>
    <col min="7" max="7" width="17.140625" style="3" customWidth="1"/>
    <col min="8" max="8" width="10.8515625" style="3" customWidth="1"/>
    <col min="9" max="9" width="9.28125" style="3" bestFit="1" customWidth="1"/>
    <col min="10" max="16384" width="9.140625" style="3" customWidth="1"/>
  </cols>
  <sheetData>
    <row r="1" ht="15.75">
      <c r="A1" s="173" t="s">
        <v>217</v>
      </c>
    </row>
    <row r="2" spans="1:9" ht="15.75">
      <c r="A2" s="173"/>
      <c r="B2" s="25"/>
      <c r="C2" s="25"/>
      <c r="D2" s="25"/>
      <c r="E2" s="25"/>
      <c r="F2" s="25"/>
      <c r="G2" s="25"/>
      <c r="H2" s="25"/>
      <c r="I2" s="25"/>
    </row>
    <row r="3" spans="1:9" ht="51">
      <c r="A3" s="25"/>
      <c r="B3" s="52" t="s">
        <v>161</v>
      </c>
      <c r="C3" s="52" t="s">
        <v>266</v>
      </c>
      <c r="D3" s="52" t="s">
        <v>163</v>
      </c>
      <c r="E3" s="52" t="s">
        <v>162</v>
      </c>
      <c r="F3" s="52" t="s">
        <v>167</v>
      </c>
      <c r="G3" s="52" t="s">
        <v>164</v>
      </c>
      <c r="H3" s="52" t="s">
        <v>165</v>
      </c>
      <c r="I3" s="52" t="s">
        <v>168</v>
      </c>
    </row>
    <row r="4" spans="1:9" ht="12.75">
      <c r="A4" s="2"/>
      <c r="I4" s="34" t="s">
        <v>88</v>
      </c>
    </row>
    <row r="5" spans="1:9" ht="12.75">
      <c r="A5" s="2" t="s">
        <v>233</v>
      </c>
      <c r="I5" s="34"/>
    </row>
    <row r="6" spans="1:9" ht="12.75">
      <c r="A6" s="48" t="s">
        <v>234</v>
      </c>
      <c r="B6" s="82">
        <v>313.15296692751946</v>
      </c>
      <c r="C6" s="82">
        <v>489.4479923502335</v>
      </c>
      <c r="D6" s="82">
        <v>329.0877751876378</v>
      </c>
      <c r="E6" s="82">
        <v>115.86334006383153</v>
      </c>
      <c r="F6" s="82">
        <v>462.8535311943267</v>
      </c>
      <c r="G6" s="82">
        <v>44.63593306741326</v>
      </c>
      <c r="H6" s="82">
        <v>82.57995497914116</v>
      </c>
      <c r="I6" s="181">
        <v>1838.3912204420023</v>
      </c>
    </row>
    <row r="7" spans="1:9" ht="12.75">
      <c r="A7" s="48" t="s">
        <v>184</v>
      </c>
      <c r="B7" s="82">
        <v>100.83755681160073</v>
      </c>
      <c r="C7" s="82">
        <v>251.72908790468898</v>
      </c>
      <c r="D7" s="82">
        <v>107.36680469720719</v>
      </c>
      <c r="E7" s="82">
        <v>80.9274146182077</v>
      </c>
      <c r="F7" s="82">
        <v>74.4119949587818</v>
      </c>
      <c r="G7" s="82">
        <v>143.44868439478498</v>
      </c>
      <c r="H7" s="82">
        <v>91.04983852475831</v>
      </c>
      <c r="I7" s="181">
        <v>849.7713819100297</v>
      </c>
    </row>
    <row r="8" spans="1:9" ht="12.75">
      <c r="A8" s="48" t="s">
        <v>185</v>
      </c>
      <c r="B8" s="82">
        <v>272.2751291760152</v>
      </c>
      <c r="C8" s="82">
        <v>922.9070029073346</v>
      </c>
      <c r="D8" s="82">
        <v>240.42310650342537</v>
      </c>
      <c r="E8" s="82">
        <v>126.32800263613751</v>
      </c>
      <c r="F8" s="82">
        <v>160.109049655919</v>
      </c>
      <c r="G8" s="82">
        <v>285.4141163247928</v>
      </c>
      <c r="H8" s="82">
        <v>201.76745173906355</v>
      </c>
      <c r="I8" s="181">
        <v>2210.2783401658075</v>
      </c>
    </row>
    <row r="9" spans="1:9" ht="12.75">
      <c r="A9" s="2"/>
      <c r="B9" s="82"/>
      <c r="C9" s="82"/>
      <c r="D9" s="82"/>
      <c r="E9" s="82"/>
      <c r="F9" s="82"/>
      <c r="G9" s="82"/>
      <c r="H9" s="82"/>
      <c r="I9" s="182"/>
    </row>
    <row r="10" spans="1:9" ht="12.75">
      <c r="A10" s="2" t="s">
        <v>166</v>
      </c>
      <c r="B10" s="82"/>
      <c r="C10" s="82"/>
      <c r="D10" s="82"/>
      <c r="E10" s="82"/>
      <c r="F10" s="82"/>
      <c r="G10" s="82"/>
      <c r="H10" s="82"/>
      <c r="I10" s="182"/>
    </row>
    <row r="11" spans="1:9" ht="12.75">
      <c r="A11" s="3" t="s">
        <v>63</v>
      </c>
      <c r="B11" s="82">
        <v>280.2002928490989</v>
      </c>
      <c r="C11" s="82">
        <v>793.7983741851594</v>
      </c>
      <c r="D11" s="82">
        <v>311.88208314269286</v>
      </c>
      <c r="E11" s="82">
        <v>95.48718618701395</v>
      </c>
      <c r="F11" s="82">
        <v>503.28034404318163</v>
      </c>
      <c r="G11" s="82">
        <v>208.11292536767732</v>
      </c>
      <c r="H11" s="82">
        <v>208.86805017165887</v>
      </c>
      <c r="I11" s="81">
        <v>2402.683737169603</v>
      </c>
    </row>
    <row r="12" spans="1:9" ht="12.75">
      <c r="A12" s="3" t="s">
        <v>95</v>
      </c>
      <c r="B12" s="82">
        <v>298.0245579736358</v>
      </c>
      <c r="C12" s="82">
        <v>598.8991272199092</v>
      </c>
      <c r="D12" s="82">
        <v>321.65366746232144</v>
      </c>
      <c r="E12" s="82">
        <v>87.66262630281227</v>
      </c>
      <c r="F12" s="82">
        <v>156.32076391214767</v>
      </c>
      <c r="G12" s="82">
        <v>186.05208053947712</v>
      </c>
      <c r="H12" s="82">
        <v>88.93597208331248</v>
      </c>
      <c r="I12" s="81">
        <v>1738.3185221655147</v>
      </c>
    </row>
    <row r="13" spans="1:9" ht="12.75">
      <c r="A13" s="3" t="s">
        <v>65</v>
      </c>
      <c r="B13" s="82">
        <v>108.04080209240053</v>
      </c>
      <c r="C13" s="82">
        <v>271.386581757189</v>
      </c>
      <c r="D13" s="82">
        <v>43.34193578325603</v>
      </c>
      <c r="E13" s="82">
        <v>139.96894482835054</v>
      </c>
      <c r="F13" s="82">
        <v>37.77346785369823</v>
      </c>
      <c r="G13" s="82">
        <v>79.33372787983662</v>
      </c>
      <c r="H13" s="82">
        <v>77.59322298799174</v>
      </c>
      <c r="I13" s="81">
        <v>757.4386831827226</v>
      </c>
    </row>
    <row r="14" spans="2:9" ht="12.75">
      <c r="B14" s="82"/>
      <c r="C14" s="82"/>
      <c r="D14" s="82"/>
      <c r="E14" s="82"/>
      <c r="F14" s="82"/>
      <c r="G14" s="82"/>
      <c r="H14" s="82"/>
      <c r="I14" s="81"/>
    </row>
    <row r="15" spans="1:9" ht="12.75">
      <c r="A15" s="2" t="s">
        <v>235</v>
      </c>
      <c r="B15" s="82"/>
      <c r="C15" s="82"/>
      <c r="D15" s="82"/>
      <c r="E15" s="82"/>
      <c r="F15" s="82"/>
      <c r="G15" s="82"/>
      <c r="H15" s="82"/>
      <c r="I15" s="81"/>
    </row>
    <row r="16" spans="1:9" ht="12.75">
      <c r="A16" s="3" t="s">
        <v>67</v>
      </c>
      <c r="B16" s="82">
        <v>467.7915249186439</v>
      </c>
      <c r="C16" s="82">
        <v>1189.7811063539355</v>
      </c>
      <c r="D16" s="82">
        <v>544.1903809670813</v>
      </c>
      <c r="E16" s="82">
        <v>186.90986164029778</v>
      </c>
      <c r="F16" s="82">
        <v>570.672567283017</v>
      </c>
      <c r="G16" s="82">
        <v>266.9186684650533</v>
      </c>
      <c r="H16" s="82">
        <v>175.23016868851917</v>
      </c>
      <c r="I16" s="81">
        <v>3403.3184862115663</v>
      </c>
    </row>
    <row r="17" spans="1:9" ht="12.75">
      <c r="A17" s="3" t="s">
        <v>126</v>
      </c>
      <c r="B17" s="82">
        <v>218.4741279964913</v>
      </c>
      <c r="C17" s="82">
        <v>474.3029768083219</v>
      </c>
      <c r="D17" s="82">
        <v>132.6873054211887</v>
      </c>
      <c r="E17" s="82">
        <v>136.20889567787896</v>
      </c>
      <c r="F17" s="82">
        <v>126.70200852601057</v>
      </c>
      <c r="G17" s="82">
        <v>206.58006532193772</v>
      </c>
      <c r="H17" s="82">
        <v>200.16707655444392</v>
      </c>
      <c r="I17" s="81">
        <v>1495.122456306273</v>
      </c>
    </row>
    <row r="18" spans="2:9" ht="12.75">
      <c r="B18" s="82"/>
      <c r="C18" s="82"/>
      <c r="D18" s="82"/>
      <c r="E18" s="82"/>
      <c r="F18" s="82"/>
      <c r="G18" s="82"/>
      <c r="H18" s="82"/>
      <c r="I18" s="81"/>
    </row>
    <row r="19" spans="2:9" ht="12.75">
      <c r="B19" s="82"/>
      <c r="C19" s="82"/>
      <c r="D19" s="82"/>
      <c r="E19" s="82"/>
      <c r="F19" s="82"/>
      <c r="G19" s="82"/>
      <c r="H19" s="82"/>
      <c r="I19" s="81"/>
    </row>
    <row r="20" spans="1:9" ht="12.75">
      <c r="A20" s="2" t="s">
        <v>61</v>
      </c>
      <c r="B20" s="82"/>
      <c r="C20" s="82"/>
      <c r="D20" s="82"/>
      <c r="E20" s="82"/>
      <c r="F20" s="82"/>
      <c r="G20" s="82"/>
      <c r="H20" s="82"/>
      <c r="I20" s="81"/>
    </row>
    <row r="21" spans="1:9" ht="12.75">
      <c r="A21" s="3" t="s">
        <v>83</v>
      </c>
      <c r="B21" s="82">
        <v>125.17399184871766</v>
      </c>
      <c r="C21" s="82">
        <v>523.83145213428</v>
      </c>
      <c r="D21" s="82">
        <v>60.86997926700998</v>
      </c>
      <c r="E21" s="82">
        <v>114.16020098472637</v>
      </c>
      <c r="F21" s="82">
        <v>220.74490997564868</v>
      </c>
      <c r="G21" s="82">
        <v>121.6370750333358</v>
      </c>
      <c r="H21" s="82">
        <v>130.56043649280363</v>
      </c>
      <c r="I21" s="81">
        <v>1298.8022536315402</v>
      </c>
    </row>
    <row r="22" spans="1:9" ht="14.25">
      <c r="A22" s="3" t="s">
        <v>311</v>
      </c>
      <c r="B22" s="82">
        <v>296.91488465657955</v>
      </c>
      <c r="C22" s="82">
        <v>446.35417717947615</v>
      </c>
      <c r="D22" s="82">
        <v>406.4336672832052</v>
      </c>
      <c r="E22" s="82">
        <v>56.38215887550763</v>
      </c>
      <c r="F22" s="82">
        <v>185.1280224047212</v>
      </c>
      <c r="G22" s="82">
        <v>181.37626647109357</v>
      </c>
      <c r="H22" s="82">
        <v>81.33344221837478</v>
      </c>
      <c r="I22" s="81">
        <v>1653.922619088958</v>
      </c>
    </row>
    <row r="23" spans="1:9" ht="14.25">
      <c r="A23" s="3" t="s">
        <v>313</v>
      </c>
      <c r="B23" s="82">
        <v>217.0392938164029</v>
      </c>
      <c r="C23" s="82">
        <v>542.4592842541074</v>
      </c>
      <c r="D23" s="82">
        <v>169.3978798651843</v>
      </c>
      <c r="E23" s="82">
        <v>121.12670072958625</v>
      </c>
      <c r="F23" s="82">
        <v>224.58021590681994</v>
      </c>
      <c r="G23" s="82">
        <v>113.12301556865518</v>
      </c>
      <c r="H23" s="82">
        <v>76.2899633982912</v>
      </c>
      <c r="I23" s="81">
        <v>1464.0163535390475</v>
      </c>
    </row>
    <row r="24" spans="2:9" ht="12.75">
      <c r="B24" s="82"/>
      <c r="C24" s="82"/>
      <c r="D24" s="82"/>
      <c r="E24" s="82"/>
      <c r="F24" s="82"/>
      <c r="G24" s="82"/>
      <c r="H24" s="82"/>
      <c r="I24" s="81"/>
    </row>
    <row r="25" spans="1:11" ht="12.75">
      <c r="A25" s="37" t="s">
        <v>60</v>
      </c>
      <c r="B25" s="83">
        <v>686.2656529151352</v>
      </c>
      <c r="C25" s="83">
        <v>1664.0840831622577</v>
      </c>
      <c r="D25" s="83">
        <v>676.8776863882704</v>
      </c>
      <c r="E25" s="83">
        <v>323.1187573181768</v>
      </c>
      <c r="F25" s="83">
        <v>697.3745758090275</v>
      </c>
      <c r="G25" s="83">
        <v>473.498733786991</v>
      </c>
      <c r="H25" s="83">
        <v>375.3972452429631</v>
      </c>
      <c r="I25" s="83">
        <v>4898.440942517848</v>
      </c>
      <c r="J25" s="25"/>
      <c r="K25" s="4"/>
    </row>
    <row r="26" spans="1:9" ht="12.75">
      <c r="A26" s="2"/>
      <c r="I26" s="34" t="s">
        <v>76</v>
      </c>
    </row>
    <row r="27" spans="1:9" ht="12.75">
      <c r="A27" s="2" t="s">
        <v>112</v>
      </c>
      <c r="I27" s="34"/>
    </row>
    <row r="28" spans="1:9" ht="12.75">
      <c r="A28" s="48" t="s">
        <v>234</v>
      </c>
      <c r="B28" s="9">
        <v>17.03407650370678</v>
      </c>
      <c r="C28" s="9">
        <v>26.623712456185256</v>
      </c>
      <c r="D28" s="9">
        <v>17.90085654937558</v>
      </c>
      <c r="E28" s="9">
        <v>6.302431102557955</v>
      </c>
      <c r="F28" s="9">
        <v>25.17709647694267</v>
      </c>
      <c r="G28" s="9">
        <v>2.427988807337836</v>
      </c>
      <c r="H28" s="9">
        <v>4.491968524484498</v>
      </c>
      <c r="I28" s="144">
        <v>99.95813042059056</v>
      </c>
    </row>
    <row r="29" spans="1:9" ht="12.75">
      <c r="A29" s="48" t="s">
        <v>184</v>
      </c>
      <c r="B29" s="9">
        <v>11.866433602994293</v>
      </c>
      <c r="C29" s="9">
        <v>29.62315432874168</v>
      </c>
      <c r="D29" s="9">
        <v>12.634787071303696</v>
      </c>
      <c r="E29" s="9">
        <v>9.52343375418307</v>
      </c>
      <c r="F29" s="9">
        <v>8.75670757369189</v>
      </c>
      <c r="G29" s="9">
        <v>16.880856127721742</v>
      </c>
      <c r="H29" s="9">
        <v>10.714627541363624</v>
      </c>
      <c r="I29" s="144">
        <v>100</v>
      </c>
    </row>
    <row r="30" spans="1:9" ht="12.75">
      <c r="A30" s="48" t="s">
        <v>185</v>
      </c>
      <c r="B30" s="9">
        <v>12.318590117278625</v>
      </c>
      <c r="C30" s="9">
        <v>41.75523897311961</v>
      </c>
      <c r="D30" s="9">
        <v>10.877503621801301</v>
      </c>
      <c r="E30" s="9">
        <v>5.715479373817725</v>
      </c>
      <c r="F30" s="9">
        <v>7.24384104691123</v>
      </c>
      <c r="G30" s="9">
        <v>12.913039554257317</v>
      </c>
      <c r="H30" s="9">
        <v>9.128599238950494</v>
      </c>
      <c r="I30" s="144">
        <v>99.9522919261363</v>
      </c>
    </row>
    <row r="31" spans="1:9" ht="12.75">
      <c r="A31" s="48"/>
      <c r="I31" s="34"/>
    </row>
    <row r="32" spans="1:9" ht="12.75">
      <c r="A32" s="2" t="s">
        <v>166</v>
      </c>
      <c r="I32" s="34"/>
    </row>
    <row r="33" spans="1:9" ht="12.75">
      <c r="A33" s="3" t="s">
        <v>63</v>
      </c>
      <c r="B33" s="9">
        <v>11.661971507709916</v>
      </c>
      <c r="C33" s="9">
        <v>33.03798839210798</v>
      </c>
      <c r="D33" s="9">
        <v>12.980571613228406</v>
      </c>
      <c r="E33" s="9">
        <v>3.9741887252917967</v>
      </c>
      <c r="F33" s="9">
        <v>20.946591357714574</v>
      </c>
      <c r="G33" s="9">
        <v>8.661686186498995</v>
      </c>
      <c r="H33" s="9">
        <v>8.693114576024414</v>
      </c>
      <c r="I33" s="53">
        <v>99.95611235857608</v>
      </c>
    </row>
    <row r="34" spans="1:9" ht="12.75">
      <c r="A34" s="3" t="s">
        <v>95</v>
      </c>
      <c r="B34" s="9">
        <v>17.144415949866943</v>
      </c>
      <c r="C34" s="9">
        <v>34.45278408894989</v>
      </c>
      <c r="D34" s="9">
        <v>18.50372433825422</v>
      </c>
      <c r="E34" s="9">
        <v>5.042955314864064</v>
      </c>
      <c r="F34" s="9">
        <v>8.992642137725754</v>
      </c>
      <c r="G34" s="9">
        <v>10.702991319893563</v>
      </c>
      <c r="H34" s="9">
        <v>5.116206894724925</v>
      </c>
      <c r="I34" s="53">
        <v>99.95572004427935</v>
      </c>
    </row>
    <row r="35" spans="1:9" ht="12.75">
      <c r="A35" s="3" t="s">
        <v>65</v>
      </c>
      <c r="B35" s="9">
        <v>14.263966772652545</v>
      </c>
      <c r="C35" s="9">
        <v>35.829511719263536</v>
      </c>
      <c r="D35" s="9">
        <v>5.722170882682569</v>
      </c>
      <c r="E35" s="9">
        <v>18.479244318524565</v>
      </c>
      <c r="F35" s="9">
        <v>4.987000095502893</v>
      </c>
      <c r="G35" s="9">
        <v>10.47394721728232</v>
      </c>
      <c r="H35" s="9">
        <v>10.244158994091585</v>
      </c>
      <c r="I35" s="53">
        <v>100</v>
      </c>
    </row>
    <row r="36" spans="2:9" ht="12.75">
      <c r="B36" s="9"/>
      <c r="C36" s="9"/>
      <c r="D36" s="9"/>
      <c r="E36" s="9"/>
      <c r="F36" s="9"/>
      <c r="G36" s="9"/>
      <c r="H36" s="9"/>
      <c r="I36" s="53"/>
    </row>
    <row r="37" spans="1:9" ht="12.75">
      <c r="A37" s="2" t="s">
        <v>235</v>
      </c>
      <c r="B37" s="9"/>
      <c r="C37" s="9"/>
      <c r="D37" s="9"/>
      <c r="E37" s="9"/>
      <c r="F37" s="9"/>
      <c r="G37" s="9"/>
      <c r="H37" s="9"/>
      <c r="I37" s="53"/>
    </row>
    <row r="38" spans="1:9" ht="12.75">
      <c r="A38" s="3" t="s">
        <v>67</v>
      </c>
      <c r="B38" s="9">
        <v>13.74515863895448</v>
      </c>
      <c r="C38" s="9">
        <v>34.959440651067325</v>
      </c>
      <c r="D38" s="9">
        <v>15.989992801785988</v>
      </c>
      <c r="E38" s="9">
        <v>5.491988551690269</v>
      </c>
      <c r="F38" s="9">
        <v>16.76812116159796</v>
      </c>
      <c r="G38" s="9">
        <v>7.842894208886579</v>
      </c>
      <c r="H38" s="9">
        <v>5.148803128430632</v>
      </c>
      <c r="I38" s="53">
        <v>99.94639914241323</v>
      </c>
    </row>
    <row r="39" spans="1:9" ht="12.75">
      <c r="A39" s="3" t="s">
        <v>126</v>
      </c>
      <c r="B39" s="9">
        <v>14.612457131854976</v>
      </c>
      <c r="C39" s="9">
        <v>31.723353147948558</v>
      </c>
      <c r="D39" s="9">
        <v>8.87467811492813</v>
      </c>
      <c r="E39" s="9">
        <v>9.110216698529529</v>
      </c>
      <c r="F39" s="9">
        <v>8.474356598123084</v>
      </c>
      <c r="G39" s="9">
        <v>13.81693281714847</v>
      </c>
      <c r="H39" s="9">
        <v>13.388005491467252</v>
      </c>
      <c r="I39" s="53">
        <v>100</v>
      </c>
    </row>
    <row r="40" spans="2:9" ht="12.75">
      <c r="B40" s="9"/>
      <c r="C40" s="9"/>
      <c r="D40" s="9"/>
      <c r="E40" s="9"/>
      <c r="F40" s="9"/>
      <c r="G40" s="9"/>
      <c r="H40" s="9"/>
      <c r="I40" s="53"/>
    </row>
    <row r="41" spans="2:9" ht="12.75">
      <c r="B41" s="9"/>
      <c r="C41" s="9"/>
      <c r="D41" s="9"/>
      <c r="E41" s="9"/>
      <c r="F41" s="9"/>
      <c r="G41" s="9"/>
      <c r="H41" s="9"/>
      <c r="I41" s="53"/>
    </row>
    <row r="42" spans="1:9" ht="12.75">
      <c r="A42" s="2" t="s">
        <v>61</v>
      </c>
      <c r="B42" s="9"/>
      <c r="C42" s="9"/>
      <c r="D42" s="9"/>
      <c r="E42" s="9"/>
      <c r="F42" s="9"/>
      <c r="G42" s="9"/>
      <c r="H42" s="9"/>
      <c r="I42" s="53"/>
    </row>
    <row r="43" spans="1:9" ht="12.75">
      <c r="A43" s="3" t="s">
        <v>83</v>
      </c>
      <c r="B43" s="9">
        <v>9.63764818691395</v>
      </c>
      <c r="C43" s="9">
        <v>40.331886603184685</v>
      </c>
      <c r="D43" s="9">
        <v>4.6866240874477505</v>
      </c>
      <c r="E43" s="9">
        <v>8.789652209605165</v>
      </c>
      <c r="F43" s="9">
        <v>16.996036876162695</v>
      </c>
      <c r="G43" s="9">
        <v>9.365326761116266</v>
      </c>
      <c r="H43" s="9">
        <v>10.052372185815639</v>
      </c>
      <c r="I43" s="53">
        <v>99.85954691024615</v>
      </c>
    </row>
    <row r="44" spans="1:9" ht="14.25">
      <c r="A44" s="3" t="s">
        <v>311</v>
      </c>
      <c r="B44" s="9">
        <v>17.952163011116642</v>
      </c>
      <c r="C44" s="9">
        <v>26.987609458134422</v>
      </c>
      <c r="D44" s="9">
        <v>24.573922781652502</v>
      </c>
      <c r="E44" s="9">
        <v>3.4089961782229574</v>
      </c>
      <c r="F44" s="9">
        <v>11.193269882644001</v>
      </c>
      <c r="G44" s="9">
        <v>10.96643001176212</v>
      </c>
      <c r="H44" s="74">
        <v>4.917608676467359</v>
      </c>
      <c r="I44" s="53">
        <v>100</v>
      </c>
    </row>
    <row r="45" spans="1:9" ht="14.25">
      <c r="A45" s="3" t="s">
        <v>313</v>
      </c>
      <c r="B45" s="9">
        <v>14.470582213913527</v>
      </c>
      <c r="C45" s="9">
        <v>34.24798592624123</v>
      </c>
      <c r="D45" s="9">
        <v>14.415640260514195</v>
      </c>
      <c r="E45" s="9">
        <v>6.603716306848911</v>
      </c>
      <c r="F45" s="9">
        <v>14.274169936396945</v>
      </c>
      <c r="G45" s="9">
        <v>9.421796201211963</v>
      </c>
      <c r="H45" s="9">
        <v>6.524807031847031</v>
      </c>
      <c r="I45" s="53">
        <v>100</v>
      </c>
    </row>
    <row r="46" spans="2:9" ht="12.75">
      <c r="B46" s="9"/>
      <c r="C46" s="9"/>
      <c r="D46" s="9"/>
      <c r="E46" s="9"/>
      <c r="F46" s="9"/>
      <c r="G46" s="9"/>
      <c r="H46" s="9"/>
      <c r="I46" s="53"/>
    </row>
    <row r="47" spans="1:9" ht="12.75">
      <c r="A47" s="37" t="s">
        <v>3</v>
      </c>
      <c r="B47" s="39">
        <v>14.009879081289666</v>
      </c>
      <c r="C47" s="39">
        <v>33.971708604634195</v>
      </c>
      <c r="D47" s="39">
        <v>13.818226948763604</v>
      </c>
      <c r="E47" s="39">
        <v>6.5963591499807075</v>
      </c>
      <c r="F47" s="39">
        <v>14.23666395068491</v>
      </c>
      <c r="G47" s="39">
        <v>9.666315044794818</v>
      </c>
      <c r="H47" s="39">
        <v>7.663606638278786</v>
      </c>
      <c r="I47" s="39">
        <v>99.96275941842669</v>
      </c>
    </row>
    <row r="48" ht="14.25">
      <c r="A48" s="87" t="s">
        <v>169</v>
      </c>
    </row>
    <row r="49" ht="14.25">
      <c r="A49" s="87" t="s">
        <v>312</v>
      </c>
    </row>
    <row r="50" ht="12.75">
      <c r="A50" s="2" t="s">
        <v>170</v>
      </c>
    </row>
    <row r="51" ht="12.75">
      <c r="A51" s="2" t="s">
        <v>7</v>
      </c>
    </row>
    <row r="60" spans="9:44" ht="12.75"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9:44" ht="12.75"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9:44" ht="12.75"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9:44" ht="12.75"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9:44" ht="12.75"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9:44" ht="12.75"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9:44" ht="12.75"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9:44" ht="12.75"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9:44" ht="12.75"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9:44" ht="12.75"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9:44" ht="12.75"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9:44" ht="12.75"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9:44" ht="12.75"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9:44" ht="12.75"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</row>
    <row r="74" spans="9:44" ht="12.75"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</row>
    <row r="75" spans="9:44" ht="12.75"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</row>
    <row r="76" spans="9:44" ht="12.75"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</row>
    <row r="77" spans="9:44" ht="12.75"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</row>
    <row r="78" spans="9:44" ht="12.75"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</row>
    <row r="79" spans="9:44" ht="12.75"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</row>
    <row r="80" spans="9:44" ht="12.75"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</row>
    <row r="81" spans="9:44" ht="12.75"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</row>
    <row r="82" spans="9:44" ht="12.75"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9:44" ht="12.75"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  <row r="84" spans="9:44" ht="12.75"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</row>
    <row r="85" spans="9:44" ht="12.75"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</row>
    <row r="86" spans="9:44" ht="12.75"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9:44" ht="12.75"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</row>
    <row r="88" spans="9:44" ht="12.75">
      <c r="I88" s="10"/>
      <c r="J88" s="10"/>
      <c r="K88" s="2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2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</row>
    <row r="89" spans="9:44" ht="12.75">
      <c r="I89" s="10"/>
      <c r="J89" s="10"/>
      <c r="K89" s="10"/>
      <c r="L89" s="134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34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</row>
    <row r="90" spans="9:44" ht="12.75"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9:44" ht="12.75"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</row>
    <row r="92" spans="9:44" ht="12.75"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</row>
    <row r="93" spans="9:44" ht="12.75"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</row>
    <row r="94" spans="9:44" ht="12.75"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9:44" ht="12.75"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9:44" ht="12.75"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9:44" ht="12.75"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9:44" ht="12.75"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9:44" ht="12.75"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9:44" ht="12.75"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9:44" ht="12.75">
      <c r="I101" s="10"/>
      <c r="J101" s="10"/>
      <c r="K101" s="2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2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9:44" ht="12.75">
      <c r="I102" s="10"/>
      <c r="J102" s="10"/>
      <c r="K102" s="10"/>
      <c r="L102" s="134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34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9:44" ht="12.75"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9:44" ht="12.75"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9:44" ht="12.75"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9:44" ht="12.75"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9:44" ht="12.75"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9:44" ht="12.75"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9:44" ht="12.75"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9:44" ht="12.75"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9:44" ht="12.75"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9:44" ht="12.75"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9:44" ht="12.75"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9:44" ht="12.75"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2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9:44" ht="12.75"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34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9:44" ht="12.75"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74"/>
      <c r="AI116" s="74"/>
      <c r="AJ116" s="74"/>
      <c r="AK116" s="10"/>
      <c r="AL116" s="10"/>
      <c r="AM116" s="10"/>
      <c r="AN116" s="10"/>
      <c r="AO116" s="10"/>
      <c r="AP116" s="10"/>
      <c r="AQ116" s="10"/>
      <c r="AR116" s="10"/>
    </row>
    <row r="117" spans="9:44" ht="12.75"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74"/>
      <c r="AI117" s="74"/>
      <c r="AJ117" s="74"/>
      <c r="AK117" s="10"/>
      <c r="AL117" s="10"/>
      <c r="AM117" s="10"/>
      <c r="AN117" s="10"/>
      <c r="AO117" s="10"/>
      <c r="AP117" s="10"/>
      <c r="AQ117" s="10"/>
      <c r="AR117" s="10"/>
    </row>
    <row r="118" spans="9:44" ht="12.75"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74"/>
      <c r="AI118" s="74"/>
      <c r="AJ118" s="74"/>
      <c r="AK118" s="10"/>
      <c r="AL118" s="10"/>
      <c r="AM118" s="10"/>
      <c r="AN118" s="10"/>
      <c r="AO118" s="10"/>
      <c r="AP118" s="10"/>
      <c r="AQ118" s="10"/>
      <c r="AR118" s="10"/>
    </row>
    <row r="119" spans="9:44" ht="12.75"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74"/>
      <c r="AI119" s="74"/>
      <c r="AJ119" s="74"/>
      <c r="AK119" s="10"/>
      <c r="AL119" s="10"/>
      <c r="AM119" s="10"/>
      <c r="AN119" s="10"/>
      <c r="AO119" s="10"/>
      <c r="AP119" s="10"/>
      <c r="AQ119" s="10"/>
      <c r="AR119" s="10"/>
    </row>
    <row r="120" spans="9:44" ht="12.75"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74"/>
      <c r="AI120" s="74"/>
      <c r="AJ120" s="74"/>
      <c r="AK120" s="10"/>
      <c r="AL120" s="10"/>
      <c r="AM120" s="10"/>
      <c r="AN120" s="10"/>
      <c r="AO120" s="10"/>
      <c r="AP120" s="10"/>
      <c r="AQ120" s="10"/>
      <c r="AR120" s="10"/>
    </row>
    <row r="121" spans="9:44" ht="12.75"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35"/>
      <c r="AH121" s="74"/>
      <c r="AI121" s="74"/>
      <c r="AJ121" s="74"/>
      <c r="AK121" s="10"/>
      <c r="AL121" s="10"/>
      <c r="AM121" s="10"/>
      <c r="AN121" s="10"/>
      <c r="AO121" s="10"/>
      <c r="AP121" s="10"/>
      <c r="AQ121" s="10"/>
      <c r="AR121" s="10"/>
    </row>
    <row r="122" spans="9:44" ht="12.75"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74"/>
      <c r="AI122" s="74"/>
      <c r="AJ122" s="74"/>
      <c r="AK122" s="10"/>
      <c r="AL122" s="10"/>
      <c r="AM122" s="10"/>
      <c r="AN122" s="10"/>
      <c r="AO122" s="10"/>
      <c r="AP122" s="10"/>
      <c r="AQ122" s="10"/>
      <c r="AR122" s="10"/>
    </row>
    <row r="123" spans="9:44" ht="12.75"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74"/>
      <c r="AI123" s="74"/>
      <c r="AJ123" s="74"/>
      <c r="AK123" s="10"/>
      <c r="AL123" s="10"/>
      <c r="AM123" s="10"/>
      <c r="AN123" s="10"/>
      <c r="AO123" s="10"/>
      <c r="AP123" s="10"/>
      <c r="AQ123" s="10"/>
      <c r="AR123" s="10"/>
    </row>
    <row r="124" spans="9:44" ht="12.75"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9:44" ht="12.75"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9:44" ht="12.75"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9:44" ht="12.75"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9:44" ht="12.75"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9:44" ht="12.75"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9:44" ht="12.75"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9:44" ht="12.75"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9:44" ht="12.75"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9:44" ht="12.75"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9:44" ht="12.75"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9:44" ht="12.75"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9:44" ht="12.75"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9:44" ht="12.75"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9:44" ht="12.75"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9:44" ht="12.75"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9:44" ht="12.75"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9:44" ht="12.75"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9:44" ht="12.75"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</row>
    <row r="143" spans="9:44" ht="12.75"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</row>
    <row r="144" spans="9:44" ht="12.75"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9:44" ht="12.75"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</row>
    <row r="146" spans="9:44" ht="12.75"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</row>
    <row r="147" spans="9:44" ht="12.75"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9:44" ht="12.75"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</row>
    <row r="149" spans="9:44" ht="12.75"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9:44" ht="12.75"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9:44" ht="12.75"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9:44" ht="12.75"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9:44" ht="12.75"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9:44" ht="12.75">
      <c r="I154" s="10"/>
      <c r="J154" s="10"/>
      <c r="K154" s="10"/>
      <c r="L154" s="2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2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</row>
    <row r="155" spans="9:44" ht="12.75">
      <c r="I155" s="10"/>
      <c r="J155" s="10"/>
      <c r="K155" s="10"/>
      <c r="L155" s="10"/>
      <c r="M155" s="134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34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9:44" ht="12.75"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</row>
    <row r="157" spans="9:44" ht="12.75"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</row>
    <row r="158" spans="9:44" ht="12.75"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9:44" ht="12.75"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9:44" ht="12.75"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9:44" ht="12.75"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9:44" ht="12.75"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9:44" ht="12.75"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9:44" ht="12.75"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9:44" ht="12.75"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9:44" ht="12.75"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9:44" ht="12.75"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9:44" ht="12.75">
      <c r="I168" s="10"/>
      <c r="J168" s="10"/>
      <c r="K168" s="10"/>
      <c r="L168" s="2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2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9:44" ht="12.75">
      <c r="I169" s="10"/>
      <c r="J169" s="10"/>
      <c r="K169" s="10"/>
      <c r="L169" s="10"/>
      <c r="M169" s="134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34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9:44" ht="12.75"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9:44" ht="12.75"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9:44" ht="12.75"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9:44" ht="12.75"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9:44" ht="12.75"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9:44" ht="12.75"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9:44" ht="12.75"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9:44" ht="12.75"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9:44" ht="12.75"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9:44" ht="12.75"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9:44" ht="12.75"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9:44" ht="12.75"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9:44" ht="12.75"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34"/>
      <c r="AA182" s="10"/>
      <c r="AB182" s="10"/>
      <c r="AC182" s="10"/>
      <c r="AD182" s="10"/>
      <c r="AE182" s="10"/>
      <c r="AF182" s="10"/>
      <c r="AG182" s="74"/>
      <c r="AH182" s="74"/>
      <c r="AI182" s="74"/>
      <c r="AJ182" s="74"/>
      <c r="AK182" s="10"/>
      <c r="AL182" s="10"/>
      <c r="AM182" s="10"/>
      <c r="AN182" s="10"/>
      <c r="AO182" s="10"/>
      <c r="AP182" s="10"/>
      <c r="AQ182" s="10"/>
      <c r="AR182" s="10"/>
    </row>
    <row r="183" spans="9:44" ht="12.75"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74"/>
      <c r="AH183" s="74"/>
      <c r="AI183" s="74"/>
      <c r="AJ183" s="74"/>
      <c r="AK183" s="10"/>
      <c r="AL183" s="10"/>
      <c r="AM183" s="10"/>
      <c r="AN183" s="10"/>
      <c r="AO183" s="10"/>
      <c r="AP183" s="10"/>
      <c r="AQ183" s="10"/>
      <c r="AR183" s="10"/>
    </row>
    <row r="184" spans="9:44" ht="12.75"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74"/>
      <c r="AH184" s="74"/>
      <c r="AI184" s="74"/>
      <c r="AJ184" s="74"/>
      <c r="AK184" s="10"/>
      <c r="AL184" s="10"/>
      <c r="AM184" s="10"/>
      <c r="AN184" s="10"/>
      <c r="AO184" s="10"/>
      <c r="AP184" s="10"/>
      <c r="AQ184" s="10"/>
      <c r="AR184" s="10"/>
    </row>
    <row r="185" spans="9:44" ht="12.75"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74"/>
      <c r="AH185" s="74"/>
      <c r="AI185" s="74"/>
      <c r="AJ185" s="74"/>
      <c r="AK185" s="10"/>
      <c r="AL185" s="10"/>
      <c r="AM185" s="10"/>
      <c r="AN185" s="10"/>
      <c r="AO185" s="10"/>
      <c r="AP185" s="10"/>
      <c r="AQ185" s="10"/>
      <c r="AR185" s="10"/>
    </row>
    <row r="186" spans="9:44" ht="12.75"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74"/>
      <c r="AH186" s="74"/>
      <c r="AI186" s="74"/>
      <c r="AJ186" s="74"/>
      <c r="AK186" s="10"/>
      <c r="AL186" s="10"/>
      <c r="AM186" s="10"/>
      <c r="AN186" s="10"/>
      <c r="AO186" s="10"/>
      <c r="AP186" s="10"/>
      <c r="AQ186" s="10"/>
      <c r="AR186" s="10"/>
    </row>
    <row r="187" spans="9:44" ht="12.75"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74"/>
      <c r="AH187" s="74"/>
      <c r="AI187" s="74"/>
      <c r="AJ187" s="74"/>
      <c r="AK187" s="10"/>
      <c r="AL187" s="10"/>
      <c r="AM187" s="10"/>
      <c r="AN187" s="10"/>
      <c r="AO187" s="10"/>
      <c r="AP187" s="10"/>
      <c r="AQ187" s="10"/>
      <c r="AR187" s="10"/>
    </row>
    <row r="188" spans="9:44" ht="12.75"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74"/>
      <c r="AH188" s="74"/>
      <c r="AI188" s="74"/>
      <c r="AJ188" s="74"/>
      <c r="AK188" s="10"/>
      <c r="AL188" s="10"/>
      <c r="AM188" s="10"/>
      <c r="AN188" s="10"/>
      <c r="AO188" s="10"/>
      <c r="AP188" s="10"/>
      <c r="AQ188" s="10"/>
      <c r="AR188" s="10"/>
    </row>
    <row r="189" spans="9:44" ht="12.75"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74"/>
      <c r="AH189" s="74"/>
      <c r="AI189" s="74"/>
      <c r="AJ189" s="74"/>
      <c r="AK189" s="10"/>
      <c r="AL189" s="10"/>
      <c r="AM189" s="10"/>
      <c r="AN189" s="10"/>
      <c r="AO189" s="10"/>
      <c r="AP189" s="10"/>
      <c r="AQ189" s="10"/>
      <c r="AR189" s="10"/>
    </row>
    <row r="190" spans="9:44" ht="12.75"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74"/>
      <c r="AH190" s="74"/>
      <c r="AI190" s="74"/>
      <c r="AJ190" s="74"/>
      <c r="AK190" s="10"/>
      <c r="AL190" s="10"/>
      <c r="AM190" s="10"/>
      <c r="AN190" s="10"/>
      <c r="AO190" s="10"/>
      <c r="AP190" s="10"/>
      <c r="AQ190" s="10"/>
      <c r="AR190" s="10"/>
    </row>
    <row r="191" spans="9:44" ht="12.75"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9:44" ht="12.75"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9:44" ht="12.75"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9:44" ht="12.75"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9:44" ht="12.75"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9:44" ht="12.75">
      <c r="I196" s="10"/>
      <c r="J196" s="10"/>
      <c r="K196" s="10"/>
      <c r="L196" s="1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9:44" ht="12.75"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9:44" ht="12.75"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9:44" ht="12.75"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9:44" ht="12.75"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9:44" ht="12.75"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9:44" ht="12.75"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9:44" ht="12.75"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9:44" ht="12.75"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9:44" ht="12.75"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9:44" ht="12.75"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9:44" ht="12.75"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9:44" ht="12.75"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9:44" ht="12.75"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9:44" ht="12.75"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9:44" ht="12.75"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9:44" ht="12.75"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9:44" ht="12.75"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9:44" ht="12.75"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9:44" ht="12.75"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9:44" ht="12.75"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9:44" ht="12.75"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9:44" ht="12.75"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9:44" ht="12.75"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9:44" ht="12.75"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9:44" ht="12.75"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9:44" ht="12.75">
      <c r="I222" s="10"/>
      <c r="J222" s="10"/>
      <c r="K222" s="10"/>
      <c r="L222" s="2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9:44" ht="12.75"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9:44" ht="12.75"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9:44" ht="12.75"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9:44" ht="12.75"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9:44" ht="12.75"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9:44" ht="12.75"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9:44" ht="12.75"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9:44" ht="12.75"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9:44" ht="12.75"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9:44" ht="12.75"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9:44" ht="12.75"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9:44" ht="12.75"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9:44" ht="12.75"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74"/>
      <c r="AH235" s="74"/>
      <c r="AI235" s="74"/>
      <c r="AJ235" s="74"/>
      <c r="AK235" s="74"/>
      <c r="AL235" s="74"/>
      <c r="AM235" s="10"/>
      <c r="AN235" s="10"/>
      <c r="AO235" s="10"/>
      <c r="AP235" s="10"/>
      <c r="AQ235" s="10"/>
      <c r="AR235" s="10"/>
    </row>
    <row r="236" spans="9:44" ht="12.75"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74"/>
      <c r="AH236" s="74"/>
      <c r="AI236" s="74"/>
      <c r="AJ236" s="74"/>
      <c r="AK236" s="74"/>
      <c r="AL236" s="74"/>
      <c r="AM236" s="10"/>
      <c r="AN236" s="10"/>
      <c r="AO236" s="10"/>
      <c r="AP236" s="10"/>
      <c r="AQ236" s="10"/>
      <c r="AR236" s="10"/>
    </row>
    <row r="237" spans="9:44" ht="12.75"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74"/>
      <c r="AH237" s="74"/>
      <c r="AI237" s="74"/>
      <c r="AJ237" s="74"/>
      <c r="AK237" s="74"/>
      <c r="AL237" s="74"/>
      <c r="AM237" s="10"/>
      <c r="AN237" s="10"/>
      <c r="AO237" s="10"/>
      <c r="AP237" s="10"/>
      <c r="AQ237" s="10"/>
      <c r="AR237" s="10"/>
    </row>
    <row r="238" spans="9:44" ht="12.75"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74"/>
      <c r="AH238" s="74"/>
      <c r="AI238" s="74"/>
      <c r="AJ238" s="74"/>
      <c r="AK238" s="74"/>
      <c r="AL238" s="74"/>
      <c r="AM238" s="10"/>
      <c r="AN238" s="10"/>
      <c r="AO238" s="10"/>
      <c r="AP238" s="10"/>
      <c r="AQ238" s="10"/>
      <c r="AR238" s="10"/>
    </row>
    <row r="239" spans="9:44" ht="12.75"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74"/>
      <c r="AH239" s="74"/>
      <c r="AI239" s="74"/>
      <c r="AJ239" s="74"/>
      <c r="AK239" s="74"/>
      <c r="AL239" s="74"/>
      <c r="AM239" s="10"/>
      <c r="AN239" s="10"/>
      <c r="AO239" s="10"/>
      <c r="AP239" s="10"/>
      <c r="AQ239" s="10"/>
      <c r="AR239" s="10"/>
    </row>
    <row r="240" spans="9:44" ht="12.75"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74"/>
      <c r="AH240" s="74"/>
      <c r="AI240" s="74"/>
      <c r="AJ240" s="74"/>
      <c r="AK240" s="74"/>
      <c r="AL240" s="74"/>
      <c r="AM240" s="10"/>
      <c r="AN240" s="10"/>
      <c r="AO240" s="10"/>
      <c r="AP240" s="10"/>
      <c r="AQ240" s="10"/>
      <c r="AR240" s="10"/>
    </row>
    <row r="241" spans="9:44" ht="12.75"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74"/>
      <c r="AH241" s="74"/>
      <c r="AI241" s="74"/>
      <c r="AJ241" s="74"/>
      <c r="AK241" s="74"/>
      <c r="AL241" s="74"/>
      <c r="AM241" s="10"/>
      <c r="AN241" s="10"/>
      <c r="AO241" s="10"/>
      <c r="AP241" s="10"/>
      <c r="AQ241" s="10"/>
      <c r="AR241" s="10"/>
    </row>
    <row r="242" spans="9:44" ht="12.75"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74"/>
      <c r="AH242" s="74"/>
      <c r="AI242" s="74"/>
      <c r="AJ242" s="74"/>
      <c r="AK242" s="74"/>
      <c r="AL242" s="74"/>
      <c r="AM242" s="10"/>
      <c r="AN242" s="10"/>
      <c r="AO242" s="10"/>
      <c r="AP242" s="10"/>
      <c r="AQ242" s="10"/>
      <c r="AR242" s="10"/>
    </row>
    <row r="243" spans="9:44" ht="12.75"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74"/>
      <c r="AH243" s="74"/>
      <c r="AI243" s="74"/>
      <c r="AJ243" s="74"/>
      <c r="AK243" s="74"/>
      <c r="AL243" s="74"/>
      <c r="AM243" s="10"/>
      <c r="AN243" s="10"/>
      <c r="AO243" s="10"/>
      <c r="AP243" s="10"/>
      <c r="AQ243" s="10"/>
      <c r="AR243" s="10"/>
    </row>
    <row r="244" spans="9:44" ht="12.75"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</row>
    <row r="245" spans="9:44" ht="12.75"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</row>
    <row r="246" spans="9:44" ht="12.75"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</row>
    <row r="247" spans="9:44" ht="12.75"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</row>
    <row r="248" spans="9:44" ht="12.75"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</row>
    <row r="249" spans="9:44" ht="12.75"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</row>
    <row r="250" spans="9:44" ht="12.75"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</row>
    <row r="251" spans="9:44" ht="12.75"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</row>
    <row r="252" spans="9:44" ht="12.75">
      <c r="I252" s="10"/>
      <c r="J252" s="10"/>
      <c r="K252" s="10"/>
      <c r="L252" s="10"/>
      <c r="M252" s="134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34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</row>
    <row r="253" spans="9:44" ht="12.75"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</row>
    <row r="254" spans="9:44" ht="12.75"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</row>
    <row r="255" spans="9:44" ht="12.75"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</row>
    <row r="256" spans="9:44" ht="12.75"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9:44" ht="12.75"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</row>
    <row r="258" spans="9:44" ht="12.75"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</row>
    <row r="259" spans="9:44" ht="12.75"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</row>
    <row r="260" spans="9:44" ht="12.75"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</row>
    <row r="261" spans="9:44" ht="12.75"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</row>
    <row r="262" spans="9:44" ht="12.75"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</row>
    <row r="263" spans="9:44" ht="12.75"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</row>
    <row r="264" spans="9:44" ht="12.75"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</row>
    <row r="265" spans="9:44" ht="12.75"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</row>
    <row r="266" spans="9:44" ht="12.75"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</row>
    <row r="267" spans="9:44" ht="12.75"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2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</row>
    <row r="268" spans="9:44" ht="12.75"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</row>
    <row r="269" spans="9:44" ht="12.75"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</row>
    <row r="270" spans="9:44" ht="12.75"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34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</row>
    <row r="271" spans="9:44" ht="12.75"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</row>
    <row r="272" spans="9:44" ht="12.75"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</row>
    <row r="273" spans="9:44" ht="12.75"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</row>
    <row r="274" spans="9:44" ht="12.75"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</row>
    <row r="275" spans="9:44" ht="12.75"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</row>
    <row r="276" spans="9:44" ht="12.75"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</row>
    <row r="277" spans="9:44" ht="12.75"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</row>
    <row r="278" spans="9:44" ht="12.75"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</row>
    <row r="279" spans="9:44" ht="12.75"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</row>
    <row r="280" spans="9:44" ht="12.75"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</row>
    <row r="281" spans="9:44" ht="12.75"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</row>
    <row r="282" spans="9:44" ht="12.75"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</row>
    <row r="283" spans="9:44" ht="12.75"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</row>
    <row r="284" spans="9:44" ht="12.75"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2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</row>
    <row r="285" spans="9:44" ht="12.75"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74"/>
      <c r="V285" s="74"/>
      <c r="W285" s="10"/>
      <c r="X285" s="10"/>
      <c r="Y285" s="10"/>
      <c r="Z285" s="74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</row>
    <row r="286" spans="9:44" ht="12.75"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74"/>
      <c r="V286" s="136"/>
      <c r="W286" s="10"/>
      <c r="X286" s="10"/>
      <c r="Y286" s="10"/>
      <c r="Z286" s="74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</row>
    <row r="287" spans="9:44" ht="12.75"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74"/>
      <c r="V287" s="74"/>
      <c r="W287" s="74"/>
      <c r="X287" s="74"/>
      <c r="Y287" s="74"/>
      <c r="Z287" s="74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</row>
    <row r="288" spans="9:44" ht="12.75"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74"/>
      <c r="V288" s="74"/>
      <c r="W288" s="74"/>
      <c r="X288" s="74"/>
      <c r="Y288" s="74"/>
      <c r="Z288" s="74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</row>
    <row r="289" spans="9:44" ht="12.75"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74"/>
      <c r="V289" s="74"/>
      <c r="W289" s="74"/>
      <c r="X289" s="74"/>
      <c r="Y289" s="74"/>
      <c r="Z289" s="74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</row>
    <row r="290" spans="9:44" ht="12.75"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74"/>
      <c r="V290" s="74"/>
      <c r="W290" s="74"/>
      <c r="X290" s="74"/>
      <c r="Y290" s="74"/>
      <c r="Z290" s="74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</row>
    <row r="291" spans="9:44" ht="12.75"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74"/>
      <c r="V291" s="74"/>
      <c r="W291" s="74"/>
      <c r="X291" s="74"/>
      <c r="Y291" s="74"/>
      <c r="Z291" s="74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</row>
    <row r="292" spans="9:44" ht="12.75"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74"/>
      <c r="V292" s="74"/>
      <c r="W292" s="74"/>
      <c r="X292" s="74"/>
      <c r="Y292" s="74"/>
      <c r="Z292" s="74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</row>
    <row r="293" spans="9:44" ht="12.75"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74"/>
      <c r="V293" s="74"/>
      <c r="W293" s="74"/>
      <c r="X293" s="74"/>
      <c r="Y293" s="74"/>
      <c r="Z293" s="74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</row>
    <row r="294" spans="9:44" ht="12.75"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74"/>
      <c r="V294" s="74"/>
      <c r="W294" s="74"/>
      <c r="X294" s="74"/>
      <c r="Y294" s="74"/>
      <c r="Z294" s="74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</row>
    <row r="295" spans="9:44" ht="12.75"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</row>
    <row r="296" spans="9:44" ht="12.75"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</row>
    <row r="297" spans="9:44" ht="12.75"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</row>
    <row r="298" spans="9:44" ht="12.75"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</row>
    <row r="299" spans="9:44" ht="12.75"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</row>
    <row r="300" spans="9:44" ht="12.75"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</row>
    <row r="301" spans="9:44" ht="12.75"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</row>
    <row r="302" spans="9:44" ht="12.75"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</row>
    <row r="303" spans="9:44" ht="12.75"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</row>
    <row r="304" spans="9:44" ht="12.75"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</row>
    <row r="305" spans="9:44" ht="12.75"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</row>
    <row r="306" spans="9:44" ht="12.75"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</row>
    <row r="307" spans="9:44" ht="12.75"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</row>
    <row r="308" spans="9:44" ht="12.75"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</row>
    <row r="309" spans="9:44" ht="12.75"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</row>
    <row r="310" spans="9:44" ht="12.75"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</row>
    <row r="311" spans="9:44" ht="12.75"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</row>
    <row r="312" spans="9:44" ht="12.75"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</row>
    <row r="313" spans="9:44" ht="12.75"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</row>
    <row r="314" spans="9:44" ht="12.75"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</row>
    <row r="315" spans="9:44" ht="12.75"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</row>
    <row r="316" spans="9:44" ht="12.75"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</row>
    <row r="317" spans="9:44" ht="12.75"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</row>
    <row r="318" spans="9:44" ht="12.75"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</row>
    <row r="319" spans="9:44" ht="12.75"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</row>
    <row r="320" spans="9:44" ht="12.75"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</row>
    <row r="321" spans="9:44" ht="12.75"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</row>
    <row r="322" spans="9:44" ht="12.75"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</row>
    <row r="323" spans="9:44" ht="12.75"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</row>
    <row r="324" spans="9:44" ht="12.75"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</row>
    <row r="325" spans="9:44" ht="12.75"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</row>
    <row r="326" spans="9:44" ht="12.75"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</row>
    <row r="327" spans="9:44" ht="12.75"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34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</row>
    <row r="328" spans="9:44" ht="12.75"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22"/>
      <c r="AJ328" s="122"/>
      <c r="AK328" s="122"/>
      <c r="AL328" s="122"/>
      <c r="AM328" s="122"/>
      <c r="AN328" s="10"/>
      <c r="AO328" s="10"/>
      <c r="AP328" s="10"/>
      <c r="AQ328" s="10"/>
      <c r="AR328" s="10"/>
    </row>
    <row r="329" spans="9:44" ht="12.75"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22"/>
      <c r="AJ329" s="122"/>
      <c r="AK329" s="122"/>
      <c r="AL329" s="122"/>
      <c r="AM329" s="122"/>
      <c r="AN329" s="10"/>
      <c r="AO329" s="10"/>
      <c r="AP329" s="10"/>
      <c r="AQ329" s="10"/>
      <c r="AR329" s="10"/>
    </row>
    <row r="330" spans="9:44" ht="12.75"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45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22"/>
      <c r="AJ330" s="122"/>
      <c r="AK330" s="122"/>
      <c r="AL330" s="122"/>
      <c r="AM330" s="122"/>
      <c r="AN330" s="10"/>
      <c r="AO330" s="10"/>
      <c r="AP330" s="10"/>
      <c r="AQ330" s="10"/>
      <c r="AR330" s="10"/>
    </row>
    <row r="331" spans="9:44" ht="12.75"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22"/>
      <c r="AJ331" s="122"/>
      <c r="AK331" s="122"/>
      <c r="AL331" s="122"/>
      <c r="AM331" s="122"/>
      <c r="AN331" s="10"/>
      <c r="AO331" s="10"/>
      <c r="AP331" s="10"/>
      <c r="AQ331" s="10"/>
      <c r="AR331" s="10"/>
    </row>
    <row r="332" spans="9:44" ht="12.75"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22"/>
      <c r="AJ332" s="122"/>
      <c r="AK332" s="122"/>
      <c r="AL332" s="122"/>
      <c r="AM332" s="122"/>
      <c r="AN332" s="10"/>
      <c r="AO332" s="10"/>
      <c r="AP332" s="10"/>
      <c r="AQ332" s="10"/>
      <c r="AR332" s="10"/>
    </row>
    <row r="333" spans="9:44" ht="12.75"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22"/>
      <c r="AJ333" s="122"/>
      <c r="AK333" s="122"/>
      <c r="AL333" s="122"/>
      <c r="AM333" s="122"/>
      <c r="AN333" s="10"/>
      <c r="AO333" s="10"/>
      <c r="AP333" s="10"/>
      <c r="AQ333" s="10"/>
      <c r="AR333" s="10"/>
    </row>
    <row r="334" spans="9:44" ht="12.75"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22"/>
      <c r="AJ334" s="122"/>
      <c r="AK334" s="122"/>
      <c r="AL334" s="122"/>
      <c r="AM334" s="122"/>
      <c r="AN334" s="10"/>
      <c r="AO334" s="10"/>
      <c r="AP334" s="10"/>
      <c r="AQ334" s="10"/>
      <c r="AR334" s="10"/>
    </row>
    <row r="335" spans="9:44" ht="12.75"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22"/>
      <c r="AJ335" s="122"/>
      <c r="AK335" s="122"/>
      <c r="AL335" s="122"/>
      <c r="AM335" s="122"/>
      <c r="AN335" s="10"/>
      <c r="AO335" s="10"/>
      <c r="AP335" s="10"/>
      <c r="AQ335" s="10"/>
      <c r="AR335" s="10"/>
    </row>
    <row r="336" spans="9:44" ht="12.75"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22"/>
      <c r="AJ336" s="122"/>
      <c r="AK336" s="122"/>
      <c r="AL336" s="122"/>
      <c r="AM336" s="122"/>
      <c r="AN336" s="10"/>
      <c r="AO336" s="10"/>
      <c r="AP336" s="10"/>
      <c r="AQ336" s="10"/>
      <c r="AR336" s="10"/>
    </row>
    <row r="337" spans="9:44" ht="12.75"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</row>
    <row r="338" spans="9:44" ht="12.75"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</row>
    <row r="339" spans="9:44" ht="12.75"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34"/>
      <c r="AC339" s="10"/>
      <c r="AD339" s="10"/>
      <c r="AE339" s="10"/>
      <c r="AF339" s="10"/>
      <c r="AG339" s="10"/>
      <c r="AH339" s="10"/>
      <c r="AI339" s="70"/>
      <c r="AJ339" s="70"/>
      <c r="AK339" s="70"/>
      <c r="AL339" s="116"/>
      <c r="AM339" s="70"/>
      <c r="AN339" s="10"/>
      <c r="AO339" s="10"/>
      <c r="AP339" s="10"/>
      <c r="AQ339" s="10"/>
      <c r="AR339" s="10"/>
    </row>
    <row r="340" spans="9:44" ht="12.75"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74"/>
      <c r="AJ340" s="74"/>
      <c r="AK340" s="74"/>
      <c r="AL340" s="74"/>
      <c r="AM340" s="74"/>
      <c r="AN340" s="10"/>
      <c r="AO340" s="10"/>
      <c r="AP340" s="10"/>
      <c r="AQ340" s="10"/>
      <c r="AR340" s="10"/>
    </row>
    <row r="341" spans="9:44" ht="12.75"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74"/>
      <c r="AJ341" s="74"/>
      <c r="AK341" s="74"/>
      <c r="AL341" s="74"/>
      <c r="AM341" s="74"/>
      <c r="AN341" s="10"/>
      <c r="AO341" s="10"/>
      <c r="AP341" s="10"/>
      <c r="AQ341" s="10"/>
      <c r="AR341" s="10"/>
    </row>
    <row r="342" spans="9:44" ht="12.75"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74"/>
      <c r="AJ342" s="74"/>
      <c r="AK342" s="74"/>
      <c r="AL342" s="74"/>
      <c r="AM342" s="74"/>
      <c r="AN342" s="10"/>
      <c r="AO342" s="10"/>
      <c r="AP342" s="10"/>
      <c r="AQ342" s="10"/>
      <c r="AR342" s="10"/>
    </row>
    <row r="343" spans="9:44" ht="12.75"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74"/>
      <c r="AJ343" s="74"/>
      <c r="AK343" s="74"/>
      <c r="AL343" s="74"/>
      <c r="AM343" s="74"/>
      <c r="AN343" s="10"/>
      <c r="AO343" s="10"/>
      <c r="AP343" s="10"/>
      <c r="AQ343" s="10"/>
      <c r="AR343" s="10"/>
    </row>
    <row r="344" spans="9:44" ht="12.75"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74"/>
      <c r="AJ344" s="74"/>
      <c r="AK344" s="74"/>
      <c r="AL344" s="74"/>
      <c r="AM344" s="74"/>
      <c r="AN344" s="10"/>
      <c r="AO344" s="10"/>
      <c r="AP344" s="10"/>
      <c r="AQ344" s="10"/>
      <c r="AR344" s="10"/>
    </row>
    <row r="345" spans="9:44" ht="12.75"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74"/>
      <c r="AJ345" s="74"/>
      <c r="AK345" s="74"/>
      <c r="AL345" s="74"/>
      <c r="AM345" s="74"/>
      <c r="AN345" s="10"/>
      <c r="AO345" s="10"/>
      <c r="AP345" s="10"/>
      <c r="AQ345" s="10"/>
      <c r="AR345" s="10"/>
    </row>
    <row r="346" spans="9:44" ht="12.75"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74"/>
      <c r="AJ346" s="74"/>
      <c r="AK346" s="74"/>
      <c r="AL346" s="74"/>
      <c r="AM346" s="74"/>
      <c r="AN346" s="10"/>
      <c r="AO346" s="10"/>
      <c r="AP346" s="10"/>
      <c r="AQ346" s="10"/>
      <c r="AR346" s="10"/>
    </row>
    <row r="347" spans="9:44" ht="12.75"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74"/>
      <c r="AJ347" s="74"/>
      <c r="AK347" s="74"/>
      <c r="AL347" s="74"/>
      <c r="AM347" s="74"/>
      <c r="AN347" s="10"/>
      <c r="AO347" s="10"/>
      <c r="AP347" s="10"/>
      <c r="AQ347" s="10"/>
      <c r="AR347" s="10"/>
    </row>
    <row r="348" spans="9:44" ht="12.75"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</row>
    <row r="349" spans="9:44" ht="12.75"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</row>
    <row r="350" spans="9:44" ht="12.75"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</row>
    <row r="351" spans="9:44" ht="12.75"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</row>
    <row r="352" spans="9:44" ht="12.75"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2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</row>
    <row r="353" spans="9:44" ht="12.75"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34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</row>
    <row r="354" spans="9:44" ht="12.75"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</row>
    <row r="355" spans="9:44" ht="12.75"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</row>
    <row r="356" spans="9:44" ht="12.75"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</row>
    <row r="357" spans="9:44" ht="12.75"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</row>
    <row r="358" spans="9:44" ht="12.75"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</row>
    <row r="359" spans="9:44" ht="12.75"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</row>
    <row r="360" spans="9:44" ht="12.75"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</row>
    <row r="361" spans="9:44" ht="12.75"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</row>
    <row r="362" spans="9:44" ht="12.75"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</row>
    <row r="363" spans="9:44" ht="12.75"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</row>
    <row r="364" spans="9:44" ht="12.75"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</row>
    <row r="365" spans="9:44" ht="12.75"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</row>
    <row r="366" spans="9:44" ht="12.75"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</row>
    <row r="367" spans="9:44" ht="12.75"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</row>
    <row r="368" spans="9:44" ht="12.75"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</row>
    <row r="369" spans="9:44" ht="12.75"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</row>
    <row r="370" spans="9:44" ht="12.75"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</row>
    <row r="371" spans="9:44" ht="12.75"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</row>
    <row r="372" spans="9:44" ht="12.75"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</row>
    <row r="373" spans="9:44" ht="12.75"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</row>
    <row r="374" spans="9:44" ht="12.75"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</row>
    <row r="375" spans="9:44" ht="12.75"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</row>
    <row r="376" spans="9:44" ht="12.75"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</row>
    <row r="377" spans="9:44" ht="12.75"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</row>
    <row r="378" spans="9:44" ht="12.75"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</row>
    <row r="379" spans="9:44" ht="12.75"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</row>
    <row r="380" spans="9:44" ht="12.75"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</row>
    <row r="381" spans="9:44" ht="12.75"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</row>
    <row r="382" spans="9:44" ht="12.75"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</row>
    <row r="383" spans="9:44" ht="12.75"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</row>
    <row r="384" spans="9:44" ht="12.75"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</row>
    <row r="385" spans="9:44" ht="12.75"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</row>
    <row r="386" spans="9:44" ht="12.75"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</row>
    <row r="387" spans="9:44" ht="12.75"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</row>
    <row r="388" spans="9:44" ht="12.75"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</row>
    <row r="389" spans="9:44" ht="12.75"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</row>
    <row r="390" spans="9:44" ht="12.75"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</row>
    <row r="391" spans="9:44" ht="12.75"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</row>
    <row r="392" spans="9:44" ht="12.75"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</row>
    <row r="393" spans="9:44" ht="12.75"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</row>
    <row r="394" spans="9:44" ht="12.75"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</row>
    <row r="395" spans="9:44" ht="12.75"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</row>
    <row r="396" spans="9:44" ht="12.75"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</row>
    <row r="397" spans="9:44" ht="12.75"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</row>
    <row r="398" spans="9:44" ht="12.75"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</row>
    <row r="399" spans="9:44" ht="12.75"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</row>
    <row r="400" spans="9:44" ht="12.75"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</row>
    <row r="401" spans="9:44" ht="12.75"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</row>
    <row r="402" spans="9:44" ht="12.75"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</row>
    <row r="403" spans="9:44" ht="12.75"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</row>
    <row r="404" spans="9:44" ht="12.75"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</row>
    <row r="405" spans="9:44" ht="12.75"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</row>
    <row r="406" spans="9:44" ht="12.75"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</row>
    <row r="407" spans="9:44" ht="12.75"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</row>
    <row r="408" spans="9:44" ht="12.75"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</row>
    <row r="409" spans="9:44" ht="12.75"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</row>
    <row r="410" spans="9:44" ht="12.75"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</row>
    <row r="411" spans="9:44" ht="12.75"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</row>
    <row r="412" spans="9:44" ht="12.75"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</row>
    <row r="413" spans="9:44" ht="12.75"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</row>
    <row r="414" spans="9:44" ht="12.75"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</row>
    <row r="415" spans="9:44" ht="12.75"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</row>
    <row r="416" spans="9:44" ht="12.75"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</row>
    <row r="417" spans="9:44" ht="12.75"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</row>
    <row r="418" spans="9:44" ht="12.75"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</row>
    <row r="419" spans="9:44" ht="12.75"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</row>
    <row r="420" spans="9:44" ht="12.75"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</row>
    <row r="421" spans="9:44" ht="12.75"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</row>
    <row r="422" spans="9:44" ht="12.75"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</row>
    <row r="423" spans="9:44" ht="12.75"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</row>
  </sheetData>
  <printOptions/>
  <pageMargins left="0.84" right="0.75" top="0.57" bottom="0.57" header="0.5" footer="0.5"/>
  <pageSetup fitToHeight="1" fitToWidth="1" horizontalDpi="600" verticalDpi="600" orientation="landscape" paperSize="9" scale="75" r:id="rId1"/>
  <rowBreaks count="1" manualBreakCount="1">
    <brk id="52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V132"/>
  <sheetViews>
    <sheetView workbookViewId="0" topLeftCell="A1">
      <selection activeCell="J20" sqref="A3:J20"/>
    </sheetView>
  </sheetViews>
  <sheetFormatPr defaultColWidth="9.140625" defaultRowHeight="12.75"/>
  <cols>
    <col min="1" max="1" width="18.00390625" style="3" customWidth="1"/>
    <col min="2" max="2" width="9.28125" style="3" customWidth="1"/>
    <col min="3" max="3" width="3.57421875" style="3" customWidth="1"/>
    <col min="4" max="4" width="7.421875" style="3" customWidth="1"/>
    <col min="5" max="5" width="5.421875" style="3" customWidth="1"/>
    <col min="6" max="8" width="9.57421875" style="3" customWidth="1"/>
    <col min="9" max="9" width="4.7109375" style="3" customWidth="1"/>
    <col min="10" max="10" width="7.28125" style="3" customWidth="1"/>
    <col min="11" max="16384" width="9.140625" style="3" customWidth="1"/>
  </cols>
  <sheetData>
    <row r="1" ht="15.75">
      <c r="A1" s="163" t="s">
        <v>105</v>
      </c>
    </row>
    <row r="2" ht="12.75">
      <c r="A2" s="49"/>
    </row>
    <row r="3" spans="1:10" ht="12.75">
      <c r="A3" s="169" t="s">
        <v>271</v>
      </c>
      <c r="B3" s="25"/>
      <c r="C3" s="25"/>
      <c r="D3" s="25"/>
      <c r="E3" s="25"/>
      <c r="F3" s="25"/>
      <c r="G3" s="25"/>
      <c r="H3" s="25"/>
      <c r="I3" s="25"/>
      <c r="J3" s="25"/>
    </row>
    <row r="4" spans="2:8" ht="29.25" customHeight="1">
      <c r="B4" s="185" t="s">
        <v>106</v>
      </c>
      <c r="C4" s="71"/>
      <c r="F4" s="187" t="s">
        <v>272</v>
      </c>
      <c r="G4" s="187"/>
      <c r="H4" s="187"/>
    </row>
    <row r="5" spans="1:10" ht="38.25">
      <c r="A5" s="37" t="s">
        <v>91</v>
      </c>
      <c r="B5" s="186"/>
      <c r="C5" s="63"/>
      <c r="D5" s="52" t="s">
        <v>314</v>
      </c>
      <c r="E5" s="52"/>
      <c r="F5" s="52" t="s">
        <v>4</v>
      </c>
      <c r="G5" s="52" t="s">
        <v>5</v>
      </c>
      <c r="H5" s="52" t="s">
        <v>6</v>
      </c>
      <c r="I5" s="52"/>
      <c r="J5" s="52" t="s">
        <v>60</v>
      </c>
    </row>
    <row r="6" ht="12.75">
      <c r="J6" s="34" t="s">
        <v>88</v>
      </c>
    </row>
    <row r="7" spans="1:23" ht="12.75">
      <c r="A7" s="3" t="s">
        <v>4</v>
      </c>
      <c r="B7" s="4">
        <v>213.21350887235263</v>
      </c>
      <c r="D7" s="36">
        <v>40.11353992163316</v>
      </c>
      <c r="E7" s="36"/>
      <c r="F7" s="78" t="s">
        <v>132</v>
      </c>
      <c r="G7" s="36">
        <v>10.038070563901051</v>
      </c>
      <c r="H7" s="36">
        <v>97.12252227865417</v>
      </c>
      <c r="I7" s="36"/>
      <c r="J7" s="41">
        <v>360.29676248941644</v>
      </c>
      <c r="Q7" s="10"/>
      <c r="R7" s="10"/>
      <c r="S7" s="10"/>
      <c r="T7" s="10"/>
      <c r="U7" s="10"/>
      <c r="V7" s="10"/>
      <c r="W7" s="10"/>
    </row>
    <row r="8" spans="1:23" ht="12.75">
      <c r="A8" s="3" t="s">
        <v>5</v>
      </c>
      <c r="B8" s="4">
        <v>185.0532341156268</v>
      </c>
      <c r="D8" s="36">
        <v>47.80540502596402</v>
      </c>
      <c r="E8" s="36"/>
      <c r="F8" s="36">
        <v>22.363247173982213</v>
      </c>
      <c r="G8" s="88" t="s">
        <v>246</v>
      </c>
      <c r="H8" s="36">
        <v>54.74455762024076</v>
      </c>
      <c r="I8" s="36"/>
      <c r="J8" s="41">
        <v>309.72651004378804</v>
      </c>
      <c r="Q8" s="10"/>
      <c r="R8" s="10"/>
      <c r="S8" s="56"/>
      <c r="T8" s="56"/>
      <c r="U8" s="149"/>
      <c r="V8" s="56"/>
      <c r="W8" s="56"/>
    </row>
    <row r="9" spans="1:23" ht="12.75">
      <c r="A9" s="3" t="s">
        <v>6</v>
      </c>
      <c r="B9" s="4">
        <v>661.7664567830567</v>
      </c>
      <c r="D9" s="36">
        <v>209.5243753007822</v>
      </c>
      <c r="E9" s="36"/>
      <c r="F9" s="36">
        <v>169.30142697396676</v>
      </c>
      <c r="G9" s="36">
        <v>45.50308519297433</v>
      </c>
      <c r="H9" s="88" t="s">
        <v>246</v>
      </c>
      <c r="I9" s="36"/>
      <c r="J9" s="41">
        <v>1086.5512877533374</v>
      </c>
      <c r="Q9" s="10"/>
      <c r="R9" s="10"/>
      <c r="S9" s="56"/>
      <c r="T9" s="56"/>
      <c r="U9" s="56"/>
      <c r="V9" s="149"/>
      <c r="W9" s="56"/>
    </row>
    <row r="10" spans="1:23" ht="12.75">
      <c r="A10" s="37" t="s">
        <v>104</v>
      </c>
      <c r="B10" s="38">
        <v>1060.0331997710362</v>
      </c>
      <c r="C10" s="37"/>
      <c r="D10" s="38">
        <v>297.4433202483794</v>
      </c>
      <c r="E10" s="38"/>
      <c r="F10" s="38">
        <v>191.664674147949</v>
      </c>
      <c r="G10" s="38">
        <v>55.54115575687538</v>
      </c>
      <c r="H10" s="38">
        <v>151.86707989889493</v>
      </c>
      <c r="I10" s="38"/>
      <c r="J10" s="38">
        <v>1756.5745602865416</v>
      </c>
      <c r="Q10" s="10"/>
      <c r="R10" s="10"/>
      <c r="S10" s="56"/>
      <c r="T10" s="56"/>
      <c r="U10" s="56"/>
      <c r="V10" s="56"/>
      <c r="W10" s="149"/>
    </row>
    <row r="11" spans="10:23" ht="12.75">
      <c r="J11" s="34" t="s">
        <v>315</v>
      </c>
      <c r="Q11" s="92"/>
      <c r="R11" s="20"/>
      <c r="S11" s="92"/>
      <c r="T11" s="92"/>
      <c r="U11" s="92"/>
      <c r="V11" s="92"/>
      <c r="W11" s="92"/>
    </row>
    <row r="12" spans="1:23" ht="12.75">
      <c r="A12" s="3" t="s">
        <v>4</v>
      </c>
      <c r="B12" s="9">
        <v>20.113851992409867</v>
      </c>
      <c r="C12" s="9"/>
      <c r="D12" s="9">
        <v>13.486112207238824</v>
      </c>
      <c r="E12" s="9"/>
      <c r="F12" s="78" t="s">
        <v>132</v>
      </c>
      <c r="G12" s="9">
        <v>18.073211525956495</v>
      </c>
      <c r="H12" s="9">
        <v>63.95232090016692</v>
      </c>
      <c r="I12" s="9"/>
      <c r="J12" s="53">
        <v>20.511327593782465</v>
      </c>
      <c r="Q12" s="10"/>
      <c r="R12" s="10"/>
      <c r="S12" s="10"/>
      <c r="T12" s="10"/>
      <c r="U12" s="10"/>
      <c r="V12" s="10"/>
      <c r="W12" s="10"/>
    </row>
    <row r="13" spans="1:23" ht="12.75">
      <c r="A13" s="3" t="s">
        <v>5</v>
      </c>
      <c r="B13" s="9">
        <v>17.4573055028463</v>
      </c>
      <c r="C13" s="9"/>
      <c r="D13" s="9">
        <v>16.07210576658579</v>
      </c>
      <c r="E13" s="9"/>
      <c r="F13" s="9">
        <v>11.667902430846317</v>
      </c>
      <c r="G13" s="78" t="s">
        <v>132</v>
      </c>
      <c r="H13" s="9">
        <v>36.04767909983308</v>
      </c>
      <c r="I13" s="9"/>
      <c r="J13" s="53">
        <v>17.632414646450524</v>
      </c>
      <c r="Q13" s="10"/>
      <c r="R13" s="10"/>
      <c r="S13" s="10"/>
      <c r="T13" s="10"/>
      <c r="U13" s="10"/>
      <c r="V13" s="10"/>
      <c r="W13" s="10"/>
    </row>
    <row r="14" spans="1:23" ht="12.75">
      <c r="A14" s="3" t="s">
        <v>6</v>
      </c>
      <c r="B14" s="9">
        <v>62.428842504743834</v>
      </c>
      <c r="C14" s="9"/>
      <c r="D14" s="9">
        <v>70.44178202617537</v>
      </c>
      <c r="E14" s="9"/>
      <c r="F14" s="9">
        <v>88.33209756915366</v>
      </c>
      <c r="G14" s="9">
        <v>81.9267884740435</v>
      </c>
      <c r="H14" s="78" t="s">
        <v>132</v>
      </c>
      <c r="I14" s="9"/>
      <c r="J14" s="53">
        <v>61.85625775976703</v>
      </c>
      <c r="Q14" s="10"/>
      <c r="R14" s="10"/>
      <c r="S14" s="10"/>
      <c r="T14" s="10"/>
      <c r="U14" s="10"/>
      <c r="V14" s="10"/>
      <c r="W14" s="10"/>
    </row>
    <row r="15" spans="1:23" ht="12.75">
      <c r="A15" s="37" t="s">
        <v>104</v>
      </c>
      <c r="B15" s="39">
        <v>100</v>
      </c>
      <c r="C15" s="39"/>
      <c r="D15" s="39">
        <v>100</v>
      </c>
      <c r="E15" s="39"/>
      <c r="F15" s="39">
        <v>100</v>
      </c>
      <c r="G15" s="39">
        <v>100</v>
      </c>
      <c r="H15" s="39">
        <v>100</v>
      </c>
      <c r="I15" s="39"/>
      <c r="J15" s="39">
        <v>100</v>
      </c>
      <c r="Q15" s="10"/>
      <c r="R15" s="10"/>
      <c r="S15" s="10"/>
      <c r="T15" s="10"/>
      <c r="U15" s="10"/>
      <c r="V15" s="10"/>
      <c r="W15" s="10"/>
    </row>
    <row r="16" spans="10:23" ht="12.75">
      <c r="J16" s="34" t="s">
        <v>316</v>
      </c>
      <c r="Q16" s="10"/>
      <c r="R16" s="10"/>
      <c r="S16" s="10"/>
      <c r="T16" s="10"/>
      <c r="U16" s="10"/>
      <c r="V16" s="10"/>
      <c r="W16" s="10"/>
    </row>
    <row r="17" spans="1:23" ht="12.75">
      <c r="A17" s="3" t="s">
        <v>4</v>
      </c>
      <c r="B17" s="74">
        <v>59.17719254516357</v>
      </c>
      <c r="C17" s="74"/>
      <c r="D17" s="74">
        <v>11.133472208985358</v>
      </c>
      <c r="E17" s="9"/>
      <c r="F17" s="78" t="s">
        <v>132</v>
      </c>
      <c r="G17" s="74">
        <v>2.786056276094325</v>
      </c>
      <c r="H17" s="74">
        <v>26.956257282913302</v>
      </c>
      <c r="I17" s="9"/>
      <c r="J17" s="51">
        <v>100</v>
      </c>
      <c r="Q17" s="10"/>
      <c r="R17" s="10"/>
      <c r="S17" s="10"/>
      <c r="T17" s="10"/>
      <c r="U17" s="10"/>
      <c r="V17" s="10"/>
      <c r="W17" s="10"/>
    </row>
    <row r="18" spans="1:10" ht="12.75">
      <c r="A18" s="3" t="s">
        <v>5</v>
      </c>
      <c r="B18" s="74">
        <v>59.747302253676835</v>
      </c>
      <c r="C18" s="74"/>
      <c r="D18" s="74">
        <v>15.434715297442722</v>
      </c>
      <c r="E18" s="9"/>
      <c r="F18" s="74">
        <v>7.220320653476055</v>
      </c>
      <c r="G18" s="78" t="s">
        <v>132</v>
      </c>
      <c r="H18" s="74">
        <v>17.675128167912128</v>
      </c>
      <c r="I18" s="9"/>
      <c r="J18" s="51">
        <v>100</v>
      </c>
    </row>
    <row r="19" spans="1:10" ht="12.75">
      <c r="A19" s="3" t="s">
        <v>6</v>
      </c>
      <c r="B19" s="74">
        <v>60.905220420049524</v>
      </c>
      <c r="C19" s="74"/>
      <c r="D19" s="74">
        <v>19.283431685403073</v>
      </c>
      <c r="E19" s="9"/>
      <c r="F19" s="74">
        <v>15.581540317717666</v>
      </c>
      <c r="G19" s="74">
        <v>4.187845130353772</v>
      </c>
      <c r="H19" s="78" t="s">
        <v>132</v>
      </c>
      <c r="I19" s="9"/>
      <c r="J19" s="51">
        <v>100</v>
      </c>
    </row>
    <row r="20" spans="1:10" ht="12.75">
      <c r="A20" s="37" t="s">
        <v>104</v>
      </c>
      <c r="B20" s="39">
        <v>60.346610029358395</v>
      </c>
      <c r="C20" s="39"/>
      <c r="D20" s="39">
        <v>16.93314516634346</v>
      </c>
      <c r="E20" s="39"/>
      <c r="F20" s="39">
        <v>10.911274618293668</v>
      </c>
      <c r="G20" s="39">
        <v>3.161901408148324</v>
      </c>
      <c r="H20" s="39">
        <v>8.645638126179032</v>
      </c>
      <c r="I20" s="39"/>
      <c r="J20" s="39">
        <v>100</v>
      </c>
    </row>
    <row r="21" spans="1:6" ht="12.75">
      <c r="A21" s="5" t="s">
        <v>245</v>
      </c>
      <c r="B21" s="51"/>
      <c r="C21" s="51"/>
      <c r="D21" s="51"/>
      <c r="E21" s="51"/>
      <c r="F21" s="51"/>
    </row>
    <row r="22" ht="12.75">
      <c r="A22" s="5" t="s">
        <v>7</v>
      </c>
    </row>
    <row r="30" spans="12:48" ht="12.75"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12:48" ht="12.75"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12:48" ht="12.75"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12:48" ht="12.75"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12:48" ht="12.75"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12:48" ht="12.75"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12:48" ht="12.75"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12:48" ht="12.75"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12:48" ht="12.75"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12:48" ht="12.75"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12:48" ht="12.75"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12:48" ht="12.75"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12:48" ht="12.75"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12:48" ht="12.75"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12:48" ht="12.75"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  <row r="45" spans="12:48" ht="12.75"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</row>
    <row r="46" spans="12:48" ht="12.75"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12:48" ht="12.75"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  <row r="48" spans="12:48" ht="12.75"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</row>
    <row r="49" spans="12:48" ht="12.75"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12:48" ht="12.75"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</row>
    <row r="51" spans="12:48" ht="12.75"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12:48" ht="12.75"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12:48" ht="12.75"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</row>
    <row r="54" spans="12:48" ht="12.75"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</row>
    <row r="55" spans="12:48" ht="12.75"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</row>
    <row r="56" spans="12:48" ht="12.75"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</row>
    <row r="57" spans="12:48" ht="12.75"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</row>
    <row r="58" spans="12:48" ht="12.75"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</row>
    <row r="59" spans="12:48" ht="12.75"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12:48" ht="12.75"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</row>
    <row r="61" spans="12:48" ht="12.75"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</row>
    <row r="62" spans="12:48" ht="12.75"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</row>
    <row r="63" spans="12:48" ht="12.75"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</row>
    <row r="64" spans="12:48" ht="12.75"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</row>
    <row r="65" spans="12:48" ht="12.75"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</row>
    <row r="66" spans="12:48" ht="12.75"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</row>
    <row r="67" spans="12:48" ht="12.75"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</row>
    <row r="68" spans="12:48" ht="12.75"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</row>
    <row r="69" spans="12:48" ht="12.75"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</row>
    <row r="70" spans="12:48" ht="12.75"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</row>
    <row r="71" spans="12:48" ht="12.75"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</row>
    <row r="72" spans="12:48" ht="12.75"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</row>
    <row r="73" spans="12:48" ht="12.75"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</row>
    <row r="74" spans="12:48" ht="12.75"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</row>
    <row r="75" spans="12:48" ht="12.75"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</row>
    <row r="76" spans="12:48" ht="12.75"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</row>
    <row r="77" spans="12:48" ht="12.75"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</row>
    <row r="78" spans="12:48" ht="12.75"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</row>
    <row r="79" spans="12:48" ht="12.75"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</row>
    <row r="80" spans="12:48" ht="12.75"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</row>
    <row r="81" spans="12:48" ht="12.75"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</row>
    <row r="82" spans="12:48" ht="12.75"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</row>
    <row r="83" spans="12:48" ht="12.75"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</row>
    <row r="84" spans="12:48" ht="12.75"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</row>
    <row r="85" spans="12:48" ht="12.75"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</row>
    <row r="86" spans="12:48" ht="12.75"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</row>
    <row r="87" spans="12:48" ht="12.75"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</row>
    <row r="88" spans="12:48" ht="12.75"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</row>
    <row r="89" spans="12:48" ht="12.75"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</row>
    <row r="90" spans="12:48" ht="12.75"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</row>
    <row r="91" spans="12:48" ht="12.75"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</row>
    <row r="92" spans="12:48" ht="12.75"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</row>
    <row r="93" spans="12:48" ht="12.75"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</row>
    <row r="94" spans="12:48" ht="12.75"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</row>
    <row r="95" spans="12:48" ht="12.75"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</row>
    <row r="96" spans="12:48" ht="12.75"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</row>
    <row r="97" spans="12:48" ht="12.75"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</row>
    <row r="98" spans="12:48" ht="12.75"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</row>
    <row r="99" spans="12:48" ht="12.75"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</row>
    <row r="100" spans="12:48" ht="12.75"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</row>
    <row r="101" spans="12:48" ht="12.75"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</row>
    <row r="102" spans="12:48" ht="12.75"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</row>
    <row r="103" spans="12:48" ht="12.75"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</row>
    <row r="104" spans="12:48" ht="12.75"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</row>
    <row r="105" spans="12:48" ht="12.75"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</row>
    <row r="106" spans="12:48" ht="12.75"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</row>
    <row r="107" spans="12:48" ht="12.75"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</row>
    <row r="108" spans="12:48" ht="12.75"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</row>
    <row r="109" spans="12:48" ht="12.75"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</row>
    <row r="110" spans="12:48" ht="12.75"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</row>
    <row r="111" spans="12:48" ht="12.75"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</row>
    <row r="112" spans="12:48" ht="12.75"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</row>
    <row r="113" spans="12:48" ht="12.75"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</row>
    <row r="114" spans="12:48" ht="12.75"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</row>
    <row r="115" spans="12:48" ht="12.75"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</row>
    <row r="116" spans="12:48" ht="12.75"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</row>
    <row r="117" spans="12:48" ht="12.75"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</row>
    <row r="118" spans="12:48" ht="12.75"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</row>
    <row r="119" spans="12:48" ht="12.75"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</row>
    <row r="120" spans="12:48" ht="12.75"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</row>
    <row r="121" spans="12:48" ht="12.75"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</row>
    <row r="122" spans="12:48" ht="12.75"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</row>
    <row r="123" spans="12:48" ht="12.75"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</row>
    <row r="124" spans="12:48" ht="12.75"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</row>
    <row r="125" spans="12:48" ht="12.75"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</row>
    <row r="126" spans="12:48" ht="12.75"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</row>
    <row r="127" spans="12:48" ht="12.75"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</row>
    <row r="128" spans="12:48" ht="12.75"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</row>
    <row r="129" spans="12:48" ht="12.75"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</row>
    <row r="130" spans="12:48" ht="12.75"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</row>
    <row r="131" spans="12:48" ht="12.75"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</row>
    <row r="132" spans="12:48" ht="12.75"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</row>
  </sheetData>
  <mergeCells count="2">
    <mergeCell ref="B4:B5"/>
    <mergeCell ref="F4:H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W37"/>
  <sheetViews>
    <sheetView workbookViewId="0" topLeftCell="A1">
      <selection activeCell="H32" sqref="H32"/>
    </sheetView>
  </sheetViews>
  <sheetFormatPr defaultColWidth="9.140625" defaultRowHeight="12.75"/>
  <cols>
    <col min="1" max="13" width="9.140625" style="3" customWidth="1"/>
    <col min="14" max="14" width="18.57421875" style="3" customWidth="1"/>
    <col min="15" max="15" width="25.8515625" style="3" customWidth="1"/>
    <col min="16" max="16" width="25.421875" style="3" customWidth="1"/>
    <col min="17" max="17" width="17.57421875" style="3" customWidth="1"/>
    <col min="18" max="18" width="11.8515625" style="3" customWidth="1"/>
    <col min="19" max="19" width="6.421875" style="3" customWidth="1"/>
    <col min="20" max="16384" width="9.140625" style="3" customWidth="1"/>
  </cols>
  <sheetData>
    <row r="1" ht="15">
      <c r="A1" s="166" t="s">
        <v>50</v>
      </c>
    </row>
    <row r="5" spans="14:23" ht="12.75">
      <c r="N5" s="6"/>
      <c r="O5" s="6"/>
      <c r="P5" s="6"/>
      <c r="Q5" s="6"/>
      <c r="R5" s="6"/>
      <c r="S5" s="6"/>
      <c r="T5" s="6"/>
      <c r="U5" s="6"/>
      <c r="W5" s="6"/>
    </row>
    <row r="6" spans="14:23" ht="12.75">
      <c r="N6" s="6"/>
      <c r="O6" s="6"/>
      <c r="P6" s="6"/>
      <c r="Q6" s="6"/>
      <c r="R6" s="6"/>
      <c r="S6" s="6"/>
      <c r="T6" s="6"/>
      <c r="U6" s="6"/>
      <c r="W6" s="6"/>
    </row>
    <row r="7" spans="14:23" ht="12.75">
      <c r="N7" s="6"/>
      <c r="O7" s="6"/>
      <c r="P7" s="6"/>
      <c r="Q7" s="6"/>
      <c r="R7" s="6"/>
      <c r="S7" s="6"/>
      <c r="T7" s="6"/>
      <c r="U7" s="6"/>
      <c r="W7" s="6"/>
    </row>
    <row r="10" spans="13:14" ht="12.75">
      <c r="M10" s="3" t="s">
        <v>0</v>
      </c>
      <c r="N10" s="3" t="s">
        <v>1</v>
      </c>
    </row>
    <row r="11" spans="14:18" ht="12.75">
      <c r="N11" s="3" t="s">
        <v>98</v>
      </c>
      <c r="O11" s="3" t="s">
        <v>196</v>
      </c>
      <c r="P11" s="3" t="s">
        <v>194</v>
      </c>
      <c r="Q11" s="3" t="s">
        <v>236</v>
      </c>
      <c r="R11" s="3" t="s">
        <v>2</v>
      </c>
    </row>
    <row r="12" spans="13:23" ht="12.75">
      <c r="M12" s="3" t="s">
        <v>4</v>
      </c>
      <c r="N12" s="6">
        <v>2.4802956298410552</v>
      </c>
      <c r="O12" s="6">
        <v>3.291936361634765</v>
      </c>
      <c r="P12" s="6">
        <v>36.22783355050319</v>
      </c>
      <c r="Q12" s="6">
        <v>39.74781137315388</v>
      </c>
      <c r="R12" s="6">
        <v>18.25212308486687</v>
      </c>
      <c r="S12" s="6"/>
      <c r="T12" s="6">
        <v>99.99999999999976</v>
      </c>
      <c r="W12" s="6"/>
    </row>
    <row r="13" spans="13:23" ht="12.75">
      <c r="M13" s="3" t="s">
        <v>5</v>
      </c>
      <c r="N13" s="6">
        <v>8.386187548922921</v>
      </c>
      <c r="O13" s="6">
        <v>6.896170115800347</v>
      </c>
      <c r="P13" s="6">
        <v>41.67488512333033</v>
      </c>
      <c r="Q13" s="6">
        <v>33.32442467029206</v>
      </c>
      <c r="R13" s="6">
        <v>9.718332541654545</v>
      </c>
      <c r="S13" s="6"/>
      <c r="T13" s="6">
        <v>100</v>
      </c>
      <c r="W13" s="6"/>
    </row>
    <row r="14" spans="13:23" ht="12.75">
      <c r="M14" s="3" t="s">
        <v>6</v>
      </c>
      <c r="N14" s="6">
        <v>32.54752301025575</v>
      </c>
      <c r="O14" s="6">
        <v>19.84213314865008</v>
      </c>
      <c r="P14" s="6">
        <v>37.40361475918181</v>
      </c>
      <c r="Q14" s="6">
        <v>8.065853274245065</v>
      </c>
      <c r="R14" s="6">
        <v>2.1408758076672343</v>
      </c>
      <c r="S14" s="6"/>
      <c r="T14" s="6">
        <v>99.99999999999993</v>
      </c>
      <c r="W14" s="6"/>
    </row>
    <row r="22" ht="12.75">
      <c r="A22" s="5" t="s">
        <v>195</v>
      </c>
    </row>
    <row r="23" ht="12.75">
      <c r="A23" s="5" t="s">
        <v>269</v>
      </c>
    </row>
    <row r="24" ht="12.75">
      <c r="A24" s="5" t="s">
        <v>7</v>
      </c>
    </row>
    <row r="34" ht="12.75">
      <c r="K34" s="6"/>
    </row>
    <row r="37" spans="2:9" ht="12.75">
      <c r="B37" s="6"/>
      <c r="C37" s="6"/>
      <c r="D37" s="6"/>
      <c r="E37" s="6"/>
      <c r="F37" s="6"/>
      <c r="G37" s="6"/>
      <c r="H37" s="6"/>
      <c r="I37" s="6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27"/>
  <sheetViews>
    <sheetView workbookViewId="0" topLeftCell="B1">
      <selection activeCell="A1" sqref="A1"/>
    </sheetView>
  </sheetViews>
  <sheetFormatPr defaultColWidth="9.140625" defaultRowHeight="12.75"/>
  <cols>
    <col min="1" max="10" width="9.140625" style="3" customWidth="1"/>
    <col min="11" max="11" width="5.57421875" style="3" customWidth="1"/>
    <col min="12" max="12" width="12.28125" style="3" customWidth="1"/>
    <col min="13" max="16" width="12.8515625" style="3" customWidth="1"/>
    <col min="17" max="18" width="17.140625" style="3" customWidth="1"/>
    <col min="19" max="16384" width="9.140625" style="3" customWidth="1"/>
  </cols>
  <sheetData>
    <row r="1" ht="12.75">
      <c r="A1" s="12" t="s">
        <v>58</v>
      </c>
    </row>
    <row r="2" ht="12.75">
      <c r="A2" s="79"/>
    </row>
    <row r="3" spans="14:16" ht="12.75">
      <c r="N3" s="3" t="s">
        <v>73</v>
      </c>
      <c r="O3" s="3" t="s">
        <v>5</v>
      </c>
      <c r="P3" s="3" t="s">
        <v>6</v>
      </c>
    </row>
    <row r="4" spans="13:19" ht="12.75">
      <c r="M4" s="3" t="s">
        <v>8</v>
      </c>
      <c r="N4" s="151">
        <v>0.87</v>
      </c>
      <c r="O4" s="151">
        <v>0.547</v>
      </c>
      <c r="P4" s="151">
        <v>0.825</v>
      </c>
      <c r="Q4" s="151"/>
      <c r="R4" s="151"/>
      <c r="S4" s="151"/>
    </row>
    <row r="5" spans="13:19" ht="12.75">
      <c r="M5" s="3" t="s">
        <v>9</v>
      </c>
      <c r="N5" s="151">
        <v>0.86</v>
      </c>
      <c r="O5" s="151">
        <v>0.603</v>
      </c>
      <c r="P5" s="151">
        <v>0.828</v>
      </c>
      <c r="Q5" s="151"/>
      <c r="R5" s="151"/>
      <c r="S5" s="151"/>
    </row>
    <row r="6" spans="13:19" ht="12.75">
      <c r="M6" s="3" t="s">
        <v>10</v>
      </c>
      <c r="N6" s="151">
        <v>1.008</v>
      </c>
      <c r="O6" s="151">
        <v>0.53</v>
      </c>
      <c r="P6" s="151">
        <v>0.832</v>
      </c>
      <c r="Q6" s="151"/>
      <c r="R6" s="151"/>
      <c r="S6" s="151"/>
    </row>
    <row r="7" spans="13:19" ht="12.75">
      <c r="M7" s="3" t="s">
        <v>11</v>
      </c>
      <c r="N7" s="151">
        <v>0.984</v>
      </c>
      <c r="O7" s="151">
        <v>0.555</v>
      </c>
      <c r="P7" s="151">
        <v>0.832</v>
      </c>
      <c r="Q7" s="151"/>
      <c r="R7" s="151"/>
      <c r="S7" s="151"/>
    </row>
    <row r="8" spans="13:25" ht="12.75">
      <c r="M8" s="3" t="s">
        <v>12</v>
      </c>
      <c r="N8" s="151">
        <v>1.038</v>
      </c>
      <c r="O8" s="151">
        <v>0.52</v>
      </c>
      <c r="P8" s="151">
        <v>0.842</v>
      </c>
      <c r="Q8" s="151"/>
      <c r="R8" s="151"/>
      <c r="S8" s="151"/>
      <c r="Y8" s="6"/>
    </row>
    <row r="9" spans="13:25" ht="12.75">
      <c r="M9" s="3" t="s">
        <v>13</v>
      </c>
      <c r="N9" s="151">
        <v>1.0010973834979657</v>
      </c>
      <c r="O9" s="151">
        <v>0.4846161600997561</v>
      </c>
      <c r="P9" s="151">
        <v>0.8307157139534297</v>
      </c>
      <c r="Q9" s="151"/>
      <c r="R9" s="151"/>
      <c r="S9" s="151"/>
      <c r="Y9" s="6"/>
    </row>
    <row r="10" spans="13:25" ht="12.75">
      <c r="M10" s="3" t="s">
        <v>14</v>
      </c>
      <c r="N10" s="151">
        <v>0.9244209587564973</v>
      </c>
      <c r="O10" s="151">
        <v>0.4324953958493972</v>
      </c>
      <c r="P10" s="151">
        <v>0.8051565414117553</v>
      </c>
      <c r="Q10" s="151"/>
      <c r="R10" s="151"/>
      <c r="S10" s="151"/>
      <c r="Y10" s="6"/>
    </row>
    <row r="11" spans="13:25" ht="12.75">
      <c r="M11" s="3" t="s">
        <v>15</v>
      </c>
      <c r="N11" s="151">
        <v>0.9689013461089843</v>
      </c>
      <c r="O11" s="151">
        <v>0.38948768156905367</v>
      </c>
      <c r="P11" s="151">
        <v>0.7940032744123147</v>
      </c>
      <c r="Q11" s="151"/>
      <c r="R11" s="151"/>
      <c r="S11" s="151"/>
      <c r="Y11" s="6"/>
    </row>
    <row r="12" spans="13:25" ht="12.75">
      <c r="M12" s="3" t="s">
        <v>16</v>
      </c>
      <c r="N12" s="151">
        <v>0.8853986806490153</v>
      </c>
      <c r="O12" s="151">
        <v>0.4118508000414718</v>
      </c>
      <c r="P12" s="151">
        <v>0.8470302858964237</v>
      </c>
      <c r="Q12" s="151"/>
      <c r="R12" s="151"/>
      <c r="S12" s="151"/>
      <c r="Y12" s="6"/>
    </row>
    <row r="13" spans="13:25" ht="12.75">
      <c r="M13" s="3" t="s">
        <v>17</v>
      </c>
      <c r="N13" s="151">
        <v>0.9073481388589</v>
      </c>
      <c r="O13" s="151">
        <v>0.4000154257365</v>
      </c>
      <c r="P13" s="151">
        <v>0.9634432723517</v>
      </c>
      <c r="Q13" s="151"/>
      <c r="R13" s="151"/>
      <c r="S13" s="151"/>
      <c r="Y13" s="6"/>
    </row>
    <row r="14" spans="13:25" ht="12.75">
      <c r="M14" s="3" t="s">
        <v>18</v>
      </c>
      <c r="N14" s="151">
        <v>0.6902253580894275</v>
      </c>
      <c r="O14" s="151">
        <v>0.36035912087817173</v>
      </c>
      <c r="P14" s="151">
        <v>0.9600758936462976</v>
      </c>
      <c r="Q14" s="151"/>
      <c r="R14" s="151"/>
      <c r="S14" s="151"/>
      <c r="Y14" s="6"/>
    </row>
    <row r="15" spans="13:25" ht="12.75">
      <c r="M15" s="3" t="s">
        <v>19</v>
      </c>
      <c r="N15" s="151">
        <v>0.893699435742813</v>
      </c>
      <c r="O15" s="151">
        <v>0.39793193984664343</v>
      </c>
      <c r="P15" s="151">
        <v>0.9697028105584105</v>
      </c>
      <c r="Q15" s="151"/>
      <c r="R15" s="151"/>
      <c r="S15" s="151"/>
      <c r="Y15" s="6"/>
    </row>
    <row r="16" spans="13:25" ht="12.75">
      <c r="M16" s="3" t="s">
        <v>20</v>
      </c>
      <c r="N16" s="151">
        <v>0.9854812323993332</v>
      </c>
      <c r="O16" s="151">
        <v>0.37403604215194725</v>
      </c>
      <c r="P16" s="151">
        <v>1.0141332244454704</v>
      </c>
      <c r="Q16" s="151"/>
      <c r="R16" s="151"/>
      <c r="S16" s="151"/>
      <c r="Y16" s="6"/>
    </row>
    <row r="17" spans="13:25" ht="12.75">
      <c r="M17" s="3" t="s">
        <v>21</v>
      </c>
      <c r="N17" s="151">
        <v>0.5338900818164964</v>
      </c>
      <c r="O17" s="151">
        <v>0.30729840375269213</v>
      </c>
      <c r="P17" s="151">
        <v>1.1172834585702245</v>
      </c>
      <c r="Q17" s="151"/>
      <c r="R17" s="151"/>
      <c r="S17" s="151"/>
      <c r="Y17" s="6"/>
    </row>
    <row r="18" spans="13:25" ht="12.75">
      <c r="M18" s="3" t="s">
        <v>38</v>
      </c>
      <c r="N18" s="151">
        <v>0.3600246856175089</v>
      </c>
      <c r="O18" s="151">
        <v>0.30796369553016373</v>
      </c>
      <c r="P18" s="151">
        <v>1.088943300239639</v>
      </c>
      <c r="Q18" s="151"/>
      <c r="R18" s="151"/>
      <c r="S18" s="151"/>
      <c r="Y18" s="6"/>
    </row>
    <row r="23" spans="1:20" ht="12.75">
      <c r="A23" s="5" t="s">
        <v>218</v>
      </c>
      <c r="K23" s="6"/>
      <c r="L23" s="6"/>
      <c r="M23" s="6"/>
      <c r="N23" s="6"/>
      <c r="O23" s="6"/>
      <c r="P23" s="6"/>
      <c r="Q23" s="6"/>
      <c r="R23" s="6"/>
      <c r="S23" s="6"/>
      <c r="T23" s="6"/>
    </row>
    <row r="24" ht="12.75">
      <c r="A24" s="5" t="s">
        <v>270</v>
      </c>
    </row>
    <row r="25" ht="12.75">
      <c r="A25" s="5" t="s">
        <v>247</v>
      </c>
    </row>
    <row r="26" s="2" customFormat="1" ht="12.75">
      <c r="A26" s="5" t="s">
        <v>248</v>
      </c>
    </row>
    <row r="27" s="2" customFormat="1" ht="12.75">
      <c r="A27" s="5" t="s">
        <v>249</v>
      </c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2:A2"/>
  <sheetViews>
    <sheetView workbookViewId="0" topLeftCell="A1">
      <selection activeCell="A8" sqref="A8"/>
    </sheetView>
  </sheetViews>
  <sheetFormatPr defaultColWidth="9.140625" defaultRowHeight="12.75"/>
  <sheetData>
    <row r="2" ht="12.75">
      <c r="A2" s="97" t="s">
        <v>317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C43"/>
  <sheetViews>
    <sheetView workbookViewId="0" topLeftCell="A1">
      <selection activeCell="K30" sqref="K30"/>
    </sheetView>
  </sheetViews>
  <sheetFormatPr defaultColWidth="9.140625" defaultRowHeight="12.75"/>
  <cols>
    <col min="13" max="13" width="16.8515625" style="0" customWidth="1"/>
  </cols>
  <sheetData>
    <row r="1" spans="1:15" ht="12.75">
      <c r="A1" s="12" t="s">
        <v>275</v>
      </c>
      <c r="B1" s="3"/>
      <c r="C1" s="3"/>
      <c r="D1" s="3"/>
      <c r="E1" s="3"/>
      <c r="F1" s="3"/>
      <c r="G1" s="3"/>
      <c r="H1" s="3"/>
      <c r="I1" s="3"/>
      <c r="J1" s="3"/>
      <c r="O1" s="153"/>
    </row>
    <row r="2" spans="1:15" ht="15">
      <c r="A2" s="77"/>
      <c r="B2" s="3"/>
      <c r="C2" s="3"/>
      <c r="D2" s="3"/>
      <c r="E2" s="3"/>
      <c r="F2" s="3"/>
      <c r="G2" s="3"/>
      <c r="H2" s="3"/>
      <c r="I2" s="3"/>
      <c r="J2" s="3"/>
      <c r="O2" s="153"/>
    </row>
    <row r="3" spans="1:15" ht="38.25">
      <c r="A3" s="3"/>
      <c r="B3" s="3"/>
      <c r="C3" s="3"/>
      <c r="D3" s="3"/>
      <c r="E3" s="3"/>
      <c r="F3" s="3"/>
      <c r="G3" s="3"/>
      <c r="H3" s="3"/>
      <c r="I3" s="3"/>
      <c r="J3" s="3"/>
      <c r="N3" s="150" t="s">
        <v>251</v>
      </c>
      <c r="O3" s="152" t="s">
        <v>250</v>
      </c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M4" s="154" t="s">
        <v>104</v>
      </c>
      <c r="N4" s="15">
        <v>8.159111726560466</v>
      </c>
      <c r="O4" s="15">
        <v>91.84088827343984</v>
      </c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M5" s="154"/>
    </row>
    <row r="6" spans="1:15" ht="25.5">
      <c r="A6" s="3"/>
      <c r="B6" s="3"/>
      <c r="C6" s="3"/>
      <c r="D6" s="3"/>
      <c r="E6" s="3"/>
      <c r="F6" s="3"/>
      <c r="G6" s="3"/>
      <c r="H6" s="3"/>
      <c r="I6" s="3"/>
      <c r="J6" s="3"/>
      <c r="M6" s="155" t="s">
        <v>252</v>
      </c>
      <c r="N6" s="15">
        <v>39.46302595498974</v>
      </c>
      <c r="O6" s="15">
        <v>60.53697404501015</v>
      </c>
    </row>
    <row r="7" spans="1:15" ht="27">
      <c r="A7" s="3"/>
      <c r="B7" s="3"/>
      <c r="C7" s="3"/>
      <c r="D7" s="3"/>
      <c r="E7" s="3"/>
      <c r="F7" s="3"/>
      <c r="G7" s="3"/>
      <c r="H7" s="3"/>
      <c r="I7" s="3"/>
      <c r="J7" s="3"/>
      <c r="M7" s="155" t="s">
        <v>253</v>
      </c>
      <c r="N7" s="15">
        <v>30.635807644901803</v>
      </c>
      <c r="O7" s="15">
        <v>69.36419235509823</v>
      </c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M8" s="154" t="s">
        <v>131</v>
      </c>
      <c r="N8" s="15">
        <v>8.214579921922704</v>
      </c>
      <c r="O8" s="15">
        <v>91.78542007807731</v>
      </c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M9" s="154" t="s">
        <v>115</v>
      </c>
      <c r="N9" s="15">
        <v>8.575692671702052</v>
      </c>
      <c r="O9" s="15">
        <v>91.42430732829801</v>
      </c>
    </row>
    <row r="10" spans="1:15" ht="51">
      <c r="A10" s="3"/>
      <c r="B10" s="3"/>
      <c r="C10" s="3"/>
      <c r="D10" s="3"/>
      <c r="E10" s="3"/>
      <c r="F10" s="3"/>
      <c r="G10" s="3"/>
      <c r="H10" s="3"/>
      <c r="I10" s="3"/>
      <c r="J10" s="3"/>
      <c r="M10" s="155" t="s">
        <v>273</v>
      </c>
      <c r="N10" s="15">
        <v>3.6181797797831394</v>
      </c>
      <c r="O10" s="15">
        <v>96.38182022021687</v>
      </c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M11" s="154" t="s">
        <v>130</v>
      </c>
      <c r="N11" s="15">
        <v>1.196490646982166</v>
      </c>
      <c r="O11" s="15">
        <v>98.80350935301784</v>
      </c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3.5">
      <c r="A19" s="156" t="s">
        <v>260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5" t="s">
        <v>218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170" t="s">
        <v>274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5" t="s">
        <v>7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2:10" ht="12.75">
      <c r="B25" s="3"/>
      <c r="C25" s="3"/>
      <c r="D25" s="3"/>
      <c r="E25" s="3"/>
      <c r="F25" s="3"/>
      <c r="G25" s="3"/>
      <c r="H25" s="3"/>
      <c r="I25" s="3"/>
      <c r="J25" s="3"/>
    </row>
    <row r="26" spans="2:10" ht="12.75"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30" spans="27:29" ht="12.75">
      <c r="AA30" s="15"/>
      <c r="AB30" s="15"/>
      <c r="AC30" s="15"/>
    </row>
    <row r="31" spans="27:29" ht="12.75">
      <c r="AA31" s="15"/>
      <c r="AB31" s="15"/>
      <c r="AC31" s="15"/>
    </row>
    <row r="32" spans="27:29" ht="12.75">
      <c r="AA32" s="15"/>
      <c r="AB32" s="15"/>
      <c r="AC32" s="15"/>
    </row>
    <row r="33" spans="27:29" ht="12.75">
      <c r="AA33" s="15"/>
      <c r="AB33" s="15"/>
      <c r="AC33" s="15"/>
    </row>
    <row r="34" spans="27:29" ht="12.75">
      <c r="AA34" s="15"/>
      <c r="AB34" s="15"/>
      <c r="AC34" s="15"/>
    </row>
    <row r="35" spans="27:29" ht="12.75">
      <c r="AA35" s="15"/>
      <c r="AB35" s="15"/>
      <c r="AC35" s="15"/>
    </row>
    <row r="36" spans="27:29" ht="12.75">
      <c r="AA36" s="15"/>
      <c r="AB36" s="15"/>
      <c r="AC36" s="15"/>
    </row>
    <row r="37" spans="27:29" ht="12.75">
      <c r="AA37" s="1"/>
      <c r="AB37" s="1"/>
      <c r="AC37" s="1"/>
    </row>
    <row r="38" spans="27:29" ht="12.75">
      <c r="AA38" s="1"/>
      <c r="AB38" s="1"/>
      <c r="AC38" s="1"/>
    </row>
    <row r="39" spans="27:29" ht="12.75">
      <c r="AA39" s="1"/>
      <c r="AB39" s="1"/>
      <c r="AC39" s="1"/>
    </row>
    <row r="40" spans="27:29" ht="12.75">
      <c r="AA40" s="1"/>
      <c r="AB40" s="1"/>
      <c r="AC40" s="1"/>
    </row>
    <row r="41" spans="27:29" ht="12.75">
      <c r="AA41" s="1"/>
      <c r="AB41" s="1"/>
      <c r="AC41" s="1"/>
    </row>
    <row r="42" spans="27:29" ht="12.75">
      <c r="AA42" s="1"/>
      <c r="AB42" s="1"/>
      <c r="AC42" s="1"/>
    </row>
    <row r="43" spans="27:29" ht="12.75">
      <c r="AA43" s="1"/>
      <c r="AB43" s="1"/>
      <c r="AC43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S52"/>
  <sheetViews>
    <sheetView workbookViewId="0" topLeftCell="A1">
      <selection activeCell="A1" sqref="A1"/>
    </sheetView>
  </sheetViews>
  <sheetFormatPr defaultColWidth="9.140625" defaultRowHeight="12.75"/>
  <cols>
    <col min="1" max="9" width="9.140625" style="3" customWidth="1"/>
    <col min="10" max="10" width="2.7109375" style="3" customWidth="1"/>
    <col min="11" max="11" width="3.57421875" style="3" customWidth="1"/>
    <col min="12" max="16" width="3.00390625" style="3" customWidth="1"/>
    <col min="17" max="17" width="13.421875" style="3" customWidth="1"/>
    <col min="18" max="18" width="13.8515625" style="3" customWidth="1"/>
    <col min="19" max="16384" width="9.140625" style="3" customWidth="1"/>
  </cols>
  <sheetData>
    <row r="1" s="13" customFormat="1" ht="15.75">
      <c r="A1" s="171" t="s">
        <v>135</v>
      </c>
    </row>
    <row r="5" spans="19:20" ht="12.75">
      <c r="S5" s="3" t="s">
        <v>56</v>
      </c>
      <c r="T5" s="3" t="s">
        <v>72</v>
      </c>
    </row>
    <row r="6" spans="17:20" ht="12.75">
      <c r="Q6" s="3" t="s">
        <v>134</v>
      </c>
      <c r="R6" s="3" t="s">
        <v>16</v>
      </c>
      <c r="S6" s="9">
        <v>6.085820382340805</v>
      </c>
      <c r="T6" s="9">
        <v>93.90730298445881</v>
      </c>
    </row>
    <row r="7" spans="18:20" ht="12.75">
      <c r="R7" s="3" t="s">
        <v>38</v>
      </c>
      <c r="S7" s="9">
        <v>2.480295629841065</v>
      </c>
      <c r="T7" s="9">
        <v>97.51970437015893</v>
      </c>
    </row>
    <row r="9" spans="17:20" ht="12.75">
      <c r="Q9" s="3" t="s">
        <v>133</v>
      </c>
      <c r="R9" s="3" t="s">
        <v>16</v>
      </c>
      <c r="S9" s="9">
        <v>10.486128785950624</v>
      </c>
      <c r="T9" s="9">
        <v>89.51387121404937</v>
      </c>
    </row>
    <row r="10" spans="18:20" ht="12.75">
      <c r="R10" s="3" t="s">
        <v>38</v>
      </c>
      <c r="S10" s="9">
        <v>8.386187548922907</v>
      </c>
      <c r="T10" s="9">
        <v>91.6138124510771</v>
      </c>
    </row>
    <row r="12" spans="17:20" ht="12.75">
      <c r="Q12" s="3" t="s">
        <v>6</v>
      </c>
      <c r="R12" s="3" t="s">
        <v>16</v>
      </c>
      <c r="S12" s="9">
        <v>39.432029795158286</v>
      </c>
      <c r="T12" s="9">
        <v>60.567970204841714</v>
      </c>
    </row>
    <row r="13" spans="18:20" ht="12.75">
      <c r="R13" s="3" t="s">
        <v>38</v>
      </c>
      <c r="S13" s="9">
        <v>32.54752301025574</v>
      </c>
      <c r="T13" s="9">
        <v>67.45247698974427</v>
      </c>
    </row>
    <row r="20" ht="12.75">
      <c r="A20" s="5" t="s">
        <v>218</v>
      </c>
    </row>
    <row r="21" spans="1:7" ht="12.75">
      <c r="A21" s="5" t="s">
        <v>274</v>
      </c>
      <c r="C21" s="108"/>
      <c r="D21" s="108"/>
      <c r="E21" s="108"/>
      <c r="F21" s="108"/>
      <c r="G21" s="108"/>
    </row>
    <row r="22" spans="1:7" ht="12.75">
      <c r="A22" s="5" t="s">
        <v>240</v>
      </c>
      <c r="B22" s="5" t="s">
        <v>239</v>
      </c>
      <c r="C22" s="108"/>
      <c r="D22" s="108"/>
      <c r="E22" s="108"/>
      <c r="F22" s="108"/>
      <c r="G22" s="108"/>
    </row>
    <row r="23" spans="2:32" ht="12.75">
      <c r="B23" s="5" t="s">
        <v>238</v>
      </c>
      <c r="R23" s="2"/>
      <c r="T23" s="2"/>
      <c r="Z23" s="2"/>
      <c r="AF23" s="2"/>
    </row>
    <row r="25" ht="12.75">
      <c r="AF25" s="2"/>
    </row>
    <row r="27" spans="36:45" ht="12.75">
      <c r="AJ27" s="9"/>
      <c r="AQ27" s="9"/>
      <c r="AR27" s="9"/>
      <c r="AS27" s="9"/>
    </row>
    <row r="28" spans="36:45" ht="12.75">
      <c r="AJ28" s="9"/>
      <c r="AQ28" s="9"/>
      <c r="AR28" s="9"/>
      <c r="AS28" s="9"/>
    </row>
    <row r="29" spans="36:45" ht="12.75">
      <c r="AJ29" s="9"/>
      <c r="AQ29" s="9"/>
      <c r="AR29" s="9"/>
      <c r="AS29" s="9"/>
    </row>
    <row r="30" spans="36:45" ht="12.75">
      <c r="AJ30" s="9"/>
      <c r="AQ30" s="9"/>
      <c r="AR30" s="9"/>
      <c r="AS30" s="9"/>
    </row>
    <row r="31" spans="34:36" ht="12.75">
      <c r="AH31" s="9"/>
      <c r="AI31" s="9"/>
      <c r="AJ31" s="9"/>
    </row>
    <row r="32" spans="34:36" ht="12.75">
      <c r="AH32" s="9"/>
      <c r="AI32" s="9"/>
      <c r="AJ32" s="9"/>
    </row>
    <row r="33" spans="34:36" ht="12.75">
      <c r="AH33" s="9"/>
      <c r="AI33" s="9"/>
      <c r="AJ33" s="9"/>
    </row>
    <row r="36" ht="12.75">
      <c r="AF36" s="2"/>
    </row>
    <row r="38" spans="43:45" ht="12.75">
      <c r="AQ38" s="9"/>
      <c r="AR38" s="9"/>
      <c r="AS38" s="9"/>
    </row>
    <row r="39" spans="43:45" ht="12.75">
      <c r="AQ39" s="9"/>
      <c r="AR39" s="9"/>
      <c r="AS39" s="9"/>
    </row>
    <row r="40" spans="43:45" ht="12.75">
      <c r="AQ40" s="9"/>
      <c r="AR40" s="9"/>
      <c r="AS40" s="9"/>
    </row>
    <row r="41" spans="43:45" ht="12.75">
      <c r="AQ41" s="9"/>
      <c r="AR41" s="9"/>
      <c r="AS41" s="9"/>
    </row>
    <row r="49" spans="43:45" ht="12.75">
      <c r="AQ49" s="9"/>
      <c r="AR49" s="9"/>
      <c r="AS49" s="9"/>
    </row>
    <row r="50" spans="43:45" ht="12.75">
      <c r="AQ50" s="9"/>
      <c r="AR50" s="9"/>
      <c r="AS50" s="9"/>
    </row>
    <row r="51" spans="43:45" ht="12.75">
      <c r="AQ51" s="9"/>
      <c r="AR51" s="9"/>
      <c r="AS51" s="9"/>
    </row>
    <row r="52" spans="43:45" ht="12.75">
      <c r="AQ52" s="9"/>
      <c r="AR52" s="9"/>
      <c r="AS52" s="9"/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M115"/>
  <sheetViews>
    <sheetView workbookViewId="0" topLeftCell="A1">
      <selection activeCell="A1" sqref="A1"/>
    </sheetView>
  </sheetViews>
  <sheetFormatPr defaultColWidth="9.140625" defaultRowHeight="12.75"/>
  <cols>
    <col min="1" max="14" width="9.140625" style="3" customWidth="1"/>
    <col min="15" max="15" width="11.421875" style="3" customWidth="1"/>
    <col min="16" max="16384" width="9.140625" style="3" customWidth="1"/>
  </cols>
  <sheetData>
    <row r="1" spans="1:18" ht="15.75">
      <c r="A1" s="171" t="s">
        <v>140</v>
      </c>
      <c r="P1" s="9"/>
      <c r="Q1" s="9" t="s">
        <v>56</v>
      </c>
      <c r="R1" s="9" t="s">
        <v>57</v>
      </c>
    </row>
    <row r="2" spans="15:19" ht="12.75">
      <c r="O2" s="3" t="s">
        <v>136</v>
      </c>
      <c r="P2" s="3" t="s">
        <v>16</v>
      </c>
      <c r="Q2" s="9">
        <v>50.416666666666664</v>
      </c>
      <c r="R2" s="9">
        <v>49.72222222222222</v>
      </c>
      <c r="S2" s="4"/>
    </row>
    <row r="3" spans="16:19" ht="12.75">
      <c r="P3" s="3" t="s">
        <v>38</v>
      </c>
      <c r="Q3" s="9">
        <v>44.938679749239164</v>
      </c>
      <c r="R3" s="9">
        <v>55.061320250760836</v>
      </c>
      <c r="S3" s="4"/>
    </row>
    <row r="4" spans="17:19" ht="12.75">
      <c r="Q4" s="9"/>
      <c r="R4" s="9"/>
      <c r="S4" s="4"/>
    </row>
    <row r="5" spans="15:19" ht="12.75">
      <c r="O5" s="3" t="s">
        <v>137</v>
      </c>
      <c r="P5" s="3" t="s">
        <v>16</v>
      </c>
      <c r="Q5" s="9">
        <v>24.136895827078956</v>
      </c>
      <c r="R5" s="9">
        <v>75.86310417292104</v>
      </c>
      <c r="S5" s="4"/>
    </row>
    <row r="6" spans="16:19" ht="12.75">
      <c r="P6" s="3" t="s">
        <v>38</v>
      </c>
      <c r="Q6" s="9">
        <v>19.542869334741873</v>
      </c>
      <c r="R6" s="9">
        <v>80.45713066525796</v>
      </c>
      <c r="S6" s="4"/>
    </row>
    <row r="7" spans="17:19" ht="12.75">
      <c r="Q7" s="9"/>
      <c r="R7" s="9"/>
      <c r="S7" s="4"/>
    </row>
    <row r="8" spans="15:19" ht="12.75">
      <c r="O8" s="3" t="s">
        <v>138</v>
      </c>
      <c r="P8" s="3" t="s">
        <v>16</v>
      </c>
      <c r="Q8" s="9">
        <v>10.497614178595773</v>
      </c>
      <c r="R8" s="9">
        <v>89.50238582140423</v>
      </c>
      <c r="S8" s="4"/>
    </row>
    <row r="9" spans="16:19" ht="12.75">
      <c r="P9" s="3" t="s">
        <v>38</v>
      </c>
      <c r="Q9" s="9">
        <v>8.384961930553029</v>
      </c>
      <c r="R9" s="9">
        <v>91.61503806944697</v>
      </c>
      <c r="S9" s="4"/>
    </row>
    <row r="10" spans="17:19" ht="12.75">
      <c r="Q10" s="9"/>
      <c r="R10" s="9"/>
      <c r="S10" s="4"/>
    </row>
    <row r="11" spans="15:19" ht="12.75">
      <c r="O11" s="3" t="s">
        <v>139</v>
      </c>
      <c r="P11" s="3" t="s">
        <v>16</v>
      </c>
      <c r="Q11" s="9">
        <v>5.535585909417685</v>
      </c>
      <c r="R11" s="9">
        <v>94.45003594536306</v>
      </c>
      <c r="S11" s="4"/>
    </row>
    <row r="12" spans="16:19" ht="12.75">
      <c r="P12" s="3" t="s">
        <v>38</v>
      </c>
      <c r="Q12" s="9">
        <v>4.008580328369536</v>
      </c>
      <c r="R12" s="9">
        <v>95.99141967163047</v>
      </c>
      <c r="S12" s="4"/>
    </row>
    <row r="13" spans="17:19" ht="12.75">
      <c r="Q13" s="9"/>
      <c r="R13" s="9"/>
      <c r="S13" s="4"/>
    </row>
    <row r="14" spans="15:19" ht="12.75">
      <c r="O14" s="3" t="s">
        <v>75</v>
      </c>
      <c r="P14" s="3" t="s">
        <v>16</v>
      </c>
      <c r="Q14" s="9">
        <v>2.49424405218726</v>
      </c>
      <c r="R14" s="9">
        <v>97.4865694551036</v>
      </c>
      <c r="S14" s="4"/>
    </row>
    <row r="15" spans="16:19" ht="12.75">
      <c r="P15" s="3" t="s">
        <v>38</v>
      </c>
      <c r="Q15" s="9">
        <v>1.7410997706916862</v>
      </c>
      <c r="R15" s="9">
        <v>98.25890022930831</v>
      </c>
      <c r="S15" s="4"/>
    </row>
    <row r="16" ht="12.75">
      <c r="S16" s="4"/>
    </row>
    <row r="19" ht="12.75">
      <c r="A19" s="5" t="s">
        <v>218</v>
      </c>
    </row>
    <row r="20" ht="12.75">
      <c r="A20" s="5" t="s">
        <v>274</v>
      </c>
    </row>
    <row r="21" spans="1:6" ht="12.75">
      <c r="A21" s="5" t="s">
        <v>240</v>
      </c>
      <c r="B21" s="5" t="s">
        <v>239</v>
      </c>
      <c r="C21" s="108"/>
      <c r="D21" s="108"/>
      <c r="E21" s="108"/>
      <c r="F21" s="108"/>
    </row>
    <row r="22" spans="2:6" ht="12.75">
      <c r="B22" s="5" t="s">
        <v>238</v>
      </c>
      <c r="C22" s="108"/>
      <c r="D22" s="108"/>
      <c r="E22" s="108"/>
      <c r="F22" s="108"/>
    </row>
    <row r="34" spans="1:20" ht="12.75">
      <c r="A34" s="5"/>
      <c r="K34" s="2"/>
      <c r="L34" s="2"/>
      <c r="M34" s="2"/>
      <c r="N34" s="2"/>
      <c r="T34" s="2"/>
    </row>
    <row r="35" ht="12.75">
      <c r="K35" s="2"/>
    </row>
    <row r="36" spans="1:11" ht="12.75">
      <c r="A36" s="5"/>
      <c r="K36" s="2"/>
    </row>
    <row r="37" spans="11:39" ht="12.75">
      <c r="K37" s="2"/>
      <c r="AK37" s="9"/>
      <c r="AL37" s="9"/>
      <c r="AM37" s="9"/>
    </row>
    <row r="38" spans="11:39" ht="12.75">
      <c r="K38" s="2"/>
      <c r="AK38" s="9"/>
      <c r="AL38" s="9"/>
      <c r="AM38" s="9"/>
    </row>
    <row r="39" spans="11:39" ht="12.75">
      <c r="K39" s="2"/>
      <c r="AK39" s="9"/>
      <c r="AL39" s="9"/>
      <c r="AM39" s="9"/>
    </row>
    <row r="40" spans="11:39" ht="12.75">
      <c r="K40" s="2"/>
      <c r="AK40" s="9"/>
      <c r="AL40" s="9"/>
      <c r="AM40" s="9"/>
    </row>
    <row r="41" spans="11:39" ht="12.75">
      <c r="K41" s="2"/>
      <c r="AK41" s="9"/>
      <c r="AL41" s="9"/>
      <c r="AM41" s="9"/>
    </row>
    <row r="42" spans="11:39" ht="12.75">
      <c r="K42" s="2"/>
      <c r="AK42" s="9"/>
      <c r="AL42" s="9"/>
      <c r="AM42" s="9"/>
    </row>
    <row r="43" ht="12.75">
      <c r="K43" s="2"/>
    </row>
    <row r="44" ht="12.75">
      <c r="K44" s="2"/>
    </row>
    <row r="45" ht="12.75">
      <c r="K45" s="2"/>
    </row>
    <row r="46" ht="12.75">
      <c r="K46" s="2"/>
    </row>
    <row r="47" ht="12.75">
      <c r="K47" s="2"/>
    </row>
    <row r="48" spans="11:39" ht="12.75">
      <c r="K48" s="2"/>
      <c r="AK48" s="9"/>
      <c r="AL48" s="9"/>
      <c r="AM48" s="9"/>
    </row>
    <row r="49" spans="11:39" ht="12.75">
      <c r="K49" s="2"/>
      <c r="AK49" s="9"/>
      <c r="AL49" s="9"/>
      <c r="AM49" s="9"/>
    </row>
    <row r="50" spans="11:39" ht="12.75">
      <c r="K50" s="2"/>
      <c r="AK50" s="9"/>
      <c r="AL50" s="9"/>
      <c r="AM50" s="9"/>
    </row>
    <row r="51" spans="11:39" ht="12.75">
      <c r="K51" s="2"/>
      <c r="AK51" s="9"/>
      <c r="AL51" s="9"/>
      <c r="AM51" s="9"/>
    </row>
    <row r="52" spans="11:39" ht="12.75">
      <c r="K52" s="2"/>
      <c r="AK52" s="9"/>
      <c r="AL52" s="9"/>
      <c r="AM52" s="9"/>
    </row>
    <row r="53" spans="11:39" ht="12.75">
      <c r="K53" s="2"/>
      <c r="AK53" s="9"/>
      <c r="AL53" s="9"/>
      <c r="AM53" s="9"/>
    </row>
    <row r="54" ht="12.75">
      <c r="K54" s="2"/>
    </row>
    <row r="55" ht="12.75">
      <c r="K55" s="2"/>
    </row>
    <row r="56" ht="12.75">
      <c r="K56" s="2"/>
    </row>
    <row r="57" ht="12.75">
      <c r="K57" s="2"/>
    </row>
    <row r="58" ht="12.75">
      <c r="K58" s="2"/>
    </row>
    <row r="59" spans="11:39" ht="12.75">
      <c r="K59" s="2"/>
      <c r="AJ59" s="9"/>
      <c r="AK59" s="9"/>
      <c r="AL59" s="9"/>
      <c r="AM59" s="9"/>
    </row>
    <row r="60" spans="11:39" ht="12.75">
      <c r="K60" s="2"/>
      <c r="AJ60" s="9"/>
      <c r="AK60" s="9"/>
      <c r="AL60" s="9"/>
      <c r="AM60" s="9"/>
    </row>
    <row r="61" spans="11:39" ht="12.75">
      <c r="K61" s="2"/>
      <c r="AJ61" s="9"/>
      <c r="AK61" s="9"/>
      <c r="AL61" s="9"/>
      <c r="AM61" s="9"/>
    </row>
    <row r="62" spans="11:39" ht="12.75">
      <c r="K62" s="2"/>
      <c r="AJ62" s="9"/>
      <c r="AK62" s="9"/>
      <c r="AL62" s="9"/>
      <c r="AM62" s="9"/>
    </row>
    <row r="63" spans="11:39" ht="12.75">
      <c r="K63" s="2"/>
      <c r="AJ63" s="9"/>
      <c r="AK63" s="9"/>
      <c r="AL63" s="9"/>
      <c r="AM63" s="9"/>
    </row>
    <row r="64" spans="11:39" ht="12.75">
      <c r="K64" s="2"/>
      <c r="AJ64" s="9"/>
      <c r="AK64" s="9"/>
      <c r="AL64" s="9"/>
      <c r="AM64" s="9"/>
    </row>
    <row r="65" spans="11:39" ht="12.75">
      <c r="K65" s="2"/>
      <c r="AJ65" s="9"/>
      <c r="AK65" s="9"/>
      <c r="AL65" s="9"/>
      <c r="AM65" s="9"/>
    </row>
    <row r="66" ht="12.75">
      <c r="K66" s="2"/>
    </row>
    <row r="67" ht="12.75">
      <c r="K67" s="2"/>
    </row>
    <row r="68" ht="12.75">
      <c r="K68" s="2"/>
    </row>
    <row r="69" ht="12.75">
      <c r="K69" s="2"/>
    </row>
    <row r="70" ht="12.75">
      <c r="K70" s="2"/>
    </row>
    <row r="71" ht="12.75">
      <c r="K71" s="2"/>
    </row>
    <row r="72" ht="12.75">
      <c r="K72" s="2"/>
    </row>
    <row r="73" ht="12.75">
      <c r="K73" s="2"/>
    </row>
    <row r="74" ht="12.75">
      <c r="K74" s="2"/>
    </row>
    <row r="75" ht="12.75">
      <c r="K75" s="2"/>
    </row>
    <row r="76" ht="12.75">
      <c r="K76" s="2"/>
    </row>
    <row r="77" ht="12.75">
      <c r="K77" s="2"/>
    </row>
    <row r="78" ht="12.75">
      <c r="K78" s="2"/>
    </row>
    <row r="79" ht="12.75">
      <c r="K79" s="2"/>
    </row>
    <row r="80" ht="12.75"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  <row r="92" ht="12.75">
      <c r="K92" s="2"/>
    </row>
    <row r="93" ht="12.75">
      <c r="K93" s="2"/>
    </row>
    <row r="94" ht="12.75">
      <c r="K94" s="2"/>
    </row>
    <row r="95" ht="12.75">
      <c r="K95" s="2"/>
    </row>
    <row r="96" ht="12.75">
      <c r="K96" s="2"/>
    </row>
    <row r="97" ht="12.75">
      <c r="K97" s="2"/>
    </row>
    <row r="98" ht="12.75">
      <c r="K98" s="2"/>
    </row>
    <row r="99" ht="12.75">
      <c r="K99" s="2"/>
    </row>
    <row r="100" ht="12.75">
      <c r="K100" s="2"/>
    </row>
    <row r="101" ht="12.75">
      <c r="K101" s="2"/>
    </row>
    <row r="102" ht="12.75">
      <c r="K102" s="2"/>
    </row>
    <row r="103" ht="12.75">
      <c r="K103" s="2"/>
    </row>
    <row r="104" ht="12.75">
      <c r="K104" s="2"/>
    </row>
    <row r="105" ht="12.75">
      <c r="K105" s="2"/>
    </row>
    <row r="106" ht="12.75">
      <c r="K106" s="2"/>
    </row>
    <row r="107" ht="12.75">
      <c r="K107" s="2"/>
    </row>
    <row r="108" ht="12.75">
      <c r="K108" s="2"/>
    </row>
    <row r="109" ht="12.75">
      <c r="K109" s="2"/>
    </row>
    <row r="110" ht="12.75">
      <c r="K110" s="2"/>
    </row>
    <row r="111" ht="12.75">
      <c r="K111" s="2"/>
    </row>
    <row r="112" ht="12.75">
      <c r="K112" s="2"/>
    </row>
    <row r="113" ht="12.75">
      <c r="K113" s="2"/>
    </row>
    <row r="114" ht="12.75">
      <c r="K114" s="2"/>
    </row>
    <row r="115" ht="12.75">
      <c r="K115" s="2"/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hahmad</dc:creator>
  <cp:keywords/>
  <dc:description/>
  <cp:lastModifiedBy>hahmad</cp:lastModifiedBy>
  <cp:lastPrinted>2011-06-30T10:10:37Z</cp:lastPrinted>
  <dcterms:created xsi:type="dcterms:W3CDTF">2010-09-22T09:27:14Z</dcterms:created>
  <dcterms:modified xsi:type="dcterms:W3CDTF">2011-07-01T10:07:07Z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