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65" windowWidth="24795" windowHeight="12210"/>
  </bookViews>
  <sheets>
    <sheet name="Contents" sheetId="1" r:id="rId1"/>
    <sheet name="Table 1.1" sheetId="4" r:id="rId2"/>
    <sheet name="Table 1.1a" sheetId="10" r:id="rId3"/>
    <sheet name="Table 1.2" sheetId="3" r:id="rId4"/>
    <sheet name="Table 1.3" sheetId="5" r:id="rId5"/>
    <sheet name="Table 1.4" sheetId="2" r:id="rId6"/>
    <sheet name="Table 2.1" sheetId="6" r:id="rId7"/>
    <sheet name="Table 2.2" sheetId="7" r:id="rId8"/>
    <sheet name="Table 2.3" sheetId="8" r:id="rId9"/>
    <sheet name="Table 2.4" sheetId="9" r:id="rId10"/>
  </sheets>
  <calcPr calcId="145621"/>
</workbook>
</file>

<file path=xl/calcChain.xml><?xml version="1.0" encoding="utf-8"?>
<calcChain xmlns="http://schemas.openxmlformats.org/spreadsheetml/2006/main">
  <c r="B11" i="10" l="1"/>
  <c r="C9" i="10" s="1"/>
  <c r="C8" i="10" l="1"/>
  <c r="C10" i="10"/>
  <c r="C12" i="8"/>
  <c r="B12" i="8"/>
</calcChain>
</file>

<file path=xl/sharedStrings.xml><?xml version="1.0" encoding="utf-8"?>
<sst xmlns="http://schemas.openxmlformats.org/spreadsheetml/2006/main" count="197" uniqueCount="120">
  <si>
    <t>Contents</t>
  </si>
  <si>
    <t>Table 1.1</t>
  </si>
  <si>
    <t>Table 1.2</t>
  </si>
  <si>
    <t>Table 1.3</t>
  </si>
  <si>
    <t>Table 1.4</t>
  </si>
  <si>
    <t>Table 2.1</t>
  </si>
  <si>
    <t>Table 2.2</t>
  </si>
  <si>
    <t>Table 2.3</t>
  </si>
  <si>
    <t>Table 2.4</t>
  </si>
  <si>
    <t>1.RHI Tables</t>
  </si>
  <si>
    <t>2.RHPP Tables</t>
  </si>
  <si>
    <t>Month</t>
  </si>
  <si>
    <t>November 2011</t>
  </si>
  <si>
    <t>December 2011</t>
  </si>
  <si>
    <t>January 2012</t>
  </si>
  <si>
    <t>February 2012</t>
  </si>
  <si>
    <t>March 2012</t>
  </si>
  <si>
    <t>April 2012</t>
  </si>
  <si>
    <t>May 2012</t>
  </si>
  <si>
    <t>June 2012</t>
  </si>
  <si>
    <t>July 2012</t>
  </si>
  <si>
    <t>August 2012</t>
  </si>
  <si>
    <t>September 2012</t>
  </si>
  <si>
    <t>October 2012</t>
  </si>
  <si>
    <t>Region</t>
  </si>
  <si>
    <t>Full applications</t>
  </si>
  <si>
    <t>Accredited installations</t>
  </si>
  <si>
    <t>England</t>
  </si>
  <si>
    <t>South West</t>
  </si>
  <si>
    <t>South East and London</t>
  </si>
  <si>
    <t>West Midlands</t>
  </si>
  <si>
    <t>North West</t>
  </si>
  <si>
    <t>East of England</t>
  </si>
  <si>
    <t>Yorkshire and the Humber</t>
  </si>
  <si>
    <t>East Midlands</t>
  </si>
  <si>
    <t>North East</t>
  </si>
  <si>
    <t>Scotland</t>
  </si>
  <si>
    <t>Wales</t>
  </si>
  <si>
    <t>Total</t>
  </si>
  <si>
    <t>Number of applications and capacity by region</t>
  </si>
  <si>
    <t>Tariff Band</t>
  </si>
  <si>
    <t>Technology</t>
  </si>
  <si>
    <t>Number of Vouchers redeemed and issued by technology</t>
  </si>
  <si>
    <t>Number of installations by region</t>
  </si>
  <si>
    <t>Installed capacity by technology</t>
  </si>
  <si>
    <t>Application status</t>
  </si>
  <si>
    <t>Number of full applications</t>
  </si>
  <si>
    <t>In Review</t>
  </si>
  <si>
    <t>With applicant</t>
  </si>
  <si>
    <t>Table 1.1a</t>
  </si>
  <si>
    <t>.</t>
  </si>
  <si>
    <t>August 2011</t>
  </si>
  <si>
    <t>September 2011</t>
  </si>
  <si>
    <t>October 2011</t>
  </si>
  <si>
    <t>November 2012</t>
  </si>
  <si>
    <t>Cumulative number of full applications</t>
  </si>
  <si>
    <t>Capacity of full applications (MW)</t>
  </si>
  <si>
    <t>Ground or Water Source Heat Pump</t>
  </si>
  <si>
    <t>Biomass Boiler</t>
  </si>
  <si>
    <t>Air Source Heat Pump</t>
  </si>
  <si>
    <t>Solar Thermal</t>
  </si>
  <si>
    <t>Accredited Installations</t>
  </si>
  <si>
    <t>Capacity of accredited installations (MW)</t>
  </si>
  <si>
    <t>Small Solid Biomass Boiler (&lt; 200 kW)</t>
  </si>
  <si>
    <t>Small Water or Ground Source Heat Pump (&lt; 100 kW)</t>
  </si>
  <si>
    <t>Small Biogas(&lt; 200 kW)</t>
  </si>
  <si>
    <t>Number of applications and total capacity by technology type</t>
  </si>
  <si>
    <t>Heat generated and number of full application by technology type</t>
  </si>
  <si>
    <t>Small biomass boiler (&lt;200kW)</t>
  </si>
  <si>
    <t>Small Water or Ground Source Heat Pumps (&lt;100kW)</t>
  </si>
  <si>
    <t>Large Water or Ground Source Heat Pumps (&gt;100kW)</t>
  </si>
  <si>
    <t>Number of applications per month from November 2011 up to and including November 2012</t>
  </si>
  <si>
    <t>Vouchers claimed and redeemed per month</t>
  </si>
  <si>
    <t>Heat generated and number of accreditations by technology type</t>
  </si>
  <si>
    <t>RHPP 1 (1st August 2011 to 31st March 2012)</t>
  </si>
  <si>
    <t>RHPP 2 (1st May 2012 to 30 November 2012)</t>
  </si>
  <si>
    <t>Total capacity (MW)</t>
  </si>
  <si>
    <t>Phase 1</t>
  </si>
  <si>
    <t>Phase 2</t>
  </si>
  <si>
    <t>Issued in total</t>
  </si>
  <si>
    <t>Accredited</t>
  </si>
  <si>
    <t>In addition, 6 applications had been rejected or withdrawn.</t>
  </si>
  <si>
    <t xml:space="preserve"> Medium Solid Biomass Boiler (200-1000kW)</t>
  </si>
  <si>
    <t xml:space="preserve"> Small Solar Thermal (&lt; 200 kW)</t>
  </si>
  <si>
    <t>Large Solid Biomass Boiler (&gt; 1000 kW)</t>
  </si>
  <si>
    <t>Large Water or Ground Source Heat Pump (&gt; 100 kW)</t>
  </si>
  <si>
    <t>Small Bio-Methane (&lt; 200 kW)</t>
  </si>
  <si>
    <t>Number of installations receiving payment</t>
  </si>
  <si>
    <t>Large biomass boiler (&gt;1000)</t>
  </si>
  <si>
    <t>Solar thermal (&lt;200)</t>
  </si>
  <si>
    <t>Small Biogas</t>
  </si>
  <si>
    <t>Overall Total</t>
  </si>
  <si>
    <t>Heat generated and paid for under the scheme (MWh)</t>
  </si>
  <si>
    <r>
      <t>Full Applications</t>
    </r>
    <r>
      <rPr>
        <b/>
        <vertAlign val="superscript"/>
        <sz val="10"/>
        <color theme="1"/>
        <rFont val="Arial"/>
        <family val="2"/>
      </rPr>
      <t>1</t>
    </r>
  </si>
  <si>
    <r>
      <t>Number of applications per month from November 2011 up to and including November 2012</t>
    </r>
    <r>
      <rPr>
        <b/>
        <vertAlign val="superscript"/>
        <sz val="10"/>
        <color theme="1"/>
        <rFont val="Arial"/>
        <family val="2"/>
      </rPr>
      <t>1</t>
    </r>
  </si>
  <si>
    <r>
      <t>[1]</t>
    </r>
    <r>
      <rPr>
        <i/>
        <sz val="9"/>
        <color theme="1"/>
        <rFont val="Arial"/>
        <family val="2"/>
      </rPr>
      <t xml:space="preserve"> The RHI started on the 28 November 2011</t>
    </r>
  </si>
  <si>
    <r>
      <t>[1]</t>
    </r>
    <r>
      <rPr>
        <i/>
        <sz val="9"/>
        <color theme="1"/>
        <rFont val="Arial"/>
        <family val="2"/>
      </rPr>
      <t xml:space="preserve"> </t>
    </r>
    <r>
      <rPr>
        <i/>
        <sz val="9"/>
        <color rgb="FF000000"/>
        <rFont val="Arial"/>
        <family val="2"/>
      </rPr>
      <t>A full application and an accredited installation are not mutually exclusive i.e. once a system has become accredited, it is counted as both a full application and an accredited installation.</t>
    </r>
  </si>
  <si>
    <r>
      <t>Vouchers claimed</t>
    </r>
    <r>
      <rPr>
        <b/>
        <vertAlign val="superscript"/>
        <sz val="10"/>
        <color rgb="FF000000"/>
        <rFont val="Arial"/>
        <family val="2"/>
      </rPr>
      <t>1</t>
    </r>
  </si>
  <si>
    <r>
      <t>Total estimated heat generated per year (MWh)</t>
    </r>
    <r>
      <rPr>
        <b/>
        <vertAlign val="superscript"/>
        <sz val="10"/>
        <color rgb="FF000000"/>
        <rFont val="Arial"/>
        <family val="2"/>
      </rPr>
      <t>1</t>
    </r>
  </si>
  <si>
    <t>Installations redeemed</t>
  </si>
  <si>
    <t>Cumulative number of vouchers redeemed</t>
  </si>
  <si>
    <t>Vouchers redeemed</t>
  </si>
  <si>
    <r>
      <t>Installations claimed</t>
    </r>
    <r>
      <rPr>
        <b/>
        <vertAlign val="superscript"/>
        <sz val="10"/>
        <color theme="1"/>
        <rFont val="Arial"/>
        <family val="2"/>
      </rPr>
      <t>1</t>
    </r>
  </si>
  <si>
    <r>
      <t>Number claimed</t>
    </r>
    <r>
      <rPr>
        <b/>
        <vertAlign val="superscript"/>
        <sz val="10"/>
        <color theme="1"/>
        <rFont val="Arial"/>
        <family val="2"/>
      </rPr>
      <t>1</t>
    </r>
  </si>
  <si>
    <r>
      <t>[1]</t>
    </r>
    <r>
      <rPr>
        <i/>
        <sz val="9"/>
        <color theme="1"/>
        <rFont val="Arial"/>
        <family val="2"/>
      </rPr>
      <t xml:space="preserve"> The number of vouchers claimed have been reported for RHPP2 as this represents the most accurate number of installations as at end of November due to the small time lag in processing applications.</t>
    </r>
  </si>
  <si>
    <t>Medium Biomass boiler (200-1000kW)</t>
  </si>
  <si>
    <t>Equivalent energy generated by gas production (MWh)</t>
  </si>
  <si>
    <t>Number redeemed</t>
  </si>
  <si>
    <r>
      <t>[1]</t>
    </r>
    <r>
      <rPr>
        <i/>
        <sz val="9"/>
        <color theme="1"/>
        <rFont val="Arial"/>
        <family val="2"/>
      </rPr>
      <t xml:space="preserve"> The number of vouchers claimed have been reported for RHPP2 as this represents the most accurate number of installations as at end of November due to the small time lag in processing applications</t>
    </r>
  </si>
  <si>
    <t>RHI and RHPP Deployment Data. November 2012</t>
  </si>
  <si>
    <t>RHI Deployment Data November 2012: Table 1.1</t>
  </si>
  <si>
    <t>RHI Deployment Data November 2012: Table 1.2</t>
  </si>
  <si>
    <t>RHI Deployment Data November 2012: Table 1.3</t>
  </si>
  <si>
    <t>RHI Deployment Data November 2012: Table 1.4</t>
  </si>
  <si>
    <t>RHPP Deployment Data November 2012: Table 2.1</t>
  </si>
  <si>
    <t>RHPP Deployment Data November 2012: Table 2.2</t>
  </si>
  <si>
    <t>RHPP Deployment Data November 2012: Table 2.3</t>
  </si>
  <si>
    <t>RHPP Deployment Data November 2012: Table 2.4</t>
  </si>
  <si>
    <r>
      <t>Cumulative number of vouchers claimed</t>
    </r>
    <r>
      <rPr>
        <b/>
        <vertAlign val="superscript"/>
        <sz val="10"/>
        <color theme="1"/>
        <rFont val="Arial"/>
        <family val="2"/>
      </rPr>
      <t>1</t>
    </r>
  </si>
  <si>
    <t>RHI Deployment Data November 2012: Table 1.1a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</si>
</sst>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809]* #,##0.00_-;\-[$£-809]* #,##0.00_-;_-[$£-809]* &quot;-&quot;??_-;_-@_-"/>
    <numFmt numFmtId="165" formatCode="0.0"/>
    <numFmt numFmtId="166" formatCode="#,##0.0"/>
  </numFmts>
  <fonts count="20" x14ac:knownFonts="1">
    <font>
      <sz val="10"/>
      <color theme="1"/>
      <name val="Arial"/>
      <family val="2"/>
    </font>
    <font>
      <sz val="10"/>
      <color theme="1"/>
      <name val="Arial"/>
      <family val="2"/>
    </font>
    <font>
      <b/>
      <sz val="10"/>
      <color theme="1"/>
      <name val="Arial"/>
      <family val="2"/>
    </font>
    <font>
      <b/>
      <sz val="20"/>
      <color rgb="FF009EE3"/>
      <name val="Arial"/>
      <family val="2"/>
    </font>
    <font>
      <b/>
      <sz val="12"/>
      <color theme="1"/>
      <name val="Arial"/>
      <family val="2"/>
    </font>
    <font>
      <sz val="11"/>
      <color theme="1"/>
      <name val="Calibri"/>
      <family val="2"/>
      <scheme val="minor"/>
    </font>
    <font>
      <u/>
      <sz val="10"/>
      <color theme="10"/>
      <name val="Arial"/>
      <family val="2"/>
    </font>
    <font>
      <i/>
      <sz val="10"/>
      <color theme="1"/>
      <name val="Arial"/>
      <family val="2"/>
    </font>
    <font>
      <b/>
      <sz val="10"/>
      <color rgb="FF000000"/>
      <name val="Arial"/>
      <family val="2"/>
    </font>
    <font>
      <sz val="10"/>
      <color rgb="FF000000"/>
      <name val="Arial"/>
      <family val="2"/>
    </font>
    <font>
      <b/>
      <sz val="10"/>
      <color theme="1"/>
      <name val="Calibri"/>
      <family val="2"/>
    </font>
    <font>
      <sz val="12"/>
      <color rgb="FF000000"/>
      <name val="Arial"/>
      <family val="2"/>
    </font>
    <font>
      <b/>
      <vertAlign val="superscript"/>
      <sz val="10"/>
      <color theme="1"/>
      <name val="Arial"/>
      <family val="2"/>
    </font>
    <font>
      <sz val="10"/>
      <name val="Arial"/>
      <family val="2"/>
    </font>
    <font>
      <i/>
      <vertAlign val="superscript"/>
      <sz val="9"/>
      <color theme="1"/>
      <name val="Arial"/>
      <family val="2"/>
    </font>
    <font>
      <i/>
      <sz val="9"/>
      <color theme="1"/>
      <name val="Arial"/>
      <family val="2"/>
    </font>
    <font>
      <i/>
      <sz val="9"/>
      <color rgb="FF000000"/>
      <name val="Arial"/>
      <family val="2"/>
    </font>
    <font>
      <u/>
      <sz val="10"/>
      <color theme="1"/>
      <name val="Arial"/>
      <family val="2"/>
    </font>
    <font>
      <vertAlign val="superscript"/>
      <sz val="9"/>
      <color theme="1"/>
      <name val="Arial"/>
      <family val="2"/>
    </font>
    <font>
      <b/>
      <vertAlign val="superscript"/>
      <sz val="10"/>
      <color rgb="FF000000"/>
      <name val="Arial"/>
      <family val="2"/>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top/>
      <bottom style="thin">
        <color indexed="64"/>
      </bottom>
      <diagonal/>
    </border>
    <border>
      <left style="thin">
        <color indexed="64"/>
      </left>
      <right/>
      <top style="thin">
        <color auto="1"/>
      </top>
      <bottom style="double">
        <color indexed="64"/>
      </bottom>
      <diagonal/>
    </border>
    <border>
      <left/>
      <right style="thin">
        <color indexed="64"/>
      </right>
      <top style="thin">
        <color auto="1"/>
      </top>
      <bottom style="double">
        <color indexed="64"/>
      </bottom>
      <diagonal/>
    </border>
  </borders>
  <cellStyleXfs count="5">
    <xf numFmtId="164" fontId="0" fillId="0" borderId="0"/>
    <xf numFmtId="9" fontId="1" fillId="0" borderId="0" applyFont="0" applyFill="0" applyBorder="0" applyAlignment="0" applyProtection="0"/>
    <xf numFmtId="164" fontId="1" fillId="0" borderId="0"/>
    <xf numFmtId="164" fontId="5" fillId="0" borderId="0"/>
    <xf numFmtId="164" fontId="6" fillId="0" borderId="0" applyNumberFormat="0" applyFill="0" applyBorder="0" applyAlignment="0" applyProtection="0">
      <alignment vertical="top"/>
      <protection locked="0"/>
    </xf>
  </cellStyleXfs>
  <cellXfs count="126">
    <xf numFmtId="164" fontId="0" fillId="0" borderId="0" xfId="0"/>
    <xf numFmtId="164" fontId="3" fillId="0" borderId="0" xfId="0" applyFont="1"/>
    <xf numFmtId="164" fontId="2" fillId="0" borderId="0" xfId="0" applyFont="1"/>
    <xf numFmtId="164" fontId="4" fillId="0" borderId="0" xfId="0" applyFont="1"/>
    <xf numFmtId="9" fontId="0" fillId="0" borderId="4" xfId="1" applyFont="1" applyBorder="1"/>
    <xf numFmtId="9" fontId="0" fillId="0" borderId="5" xfId="1" applyFont="1" applyBorder="1"/>
    <xf numFmtId="164" fontId="6" fillId="0" borderId="0" xfId="4" applyAlignment="1" applyProtection="1"/>
    <xf numFmtId="164" fontId="2" fillId="0" borderId="6" xfId="0" applyNumberFormat="1" applyFont="1" applyBorder="1"/>
    <xf numFmtId="164" fontId="0" fillId="0" borderId="0" xfId="0" applyBorder="1"/>
    <xf numFmtId="9" fontId="0" fillId="0" borderId="11" xfId="1" applyFont="1" applyBorder="1"/>
    <xf numFmtId="164" fontId="8" fillId="0" borderId="6" xfId="0" applyNumberFormat="1" applyFont="1" applyBorder="1"/>
    <xf numFmtId="164" fontId="0" fillId="0" borderId="0" xfId="0" applyNumberFormat="1" applyFont="1"/>
    <xf numFmtId="164" fontId="9" fillId="0" borderId="0" xfId="0" applyNumberFormat="1" applyFont="1" applyBorder="1"/>
    <xf numFmtId="164" fontId="9" fillId="0" borderId="0" xfId="0" applyNumberFormat="1" applyFont="1" applyBorder="1" applyAlignment="1">
      <alignment horizontal="right"/>
    </xf>
    <xf numFmtId="9" fontId="9" fillId="0" borderId="11" xfId="1" applyFont="1" applyBorder="1" applyAlignment="1">
      <alignment horizontal="right"/>
    </xf>
    <xf numFmtId="9" fontId="9" fillId="0" borderId="4" xfId="1" applyFont="1" applyBorder="1" applyAlignment="1">
      <alignment horizontal="right"/>
    </xf>
    <xf numFmtId="9" fontId="9" fillId="0" borderId="5" xfId="1" applyFont="1" applyBorder="1" applyAlignment="1">
      <alignment horizontal="right"/>
    </xf>
    <xf numFmtId="165" fontId="1" fillId="0" borderId="0" xfId="2" applyNumberFormat="1" applyFont="1" applyBorder="1"/>
    <xf numFmtId="1" fontId="2" fillId="0" borderId="0" xfId="2" applyNumberFormat="1" applyFont="1" applyBorder="1"/>
    <xf numFmtId="9" fontId="0" fillId="0" borderId="0" xfId="1" applyFont="1" applyBorder="1"/>
    <xf numFmtId="3" fontId="0" fillId="0" borderId="7" xfId="0" applyNumberFormat="1" applyFont="1" applyBorder="1"/>
    <xf numFmtId="3" fontId="0" fillId="0" borderId="8" xfId="0" applyNumberFormat="1" applyFont="1" applyBorder="1"/>
    <xf numFmtId="3" fontId="0" fillId="0" borderId="9" xfId="0" applyNumberFormat="1" applyFont="1" applyBorder="1"/>
    <xf numFmtId="164" fontId="0" fillId="0" borderId="0" xfId="0" applyFont="1"/>
    <xf numFmtId="0" fontId="2" fillId="0" borderId="6" xfId="0" applyNumberFormat="1" applyFont="1" applyBorder="1"/>
    <xf numFmtId="0" fontId="8" fillId="0" borderId="6" xfId="0" applyNumberFormat="1" applyFont="1" applyBorder="1"/>
    <xf numFmtId="0" fontId="8" fillId="0" borderId="6" xfId="0" applyNumberFormat="1" applyFont="1" applyFill="1" applyBorder="1" applyAlignment="1"/>
    <xf numFmtId="0" fontId="2" fillId="0" borderId="2" xfId="0" applyNumberFormat="1" applyFont="1" applyBorder="1"/>
    <xf numFmtId="3" fontId="0" fillId="0" borderId="10" xfId="0" applyNumberFormat="1" applyFont="1" applyBorder="1"/>
    <xf numFmtId="3" fontId="0" fillId="0" borderId="3" xfId="0" applyNumberFormat="1" applyFont="1" applyBorder="1"/>
    <xf numFmtId="3" fontId="0" fillId="0" borderId="12" xfId="0" applyNumberFormat="1" applyFont="1" applyBorder="1"/>
    <xf numFmtId="3" fontId="2" fillId="0" borderId="1" xfId="0" applyNumberFormat="1" applyFont="1" applyBorder="1"/>
    <xf numFmtId="3" fontId="2" fillId="0" borderId="1" xfId="0" applyNumberFormat="1" applyFont="1" applyFill="1" applyBorder="1"/>
    <xf numFmtId="0" fontId="2" fillId="0" borderId="2" xfId="1" applyNumberFormat="1" applyFont="1" applyFill="1" applyBorder="1"/>
    <xf numFmtId="0" fontId="2" fillId="0" borderId="2" xfId="0" applyNumberFormat="1" applyFont="1" applyFill="1" applyBorder="1"/>
    <xf numFmtId="0" fontId="2" fillId="0" borderId="2" xfId="1" applyNumberFormat="1" applyFont="1" applyBorder="1"/>
    <xf numFmtId="0" fontId="0" fillId="0" borderId="2" xfId="0" applyNumberFormat="1" applyFont="1" applyBorder="1"/>
    <xf numFmtId="0" fontId="0" fillId="0" borderId="0" xfId="0" applyNumberFormat="1"/>
    <xf numFmtId="0" fontId="7" fillId="0" borderId="8" xfId="0" applyNumberFormat="1" applyFont="1" applyFill="1" applyBorder="1"/>
    <xf numFmtId="0" fontId="2" fillId="0" borderId="6" xfId="0" applyNumberFormat="1" applyFont="1" applyBorder="1" applyAlignment="1">
      <alignment horizontal="center"/>
    </xf>
    <xf numFmtId="0" fontId="8" fillId="0" borderId="6" xfId="0" applyNumberFormat="1" applyFont="1" applyBorder="1" applyAlignment="1">
      <alignment horizontal="center"/>
    </xf>
    <xf numFmtId="3" fontId="9" fillId="0" borderId="10" xfId="0" applyNumberFormat="1" applyFont="1" applyBorder="1" applyAlignment="1">
      <alignment horizontal="right"/>
    </xf>
    <xf numFmtId="3" fontId="9" fillId="0" borderId="3" xfId="0" applyNumberFormat="1" applyFont="1" applyBorder="1" applyAlignment="1">
      <alignment horizontal="right"/>
    </xf>
    <xf numFmtId="3" fontId="9" fillId="0" borderId="12" xfId="0" applyNumberFormat="1" applyFont="1" applyBorder="1" applyAlignment="1">
      <alignment horizontal="right"/>
    </xf>
    <xf numFmtId="3" fontId="2" fillId="0" borderId="1" xfId="0" applyNumberFormat="1" applyFont="1" applyBorder="1" applyAlignment="1">
      <alignment horizontal="right"/>
    </xf>
    <xf numFmtId="0" fontId="10" fillId="0" borderId="2" xfId="0" applyNumberFormat="1" applyFont="1" applyBorder="1"/>
    <xf numFmtId="0" fontId="2" fillId="0" borderId="1" xfId="0" applyNumberFormat="1" applyFont="1" applyBorder="1"/>
    <xf numFmtId="0" fontId="2" fillId="0" borderId="6" xfId="0" applyNumberFormat="1" applyFont="1" applyFill="1" applyBorder="1"/>
    <xf numFmtId="164" fontId="0" fillId="0" borderId="0" xfId="0" applyFont="1" applyBorder="1"/>
    <xf numFmtId="0" fontId="9" fillId="0" borderId="7" xfId="0" applyNumberFormat="1" applyFont="1" applyBorder="1"/>
    <xf numFmtId="9" fontId="1" fillId="0" borderId="11" xfId="1" applyFont="1" applyBorder="1"/>
    <xf numFmtId="0" fontId="13" fillId="0" borderId="7" xfId="0" applyNumberFormat="1" applyFont="1" applyBorder="1"/>
    <xf numFmtId="0" fontId="9" fillId="0" borderId="8" xfId="0" applyNumberFormat="1" applyFont="1" applyBorder="1" applyAlignment="1">
      <alignment horizontal="left" indent="4"/>
    </xf>
    <xf numFmtId="9" fontId="1" fillId="0" borderId="4" xfId="1" applyFont="1" applyBorder="1"/>
    <xf numFmtId="0" fontId="13" fillId="0" borderId="8" xfId="0" applyNumberFormat="1" applyFont="1" applyBorder="1" applyAlignment="1">
      <alignment horizontal="left" indent="4"/>
    </xf>
    <xf numFmtId="0" fontId="0" fillId="0" borderId="8" xfId="0" applyNumberFormat="1" applyFont="1" applyBorder="1" applyAlignment="1">
      <alignment horizontal="left" indent="4"/>
    </xf>
    <xf numFmtId="0" fontId="9" fillId="0" borderId="8" xfId="0" applyNumberFormat="1" applyFont="1" applyBorder="1" applyAlignment="1">
      <alignment horizontal="left"/>
    </xf>
    <xf numFmtId="0" fontId="13" fillId="0" borderId="8" xfId="0" applyNumberFormat="1" applyFont="1" applyBorder="1"/>
    <xf numFmtId="0" fontId="9" fillId="0" borderId="9" xfId="0" applyNumberFormat="1" applyFont="1" applyBorder="1" applyAlignment="1">
      <alignment horizontal="left"/>
    </xf>
    <xf numFmtId="9" fontId="1" fillId="0" borderId="5" xfId="1" applyFont="1" applyBorder="1"/>
    <xf numFmtId="0" fontId="13" fillId="0" borderId="9" xfId="0" applyNumberFormat="1" applyFont="1" applyBorder="1"/>
    <xf numFmtId="0" fontId="9" fillId="0" borderId="8" xfId="0" applyNumberFormat="1" applyFont="1" applyBorder="1"/>
    <xf numFmtId="0" fontId="0" fillId="0" borderId="8" xfId="0" applyNumberFormat="1" applyFont="1" applyBorder="1"/>
    <xf numFmtId="0" fontId="9" fillId="0" borderId="9" xfId="0" applyNumberFormat="1" applyFont="1" applyBorder="1"/>
    <xf numFmtId="0" fontId="0" fillId="0" borderId="7" xfId="0" applyNumberFormat="1" applyFont="1" applyBorder="1"/>
    <xf numFmtId="0" fontId="0" fillId="0" borderId="10" xfId="0" applyNumberFormat="1" applyFont="1" applyBorder="1"/>
    <xf numFmtId="0" fontId="0" fillId="0" borderId="3" xfId="0" applyNumberFormat="1" applyFont="1" applyBorder="1"/>
    <xf numFmtId="0" fontId="0" fillId="0" borderId="9" xfId="0" applyNumberFormat="1" applyFont="1" applyBorder="1"/>
    <xf numFmtId="0" fontId="0" fillId="0" borderId="12" xfId="0" applyNumberFormat="1" applyFont="1" applyBorder="1"/>
    <xf numFmtId="0" fontId="0" fillId="0" borderId="1" xfId="0" applyNumberFormat="1" applyFont="1" applyBorder="1"/>
    <xf numFmtId="0" fontId="0" fillId="0" borderId="6" xfId="0" applyNumberFormat="1" applyFont="1" applyBorder="1"/>
    <xf numFmtId="3" fontId="0" fillId="0" borderId="1" xfId="0" applyNumberFormat="1" applyFont="1" applyBorder="1"/>
    <xf numFmtId="0" fontId="0" fillId="0" borderId="0" xfId="0" applyNumberFormat="1" applyFont="1"/>
    <xf numFmtId="3" fontId="0" fillId="0" borderId="13" xfId="0" applyNumberFormat="1" applyFont="1" applyBorder="1"/>
    <xf numFmtId="3" fontId="0" fillId="0" borderId="0" xfId="0" applyNumberFormat="1" applyFont="1" applyBorder="1"/>
    <xf numFmtId="3" fontId="0" fillId="0" borderId="14" xfId="0" applyNumberFormat="1" applyFont="1" applyBorder="1"/>
    <xf numFmtId="0" fontId="0" fillId="0" borderId="2" xfId="0" applyNumberFormat="1" applyFont="1" applyBorder="1" applyAlignment="1">
      <alignment horizontal="center"/>
    </xf>
    <xf numFmtId="0" fontId="0" fillId="0" borderId="11" xfId="0" applyNumberFormat="1" applyFont="1" applyBorder="1" applyAlignment="1">
      <alignment horizontal="center"/>
    </xf>
    <xf numFmtId="164" fontId="0" fillId="0" borderId="7" xfId="0" applyNumberFormat="1" applyFont="1" applyBorder="1" applyAlignment="1">
      <alignment horizontal="left"/>
    </xf>
    <xf numFmtId="164" fontId="0" fillId="0" borderId="8" xfId="0" applyNumberFormat="1" applyFont="1" applyBorder="1" applyAlignment="1">
      <alignment horizontal="left"/>
    </xf>
    <xf numFmtId="164" fontId="0" fillId="0" borderId="9" xfId="0" applyNumberFormat="1" applyFont="1" applyBorder="1" applyAlignment="1">
      <alignment horizontal="left"/>
    </xf>
    <xf numFmtId="166" fontId="0" fillId="0" borderId="1" xfId="0" applyNumberFormat="1" applyFont="1" applyBorder="1" applyAlignment="1">
      <alignment horizontal="right"/>
    </xf>
    <xf numFmtId="166" fontId="0" fillId="0" borderId="2" xfId="0" applyNumberFormat="1" applyFont="1" applyBorder="1" applyAlignment="1">
      <alignment horizontal="right"/>
    </xf>
    <xf numFmtId="3" fontId="0" fillId="0" borderId="1" xfId="0" applyNumberFormat="1" applyFont="1" applyBorder="1" applyAlignment="1">
      <alignment horizontal="right"/>
    </xf>
    <xf numFmtId="3" fontId="0" fillId="0" borderId="2" xfId="0" applyNumberFormat="1" applyFont="1" applyBorder="1" applyAlignment="1">
      <alignment horizontal="right"/>
    </xf>
    <xf numFmtId="3" fontId="0" fillId="0" borderId="10" xfId="0" applyNumberFormat="1" applyFont="1" applyBorder="1" applyAlignment="1">
      <alignment horizontal="right"/>
    </xf>
    <xf numFmtId="3" fontId="0" fillId="0" borderId="3" xfId="0" applyNumberFormat="1" applyFont="1" applyBorder="1" applyAlignment="1">
      <alignment horizontal="right"/>
    </xf>
    <xf numFmtId="3" fontId="0" fillId="0" borderId="12" xfId="0" applyNumberFormat="1" applyFont="1" applyBorder="1" applyAlignment="1">
      <alignment horizontal="right"/>
    </xf>
    <xf numFmtId="166" fontId="2" fillId="0" borderId="12" xfId="0" applyNumberFormat="1" applyFont="1" applyBorder="1" applyAlignment="1">
      <alignment horizontal="right"/>
    </xf>
    <xf numFmtId="166" fontId="2" fillId="0" borderId="5" xfId="0" applyNumberFormat="1" applyFont="1" applyBorder="1" applyAlignment="1">
      <alignment horizontal="right"/>
    </xf>
    <xf numFmtId="166" fontId="0" fillId="0" borderId="15" xfId="0" applyNumberFormat="1" applyFont="1" applyBorder="1" applyAlignment="1">
      <alignment horizontal="right"/>
    </xf>
    <xf numFmtId="166" fontId="0" fillId="0" borderId="16" xfId="0" applyNumberFormat="1" applyFont="1" applyBorder="1" applyAlignment="1">
      <alignment horizontal="right"/>
    </xf>
    <xf numFmtId="0" fontId="8" fillId="0" borderId="1" xfId="0" applyNumberFormat="1" applyFont="1" applyBorder="1" applyAlignment="1">
      <alignment horizontal="justify"/>
    </xf>
    <xf numFmtId="0" fontId="9" fillId="0" borderId="1" xfId="0" applyNumberFormat="1" applyFont="1" applyBorder="1" applyAlignment="1">
      <alignment horizontal="justify" vertical="top"/>
    </xf>
    <xf numFmtId="0" fontId="9" fillId="0" borderId="15" xfId="0" applyNumberFormat="1" applyFont="1" applyBorder="1" applyAlignment="1">
      <alignment horizontal="justify" vertical="top"/>
    </xf>
    <xf numFmtId="0" fontId="8" fillId="0" borderId="12" xfId="0" applyNumberFormat="1" applyFont="1" applyBorder="1" applyAlignment="1">
      <alignment horizontal="justify"/>
    </xf>
    <xf numFmtId="0" fontId="9" fillId="0" borderId="1" xfId="0" applyNumberFormat="1" applyFont="1" applyBorder="1" applyAlignment="1">
      <alignment horizontal="justify"/>
    </xf>
    <xf numFmtId="0" fontId="0" fillId="0" borderId="1" xfId="0" applyNumberFormat="1" applyFont="1" applyBorder="1" applyAlignment="1">
      <alignment horizontal="center"/>
    </xf>
    <xf numFmtId="0" fontId="0" fillId="0" borderId="10" xfId="0" applyNumberFormat="1" applyFont="1" applyBorder="1" applyAlignment="1">
      <alignment horizontal="center"/>
    </xf>
    <xf numFmtId="0" fontId="2" fillId="0" borderId="0" xfId="0" applyNumberFormat="1" applyFont="1"/>
    <xf numFmtId="0" fontId="4" fillId="0" borderId="0" xfId="0" applyNumberFormat="1" applyFont="1"/>
    <xf numFmtId="0" fontId="9" fillId="0" borderId="7" xfId="0" applyNumberFormat="1" applyFont="1" applyBorder="1" applyAlignment="1">
      <alignment horizontal="left" indent="1"/>
    </xf>
    <xf numFmtId="0" fontId="9" fillId="0" borderId="7" xfId="0" applyNumberFormat="1" applyFont="1" applyBorder="1" applyAlignment="1">
      <alignment horizontal="right"/>
    </xf>
    <xf numFmtId="0" fontId="9" fillId="0" borderId="8" xfId="0" applyNumberFormat="1" applyFont="1" applyBorder="1" applyAlignment="1">
      <alignment horizontal="left" indent="1"/>
    </xf>
    <xf numFmtId="0" fontId="9" fillId="0" borderId="8" xfId="0" applyNumberFormat="1" applyFont="1" applyBorder="1" applyAlignment="1">
      <alignment horizontal="right"/>
    </xf>
    <xf numFmtId="0" fontId="0" fillId="0" borderId="9" xfId="0" applyNumberFormat="1" applyFont="1" applyBorder="1" applyAlignment="1">
      <alignment horizontal="left" indent="1"/>
    </xf>
    <xf numFmtId="0" fontId="14" fillId="0" borderId="0" xfId="0" applyNumberFormat="1" applyFont="1"/>
    <xf numFmtId="164" fontId="17" fillId="0" borderId="0" xfId="0" applyFont="1"/>
    <xf numFmtId="0" fontId="18" fillId="0" borderId="0" xfId="0" applyNumberFormat="1" applyFont="1"/>
    <xf numFmtId="164" fontId="8" fillId="0" borderId="6" xfId="0" applyNumberFormat="1" applyFont="1" applyBorder="1" applyAlignment="1">
      <alignment horizontal="center"/>
    </xf>
    <xf numFmtId="164" fontId="2" fillId="0" borderId="6" xfId="0" applyNumberFormat="1" applyFont="1" applyBorder="1" applyAlignment="1">
      <alignment horizontal="center"/>
    </xf>
    <xf numFmtId="0" fontId="8" fillId="0" borderId="6" xfId="0" applyNumberFormat="1" applyFont="1" applyBorder="1" applyAlignment="1">
      <alignment horizontal="right"/>
    </xf>
    <xf numFmtId="0" fontId="0" fillId="0" borderId="7" xfId="0" applyNumberFormat="1" applyBorder="1"/>
    <xf numFmtId="164" fontId="11" fillId="0" borderId="0" xfId="0" applyFont="1"/>
    <xf numFmtId="0" fontId="2" fillId="0" borderId="6" xfId="0" applyNumberFormat="1" applyFont="1" applyBorder="1" applyAlignment="1">
      <alignment horizontal="center"/>
    </xf>
    <xf numFmtId="0" fontId="2" fillId="0" borderId="1" xfId="0" applyNumberFormat="1" applyFont="1" applyBorder="1" applyAlignment="1">
      <alignment horizontal="center"/>
    </xf>
    <xf numFmtId="0" fontId="2" fillId="0" borderId="2" xfId="0" applyNumberFormat="1" applyFont="1" applyBorder="1" applyAlignment="1">
      <alignment horizontal="center"/>
    </xf>
    <xf numFmtId="0" fontId="8" fillId="0" borderId="6" xfId="0" applyNumberFormat="1" applyFont="1" applyBorder="1" applyAlignment="1">
      <alignment horizontal="center"/>
    </xf>
    <xf numFmtId="0" fontId="8" fillId="0" borderId="6" xfId="0" applyNumberFormat="1" applyFont="1" applyFill="1" applyBorder="1" applyAlignment="1">
      <alignment horizontal="center"/>
    </xf>
    <xf numFmtId="0" fontId="8" fillId="0" borderId="6" xfId="0" applyNumberFormat="1" applyFont="1" applyFill="1" applyBorder="1" applyAlignment="1">
      <alignment horizontal="left"/>
    </xf>
    <xf numFmtId="0" fontId="2" fillId="0" borderId="1" xfId="0" applyNumberFormat="1" applyFont="1" applyFill="1" applyBorder="1" applyAlignment="1">
      <alignment horizontal="center"/>
    </xf>
    <xf numFmtId="0" fontId="2" fillId="0" borderId="2" xfId="0" applyNumberFormat="1" applyFont="1" applyFill="1" applyBorder="1" applyAlignment="1">
      <alignment horizontal="center"/>
    </xf>
    <xf numFmtId="0" fontId="8" fillId="0" borderId="1" xfId="0" applyNumberFormat="1" applyFont="1" applyBorder="1" applyAlignment="1">
      <alignment horizontal="center"/>
    </xf>
    <xf numFmtId="0" fontId="8" fillId="0" borderId="2" xfId="0" applyNumberFormat="1" applyFont="1" applyBorder="1" applyAlignment="1">
      <alignment horizontal="center"/>
    </xf>
    <xf numFmtId="0" fontId="8" fillId="0" borderId="1" xfId="0" applyNumberFormat="1" applyFont="1" applyBorder="1" applyAlignment="1">
      <alignment horizontal="center" wrapText="1"/>
    </xf>
    <xf numFmtId="164" fontId="0" fillId="0" borderId="2" xfId="0" applyFont="1" applyBorder="1" applyAlignment="1">
      <alignment wrapText="1"/>
    </xf>
  </cellXfs>
  <cellStyles count="5">
    <cellStyle name="Hyperlink" xfId="4" builtinId="8"/>
    <cellStyle name="Normal" xfId="0" builtinId="0"/>
    <cellStyle name="Normal 3 2" xfId="3"/>
    <cellStyle name="Normal 7"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104774</xdr:colOff>
      <xdr:row>5</xdr:row>
      <xdr:rowOff>83248</xdr:rowOff>
    </xdr:to>
    <xdr:pic>
      <xdr:nvPicPr>
        <xdr:cNvPr id="1026" name="Picture 2" descr="DECC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323974" cy="87382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L45"/>
  <sheetViews>
    <sheetView showGridLines="0" tabSelected="1" workbookViewId="0">
      <selection activeCell="A30" sqref="A30"/>
    </sheetView>
  </sheetViews>
  <sheetFormatPr defaultColWidth="0" defaultRowHeight="12.75" x14ac:dyDescent="0.2"/>
  <cols>
    <col min="1" max="12" width="9.140625" customWidth="1"/>
    <col min="13" max="16384" width="9.140625" hidden="1"/>
  </cols>
  <sheetData>
    <row r="8" spans="1:3" ht="26.25" x14ac:dyDescent="0.4">
      <c r="B8" s="1" t="s">
        <v>109</v>
      </c>
    </row>
    <row r="11" spans="1:3" x14ac:dyDescent="0.2">
      <c r="A11" s="2" t="s">
        <v>0</v>
      </c>
    </row>
    <row r="12" spans="1:3" x14ac:dyDescent="0.2">
      <c r="A12" s="2"/>
    </row>
    <row r="13" spans="1:3" x14ac:dyDescent="0.2">
      <c r="A13" s="107" t="s">
        <v>9</v>
      </c>
    </row>
    <row r="14" spans="1:3" x14ac:dyDescent="0.2">
      <c r="A14" s="6" t="s">
        <v>1</v>
      </c>
      <c r="C14" t="s">
        <v>66</v>
      </c>
    </row>
    <row r="15" spans="1:3" x14ac:dyDescent="0.2">
      <c r="A15" s="6" t="s">
        <v>49</v>
      </c>
      <c r="C15" t="s">
        <v>45</v>
      </c>
    </row>
    <row r="16" spans="1:3" x14ac:dyDescent="0.2">
      <c r="A16" s="6" t="s">
        <v>2</v>
      </c>
      <c r="C16" t="s">
        <v>39</v>
      </c>
    </row>
    <row r="17" spans="1:3" x14ac:dyDescent="0.2">
      <c r="A17" s="6" t="s">
        <v>3</v>
      </c>
      <c r="C17" t="s">
        <v>67</v>
      </c>
    </row>
    <row r="18" spans="1:3" x14ac:dyDescent="0.2">
      <c r="A18" s="6" t="s">
        <v>4</v>
      </c>
      <c r="C18" t="s">
        <v>71</v>
      </c>
    </row>
    <row r="20" spans="1:3" x14ac:dyDescent="0.2">
      <c r="A20" s="107" t="s">
        <v>10</v>
      </c>
    </row>
    <row r="21" spans="1:3" x14ac:dyDescent="0.2">
      <c r="A21" s="6" t="s">
        <v>5</v>
      </c>
      <c r="C21" t="s">
        <v>42</v>
      </c>
    </row>
    <row r="22" spans="1:3" x14ac:dyDescent="0.2">
      <c r="A22" s="6" t="s">
        <v>6</v>
      </c>
      <c r="C22" t="s">
        <v>43</v>
      </c>
    </row>
    <row r="23" spans="1:3" x14ac:dyDescent="0.2">
      <c r="A23" s="6" t="s">
        <v>7</v>
      </c>
      <c r="C23" t="s">
        <v>44</v>
      </c>
    </row>
    <row r="24" spans="1:3" x14ac:dyDescent="0.2">
      <c r="A24" s="6" t="s">
        <v>8</v>
      </c>
      <c r="C24" t="s">
        <v>72</v>
      </c>
    </row>
    <row r="35" spans="5:5" x14ac:dyDescent="0.2">
      <c r="E35" s="113"/>
    </row>
    <row r="36" spans="5:5" x14ac:dyDescent="0.2">
      <c r="E36" s="113"/>
    </row>
    <row r="37" spans="5:5" x14ac:dyDescent="0.2">
      <c r="E37" s="113"/>
    </row>
    <row r="38" spans="5:5" x14ac:dyDescent="0.2">
      <c r="E38" s="113"/>
    </row>
    <row r="39" spans="5:5" x14ac:dyDescent="0.2">
      <c r="E39" s="113"/>
    </row>
    <row r="40" spans="5:5" x14ac:dyDescent="0.2">
      <c r="E40" s="113"/>
    </row>
    <row r="41" spans="5:5" x14ac:dyDescent="0.2">
      <c r="E41" s="113"/>
    </row>
    <row r="42" spans="5:5" x14ac:dyDescent="0.2">
      <c r="E42" s="113"/>
    </row>
    <row r="43" spans="5:5" x14ac:dyDescent="0.2">
      <c r="E43" s="113"/>
    </row>
    <row r="44" spans="5:5" x14ac:dyDescent="0.2">
      <c r="E44" s="113"/>
    </row>
    <row r="45" spans="5:5" x14ac:dyDescent="0.2">
      <c r="E45" s="113"/>
    </row>
  </sheetData>
  <mergeCells count="1">
    <mergeCell ref="E35:E45"/>
  </mergeCells>
  <hyperlinks>
    <hyperlink ref="A14" location="'Table 1.1'!A1" display="Table 1.1"/>
    <hyperlink ref="A16" location="'Table 1.2'!A1" display="Table 1.2"/>
    <hyperlink ref="A17" location="'Table 1.3'!A1" display="Table 1.3"/>
    <hyperlink ref="A18" location="'Table 1.4'!A1" display="Table 1.4"/>
    <hyperlink ref="A21" location="'Table 2.1'!A1" display="Table 2.1"/>
    <hyperlink ref="A22" location="'Table 2.2'!A1" display="Table 2.2"/>
    <hyperlink ref="A23" location="'Table 2.3'!A1" display="Table 2.3"/>
    <hyperlink ref="A24" location="'Table 2.4'!A1" display="Table 2.4"/>
    <hyperlink ref="A15" location="'Table 1.1a'!A1" display="Table 1.1a"/>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1"/>
  <sheetViews>
    <sheetView showGridLines="0" workbookViewId="0">
      <selection activeCell="G26" sqref="G26"/>
    </sheetView>
  </sheetViews>
  <sheetFormatPr defaultColWidth="0" defaultRowHeight="12.75" x14ac:dyDescent="0.2"/>
  <cols>
    <col min="1" max="1" width="16.140625" style="23" customWidth="1"/>
    <col min="2" max="2" width="20.28515625" style="23" customWidth="1"/>
    <col min="3" max="3" width="39.7109375" style="23" customWidth="1"/>
    <col min="4" max="4" width="9.140625" style="23" customWidth="1"/>
    <col min="5" max="5" width="15.42578125" style="23" customWidth="1"/>
    <col min="6" max="6" width="18.5703125" style="23" customWidth="1"/>
    <col min="7" max="7" width="39.42578125" style="23" customWidth="1"/>
    <col min="8" max="8" width="9.140625" style="23" customWidth="1"/>
    <col min="9" max="16384" width="9.140625" style="23" hidden="1"/>
  </cols>
  <sheetData>
    <row r="3" spans="1:7" ht="15.75" x14ac:dyDescent="0.25">
      <c r="A3" s="3" t="s">
        <v>117</v>
      </c>
    </row>
    <row r="6" spans="1:7" x14ac:dyDescent="0.2">
      <c r="A6" s="2" t="s">
        <v>72</v>
      </c>
    </row>
    <row r="8" spans="1:7" x14ac:dyDescent="0.2">
      <c r="A8" s="23" t="s">
        <v>74</v>
      </c>
      <c r="E8" s="23" t="s">
        <v>75</v>
      </c>
      <c r="F8" s="11"/>
      <c r="G8" s="11"/>
    </row>
    <row r="9" spans="1:7" x14ac:dyDescent="0.2">
      <c r="A9" s="11"/>
      <c r="B9" s="11"/>
      <c r="C9" s="11"/>
      <c r="D9" s="11"/>
      <c r="E9" s="11"/>
      <c r="F9" s="11"/>
      <c r="G9" s="11"/>
    </row>
    <row r="10" spans="1:7" ht="14.25" x14ac:dyDescent="0.2">
      <c r="A10" s="10" t="s">
        <v>11</v>
      </c>
      <c r="B10" s="109" t="s">
        <v>101</v>
      </c>
      <c r="C10" s="110" t="s">
        <v>100</v>
      </c>
      <c r="D10" s="11" t="s">
        <v>50</v>
      </c>
      <c r="E10" s="10" t="s">
        <v>11</v>
      </c>
      <c r="F10" s="111" t="s">
        <v>97</v>
      </c>
      <c r="G10" s="7" t="s">
        <v>118</v>
      </c>
    </row>
    <row r="11" spans="1:7" x14ac:dyDescent="0.2">
      <c r="A11" s="78" t="s">
        <v>51</v>
      </c>
      <c r="B11" s="20">
        <v>80</v>
      </c>
      <c r="C11" s="20">
        <v>80</v>
      </c>
      <c r="D11" s="11"/>
      <c r="E11" s="78" t="s">
        <v>18</v>
      </c>
      <c r="F11" s="20">
        <v>133</v>
      </c>
      <c r="G11" s="20">
        <v>133</v>
      </c>
    </row>
    <row r="12" spans="1:7" x14ac:dyDescent="0.2">
      <c r="A12" s="79" t="s">
        <v>52</v>
      </c>
      <c r="B12" s="21">
        <v>203</v>
      </c>
      <c r="C12" s="21">
        <v>283</v>
      </c>
      <c r="D12" s="11"/>
      <c r="E12" s="79" t="s">
        <v>19</v>
      </c>
      <c r="F12" s="21">
        <v>183</v>
      </c>
      <c r="G12" s="21">
        <v>316</v>
      </c>
    </row>
    <row r="13" spans="1:7" x14ac:dyDescent="0.2">
      <c r="A13" s="79" t="s">
        <v>53</v>
      </c>
      <c r="B13" s="21">
        <v>330</v>
      </c>
      <c r="C13" s="21">
        <v>613</v>
      </c>
      <c r="D13" s="11"/>
      <c r="E13" s="79" t="s">
        <v>20</v>
      </c>
      <c r="F13" s="21">
        <v>251</v>
      </c>
      <c r="G13" s="21">
        <v>567</v>
      </c>
    </row>
    <row r="14" spans="1:7" x14ac:dyDescent="0.2">
      <c r="A14" s="79" t="s">
        <v>12</v>
      </c>
      <c r="B14" s="21">
        <v>497</v>
      </c>
      <c r="C14" s="21">
        <v>1110</v>
      </c>
      <c r="D14" s="11"/>
      <c r="E14" s="79" t="s">
        <v>21</v>
      </c>
      <c r="F14" s="21">
        <v>327</v>
      </c>
      <c r="G14" s="21">
        <v>894</v>
      </c>
    </row>
    <row r="15" spans="1:7" x14ac:dyDescent="0.2">
      <c r="A15" s="79" t="s">
        <v>13</v>
      </c>
      <c r="B15" s="21">
        <v>447</v>
      </c>
      <c r="C15" s="21">
        <v>1557</v>
      </c>
      <c r="D15" s="11"/>
      <c r="E15" s="79" t="s">
        <v>22</v>
      </c>
      <c r="F15" s="21">
        <v>315</v>
      </c>
      <c r="G15" s="21">
        <v>1209</v>
      </c>
    </row>
    <row r="16" spans="1:7" x14ac:dyDescent="0.2">
      <c r="A16" s="79" t="s">
        <v>14</v>
      </c>
      <c r="B16" s="21">
        <v>621</v>
      </c>
      <c r="C16" s="21">
        <v>2178</v>
      </c>
      <c r="D16" s="11"/>
      <c r="E16" s="79" t="s">
        <v>23</v>
      </c>
      <c r="F16" s="21">
        <v>463</v>
      </c>
      <c r="G16" s="21">
        <v>1672</v>
      </c>
    </row>
    <row r="17" spans="1:7" x14ac:dyDescent="0.2">
      <c r="A17" s="79">
        <v>40940</v>
      </c>
      <c r="B17" s="21">
        <v>607</v>
      </c>
      <c r="C17" s="21">
        <v>2785</v>
      </c>
      <c r="D17" s="11"/>
      <c r="E17" s="80" t="s">
        <v>54</v>
      </c>
      <c r="F17" s="22">
        <v>518</v>
      </c>
      <c r="G17" s="22">
        <v>2190</v>
      </c>
    </row>
    <row r="18" spans="1:7" x14ac:dyDescent="0.2">
      <c r="A18" s="79" t="s">
        <v>16</v>
      </c>
      <c r="B18" s="21">
        <v>2256</v>
      </c>
      <c r="C18" s="21">
        <v>5041</v>
      </c>
      <c r="D18" s="11"/>
      <c r="E18" s="11"/>
      <c r="F18" s="11"/>
      <c r="G18" s="11"/>
    </row>
    <row r="19" spans="1:7" x14ac:dyDescent="0.2">
      <c r="A19" s="80" t="s">
        <v>17</v>
      </c>
      <c r="B19" s="22">
        <v>189</v>
      </c>
      <c r="C19" s="22">
        <v>5230</v>
      </c>
      <c r="D19" s="11"/>
      <c r="E19" s="11"/>
      <c r="F19" s="11"/>
      <c r="G19" s="11"/>
    </row>
    <row r="20" spans="1:7" x14ac:dyDescent="0.2">
      <c r="A20" s="11"/>
      <c r="B20" s="12"/>
      <c r="C20" s="13"/>
      <c r="D20" s="11"/>
      <c r="E20" s="11"/>
      <c r="F20" s="11"/>
      <c r="G20" s="11"/>
    </row>
    <row r="21" spans="1:7" ht="13.5" x14ac:dyDescent="0.2">
      <c r="A21" s="106"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election activeCell="A4" sqref="A4"/>
    </sheetView>
  </sheetViews>
  <sheetFormatPr defaultColWidth="0" defaultRowHeight="12.75" x14ac:dyDescent="0.2"/>
  <cols>
    <col min="1" max="1" width="46.85546875" customWidth="1"/>
    <col min="2" max="3" width="9.140625" customWidth="1"/>
    <col min="4" max="4" width="15.7109375" customWidth="1"/>
    <col min="5" max="5" width="9.140625" customWidth="1"/>
    <col min="6" max="7" width="16.140625" customWidth="1"/>
    <col min="8" max="8" width="18.7109375" customWidth="1"/>
    <col min="9" max="9" width="19.85546875" customWidth="1"/>
    <col min="10" max="10" width="9.140625" customWidth="1"/>
    <col min="11" max="16384" width="9.140625" hidden="1"/>
  </cols>
  <sheetData>
    <row r="1" spans="1:9" s="23" customFormat="1" x14ac:dyDescent="0.2"/>
    <row r="2" spans="1:9" s="23" customFormat="1" x14ac:dyDescent="0.2"/>
    <row r="3" spans="1:9" s="23" customFormat="1" ht="15.75" x14ac:dyDescent="0.25">
      <c r="A3" s="3" t="s">
        <v>110</v>
      </c>
    </row>
    <row r="4" spans="1:9" s="23" customFormat="1" x14ac:dyDescent="0.2"/>
    <row r="5" spans="1:9" s="23" customFormat="1" x14ac:dyDescent="0.2">
      <c r="A5" s="2" t="s">
        <v>66</v>
      </c>
    </row>
    <row r="6" spans="1:9" s="23" customFormat="1" x14ac:dyDescent="0.2">
      <c r="A6" s="48"/>
      <c r="B6" s="48"/>
      <c r="C6" s="48"/>
      <c r="D6" s="48"/>
      <c r="E6" s="48"/>
      <c r="F6" s="48"/>
      <c r="G6" s="48"/>
      <c r="H6" s="48"/>
    </row>
    <row r="7" spans="1:9" s="23" customFormat="1" ht="14.25" x14ac:dyDescent="0.2">
      <c r="A7" s="39" t="s">
        <v>40</v>
      </c>
      <c r="B7" s="114" t="s">
        <v>93</v>
      </c>
      <c r="C7" s="114"/>
      <c r="D7" s="115" t="s">
        <v>61</v>
      </c>
      <c r="E7" s="116"/>
      <c r="F7" s="114" t="s">
        <v>56</v>
      </c>
      <c r="G7" s="114"/>
      <c r="H7" s="114" t="s">
        <v>62</v>
      </c>
      <c r="I7" s="114"/>
    </row>
    <row r="8" spans="1:9" s="23" customFormat="1" x14ac:dyDescent="0.2">
      <c r="A8" s="49" t="s">
        <v>63</v>
      </c>
      <c r="B8" s="41">
        <v>786</v>
      </c>
      <c r="C8" s="14">
        <v>0.67467811158798285</v>
      </c>
      <c r="D8" s="41">
        <v>455</v>
      </c>
      <c r="E8" s="14">
        <v>0.7</v>
      </c>
      <c r="F8" s="28">
        <v>81.203000000000003</v>
      </c>
      <c r="G8" s="50">
        <v>0.25230860054685561</v>
      </c>
      <c r="H8" s="28">
        <v>49.097000000000001</v>
      </c>
      <c r="I8" s="50">
        <v>0.37012717773974918</v>
      </c>
    </row>
    <row r="9" spans="1:9" s="23" customFormat="1" x14ac:dyDescent="0.2">
      <c r="A9" s="61" t="s">
        <v>82</v>
      </c>
      <c r="B9" s="42">
        <v>209</v>
      </c>
      <c r="C9" s="15">
        <v>0.17939914163090129</v>
      </c>
      <c r="D9" s="42">
        <v>98</v>
      </c>
      <c r="E9" s="15">
        <v>0.18</v>
      </c>
      <c r="F9" s="29">
        <v>108.977</v>
      </c>
      <c r="G9" s="53">
        <v>0.33860613969674375</v>
      </c>
      <c r="H9" s="29">
        <v>51.673999999999999</v>
      </c>
      <c r="I9" s="53">
        <v>0.38955438789587549</v>
      </c>
    </row>
    <row r="10" spans="1:9" s="23" customFormat="1" x14ac:dyDescent="0.2">
      <c r="A10" s="61" t="s">
        <v>83</v>
      </c>
      <c r="B10" s="42">
        <v>70</v>
      </c>
      <c r="C10" s="15">
        <v>6.0085836909871244E-2</v>
      </c>
      <c r="D10" s="42">
        <v>29</v>
      </c>
      <c r="E10" s="15">
        <v>0.05</v>
      </c>
      <c r="F10" s="29">
        <v>0.86699999999999999</v>
      </c>
      <c r="G10" s="53">
        <v>2.6938851603281137E-3</v>
      </c>
      <c r="H10" s="29">
        <v>0.37</v>
      </c>
      <c r="I10" s="53">
        <v>2.7893161652179808E-3</v>
      </c>
    </row>
    <row r="11" spans="1:9" s="23" customFormat="1" x14ac:dyDescent="0.2">
      <c r="A11" s="62" t="s">
        <v>64</v>
      </c>
      <c r="B11" s="42">
        <v>66</v>
      </c>
      <c r="C11" s="15">
        <v>5.6652360515021462E-2</v>
      </c>
      <c r="D11" s="42">
        <v>31</v>
      </c>
      <c r="E11" s="15">
        <v>0.05</v>
      </c>
      <c r="F11" s="29">
        <v>1.7090000000000001</v>
      </c>
      <c r="G11" s="53">
        <v>5.3100919711657974E-3</v>
      </c>
      <c r="H11" s="29">
        <v>0.78400000000000003</v>
      </c>
      <c r="I11" s="53">
        <v>5.9103347933267486E-3</v>
      </c>
    </row>
    <row r="12" spans="1:9" s="23" customFormat="1" x14ac:dyDescent="0.2">
      <c r="A12" s="61" t="s">
        <v>84</v>
      </c>
      <c r="B12" s="42">
        <v>17</v>
      </c>
      <c r="C12" s="15">
        <v>1.4592274678111588E-2</v>
      </c>
      <c r="D12" s="42">
        <v>6</v>
      </c>
      <c r="E12" s="15">
        <v>0.01</v>
      </c>
      <c r="F12" s="29">
        <v>121.145</v>
      </c>
      <c r="G12" s="53">
        <v>0.37641374596072585</v>
      </c>
      <c r="H12" s="29">
        <v>30.4</v>
      </c>
      <c r="I12" s="53">
        <v>0.22917624708818002</v>
      </c>
    </row>
    <row r="13" spans="1:9" s="23" customFormat="1" x14ac:dyDescent="0.2">
      <c r="A13" s="61" t="s">
        <v>85</v>
      </c>
      <c r="B13" s="42">
        <v>10</v>
      </c>
      <c r="C13" s="15">
        <v>8.5836909871244635E-3</v>
      </c>
      <c r="D13" s="42">
        <v>1</v>
      </c>
      <c r="E13" s="15">
        <v>0</v>
      </c>
      <c r="F13" s="29">
        <v>7.5419999999999998</v>
      </c>
      <c r="G13" s="53">
        <v>2.3434004474272931E-2</v>
      </c>
      <c r="H13" s="29">
        <v>0.126</v>
      </c>
      <c r="I13" s="53">
        <v>9.4987523464179881E-4</v>
      </c>
    </row>
    <row r="14" spans="1:9" s="23" customFormat="1" x14ac:dyDescent="0.2">
      <c r="A14" s="61" t="s">
        <v>86</v>
      </c>
      <c r="B14" s="42">
        <v>5</v>
      </c>
      <c r="C14" s="15">
        <v>4.2918454935622317E-3</v>
      </c>
      <c r="D14" s="42">
        <v>1</v>
      </c>
      <c r="E14" s="15">
        <v>0</v>
      </c>
      <c r="F14" s="29">
        <v>0</v>
      </c>
      <c r="G14" s="53">
        <v>0</v>
      </c>
      <c r="H14" s="29">
        <v>0</v>
      </c>
      <c r="I14" s="53">
        <v>0</v>
      </c>
    </row>
    <row r="15" spans="1:9" s="23" customFormat="1" x14ac:dyDescent="0.2">
      <c r="A15" s="63" t="s">
        <v>65</v>
      </c>
      <c r="B15" s="43">
        <v>2</v>
      </c>
      <c r="C15" s="16">
        <v>1.7167381974248926E-3</v>
      </c>
      <c r="D15" s="43">
        <v>1</v>
      </c>
      <c r="E15" s="16">
        <v>0</v>
      </c>
      <c r="F15" s="30">
        <v>0.39700000000000002</v>
      </c>
      <c r="G15" s="59">
        <v>1.233532189908029E-3</v>
      </c>
      <c r="H15" s="30">
        <v>0.19800000000000001</v>
      </c>
      <c r="I15" s="59">
        <v>1.4926610830085412E-3</v>
      </c>
    </row>
    <row r="16" spans="1:9" s="23" customFormat="1" x14ac:dyDescent="0.2">
      <c r="A16" s="24" t="s">
        <v>38</v>
      </c>
      <c r="B16" s="44">
        <v>1165</v>
      </c>
      <c r="C16" s="45"/>
      <c r="D16" s="44">
        <v>622</v>
      </c>
      <c r="E16" s="45"/>
      <c r="F16" s="31">
        <v>321.83999999999997</v>
      </c>
      <c r="G16" s="27"/>
      <c r="H16" s="31">
        <v>132.64900000000003</v>
      </c>
      <c r="I16" s="27"/>
    </row>
    <row r="17" spans="1:8" x14ac:dyDescent="0.2">
      <c r="A17" s="17"/>
      <c r="B17" s="18"/>
      <c r="C17" s="19"/>
      <c r="D17" s="18"/>
      <c r="E17" s="19"/>
      <c r="F17" s="18"/>
      <c r="G17" s="19"/>
      <c r="H17" s="8"/>
    </row>
    <row r="18" spans="1:8" ht="13.5" x14ac:dyDescent="0.2">
      <c r="A18" s="106" t="s">
        <v>96</v>
      </c>
      <c r="B18" s="18"/>
      <c r="C18" s="19"/>
      <c r="D18" s="18"/>
      <c r="E18" s="19"/>
      <c r="F18" s="18"/>
      <c r="G18" s="19"/>
      <c r="H18" s="8"/>
    </row>
  </sheetData>
  <mergeCells count="4">
    <mergeCell ref="B7:C7"/>
    <mergeCell ref="D7:E7"/>
    <mergeCell ref="F7:G7"/>
    <mergeCell ref="H7:I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election activeCell="A4" sqref="A4"/>
    </sheetView>
  </sheetViews>
  <sheetFormatPr defaultColWidth="0" defaultRowHeight="12.75" x14ac:dyDescent="0.2"/>
  <cols>
    <col min="1" max="1" width="23.140625" customWidth="1"/>
    <col min="2" max="2" width="18.28515625" customWidth="1"/>
    <col min="3" max="3" width="11.42578125" customWidth="1"/>
    <col min="4" max="4" width="19.140625" customWidth="1"/>
    <col min="5" max="9" width="9.140625" customWidth="1"/>
    <col min="10" max="16384" width="9.140625" hidden="1"/>
  </cols>
  <sheetData>
    <row r="1" spans="1:3" s="23" customFormat="1" x14ac:dyDescent="0.2"/>
    <row r="2" spans="1:3" s="23" customFormat="1" x14ac:dyDescent="0.2"/>
    <row r="3" spans="1:3" s="23" customFormat="1" ht="15.75" x14ac:dyDescent="0.25">
      <c r="A3" s="3" t="s">
        <v>119</v>
      </c>
    </row>
    <row r="4" spans="1:3" s="23" customFormat="1" x14ac:dyDescent="0.2"/>
    <row r="5" spans="1:3" s="23" customFormat="1" x14ac:dyDescent="0.2">
      <c r="A5" s="2" t="s">
        <v>45</v>
      </c>
    </row>
    <row r="6" spans="1:3" s="23" customFormat="1" x14ac:dyDescent="0.2"/>
    <row r="7" spans="1:3" s="23" customFormat="1" x14ac:dyDescent="0.2">
      <c r="A7" s="24" t="s">
        <v>45</v>
      </c>
      <c r="B7" s="115" t="s">
        <v>46</v>
      </c>
      <c r="C7" s="116"/>
    </row>
    <row r="8" spans="1:3" s="23" customFormat="1" x14ac:dyDescent="0.2">
      <c r="A8" s="64" t="s">
        <v>80</v>
      </c>
      <c r="B8" s="28">
        <v>622</v>
      </c>
      <c r="C8" s="50">
        <f>B8/$B$11</f>
        <v>0.53390557939914163</v>
      </c>
    </row>
    <row r="9" spans="1:3" s="23" customFormat="1" x14ac:dyDescent="0.2">
      <c r="A9" s="62" t="s">
        <v>47</v>
      </c>
      <c r="B9" s="29">
        <v>126</v>
      </c>
      <c r="C9" s="53">
        <f t="shared" ref="C9:C10" si="0">B9/$B$11</f>
        <v>0.10815450643776824</v>
      </c>
    </row>
    <row r="10" spans="1:3" s="23" customFormat="1" x14ac:dyDescent="0.2">
      <c r="A10" s="62" t="s">
        <v>48</v>
      </c>
      <c r="B10" s="29">
        <v>417</v>
      </c>
      <c r="C10" s="59">
        <f t="shared" si="0"/>
        <v>0.35793991416309012</v>
      </c>
    </row>
    <row r="11" spans="1:3" s="23" customFormat="1" x14ac:dyDescent="0.2">
      <c r="A11" s="24" t="s">
        <v>38</v>
      </c>
      <c r="B11" s="31">
        <f>SUM(B8:B10)</f>
        <v>1165</v>
      </c>
      <c r="C11" s="36"/>
    </row>
    <row r="13" spans="1:3" x14ac:dyDescent="0.2">
      <c r="A13" s="38" t="s">
        <v>81</v>
      </c>
    </row>
  </sheetData>
  <mergeCells count="1">
    <mergeCell ref="B7: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9"/>
  <sheetViews>
    <sheetView showGridLines="0" workbookViewId="0">
      <selection activeCell="A4" sqref="A4"/>
    </sheetView>
  </sheetViews>
  <sheetFormatPr defaultColWidth="11.5703125" defaultRowHeight="12.75" x14ac:dyDescent="0.2"/>
  <cols>
    <col min="1" max="1" width="29.7109375" style="23" customWidth="1"/>
    <col min="2" max="5" width="11.5703125" style="23"/>
    <col min="6" max="6" width="15.28515625" style="23" customWidth="1"/>
    <col min="7" max="7" width="15.5703125" style="23" customWidth="1"/>
    <col min="8" max="9" width="18.85546875" style="23" customWidth="1"/>
    <col min="10" max="16384" width="11.5703125" style="23"/>
  </cols>
  <sheetData>
    <row r="3" spans="1:9" ht="15.75" x14ac:dyDescent="0.25">
      <c r="A3" s="3" t="s">
        <v>111</v>
      </c>
    </row>
    <row r="5" spans="1:9" x14ac:dyDescent="0.2">
      <c r="A5" s="2" t="s">
        <v>39</v>
      </c>
    </row>
    <row r="7" spans="1:9" x14ac:dyDescent="0.2">
      <c r="A7" s="25" t="s">
        <v>24</v>
      </c>
      <c r="B7" s="117" t="s">
        <v>25</v>
      </c>
      <c r="C7" s="117"/>
      <c r="D7" s="117" t="s">
        <v>26</v>
      </c>
      <c r="E7" s="117"/>
      <c r="F7" s="118" t="s">
        <v>56</v>
      </c>
      <c r="G7" s="118"/>
      <c r="H7" s="119" t="s">
        <v>62</v>
      </c>
      <c r="I7" s="119"/>
    </row>
    <row r="8" spans="1:9" x14ac:dyDescent="0.2">
      <c r="A8" s="49" t="s">
        <v>27</v>
      </c>
      <c r="B8" s="28">
        <v>881</v>
      </c>
      <c r="C8" s="50">
        <v>0.75622317596566524</v>
      </c>
      <c r="D8" s="28">
        <v>469</v>
      </c>
      <c r="E8" s="50">
        <v>0.75401929260450162</v>
      </c>
      <c r="F8" s="28">
        <v>239.88800000000001</v>
      </c>
      <c r="G8" s="50">
        <v>0.74536415610241125</v>
      </c>
      <c r="H8" s="28">
        <v>85.521999999999991</v>
      </c>
      <c r="I8" s="50">
        <v>0.644724046166952</v>
      </c>
    </row>
    <row r="9" spans="1:9" x14ac:dyDescent="0.2">
      <c r="A9" s="52" t="s">
        <v>28</v>
      </c>
      <c r="B9" s="29">
        <v>231</v>
      </c>
      <c r="C9" s="53">
        <v>0.19828326180257511</v>
      </c>
      <c r="D9" s="29">
        <v>127</v>
      </c>
      <c r="E9" s="53">
        <v>0.20418006430868169</v>
      </c>
      <c r="F9" s="29">
        <v>40.966999999999999</v>
      </c>
      <c r="G9" s="53">
        <v>0.12728995774297788</v>
      </c>
      <c r="H9" s="29">
        <v>16.998999999999999</v>
      </c>
      <c r="I9" s="53">
        <v>0.12815023106092019</v>
      </c>
    </row>
    <row r="10" spans="1:9" x14ac:dyDescent="0.2">
      <c r="A10" s="52" t="s">
        <v>29</v>
      </c>
      <c r="B10" s="29">
        <v>149</v>
      </c>
      <c r="C10" s="53">
        <v>0.12789699570815449</v>
      </c>
      <c r="D10" s="29">
        <v>74</v>
      </c>
      <c r="E10" s="53">
        <v>0.11897106109324759</v>
      </c>
      <c r="F10" s="29">
        <v>55.280999999999999</v>
      </c>
      <c r="G10" s="53">
        <v>0.17176547352721849</v>
      </c>
      <c r="H10" s="29">
        <v>10.33</v>
      </c>
      <c r="I10" s="53">
        <v>7.7874691855950681E-2</v>
      </c>
    </row>
    <row r="11" spans="1:9" x14ac:dyDescent="0.2">
      <c r="A11" s="52" t="s">
        <v>30</v>
      </c>
      <c r="B11" s="29">
        <v>119</v>
      </c>
      <c r="C11" s="53">
        <v>0.10214592274678111</v>
      </c>
      <c r="D11" s="29">
        <v>76</v>
      </c>
      <c r="E11" s="53">
        <v>0.12218649517684887</v>
      </c>
      <c r="F11" s="29">
        <v>30.68</v>
      </c>
      <c r="G11" s="53">
        <v>9.5326870494655741E-2</v>
      </c>
      <c r="H11" s="29">
        <v>20.536999999999999</v>
      </c>
      <c r="I11" s="53">
        <v>0.15482212455427485</v>
      </c>
    </row>
    <row r="12" spans="1:9" x14ac:dyDescent="0.2">
      <c r="A12" s="52" t="s">
        <v>31</v>
      </c>
      <c r="B12" s="29">
        <v>109</v>
      </c>
      <c r="C12" s="53">
        <v>9.3562231759656653E-2</v>
      </c>
      <c r="D12" s="29">
        <v>39</v>
      </c>
      <c r="E12" s="53">
        <v>6.2700964630225078E-2</v>
      </c>
      <c r="F12" s="29">
        <v>44.558999999999997</v>
      </c>
      <c r="G12" s="53">
        <v>0.13845078299776287</v>
      </c>
      <c r="H12" s="29">
        <v>3.4830000000000001</v>
      </c>
      <c r="I12" s="53">
        <v>2.6257265414741167E-2</v>
      </c>
    </row>
    <row r="13" spans="1:9" x14ac:dyDescent="0.2">
      <c r="A13" s="52" t="s">
        <v>32</v>
      </c>
      <c r="B13" s="29">
        <v>95</v>
      </c>
      <c r="C13" s="53">
        <v>8.15450643776824E-2</v>
      </c>
      <c r="D13" s="29">
        <v>51</v>
      </c>
      <c r="E13" s="53">
        <v>8.1993569131832797E-2</v>
      </c>
      <c r="F13" s="29">
        <v>26.138000000000002</v>
      </c>
      <c r="G13" s="53">
        <v>8.1214267959234407E-2</v>
      </c>
      <c r="H13" s="29">
        <v>10.286</v>
      </c>
      <c r="I13" s="53">
        <v>7.7542989393059897E-2</v>
      </c>
    </row>
    <row r="14" spans="1:9" x14ac:dyDescent="0.2">
      <c r="A14" s="52" t="s">
        <v>33</v>
      </c>
      <c r="B14" s="29">
        <v>75</v>
      </c>
      <c r="C14" s="53">
        <v>6.4377682403433473E-2</v>
      </c>
      <c r="D14" s="29">
        <v>43</v>
      </c>
      <c r="E14" s="53">
        <v>6.9131832797427656E-2</v>
      </c>
      <c r="F14" s="29">
        <v>17.582000000000001</v>
      </c>
      <c r="G14" s="53">
        <v>5.4629629629629639E-2</v>
      </c>
      <c r="H14" s="29">
        <v>10.065</v>
      </c>
      <c r="I14" s="53">
        <v>7.5876938386267537E-2</v>
      </c>
    </row>
    <row r="15" spans="1:9" x14ac:dyDescent="0.2">
      <c r="A15" s="52" t="s">
        <v>34</v>
      </c>
      <c r="B15" s="29">
        <v>58</v>
      </c>
      <c r="C15" s="53">
        <v>4.978540772532189E-2</v>
      </c>
      <c r="D15" s="29">
        <v>31</v>
      </c>
      <c r="E15" s="53">
        <v>4.9839228295819937E-2</v>
      </c>
      <c r="F15" s="29">
        <v>13.324</v>
      </c>
      <c r="G15" s="53">
        <v>4.139945314441959E-2</v>
      </c>
      <c r="H15" s="29">
        <v>6.8890000000000002</v>
      </c>
      <c r="I15" s="53">
        <v>5.1934051519423451E-2</v>
      </c>
    </row>
    <row r="16" spans="1:9" x14ac:dyDescent="0.2">
      <c r="A16" s="52" t="s">
        <v>35</v>
      </c>
      <c r="B16" s="29">
        <v>45</v>
      </c>
      <c r="C16" s="53">
        <v>3.8626609442060089E-2</v>
      </c>
      <c r="D16" s="29">
        <v>28</v>
      </c>
      <c r="E16" s="53">
        <v>4.5016077170418008E-2</v>
      </c>
      <c r="F16" s="29">
        <v>11.356999999999999</v>
      </c>
      <c r="G16" s="53">
        <v>3.528772060651255E-2</v>
      </c>
      <c r="H16" s="29">
        <v>6.9329999999999998</v>
      </c>
      <c r="I16" s="53">
        <v>5.2265753982314235E-2</v>
      </c>
    </row>
    <row r="17" spans="1:9" x14ac:dyDescent="0.2">
      <c r="A17" s="61" t="s">
        <v>36</v>
      </c>
      <c r="B17" s="29">
        <v>218</v>
      </c>
      <c r="C17" s="53">
        <v>0.18712446351931331</v>
      </c>
      <c r="D17" s="29">
        <v>114</v>
      </c>
      <c r="E17" s="53">
        <v>0.18327974276527331</v>
      </c>
      <c r="F17" s="29">
        <v>64.382000000000005</v>
      </c>
      <c r="G17" s="53">
        <v>0.20004349987571468</v>
      </c>
      <c r="H17" s="29">
        <v>32.753999999999998</v>
      </c>
      <c r="I17" s="53">
        <v>0.24692232885283721</v>
      </c>
    </row>
    <row r="18" spans="1:9" x14ac:dyDescent="0.2">
      <c r="A18" s="63" t="s">
        <v>37</v>
      </c>
      <c r="B18" s="30">
        <v>66</v>
      </c>
      <c r="C18" s="59">
        <v>5.6652360515021462E-2</v>
      </c>
      <c r="D18" s="29">
        <v>39</v>
      </c>
      <c r="E18" s="59">
        <v>6.2700964630225078E-2</v>
      </c>
      <c r="F18" s="30">
        <v>17.57</v>
      </c>
      <c r="G18" s="59">
        <v>5.4592344021874226E-2</v>
      </c>
      <c r="H18" s="29">
        <v>14.372999999999999</v>
      </c>
      <c r="I18" s="59">
        <v>0.10835362498021095</v>
      </c>
    </row>
    <row r="19" spans="1:9" x14ac:dyDescent="0.2">
      <c r="A19" s="26" t="s">
        <v>38</v>
      </c>
      <c r="B19" s="32">
        <v>1165</v>
      </c>
      <c r="C19" s="33"/>
      <c r="D19" s="32">
        <v>622</v>
      </c>
      <c r="E19" s="34"/>
      <c r="F19" s="31">
        <v>321.83999999999997</v>
      </c>
      <c r="G19" s="35"/>
      <c r="H19" s="31">
        <v>132.64899999999997</v>
      </c>
      <c r="I19" s="27"/>
    </row>
  </sheetData>
  <mergeCells count="4">
    <mergeCell ref="B7:C7"/>
    <mergeCell ref="D7:E7"/>
    <mergeCell ref="F7:G7"/>
    <mergeCell ref="H7:I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7"/>
  <sheetViews>
    <sheetView showGridLines="0" workbookViewId="0">
      <selection activeCell="A4" sqref="A4"/>
    </sheetView>
  </sheetViews>
  <sheetFormatPr defaultColWidth="0" defaultRowHeight="12.75" x14ac:dyDescent="0.2"/>
  <cols>
    <col min="1" max="1" width="45.7109375" style="23" customWidth="1"/>
    <col min="2" max="3" width="25.5703125" style="23" customWidth="1"/>
    <col min="4" max="5" width="21.5703125" style="23" customWidth="1"/>
    <col min="6" max="9" width="9.140625" style="23" customWidth="1"/>
    <col min="10" max="16384" width="9.140625" style="23" hidden="1"/>
  </cols>
  <sheetData>
    <row r="3" spans="1:5" ht="15.75" x14ac:dyDescent="0.25">
      <c r="A3" s="3" t="s">
        <v>112</v>
      </c>
    </row>
    <row r="5" spans="1:5" x14ac:dyDescent="0.2">
      <c r="A5" s="2" t="s">
        <v>73</v>
      </c>
    </row>
    <row r="7" spans="1:5" x14ac:dyDescent="0.2">
      <c r="A7" s="24" t="s">
        <v>41</v>
      </c>
      <c r="B7" s="115" t="s">
        <v>92</v>
      </c>
      <c r="C7" s="116"/>
      <c r="D7" s="120" t="s">
        <v>87</v>
      </c>
      <c r="E7" s="121"/>
    </row>
    <row r="8" spans="1:5" x14ac:dyDescent="0.2">
      <c r="A8" s="112" t="s">
        <v>105</v>
      </c>
      <c r="B8" s="28">
        <v>22601.274445139701</v>
      </c>
      <c r="C8" s="50">
        <v>0.38237690985679679</v>
      </c>
      <c r="D8" s="65">
        <v>49</v>
      </c>
      <c r="E8" s="50">
        <v>0.15605095541401273</v>
      </c>
    </row>
    <row r="9" spans="1:5" x14ac:dyDescent="0.2">
      <c r="A9" s="62" t="s">
        <v>88</v>
      </c>
      <c r="B9" s="29">
        <v>23902.239015330502</v>
      </c>
      <c r="C9" s="53">
        <v>0.40438712053718218</v>
      </c>
      <c r="D9" s="66">
        <v>5</v>
      </c>
      <c r="E9" s="53">
        <v>1.5923566878980892E-2</v>
      </c>
    </row>
    <row r="10" spans="1:5" x14ac:dyDescent="0.2">
      <c r="A10" s="62" t="s">
        <v>68</v>
      </c>
      <c r="B10" s="29">
        <v>11724.093181767368</v>
      </c>
      <c r="C10" s="53">
        <v>0.19835264301573047</v>
      </c>
      <c r="D10" s="66">
        <v>229</v>
      </c>
      <c r="E10" s="53">
        <v>0.72929936305732479</v>
      </c>
    </row>
    <row r="11" spans="1:5" x14ac:dyDescent="0.2">
      <c r="A11" s="62" t="s">
        <v>69</v>
      </c>
      <c r="B11" s="29">
        <v>779.79179505444768</v>
      </c>
      <c r="C11" s="53">
        <v>1.3192812540211657E-2</v>
      </c>
      <c r="D11" s="66">
        <v>18</v>
      </c>
      <c r="E11" s="53">
        <v>5.7324840764331211E-2</v>
      </c>
    </row>
    <row r="12" spans="1:5" x14ac:dyDescent="0.2">
      <c r="A12" s="62" t="s">
        <v>70</v>
      </c>
      <c r="B12" s="29">
        <v>71.840999999999994</v>
      </c>
      <c r="C12" s="53">
        <v>1.2154332114191688E-3</v>
      </c>
      <c r="D12" s="66">
        <v>1</v>
      </c>
      <c r="E12" s="53">
        <v>3.1847133757961785E-3</v>
      </c>
    </row>
    <row r="13" spans="1:5" x14ac:dyDescent="0.2">
      <c r="A13" s="67" t="s">
        <v>89</v>
      </c>
      <c r="B13" s="30">
        <v>28.080755248000003</v>
      </c>
      <c r="C13" s="59">
        <v>4.750808386597113E-4</v>
      </c>
      <c r="D13" s="68">
        <v>12</v>
      </c>
      <c r="E13" s="59">
        <v>3.8216560509554139E-2</v>
      </c>
    </row>
    <row r="14" spans="1:5" x14ac:dyDescent="0.2">
      <c r="A14" s="24" t="s">
        <v>38</v>
      </c>
      <c r="B14" s="31">
        <v>59107.320192540021</v>
      </c>
      <c r="C14" s="27"/>
      <c r="D14" s="46">
        <v>314</v>
      </c>
      <c r="E14" s="27"/>
    </row>
    <row r="15" spans="1:5" x14ac:dyDescent="0.2">
      <c r="A15" s="69"/>
      <c r="B15" s="115" t="s">
        <v>106</v>
      </c>
      <c r="C15" s="116"/>
      <c r="D15" s="120" t="s">
        <v>87</v>
      </c>
      <c r="E15" s="121"/>
    </row>
    <row r="16" spans="1:5" x14ac:dyDescent="0.2">
      <c r="A16" s="70" t="s">
        <v>90</v>
      </c>
      <c r="B16" s="71">
        <v>42.01485537713922</v>
      </c>
      <c r="C16" s="36"/>
      <c r="D16" s="69">
        <v>1</v>
      </c>
      <c r="E16" s="36"/>
    </row>
    <row r="17" spans="1:5" x14ac:dyDescent="0.2">
      <c r="A17" s="47" t="s">
        <v>91</v>
      </c>
      <c r="B17" s="31">
        <v>59149.335047917157</v>
      </c>
      <c r="C17" s="27"/>
      <c r="D17" s="46">
        <v>315</v>
      </c>
      <c r="E17" s="27"/>
    </row>
  </sheetData>
  <mergeCells count="4">
    <mergeCell ref="B7:C7"/>
    <mergeCell ref="D7:E7"/>
    <mergeCell ref="B15:C15"/>
    <mergeCell ref="D15:E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2"/>
  <sheetViews>
    <sheetView showGridLines="0" workbookViewId="0">
      <selection activeCell="A4" sqref="A4"/>
    </sheetView>
  </sheetViews>
  <sheetFormatPr defaultColWidth="0" defaultRowHeight="12.75" x14ac:dyDescent="0.2"/>
  <cols>
    <col min="1" max="1" width="18.140625" style="37" customWidth="1"/>
    <col min="2" max="2" width="27" style="37" customWidth="1"/>
    <col min="3" max="3" width="36.7109375" style="37" customWidth="1"/>
    <col min="4" max="8" width="9.140625" style="37" customWidth="1"/>
    <col min="9" max="16384" width="9.140625" style="37" hidden="1"/>
  </cols>
  <sheetData>
    <row r="3" spans="1:3" ht="15.75" x14ac:dyDescent="0.25">
      <c r="A3" s="100" t="s">
        <v>113</v>
      </c>
    </row>
    <row r="5" spans="1:3" ht="14.25" x14ac:dyDescent="0.2">
      <c r="A5" s="99" t="s">
        <v>94</v>
      </c>
    </row>
    <row r="7" spans="1:3" s="72" customFormat="1" x14ac:dyDescent="0.2">
      <c r="A7" s="25" t="s">
        <v>11</v>
      </c>
      <c r="B7" s="40" t="s">
        <v>46</v>
      </c>
      <c r="C7" s="40" t="s">
        <v>55</v>
      </c>
    </row>
    <row r="8" spans="1:3" s="72" customFormat="1" x14ac:dyDescent="0.2">
      <c r="A8" s="101" t="s">
        <v>12</v>
      </c>
      <c r="B8" s="102">
        <v>10</v>
      </c>
      <c r="C8" s="64">
        <v>10</v>
      </c>
    </row>
    <row r="9" spans="1:3" s="72" customFormat="1" x14ac:dyDescent="0.2">
      <c r="A9" s="103" t="s">
        <v>13</v>
      </c>
      <c r="B9" s="104">
        <v>43</v>
      </c>
      <c r="C9" s="62">
        <v>53</v>
      </c>
    </row>
    <row r="10" spans="1:3" s="72" customFormat="1" x14ac:dyDescent="0.2">
      <c r="A10" s="103" t="s">
        <v>14</v>
      </c>
      <c r="B10" s="104">
        <v>64</v>
      </c>
      <c r="C10" s="62">
        <v>117</v>
      </c>
    </row>
    <row r="11" spans="1:3" s="72" customFormat="1" x14ac:dyDescent="0.2">
      <c r="A11" s="103" t="s">
        <v>15</v>
      </c>
      <c r="B11" s="104">
        <v>90</v>
      </c>
      <c r="C11" s="62">
        <v>207</v>
      </c>
    </row>
    <row r="12" spans="1:3" s="72" customFormat="1" x14ac:dyDescent="0.2">
      <c r="A12" s="103" t="s">
        <v>16</v>
      </c>
      <c r="B12" s="104">
        <v>81</v>
      </c>
      <c r="C12" s="62">
        <v>288</v>
      </c>
    </row>
    <row r="13" spans="1:3" s="72" customFormat="1" x14ac:dyDescent="0.2">
      <c r="A13" s="103" t="s">
        <v>17</v>
      </c>
      <c r="B13" s="104">
        <v>81</v>
      </c>
      <c r="C13" s="62">
        <v>369</v>
      </c>
    </row>
    <row r="14" spans="1:3" s="72" customFormat="1" x14ac:dyDescent="0.2">
      <c r="A14" s="103" t="s">
        <v>18</v>
      </c>
      <c r="B14" s="104">
        <v>85</v>
      </c>
      <c r="C14" s="62">
        <v>454</v>
      </c>
    </row>
    <row r="15" spans="1:3" s="72" customFormat="1" x14ac:dyDescent="0.2">
      <c r="A15" s="103" t="s">
        <v>19</v>
      </c>
      <c r="B15" s="104">
        <v>81</v>
      </c>
      <c r="C15" s="62">
        <v>535</v>
      </c>
    </row>
    <row r="16" spans="1:3" s="72" customFormat="1" x14ac:dyDescent="0.2">
      <c r="A16" s="103" t="s">
        <v>20</v>
      </c>
      <c r="B16" s="104">
        <v>115</v>
      </c>
      <c r="C16" s="62">
        <v>650</v>
      </c>
    </row>
    <row r="17" spans="1:3" s="72" customFormat="1" x14ac:dyDescent="0.2">
      <c r="A17" s="103" t="s">
        <v>21</v>
      </c>
      <c r="B17" s="104">
        <v>124</v>
      </c>
      <c r="C17" s="62">
        <v>774</v>
      </c>
    </row>
    <row r="18" spans="1:3" s="72" customFormat="1" x14ac:dyDescent="0.2">
      <c r="A18" s="103" t="s">
        <v>22</v>
      </c>
      <c r="B18" s="104">
        <v>108</v>
      </c>
      <c r="C18" s="62">
        <v>882</v>
      </c>
    </row>
    <row r="19" spans="1:3" s="72" customFormat="1" x14ac:dyDescent="0.2">
      <c r="A19" s="103" t="s">
        <v>23</v>
      </c>
      <c r="B19" s="104">
        <v>130</v>
      </c>
      <c r="C19" s="21">
        <v>1012</v>
      </c>
    </row>
    <row r="20" spans="1:3" s="72" customFormat="1" x14ac:dyDescent="0.2">
      <c r="A20" s="105" t="s">
        <v>54</v>
      </c>
      <c r="B20" s="67">
        <v>153</v>
      </c>
      <c r="C20" s="22">
        <v>1165</v>
      </c>
    </row>
    <row r="21" spans="1:3" s="72" customFormat="1" x14ac:dyDescent="0.2"/>
    <row r="22" spans="1:3" ht="13.5" x14ac:dyDescent="0.2">
      <c r="A22" s="106" t="s">
        <v>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7"/>
  <sheetViews>
    <sheetView showGridLines="0" workbookViewId="0">
      <selection activeCell="A4" sqref="A4"/>
    </sheetView>
  </sheetViews>
  <sheetFormatPr defaultColWidth="9.140625" defaultRowHeight="12.75" x14ac:dyDescent="0.2"/>
  <cols>
    <col min="1" max="1" width="32.5703125" style="23" customWidth="1"/>
    <col min="2" max="5" width="11.5703125" style="23" customWidth="1"/>
    <col min="6" max="6" width="9.140625" style="23" customWidth="1"/>
    <col min="7" max="7" width="33" style="23" customWidth="1"/>
    <col min="8" max="11" width="11.5703125" style="23" customWidth="1"/>
    <col min="12" max="16384" width="9.140625" style="23"/>
  </cols>
  <sheetData>
    <row r="3" spans="1:11" ht="15.75" x14ac:dyDescent="0.25">
      <c r="A3" s="3" t="s">
        <v>114</v>
      </c>
    </row>
    <row r="5" spans="1:11" x14ac:dyDescent="0.2">
      <c r="A5" s="2" t="s">
        <v>42</v>
      </c>
    </row>
    <row r="7" spans="1:11" x14ac:dyDescent="0.2">
      <c r="A7" s="23" t="s">
        <v>74</v>
      </c>
      <c r="B7" s="72"/>
      <c r="C7" s="72"/>
      <c r="D7" s="72"/>
      <c r="E7" s="72"/>
      <c r="G7" s="23" t="s">
        <v>75</v>
      </c>
      <c r="H7" s="72"/>
      <c r="I7" s="72"/>
      <c r="J7" s="72"/>
      <c r="K7" s="72"/>
    </row>
    <row r="8" spans="1:11" x14ac:dyDescent="0.2">
      <c r="A8" s="72"/>
      <c r="B8" s="72"/>
      <c r="C8" s="72"/>
      <c r="D8" s="72"/>
      <c r="E8" s="72"/>
      <c r="G8" s="72"/>
      <c r="H8" s="72"/>
      <c r="I8" s="72"/>
      <c r="J8" s="72"/>
      <c r="K8" s="72"/>
    </row>
    <row r="9" spans="1:11" ht="14.25" x14ac:dyDescent="0.2">
      <c r="A9" s="24" t="s">
        <v>41</v>
      </c>
      <c r="B9" s="115" t="s">
        <v>107</v>
      </c>
      <c r="C9" s="116"/>
      <c r="D9" s="115" t="s">
        <v>79</v>
      </c>
      <c r="E9" s="116"/>
      <c r="G9" s="24" t="s">
        <v>41</v>
      </c>
      <c r="H9" s="115" t="s">
        <v>103</v>
      </c>
      <c r="I9" s="116"/>
      <c r="J9" s="115" t="s">
        <v>79</v>
      </c>
      <c r="K9" s="116"/>
    </row>
    <row r="10" spans="1:11" x14ac:dyDescent="0.2">
      <c r="A10" s="64" t="s">
        <v>57</v>
      </c>
      <c r="B10" s="85">
        <v>1000</v>
      </c>
      <c r="C10" s="9">
        <v>0.19120458891013384</v>
      </c>
      <c r="D10" s="73">
        <v>1384</v>
      </c>
      <c r="E10" s="9">
        <v>0.18804347826086956</v>
      </c>
      <c r="G10" s="64" t="s">
        <v>57</v>
      </c>
      <c r="H10" s="28">
        <v>251</v>
      </c>
      <c r="I10" s="9">
        <v>0.11461187214611872</v>
      </c>
      <c r="J10" s="73">
        <v>614</v>
      </c>
      <c r="K10" s="9">
        <v>0.14845261121856868</v>
      </c>
    </row>
    <row r="11" spans="1:11" x14ac:dyDescent="0.2">
      <c r="A11" s="62" t="s">
        <v>58</v>
      </c>
      <c r="B11" s="86">
        <v>733</v>
      </c>
      <c r="C11" s="4">
        <v>0.14015296367112812</v>
      </c>
      <c r="D11" s="74">
        <v>980</v>
      </c>
      <c r="E11" s="4">
        <v>0.13315217391304349</v>
      </c>
      <c r="G11" s="62" t="s">
        <v>58</v>
      </c>
      <c r="H11" s="29">
        <v>212</v>
      </c>
      <c r="I11" s="4">
        <v>9.680365296803653E-2</v>
      </c>
      <c r="J11" s="74">
        <v>451</v>
      </c>
      <c r="K11" s="4">
        <v>0.10904255319148937</v>
      </c>
    </row>
    <row r="12" spans="1:11" x14ac:dyDescent="0.2">
      <c r="A12" s="62" t="s">
        <v>59</v>
      </c>
      <c r="B12" s="86">
        <v>1837</v>
      </c>
      <c r="C12" s="4">
        <v>0.35124282982791588</v>
      </c>
      <c r="D12" s="74">
        <v>2567</v>
      </c>
      <c r="E12" s="4">
        <v>0.34877717391304347</v>
      </c>
      <c r="G12" s="62" t="s">
        <v>59</v>
      </c>
      <c r="H12" s="29">
        <v>655</v>
      </c>
      <c r="I12" s="4">
        <v>0.29908675799086759</v>
      </c>
      <c r="J12" s="74">
        <v>1323</v>
      </c>
      <c r="K12" s="4">
        <v>0.3198742746615087</v>
      </c>
    </row>
    <row r="13" spans="1:11" x14ac:dyDescent="0.2">
      <c r="A13" s="67" t="s">
        <v>60</v>
      </c>
      <c r="B13" s="87">
        <v>1660</v>
      </c>
      <c r="C13" s="5">
        <v>0.31739961759082219</v>
      </c>
      <c r="D13" s="75">
        <v>2429</v>
      </c>
      <c r="E13" s="5">
        <v>0.33002717391304348</v>
      </c>
      <c r="G13" s="67" t="s">
        <v>60</v>
      </c>
      <c r="H13" s="30">
        <v>1072</v>
      </c>
      <c r="I13" s="5">
        <v>0.48949771689497718</v>
      </c>
      <c r="J13" s="75">
        <v>1748</v>
      </c>
      <c r="K13" s="5">
        <v>0.42263056092843326</v>
      </c>
    </row>
    <row r="14" spans="1:11" x14ac:dyDescent="0.2">
      <c r="A14" s="47" t="s">
        <v>38</v>
      </c>
      <c r="B14" s="44">
        <v>5230</v>
      </c>
      <c r="C14" s="27"/>
      <c r="D14" s="31">
        <v>7253</v>
      </c>
      <c r="E14" s="36"/>
      <c r="G14" s="47" t="s">
        <v>38</v>
      </c>
      <c r="H14" s="31">
        <v>2190</v>
      </c>
      <c r="I14" s="27"/>
      <c r="J14" s="31">
        <v>4136</v>
      </c>
      <c r="K14" s="36"/>
    </row>
    <row r="16" spans="1:11" ht="13.5" x14ac:dyDescent="0.2">
      <c r="A16" s="108"/>
    </row>
    <row r="17" spans="1:1" ht="13.5" x14ac:dyDescent="0.2">
      <c r="A17" s="106" t="s">
        <v>108</v>
      </c>
    </row>
  </sheetData>
  <mergeCells count="4">
    <mergeCell ref="H9:I9"/>
    <mergeCell ref="J9:K9"/>
    <mergeCell ref="B9:C9"/>
    <mergeCell ref="D9:E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4"/>
  <sheetViews>
    <sheetView showGridLines="0" workbookViewId="0">
      <selection activeCell="A4" sqref="A4"/>
    </sheetView>
  </sheetViews>
  <sheetFormatPr defaultColWidth="0" defaultRowHeight="12.75" x14ac:dyDescent="0.2"/>
  <cols>
    <col min="1" max="1" width="30.5703125" style="23" customWidth="1"/>
    <col min="2" max="3" width="11.5703125" style="23" customWidth="1"/>
    <col min="4" max="4" width="9.140625" style="23" customWidth="1"/>
    <col min="5" max="5" width="30.85546875" style="23" customWidth="1"/>
    <col min="6" max="7" width="11.5703125" style="23" customWidth="1"/>
    <col min="8" max="8" width="9.140625" style="23" customWidth="1"/>
    <col min="9" max="9" width="14" style="23" customWidth="1"/>
    <col min="10" max="16384" width="9.140625" style="23" hidden="1"/>
  </cols>
  <sheetData>
    <row r="3" spans="1:7" ht="15.75" x14ac:dyDescent="0.25">
      <c r="A3" s="3" t="s">
        <v>115</v>
      </c>
    </row>
    <row r="5" spans="1:7" x14ac:dyDescent="0.2">
      <c r="A5" s="2" t="s">
        <v>43</v>
      </c>
    </row>
    <row r="6" spans="1:7" x14ac:dyDescent="0.2">
      <c r="A6" s="48"/>
      <c r="B6" s="48"/>
      <c r="C6" s="48"/>
    </row>
    <row r="7" spans="1:7" x14ac:dyDescent="0.2">
      <c r="A7" s="23" t="s">
        <v>74</v>
      </c>
      <c r="E7" s="23" t="s">
        <v>75</v>
      </c>
    </row>
    <row r="9" spans="1:7" ht="14.25" x14ac:dyDescent="0.2">
      <c r="A9" s="25" t="s">
        <v>24</v>
      </c>
      <c r="B9" s="117" t="s">
        <v>99</v>
      </c>
      <c r="C9" s="117"/>
      <c r="E9" s="24" t="s">
        <v>24</v>
      </c>
      <c r="F9" s="115" t="s">
        <v>102</v>
      </c>
      <c r="G9" s="116"/>
    </row>
    <row r="10" spans="1:7" x14ac:dyDescent="0.2">
      <c r="A10" s="49" t="s">
        <v>27</v>
      </c>
      <c r="B10" s="28">
        <v>4157</v>
      </c>
      <c r="C10" s="50">
        <v>0.79483747609942634</v>
      </c>
      <c r="E10" s="51" t="s">
        <v>27</v>
      </c>
      <c r="F10" s="28">
        <v>1798</v>
      </c>
      <c r="G10" s="50">
        <v>0.82100456621004569</v>
      </c>
    </row>
    <row r="11" spans="1:7" x14ac:dyDescent="0.2">
      <c r="A11" s="52" t="s">
        <v>28</v>
      </c>
      <c r="B11" s="29">
        <v>1097</v>
      </c>
      <c r="C11" s="53">
        <v>0.20975143403441682</v>
      </c>
      <c r="E11" s="54" t="s">
        <v>28</v>
      </c>
      <c r="F11" s="29">
        <v>414</v>
      </c>
      <c r="G11" s="53">
        <v>0.18904109589041096</v>
      </c>
    </row>
    <row r="12" spans="1:7" x14ac:dyDescent="0.2">
      <c r="A12" s="52" t="s">
        <v>29</v>
      </c>
      <c r="B12" s="29">
        <v>795</v>
      </c>
      <c r="C12" s="53">
        <v>0.15200764818355642</v>
      </c>
      <c r="E12" s="54" t="s">
        <v>29</v>
      </c>
      <c r="F12" s="29">
        <v>435</v>
      </c>
      <c r="G12" s="53">
        <v>0.19863013698630136</v>
      </c>
    </row>
    <row r="13" spans="1:7" x14ac:dyDescent="0.2">
      <c r="A13" s="52" t="s">
        <v>30</v>
      </c>
      <c r="B13" s="29">
        <v>414</v>
      </c>
      <c r="C13" s="53">
        <v>7.9158699808795405E-2</v>
      </c>
      <c r="E13" s="54" t="s">
        <v>30</v>
      </c>
      <c r="F13" s="29">
        <v>159</v>
      </c>
      <c r="G13" s="53">
        <v>7.260273972602739E-2</v>
      </c>
    </row>
    <row r="14" spans="1:7" x14ac:dyDescent="0.2">
      <c r="A14" s="52" t="s">
        <v>31</v>
      </c>
      <c r="B14" s="29">
        <v>414</v>
      </c>
      <c r="C14" s="53">
        <v>7.9158699808795405E-2</v>
      </c>
      <c r="E14" s="54" t="s">
        <v>31</v>
      </c>
      <c r="F14" s="29">
        <v>155</v>
      </c>
      <c r="G14" s="53">
        <v>7.0776255707762553E-2</v>
      </c>
    </row>
    <row r="15" spans="1:7" x14ac:dyDescent="0.2">
      <c r="A15" s="55" t="s">
        <v>32</v>
      </c>
      <c r="B15" s="29">
        <v>656</v>
      </c>
      <c r="C15" s="53">
        <v>0.12543021032504781</v>
      </c>
      <c r="E15" s="54" t="s">
        <v>32</v>
      </c>
      <c r="F15" s="29">
        <v>287</v>
      </c>
      <c r="G15" s="53">
        <v>0.13105022831050228</v>
      </c>
    </row>
    <row r="16" spans="1:7" x14ac:dyDescent="0.2">
      <c r="A16" s="52" t="s">
        <v>33</v>
      </c>
      <c r="B16" s="29">
        <v>335</v>
      </c>
      <c r="C16" s="53">
        <v>6.4053537284894838E-2</v>
      </c>
      <c r="E16" s="54" t="s">
        <v>33</v>
      </c>
      <c r="F16" s="29">
        <v>128</v>
      </c>
      <c r="G16" s="53">
        <v>5.8447488584474884E-2</v>
      </c>
    </row>
    <row r="17" spans="1:7" x14ac:dyDescent="0.2">
      <c r="A17" s="52" t="s">
        <v>34</v>
      </c>
      <c r="B17" s="29">
        <v>285</v>
      </c>
      <c r="C17" s="53">
        <v>5.4493307839388147E-2</v>
      </c>
      <c r="E17" s="54" t="s">
        <v>34</v>
      </c>
      <c r="F17" s="29">
        <v>143</v>
      </c>
      <c r="G17" s="53">
        <v>6.5296803652968041E-2</v>
      </c>
    </row>
    <row r="18" spans="1:7" x14ac:dyDescent="0.2">
      <c r="A18" s="52" t="s">
        <v>35</v>
      </c>
      <c r="B18" s="29">
        <v>161</v>
      </c>
      <c r="C18" s="53">
        <v>3.078393881453155E-2</v>
      </c>
      <c r="E18" s="54" t="s">
        <v>35</v>
      </c>
      <c r="F18" s="29">
        <v>77</v>
      </c>
      <c r="G18" s="53">
        <v>3.515981735159817E-2</v>
      </c>
    </row>
    <row r="19" spans="1:7" x14ac:dyDescent="0.2">
      <c r="A19" s="56" t="s">
        <v>36</v>
      </c>
      <c r="B19" s="29">
        <v>659</v>
      </c>
      <c r="C19" s="53">
        <v>0.12600382409177821</v>
      </c>
      <c r="E19" s="57" t="s">
        <v>36</v>
      </c>
      <c r="F19" s="29">
        <v>254</v>
      </c>
      <c r="G19" s="53">
        <v>0.11598173515981736</v>
      </c>
    </row>
    <row r="20" spans="1:7" x14ac:dyDescent="0.2">
      <c r="A20" s="58" t="s">
        <v>37</v>
      </c>
      <c r="B20" s="30">
        <v>414</v>
      </c>
      <c r="C20" s="59">
        <v>7.9158699808795405E-2</v>
      </c>
      <c r="E20" s="60" t="s">
        <v>37</v>
      </c>
      <c r="F20" s="30">
        <v>138</v>
      </c>
      <c r="G20" s="59">
        <v>6.3013698630136991E-2</v>
      </c>
    </row>
    <row r="21" spans="1:7" x14ac:dyDescent="0.2">
      <c r="A21" s="26" t="s">
        <v>38</v>
      </c>
      <c r="B21" s="32">
        <v>5230</v>
      </c>
      <c r="C21" s="27"/>
      <c r="E21" s="24" t="s">
        <v>38</v>
      </c>
      <c r="F21" s="31">
        <v>2190</v>
      </c>
      <c r="G21" s="36"/>
    </row>
    <row r="24" spans="1:7" ht="13.5" x14ac:dyDescent="0.2">
      <c r="A24" s="106" t="s">
        <v>108</v>
      </c>
    </row>
  </sheetData>
  <mergeCells count="2">
    <mergeCell ref="B9:C9"/>
    <mergeCell ref="F9:G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5"/>
  <sheetViews>
    <sheetView showGridLines="0" workbookViewId="0">
      <selection activeCell="A4" sqref="A4"/>
    </sheetView>
  </sheetViews>
  <sheetFormatPr defaultColWidth="0" defaultRowHeight="12.75" x14ac:dyDescent="0.2"/>
  <cols>
    <col min="1" max="1" width="31.5703125" style="23" customWidth="1"/>
    <col min="2" max="2" width="20" style="23" customWidth="1"/>
    <col min="3" max="3" width="24.5703125" style="23" customWidth="1"/>
    <col min="4" max="6" width="9.140625" style="23" customWidth="1"/>
    <col min="7" max="16384" width="9.140625" style="23" hidden="1"/>
  </cols>
  <sheetData>
    <row r="3" spans="1:3" ht="15.75" x14ac:dyDescent="0.25">
      <c r="A3" s="3" t="s">
        <v>116</v>
      </c>
    </row>
    <row r="5" spans="1:3" x14ac:dyDescent="0.2">
      <c r="A5" s="2" t="s">
        <v>44</v>
      </c>
    </row>
    <row r="6" spans="1:3" ht="22.5" customHeight="1" x14ac:dyDescent="0.2"/>
    <row r="7" spans="1:3" x14ac:dyDescent="0.2">
      <c r="A7" s="92" t="s">
        <v>41</v>
      </c>
      <c r="B7" s="122" t="s">
        <v>76</v>
      </c>
      <c r="C7" s="123"/>
    </row>
    <row r="8" spans="1:3" x14ac:dyDescent="0.2">
      <c r="A8" s="69"/>
      <c r="B8" s="97" t="s">
        <v>77</v>
      </c>
      <c r="C8" s="76" t="s">
        <v>78</v>
      </c>
    </row>
    <row r="9" spans="1:3" ht="12.75" customHeight="1" x14ac:dyDescent="0.2">
      <c r="A9" s="93" t="s">
        <v>57</v>
      </c>
      <c r="B9" s="81">
        <v>11.53675</v>
      </c>
      <c r="C9" s="82">
        <v>1.4813400000000001</v>
      </c>
    </row>
    <row r="10" spans="1:3" x14ac:dyDescent="0.2">
      <c r="A10" s="93" t="s">
        <v>58</v>
      </c>
      <c r="B10" s="81">
        <v>17.609159999999999</v>
      </c>
      <c r="C10" s="82">
        <v>3.2749700000000002</v>
      </c>
    </row>
    <row r="11" spans="1:3" ht="12.75" customHeight="1" thickBot="1" x14ac:dyDescent="0.25">
      <c r="A11" s="94" t="s">
        <v>59</v>
      </c>
      <c r="B11" s="90">
        <v>21.6829</v>
      </c>
      <c r="C11" s="91">
        <v>4.5713400000000002</v>
      </c>
    </row>
    <row r="12" spans="1:3" ht="13.5" thickTop="1" x14ac:dyDescent="0.2">
      <c r="A12" s="95" t="s">
        <v>38</v>
      </c>
      <c r="B12" s="88">
        <f>SUM(B9:B11)</f>
        <v>50.828810000000004</v>
      </c>
      <c r="C12" s="89">
        <f>SUM(C9:C11)</f>
        <v>9.3276500000000002</v>
      </c>
    </row>
    <row r="13" spans="1:3" x14ac:dyDescent="0.2">
      <c r="A13" s="69"/>
      <c r="B13" s="124" t="s">
        <v>98</v>
      </c>
      <c r="C13" s="125"/>
    </row>
    <row r="14" spans="1:3" x14ac:dyDescent="0.2">
      <c r="A14" s="65"/>
      <c r="B14" s="98" t="s">
        <v>77</v>
      </c>
      <c r="C14" s="77" t="s">
        <v>78</v>
      </c>
    </row>
    <row r="15" spans="1:3" x14ac:dyDescent="0.2">
      <c r="A15" s="96" t="s">
        <v>60</v>
      </c>
      <c r="B15" s="83">
        <v>3608.9708599999999</v>
      </c>
      <c r="C15" s="84">
        <v>1128.4354800000001</v>
      </c>
    </row>
  </sheetData>
  <mergeCells count="2">
    <mergeCell ref="B7:C7"/>
    <mergeCell ref="B13:C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1.1</vt:lpstr>
      <vt:lpstr>Table 1.1a</vt:lpstr>
      <vt:lpstr>Table 1.2</vt:lpstr>
      <vt:lpstr>Table 1.3</vt:lpstr>
      <vt:lpstr>Table 1.4</vt:lpstr>
      <vt:lpstr>Table 2.1</vt:lpstr>
      <vt:lpstr>Table 2.2</vt:lpstr>
      <vt:lpstr>Table 2.3</vt:lpstr>
      <vt:lpstr>Table 2.4</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Thompson Victoria (Heat &amp; Industry)</cp:lastModifiedBy>
  <dcterms:created xsi:type="dcterms:W3CDTF">2012-12-11T15:06:55Z</dcterms:created>
  <dcterms:modified xsi:type="dcterms:W3CDTF">2013-01-23T14:31:56Z</dcterms:modified>
</cp:coreProperties>
</file>