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20" windowWidth="19110" windowHeight="9555" activeTab="0"/>
  </bookViews>
  <sheets>
    <sheet name="Contents" sheetId="1" r:id="rId1"/>
    <sheet name="Table C1" sheetId="2" r:id="rId2"/>
    <sheet name="Table C2" sheetId="3" r:id="rId3"/>
    <sheet name="Table C3" sheetId="4" r:id="rId4"/>
    <sheet name="Table C4" sheetId="5" r:id="rId5"/>
    <sheet name="Table C5" sheetId="6" r:id="rId6"/>
  </sheets>
  <definedNames>
    <definedName name="_xlnm.Print_Area" localSheetId="2">'Table C2'!$A$1:$M$48</definedName>
    <definedName name="_xlnm.Print_Area" localSheetId="3">'Table C3'!$A$1:$AA$46</definedName>
    <definedName name="_xlnm.Print_Area" localSheetId="4">'Table C4'!$A$1:$M$47</definedName>
    <definedName name="_xlnm.Print_Area" localSheetId="5">'Table C5'!$A$1:$M$47</definedName>
  </definedNames>
  <calcPr fullCalcOnLoad="1"/>
</workbook>
</file>

<file path=xl/sharedStrings.xml><?xml version="1.0" encoding="utf-8"?>
<sst xmlns="http://schemas.openxmlformats.org/spreadsheetml/2006/main" count="339" uniqueCount="123">
  <si>
    <t>Percentage</t>
  </si>
  <si>
    <t>Very Satisfied</t>
  </si>
  <si>
    <t>Fairly Satisfied</t>
  </si>
  <si>
    <t>Neither</t>
  </si>
  <si>
    <t>Fairly Dissatisfied</t>
  </si>
  <si>
    <t>Very Dissatisfied</t>
  </si>
  <si>
    <t>Total</t>
  </si>
  <si>
    <t>Base number</t>
  </si>
  <si>
    <t>Very or Fairly Satisfied</t>
  </si>
  <si>
    <t>Very or Fairly Dissatisfied</t>
  </si>
  <si>
    <t>AIRPORT</t>
  </si>
  <si>
    <t>Heathrow</t>
  </si>
  <si>
    <t>Stansted</t>
  </si>
  <si>
    <t>Manchester</t>
  </si>
  <si>
    <t>QUARTER</t>
  </si>
  <si>
    <t>PURPOSE</t>
  </si>
  <si>
    <t>Business</t>
  </si>
  <si>
    <t>Leisure</t>
  </si>
  <si>
    <t>FLIGHT</t>
  </si>
  <si>
    <t>Charter</t>
  </si>
  <si>
    <t>Scheduled</t>
  </si>
  <si>
    <t>DESTINATION</t>
  </si>
  <si>
    <t>Domestic</t>
  </si>
  <si>
    <t xml:space="preserve">Short-haul </t>
  </si>
  <si>
    <t>Long-haul</t>
  </si>
  <si>
    <t>SEX</t>
  </si>
  <si>
    <t>Female</t>
  </si>
  <si>
    <t>Male</t>
  </si>
  <si>
    <t>AGE GROUP</t>
  </si>
  <si>
    <t>16-24</t>
  </si>
  <si>
    <t>25-34</t>
  </si>
  <si>
    <t>35-44</t>
  </si>
  <si>
    <t>45-54</t>
  </si>
  <si>
    <t>55-64</t>
  </si>
  <si>
    <t>65 &amp; over</t>
  </si>
  <si>
    <t>COUNTRY OF RESIDENCE</t>
  </si>
  <si>
    <t>UK</t>
  </si>
  <si>
    <t>Foreign</t>
  </si>
  <si>
    <t>Notes:</t>
  </si>
  <si>
    <t>Table based on question 1.  All respondents who gave an answer, excludes non-response and don't know.</t>
  </si>
  <si>
    <t>Weighted results.</t>
  </si>
  <si>
    <t>0 mins</t>
  </si>
  <si>
    <t xml:space="preserve"> 1 - 5 mins</t>
  </si>
  <si>
    <t xml:space="preserve"> 6 - 10 mins</t>
  </si>
  <si>
    <t xml:space="preserve"> 11 - 20 mins</t>
  </si>
  <si>
    <t>21 - 30 mins</t>
  </si>
  <si>
    <t>31 - 60 mins</t>
  </si>
  <si>
    <t>Over 60 mins</t>
  </si>
  <si>
    <t>Average queue time (mins)</t>
  </si>
  <si>
    <t>Table based on question 3.  All respondents who gave an answer, excludes non-response and don't know.</t>
  </si>
  <si>
    <t>Table based on question 4.  All respondents who gave an answer, excludes non-response and don't know.</t>
  </si>
  <si>
    <t xml:space="preserve">How satisfied are you with your experience of the security screening used at the airport today? </t>
  </si>
  <si>
    <t>How long did you queue when waiting to be security screened?</t>
  </si>
  <si>
    <t xml:space="preserve">Any inconvenience caused by the security screening was acceptable </t>
  </si>
  <si>
    <t>Strongly agree</t>
  </si>
  <si>
    <t>Agree</t>
  </si>
  <si>
    <t>Disagree</t>
  </si>
  <si>
    <t>Strongly disagree</t>
  </si>
  <si>
    <t>Strongly or fairly agree</t>
  </si>
  <si>
    <t>Strongly or fairly disagree</t>
  </si>
  <si>
    <t>Table 1 - Characteristics of passengers at the surveyed airports</t>
  </si>
  <si>
    <t>Table 2 - Levels of satisfaction/dissatisfaction with security screening</t>
  </si>
  <si>
    <t>Table 4 - Security screening queue time</t>
  </si>
  <si>
    <t>Table 5 - Levels of agreement/disagreement with "Any inconvenience caused by the security screening was acceptable"</t>
  </si>
  <si>
    <t>TERMINAL</t>
  </si>
  <si>
    <t>Terminal 1</t>
  </si>
  <si>
    <t>Terminal 3</t>
  </si>
  <si>
    <t>Terminal 4</t>
  </si>
  <si>
    <t>Terminal 5</t>
  </si>
  <si>
    <t>Terminal 2</t>
  </si>
  <si>
    <t>Heathrow Terminal 1</t>
  </si>
  <si>
    <t>Heathrow Terminal 3</t>
  </si>
  <si>
    <t>Heathrow Terminal 4</t>
  </si>
  <si>
    <t>Heathrow Terminal 5</t>
  </si>
  <si>
    <t>Manchester Terminal 1</t>
  </si>
  <si>
    <t>Manchester Terminal 2</t>
  </si>
  <si>
    <t>Manchester Terminal 3</t>
  </si>
  <si>
    <t>Gatwick</t>
  </si>
  <si>
    <t>Luton</t>
  </si>
  <si>
    <t>Queuing</t>
  </si>
  <si>
    <t>Slow speed of screening process</t>
  </si>
  <si>
    <t>Staff handling during body search</t>
  </si>
  <si>
    <t>Staff handling during bag search</t>
  </si>
  <si>
    <t>Intrusive checking of bag</t>
  </si>
  <si>
    <t>Restriction of liquids</t>
  </si>
  <si>
    <t>Removal of shoes</t>
  </si>
  <si>
    <t>Purchase of Liquids bag</t>
  </si>
  <si>
    <t>Thoroughness of Security</t>
  </si>
  <si>
    <t>Information</t>
  </si>
  <si>
    <t>Lack of space at security</t>
  </si>
  <si>
    <t>Removal of laptop</t>
  </si>
  <si>
    <t>Removal of belt/jacket</t>
  </si>
  <si>
    <t>General Organisation</t>
  </si>
  <si>
    <t>Unprepared Passengers</t>
  </si>
  <si>
    <t>Lack of Seating</t>
  </si>
  <si>
    <t>Intrusion of Privacy</t>
  </si>
  <si>
    <t>Help with young children</t>
  </si>
  <si>
    <t>Staff Awareness</t>
  </si>
  <si>
    <t>Other</t>
  </si>
  <si>
    <t>None</t>
  </si>
  <si>
    <t>Staff attitude/ politeness</t>
  </si>
  <si>
    <t>What aspect of the security screening were you least satisfied with?</t>
  </si>
  <si>
    <t>AGE GROUP (16 years and over)</t>
  </si>
  <si>
    <t>Table C1 Characteristics of passengers at the surveyed airports</t>
  </si>
  <si>
    <t>Table C2 - Levels of satisfaction/dissatisfaction with security screening</t>
  </si>
  <si>
    <t>Table C3 - Least satisfactory aspect of security screening</t>
  </si>
  <si>
    <t>Table C5 - Levels of agreement/disagreement with "Any inconvenience caused by the security screening was acceptable"</t>
  </si>
  <si>
    <t>Table based on question 2.  All respondents who gave an answer, excludes non-response and don't know.</t>
  </si>
  <si>
    <t>All 5 airports</t>
  </si>
  <si>
    <t>Source: CAA Passenger Survey 2011</t>
  </si>
  <si>
    <t>ANNEX B - Air Passenger Experience: Results from CAA survey module (2011)</t>
  </si>
  <si>
    <t>Q1 2011</t>
  </si>
  <si>
    <t>Q2 2011</t>
  </si>
  <si>
    <t>Q3 2011</t>
  </si>
  <si>
    <t>Q4 2011</t>
  </si>
  <si>
    <t>TOTAL (All 5 airports)</t>
  </si>
  <si>
    <t xml:space="preserve">Source: CAA Passenger Survey 2011 – DfT module. </t>
  </si>
  <si>
    <t>Gawick</t>
  </si>
  <si>
    <t>Gatwick North</t>
  </si>
  <si>
    <t>Gatwick South</t>
  </si>
  <si>
    <t>n/a</t>
  </si>
  <si>
    <t>Table 3 - Table C3 - Least satisfactory aspect of security screening</t>
  </si>
  <si>
    <t>Table C4 - Security screening queue time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</si>
</sst>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%"/>
    <numFmt numFmtId="165" formatCode="0.00000%"/>
    <numFmt numFmtId="166" formatCode="_-* #,##0.0_-;\-* #,##0.0_-;_-* &quot;-&quot;??_-;_-@_-"/>
    <numFmt numFmtId="167" formatCode="_-* #,##0_-;\-* #,##0_-;_-* &quot;-&quot;??_-;_-@_-"/>
    <numFmt numFmtId="168" formatCode="#,##0.0%"/>
    <numFmt numFmtId="169" formatCode="0.0%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#,##0.0"/>
    <numFmt numFmtId="175" formatCode="0.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%"/>
    <numFmt numFmtId="183" formatCode="0.0000%"/>
    <numFmt numFmtId="184" formatCode="#,##0.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;\-0\ 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0"/>
      <color indexed="21"/>
      <name val="Arial"/>
      <family val="2"/>
    </font>
    <font>
      <b/>
      <sz val="14"/>
      <color indexed="21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/>
      <right>
        <color indexed="8"/>
      </right>
      <top/>
      <bottom style="medium"/>
    </border>
    <border>
      <left/>
      <right>
        <color indexed="63"/>
      </right>
      <top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5">
    <xf numFmtId="0" fontId="0" fillId="0" borderId="0" xfId="0" applyAlignment="1">
      <alignment/>
    </xf>
    <xf numFmtId="0" fontId="4" fillId="2" borderId="0" xfId="21" applyFont="1" applyFill="1" applyBorder="1" applyAlignment="1">
      <alignment horizontal="left"/>
    </xf>
    <xf numFmtId="0" fontId="4" fillId="2" borderId="0" xfId="21" applyFont="1" applyFill="1" applyBorder="1" applyAlignment="1">
      <alignment/>
    </xf>
    <xf numFmtId="0" fontId="0" fillId="2" borderId="0" xfId="21" applyFont="1" applyFill="1" applyBorder="1" applyAlignment="1">
      <alignment/>
    </xf>
    <xf numFmtId="0" fontId="5" fillId="2" borderId="0" xfId="21" applyFont="1" applyFill="1" applyBorder="1" applyAlignment="1">
      <alignment horizontal="left"/>
    </xf>
    <xf numFmtId="4" fontId="5" fillId="2" borderId="0" xfId="21" applyNumberFormat="1" applyFont="1" applyFill="1" applyBorder="1" applyAlignment="1">
      <alignment horizontal="left" vertical="top" wrapText="1"/>
    </xf>
    <xf numFmtId="164" fontId="6" fillId="3" borderId="0" xfId="21" applyNumberFormat="1" applyFont="1" applyFill="1" applyBorder="1" applyAlignment="1">
      <alignment horizontal="right" vertical="center" wrapText="1"/>
    </xf>
    <xf numFmtId="0" fontId="6" fillId="2" borderId="0" xfId="21" applyFont="1" applyFill="1" applyBorder="1" applyAlignment="1">
      <alignment/>
    </xf>
    <xf numFmtId="0" fontId="7" fillId="2" borderId="0" xfId="2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left" wrapText="1"/>
    </xf>
    <xf numFmtId="0" fontId="4" fillId="2" borderId="2" xfId="21" applyFont="1" applyFill="1" applyBorder="1" applyAlignment="1">
      <alignment/>
    </xf>
    <xf numFmtId="0" fontId="4" fillId="2" borderId="3" xfId="21" applyFont="1" applyFill="1" applyBorder="1" applyAlignment="1">
      <alignment horizontal="center" wrapText="1"/>
    </xf>
    <xf numFmtId="0" fontId="4" fillId="2" borderId="4" xfId="21" applyFont="1" applyFill="1" applyBorder="1" applyAlignment="1">
      <alignment horizontal="center" wrapText="1"/>
    </xf>
    <xf numFmtId="0" fontId="4" fillId="2" borderId="5" xfId="21" applyFont="1" applyFill="1" applyBorder="1" applyAlignment="1">
      <alignment horizontal="center" wrapText="1"/>
    </xf>
    <xf numFmtId="0" fontId="4" fillId="2" borderId="6" xfId="21" applyFont="1" applyFill="1" applyBorder="1" applyAlignment="1">
      <alignment horizontal="center" wrapText="1"/>
    </xf>
    <xf numFmtId="3" fontId="4" fillId="2" borderId="7" xfId="21" applyNumberFormat="1" applyFont="1" applyFill="1" applyBorder="1" applyAlignment="1">
      <alignment horizontal="center" wrapText="1"/>
    </xf>
    <xf numFmtId="9" fontId="0" fillId="0" borderId="3" xfId="22" applyFont="1" applyBorder="1" applyAlignment="1">
      <alignment/>
    </xf>
    <xf numFmtId="9" fontId="0" fillId="0" borderId="5" xfId="22" applyFont="1" applyBorder="1" applyAlignment="1">
      <alignment/>
    </xf>
    <xf numFmtId="3" fontId="0" fillId="3" borderId="7" xfId="21" applyNumberFormat="1" applyFont="1" applyFill="1" applyBorder="1" applyAlignment="1">
      <alignment horizontal="right" vertical="center" wrapText="1"/>
    </xf>
    <xf numFmtId="9" fontId="0" fillId="3" borderId="8" xfId="22" applyFont="1" applyFill="1" applyBorder="1" applyAlignment="1">
      <alignment horizontal="right" vertical="center" wrapText="1"/>
    </xf>
    <xf numFmtId="9" fontId="0" fillId="3" borderId="9" xfId="22" applyFont="1" applyFill="1" applyBorder="1" applyAlignment="1">
      <alignment horizontal="right" vertical="center" wrapText="1"/>
    </xf>
    <xf numFmtId="3" fontId="4" fillId="0" borderId="10" xfId="21" applyNumberFormat="1" applyFont="1" applyFill="1" applyBorder="1" applyAlignment="1">
      <alignment vertical="top" wrapText="1"/>
    </xf>
    <xf numFmtId="9" fontId="0" fillId="0" borderId="11" xfId="22" applyFont="1" applyFill="1" applyBorder="1" applyAlignment="1">
      <alignment horizontal="right" vertical="center" wrapText="1"/>
    </xf>
    <xf numFmtId="9" fontId="0" fillId="0" borderId="12" xfId="22" applyFont="1" applyFill="1" applyBorder="1" applyAlignment="1">
      <alignment horizontal="right" vertical="center" wrapText="1"/>
    </xf>
    <xf numFmtId="9" fontId="0" fillId="0" borderId="10" xfId="22" applyFont="1" applyFill="1" applyBorder="1" applyAlignment="1">
      <alignment horizontal="right" vertical="center" wrapText="1"/>
    </xf>
    <xf numFmtId="3" fontId="0" fillId="0" borderId="13" xfId="21" applyNumberFormat="1" applyFont="1" applyFill="1" applyBorder="1" applyAlignment="1">
      <alignment horizontal="right" vertical="center" wrapText="1"/>
    </xf>
    <xf numFmtId="9" fontId="0" fillId="3" borderId="14" xfId="22" applyFont="1" applyFill="1" applyBorder="1" applyAlignment="1">
      <alignment horizontal="right" vertical="center" wrapText="1"/>
    </xf>
    <xf numFmtId="9" fontId="0" fillId="3" borderId="15" xfId="22" applyFont="1" applyFill="1" applyBorder="1" applyAlignment="1">
      <alignment horizontal="right" vertical="center" wrapText="1"/>
    </xf>
    <xf numFmtId="3" fontId="4" fillId="2" borderId="16" xfId="21" applyNumberFormat="1" applyFont="1" applyFill="1" applyBorder="1" applyAlignment="1">
      <alignment vertical="top" wrapText="1"/>
    </xf>
    <xf numFmtId="9" fontId="0" fillId="2" borderId="17" xfId="22" applyFont="1" applyFill="1" applyBorder="1" applyAlignment="1">
      <alignment horizontal="right" vertical="center" wrapText="1"/>
    </xf>
    <xf numFmtId="9" fontId="0" fillId="2" borderId="18" xfId="22" applyFont="1" applyFill="1" applyBorder="1" applyAlignment="1">
      <alignment horizontal="right" vertical="center" wrapText="1"/>
    </xf>
    <xf numFmtId="9" fontId="0" fillId="2" borderId="16" xfId="22" applyFont="1" applyFill="1" applyBorder="1" applyAlignment="1">
      <alignment horizontal="right" vertical="center" wrapText="1"/>
    </xf>
    <xf numFmtId="3" fontId="0" fillId="2" borderId="19" xfId="21" applyNumberFormat="1" applyFont="1" applyFill="1" applyBorder="1" applyAlignment="1">
      <alignment horizontal="right" vertical="center" wrapText="1"/>
    </xf>
    <xf numFmtId="9" fontId="0" fillId="3" borderId="17" xfId="22" applyFont="1" applyFill="1" applyBorder="1" applyAlignment="1">
      <alignment horizontal="right" vertical="center" wrapText="1"/>
    </xf>
    <xf numFmtId="9" fontId="0" fillId="3" borderId="19" xfId="22" applyFont="1" applyFill="1" applyBorder="1" applyAlignment="1">
      <alignment horizontal="right" vertical="center" wrapText="1"/>
    </xf>
    <xf numFmtId="3" fontId="4" fillId="0" borderId="20" xfId="21" applyNumberFormat="1" applyFont="1" applyFill="1" applyBorder="1" applyAlignment="1">
      <alignment vertical="top" wrapText="1"/>
    </xf>
    <xf numFmtId="9" fontId="0" fillId="0" borderId="11" xfId="22" applyFont="1" applyFill="1" applyBorder="1" applyAlignment="1">
      <alignment vertical="top" wrapText="1"/>
    </xf>
    <xf numFmtId="9" fontId="0" fillId="0" borderId="12" xfId="22" applyFont="1" applyFill="1" applyBorder="1" applyAlignment="1">
      <alignment vertical="top" wrapText="1"/>
    </xf>
    <xf numFmtId="9" fontId="0" fillId="0" borderId="10" xfId="22" applyFont="1" applyFill="1" applyBorder="1" applyAlignment="1">
      <alignment vertical="top" wrapText="1"/>
    </xf>
    <xf numFmtId="3" fontId="4" fillId="0" borderId="16" xfId="21" applyNumberFormat="1" applyFont="1" applyFill="1" applyBorder="1" applyAlignment="1">
      <alignment vertical="top" wrapText="1"/>
    </xf>
    <xf numFmtId="9" fontId="0" fillId="0" borderId="21" xfId="22" applyFont="1" applyFill="1" applyBorder="1" applyAlignment="1">
      <alignment vertical="top" wrapText="1"/>
    </xf>
    <xf numFmtId="9" fontId="0" fillId="0" borderId="22" xfId="22" applyFont="1" applyFill="1" applyBorder="1" applyAlignment="1">
      <alignment vertical="top" wrapText="1"/>
    </xf>
    <xf numFmtId="3" fontId="4" fillId="3" borderId="10" xfId="21" applyNumberFormat="1" applyFont="1" applyFill="1" applyBorder="1" applyAlignment="1">
      <alignment vertical="top" wrapText="1"/>
    </xf>
    <xf numFmtId="9" fontId="0" fillId="3" borderId="23" xfId="22" applyFont="1" applyFill="1" applyBorder="1" applyAlignment="1">
      <alignment horizontal="right" vertical="center" wrapText="1"/>
    </xf>
    <xf numFmtId="9" fontId="0" fillId="3" borderId="24" xfId="22" applyFont="1" applyFill="1" applyBorder="1" applyAlignment="1">
      <alignment horizontal="right" vertical="center" wrapText="1"/>
    </xf>
    <xf numFmtId="9" fontId="0" fillId="3" borderId="25" xfId="22" applyFont="1" applyFill="1" applyBorder="1" applyAlignment="1">
      <alignment horizontal="right" vertical="center" wrapText="1"/>
    </xf>
    <xf numFmtId="3" fontId="0" fillId="3" borderId="26" xfId="21" applyNumberFormat="1" applyFont="1" applyFill="1" applyBorder="1" applyAlignment="1">
      <alignment horizontal="right" vertical="center" wrapText="1"/>
    </xf>
    <xf numFmtId="3" fontId="4" fillId="3" borderId="20" xfId="21" applyNumberFormat="1" applyFont="1" applyFill="1" applyBorder="1" applyAlignment="1">
      <alignment vertical="top" wrapText="1"/>
    </xf>
    <xf numFmtId="9" fontId="0" fillId="3" borderId="21" xfId="22" applyFont="1" applyFill="1" applyBorder="1" applyAlignment="1">
      <alignment horizontal="right" vertical="center" wrapText="1"/>
    </xf>
    <xf numFmtId="9" fontId="0" fillId="3" borderId="22" xfId="22" applyFont="1" applyFill="1" applyBorder="1" applyAlignment="1">
      <alignment horizontal="right" vertical="center" wrapText="1"/>
    </xf>
    <xf numFmtId="9" fontId="0" fillId="3" borderId="20" xfId="22" applyFont="1" applyFill="1" applyBorder="1" applyAlignment="1">
      <alignment horizontal="right" vertical="center" wrapText="1"/>
    </xf>
    <xf numFmtId="3" fontId="0" fillId="3" borderId="27" xfId="21" applyNumberFormat="1" applyFont="1" applyFill="1" applyBorder="1" applyAlignment="1">
      <alignment horizontal="right" vertical="center" wrapText="1"/>
    </xf>
    <xf numFmtId="3" fontId="4" fillId="3" borderId="10" xfId="21" applyNumberFormat="1" applyFont="1" applyFill="1" applyBorder="1" applyAlignment="1">
      <alignment horizontal="left" vertical="center" wrapText="1"/>
    </xf>
    <xf numFmtId="9" fontId="0" fillId="3" borderId="28" xfId="22" applyFont="1" applyFill="1" applyBorder="1" applyAlignment="1">
      <alignment horizontal="right" vertical="center" wrapText="1"/>
    </xf>
    <xf numFmtId="9" fontId="0" fillId="3" borderId="29" xfId="22" applyFont="1" applyFill="1" applyBorder="1" applyAlignment="1">
      <alignment horizontal="right" vertical="center" wrapText="1"/>
    </xf>
    <xf numFmtId="3" fontId="0" fillId="3" borderId="15" xfId="21" applyNumberFormat="1" applyFont="1" applyFill="1" applyBorder="1" applyAlignment="1">
      <alignment horizontal="right" vertical="center" wrapText="1"/>
    </xf>
    <xf numFmtId="9" fontId="0" fillId="3" borderId="30" xfId="22" applyFont="1" applyFill="1" applyBorder="1" applyAlignment="1">
      <alignment horizontal="right" vertical="center" wrapText="1"/>
    </xf>
    <xf numFmtId="9" fontId="0" fillId="3" borderId="18" xfId="22" applyFont="1" applyFill="1" applyBorder="1" applyAlignment="1">
      <alignment horizontal="right" vertical="center" wrapText="1"/>
    </xf>
    <xf numFmtId="9" fontId="0" fillId="3" borderId="16" xfId="22" applyFont="1" applyFill="1" applyBorder="1" applyAlignment="1">
      <alignment horizontal="right" vertical="center" wrapText="1"/>
    </xf>
    <xf numFmtId="3" fontId="0" fillId="3" borderId="19" xfId="21" applyNumberFormat="1" applyFont="1" applyFill="1" applyBorder="1" applyAlignment="1">
      <alignment horizontal="right" vertical="center" wrapText="1"/>
    </xf>
    <xf numFmtId="3" fontId="4" fillId="3" borderId="16" xfId="21" applyNumberFormat="1" applyFont="1" applyFill="1" applyBorder="1" applyAlignment="1">
      <alignment vertical="top" wrapText="1"/>
    </xf>
    <xf numFmtId="9" fontId="0" fillId="2" borderId="21" xfId="22" applyFont="1" applyFill="1" applyBorder="1" applyAlignment="1">
      <alignment/>
    </xf>
    <xf numFmtId="9" fontId="0" fillId="2" borderId="31" xfId="22" applyFont="1" applyFill="1" applyBorder="1" applyAlignment="1">
      <alignment/>
    </xf>
    <xf numFmtId="0" fontId="4" fillId="0" borderId="10" xfId="0" applyFont="1" applyBorder="1" applyAlignment="1">
      <alignment/>
    </xf>
    <xf numFmtId="9" fontId="0" fillId="0" borderId="28" xfId="22" applyBorder="1" applyAlignment="1">
      <alignment/>
    </xf>
    <xf numFmtId="9" fontId="0" fillId="0" borderId="32" xfId="22" applyBorder="1" applyAlignment="1">
      <alignment/>
    </xf>
    <xf numFmtId="9" fontId="0" fillId="0" borderId="24" xfId="22" applyBorder="1" applyAlignment="1">
      <alignment/>
    </xf>
    <xf numFmtId="0" fontId="4" fillId="0" borderId="20" xfId="0" applyFont="1" applyBorder="1" applyAlignment="1">
      <alignment/>
    </xf>
    <xf numFmtId="9" fontId="0" fillId="0" borderId="8" xfId="22" applyBorder="1" applyAlignment="1">
      <alignment/>
    </xf>
    <xf numFmtId="9" fontId="0" fillId="0" borderId="0" xfId="22" applyBorder="1" applyAlignment="1">
      <alignment/>
    </xf>
    <xf numFmtId="9" fontId="0" fillId="0" borderId="14" xfId="22" applyFont="1" applyFill="1" applyBorder="1" applyAlignment="1">
      <alignment horizontal="right" vertical="center" wrapText="1"/>
    </xf>
    <xf numFmtId="9" fontId="0" fillId="0" borderId="28" xfId="22" applyFont="1" applyFill="1" applyBorder="1" applyAlignment="1">
      <alignment horizontal="right" vertical="center" wrapText="1"/>
    </xf>
    <xf numFmtId="9" fontId="0" fillId="0" borderId="29" xfId="22" applyFont="1" applyFill="1" applyBorder="1" applyAlignment="1">
      <alignment horizontal="right" vertical="center" wrapText="1"/>
    </xf>
    <xf numFmtId="3" fontId="0" fillId="0" borderId="15" xfId="21" applyNumberFormat="1" applyFont="1" applyFill="1" applyBorder="1" applyAlignment="1">
      <alignment horizontal="right" vertical="center" wrapText="1"/>
    </xf>
    <xf numFmtId="9" fontId="0" fillId="0" borderId="17" xfId="22" applyFont="1" applyFill="1" applyBorder="1" applyAlignment="1">
      <alignment horizontal="right" vertical="center" wrapText="1"/>
    </xf>
    <xf numFmtId="9" fontId="0" fillId="0" borderId="18" xfId="22" applyFont="1" applyFill="1" applyBorder="1" applyAlignment="1">
      <alignment horizontal="right" vertical="center" wrapText="1"/>
    </xf>
    <xf numFmtId="9" fontId="0" fillId="0" borderId="16" xfId="22" applyFont="1" applyFill="1" applyBorder="1" applyAlignment="1">
      <alignment horizontal="right" vertical="center" wrapText="1"/>
    </xf>
    <xf numFmtId="3" fontId="0" fillId="0" borderId="19" xfId="21" applyNumberFormat="1" applyFont="1" applyFill="1" applyBorder="1" applyAlignment="1">
      <alignment horizontal="right" vertical="center" wrapText="1"/>
    </xf>
    <xf numFmtId="3" fontId="4" fillId="2" borderId="20" xfId="21" applyNumberFormat="1" applyFont="1" applyFill="1" applyBorder="1" applyAlignment="1">
      <alignment vertical="top" wrapText="1"/>
    </xf>
    <xf numFmtId="9" fontId="0" fillId="2" borderId="21" xfId="22" applyFont="1" applyFill="1" applyBorder="1" applyAlignment="1">
      <alignment horizontal="right" vertical="center" wrapText="1"/>
    </xf>
    <xf numFmtId="9" fontId="0" fillId="2" borderId="22" xfId="22" applyFont="1" applyFill="1" applyBorder="1" applyAlignment="1">
      <alignment horizontal="right" vertical="center" wrapText="1"/>
    </xf>
    <xf numFmtId="9" fontId="0" fillId="2" borderId="20" xfId="22" applyFont="1" applyFill="1" applyBorder="1" applyAlignment="1">
      <alignment horizontal="right" vertical="center" wrapText="1"/>
    </xf>
    <xf numFmtId="3" fontId="0" fillId="2" borderId="27" xfId="21" applyNumberFormat="1" applyFont="1" applyFill="1" applyBorder="1" applyAlignment="1">
      <alignment horizontal="right" vertical="center" wrapText="1"/>
    </xf>
    <xf numFmtId="9" fontId="0" fillId="3" borderId="33" xfId="22" applyFont="1" applyFill="1" applyBorder="1" applyAlignment="1">
      <alignment horizontal="right" vertical="center" wrapText="1"/>
    </xf>
    <xf numFmtId="9" fontId="0" fillId="3" borderId="34" xfId="22" applyFont="1" applyFill="1" applyBorder="1" applyAlignment="1">
      <alignment horizontal="right" vertical="center" wrapText="1"/>
    </xf>
    <xf numFmtId="3" fontId="0" fillId="3" borderId="9" xfId="2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/>
    </xf>
    <xf numFmtId="9" fontId="0" fillId="3" borderId="11" xfId="22" applyFont="1" applyFill="1" applyBorder="1" applyAlignment="1">
      <alignment horizontal="right" vertical="center" wrapText="1"/>
    </xf>
    <xf numFmtId="9" fontId="0" fillId="2" borderId="11" xfId="22" applyFont="1" applyFill="1" applyBorder="1" applyAlignment="1">
      <alignment horizontal="right" vertical="center" wrapText="1"/>
    </xf>
    <xf numFmtId="9" fontId="0" fillId="2" borderId="12" xfId="22" applyFont="1" applyFill="1" applyBorder="1" applyAlignment="1">
      <alignment horizontal="right" vertical="center" wrapText="1"/>
    </xf>
    <xf numFmtId="9" fontId="0" fillId="0" borderId="22" xfId="22" applyFont="1" applyFill="1" applyBorder="1" applyAlignment="1">
      <alignment horizontal="right" vertical="center" wrapText="1"/>
    </xf>
    <xf numFmtId="9" fontId="0" fillId="3" borderId="27" xfId="22" applyFont="1" applyFill="1" applyBorder="1" applyAlignment="1">
      <alignment horizontal="right" vertical="center" wrapText="1"/>
    </xf>
    <xf numFmtId="0" fontId="4" fillId="2" borderId="3" xfId="21" applyNumberFormat="1" applyFont="1" applyFill="1" applyBorder="1" applyAlignment="1">
      <alignment horizontal="center" wrapText="1"/>
    </xf>
    <xf numFmtId="0" fontId="4" fillId="3" borderId="5" xfId="21" applyNumberFormat="1" applyFont="1" applyFill="1" applyBorder="1" applyAlignment="1">
      <alignment horizontal="center" wrapText="1"/>
    </xf>
    <xf numFmtId="0" fontId="4" fillId="2" borderId="35" xfId="21" applyFont="1" applyFill="1" applyBorder="1" applyAlignment="1">
      <alignment horizontal="center" wrapText="1"/>
    </xf>
    <xf numFmtId="9" fontId="0" fillId="2" borderId="17" xfId="22" applyFont="1" applyFill="1" applyBorder="1" applyAlignment="1">
      <alignment vertical="top" wrapText="1"/>
    </xf>
    <xf numFmtId="9" fontId="0" fillId="3" borderId="23" xfId="22" applyFont="1" applyFill="1" applyBorder="1" applyAlignment="1">
      <alignment vertical="top" wrapText="1"/>
    </xf>
    <xf numFmtId="9" fontId="0" fillId="3" borderId="21" xfId="22" applyFont="1" applyFill="1" applyBorder="1" applyAlignment="1">
      <alignment vertical="top" wrapText="1"/>
    </xf>
    <xf numFmtId="3" fontId="4" fillId="3" borderId="29" xfId="21" applyNumberFormat="1" applyFont="1" applyFill="1" applyBorder="1" applyAlignment="1">
      <alignment horizontal="left" vertical="center" wrapText="1"/>
    </xf>
    <xf numFmtId="9" fontId="0" fillId="3" borderId="14" xfId="22" applyFont="1" applyFill="1" applyBorder="1" applyAlignment="1">
      <alignment vertical="top" wrapText="1"/>
    </xf>
    <xf numFmtId="9" fontId="0" fillId="3" borderId="17" xfId="22" applyFont="1" applyFill="1" applyBorder="1" applyAlignment="1">
      <alignment vertical="top" wrapText="1"/>
    </xf>
    <xf numFmtId="9" fontId="0" fillId="3" borderId="36" xfId="22" applyFont="1" applyFill="1" applyBorder="1" applyAlignment="1">
      <alignment horizontal="right" vertical="center" wrapText="1"/>
    </xf>
    <xf numFmtId="3" fontId="4" fillId="3" borderId="25" xfId="21" applyNumberFormat="1" applyFont="1" applyFill="1" applyBorder="1" applyAlignment="1">
      <alignment vertical="top" wrapText="1"/>
    </xf>
    <xf numFmtId="9" fontId="0" fillId="3" borderId="8" xfId="22" applyFont="1" applyFill="1" applyBorder="1" applyAlignment="1">
      <alignment vertical="top" wrapText="1"/>
    </xf>
    <xf numFmtId="9" fontId="0" fillId="3" borderId="37" xfId="22" applyFont="1" applyFill="1" applyBorder="1" applyAlignment="1">
      <alignment horizontal="right" vertical="center" wrapText="1"/>
    </xf>
    <xf numFmtId="0" fontId="4" fillId="0" borderId="38" xfId="0" applyFont="1" applyBorder="1" applyAlignment="1">
      <alignment/>
    </xf>
    <xf numFmtId="9" fontId="0" fillId="0" borderId="14" xfId="22" applyFont="1" applyBorder="1" applyAlignment="1">
      <alignment/>
    </xf>
    <xf numFmtId="9" fontId="0" fillId="0" borderId="23" xfId="22" applyFont="1" applyBorder="1" applyAlignment="1">
      <alignment/>
    </xf>
    <xf numFmtId="3" fontId="4" fillId="0" borderId="29" xfId="21" applyNumberFormat="1" applyFont="1" applyFill="1" applyBorder="1" applyAlignment="1">
      <alignment vertical="top" wrapText="1"/>
    </xf>
    <xf numFmtId="9" fontId="0" fillId="0" borderId="14" xfId="22" applyFont="1" applyFill="1" applyBorder="1" applyAlignment="1">
      <alignment vertical="top" wrapText="1"/>
    </xf>
    <xf numFmtId="9" fontId="0" fillId="0" borderId="39" xfId="22" applyFont="1" applyFill="1" applyBorder="1" applyAlignment="1">
      <alignment horizontal="right" vertical="center" wrapText="1"/>
    </xf>
    <xf numFmtId="9" fontId="0" fillId="0" borderId="17" xfId="22" applyFont="1" applyFill="1" applyBorder="1" applyAlignment="1">
      <alignment vertical="top" wrapText="1"/>
    </xf>
    <xf numFmtId="9" fontId="0" fillId="0" borderId="36" xfId="22" applyFont="1" applyFill="1" applyBorder="1" applyAlignment="1">
      <alignment horizontal="right" vertical="center" wrapText="1"/>
    </xf>
    <xf numFmtId="9" fontId="0" fillId="2" borderId="36" xfId="22" applyFont="1" applyFill="1" applyBorder="1" applyAlignment="1">
      <alignment horizontal="right" vertical="center" wrapText="1"/>
    </xf>
    <xf numFmtId="9" fontId="0" fillId="2" borderId="21" xfId="22" applyFont="1" applyFill="1" applyBorder="1" applyAlignment="1">
      <alignment vertical="top" wrapText="1"/>
    </xf>
    <xf numFmtId="3" fontId="4" fillId="3" borderId="34" xfId="21" applyNumberFormat="1" applyFont="1" applyFill="1" applyBorder="1" applyAlignment="1">
      <alignment vertical="top" wrapText="1"/>
    </xf>
    <xf numFmtId="0" fontId="4" fillId="2" borderId="14" xfId="21" applyFont="1" applyFill="1" applyBorder="1" applyAlignment="1">
      <alignment horizontal="center" wrapText="1"/>
    </xf>
    <xf numFmtId="0" fontId="4" fillId="2" borderId="40" xfId="21" applyFont="1" applyFill="1" applyBorder="1" applyAlignment="1">
      <alignment horizontal="center" wrapText="1"/>
    </xf>
    <xf numFmtId="9" fontId="0" fillId="0" borderId="3" xfId="22" applyBorder="1" applyAlignment="1">
      <alignment/>
    </xf>
    <xf numFmtId="9" fontId="0" fillId="0" borderId="5" xfId="22" applyBorder="1" applyAlignment="1">
      <alignment/>
    </xf>
    <xf numFmtId="9" fontId="0" fillId="0" borderId="41" xfId="22" applyBorder="1" applyAlignment="1">
      <alignment/>
    </xf>
    <xf numFmtId="10" fontId="0" fillId="2" borderId="0" xfId="21" applyNumberFormat="1" applyFont="1" applyFill="1" applyBorder="1" applyAlignment="1">
      <alignment/>
    </xf>
    <xf numFmtId="3" fontId="4" fillId="2" borderId="10" xfId="21" applyNumberFormat="1" applyFont="1" applyFill="1" applyBorder="1" applyAlignment="1">
      <alignment vertical="top" wrapText="1"/>
    </xf>
    <xf numFmtId="9" fontId="0" fillId="2" borderId="10" xfId="22" applyFont="1" applyFill="1" applyBorder="1" applyAlignment="1">
      <alignment horizontal="right" vertical="center" wrapText="1"/>
    </xf>
    <xf numFmtId="9" fontId="0" fillId="0" borderId="20" xfId="22" applyFont="1" applyFill="1" applyBorder="1" applyAlignment="1">
      <alignment vertical="top" wrapText="1"/>
    </xf>
    <xf numFmtId="0" fontId="4" fillId="0" borderId="29" xfId="0" applyFont="1" applyBorder="1" applyAlignment="1">
      <alignment/>
    </xf>
    <xf numFmtId="9" fontId="0" fillId="0" borderId="39" xfId="22" applyBorder="1" applyAlignment="1">
      <alignment/>
    </xf>
    <xf numFmtId="9" fontId="0" fillId="0" borderId="23" xfId="22" applyBorder="1" applyAlignment="1">
      <alignment/>
    </xf>
    <xf numFmtId="9" fontId="0" fillId="0" borderId="42" xfId="22" applyBorder="1" applyAlignment="1">
      <alignment/>
    </xf>
    <xf numFmtId="0" fontId="7" fillId="2" borderId="0" xfId="21" applyFont="1" applyFill="1" applyBorder="1" applyAlignment="1">
      <alignment horizontal="center" wrapText="1"/>
    </xf>
    <xf numFmtId="9" fontId="0" fillId="2" borderId="43" xfId="22" applyFont="1" applyFill="1" applyBorder="1" applyAlignment="1">
      <alignment/>
    </xf>
    <xf numFmtId="9" fontId="0" fillId="3" borderId="44" xfId="22" applyFont="1" applyFill="1" applyBorder="1" applyAlignment="1">
      <alignment horizontal="right" vertical="center" wrapText="1"/>
    </xf>
    <xf numFmtId="9" fontId="0" fillId="0" borderId="32" xfId="22" applyFont="1" applyFill="1" applyBorder="1" applyAlignment="1">
      <alignment horizontal="right" vertical="center" wrapText="1"/>
    </xf>
    <xf numFmtId="3" fontId="0" fillId="2" borderId="13" xfId="21" applyNumberFormat="1" applyFont="1" applyFill="1" applyBorder="1" applyAlignment="1">
      <alignment horizontal="right" vertical="center" wrapText="1"/>
    </xf>
    <xf numFmtId="9" fontId="0" fillId="0" borderId="45" xfId="22" applyFont="1" applyFill="1" applyBorder="1" applyAlignment="1">
      <alignment horizontal="right" vertical="center" wrapText="1"/>
    </xf>
    <xf numFmtId="4" fontId="8" fillId="2" borderId="2" xfId="0" applyNumberFormat="1" applyFont="1" applyFill="1" applyBorder="1" applyAlignment="1">
      <alignment horizontal="left" wrapText="1"/>
    </xf>
    <xf numFmtId="0" fontId="6" fillId="2" borderId="0" xfId="21" applyNumberFormat="1" applyFont="1" applyFill="1" applyBorder="1" applyAlignment="1">
      <alignment horizontal="left" vertical="top" wrapText="1"/>
    </xf>
    <xf numFmtId="0" fontId="6" fillId="3" borderId="0" xfId="21" applyNumberFormat="1" applyFont="1" applyFill="1" applyBorder="1" applyAlignment="1">
      <alignment horizontal="right" vertical="center" wrapText="1"/>
    </xf>
    <xf numFmtId="9" fontId="0" fillId="0" borderId="44" xfId="22" applyFont="1" applyBorder="1" applyAlignment="1">
      <alignment/>
    </xf>
    <xf numFmtId="174" fontId="0" fillId="3" borderId="46" xfId="21" applyNumberFormat="1" applyFont="1" applyFill="1" applyBorder="1" applyAlignment="1">
      <alignment horizontal="right" vertical="center" wrapText="1"/>
    </xf>
    <xf numFmtId="174" fontId="0" fillId="3" borderId="35" xfId="21" applyNumberFormat="1" applyFont="1" applyFill="1" applyBorder="1" applyAlignment="1">
      <alignment horizontal="right" vertical="center" wrapText="1"/>
    </xf>
    <xf numFmtId="174" fontId="0" fillId="3" borderId="47" xfId="21" applyNumberFormat="1" applyFont="1" applyFill="1" applyBorder="1" applyAlignment="1">
      <alignment horizontal="right" vertical="center" wrapText="1"/>
    </xf>
    <xf numFmtId="9" fontId="0" fillId="3" borderId="45" xfId="22" applyFont="1" applyFill="1" applyBorder="1" applyAlignment="1">
      <alignment horizontal="right" vertical="center" wrapText="1"/>
    </xf>
    <xf numFmtId="3" fontId="0" fillId="3" borderId="48" xfId="21" applyNumberFormat="1" applyFont="1" applyFill="1" applyBorder="1" applyAlignment="1">
      <alignment horizontal="right" vertical="center" wrapText="1"/>
    </xf>
    <xf numFmtId="9" fontId="0" fillId="0" borderId="25" xfId="22" applyBorder="1" applyAlignment="1">
      <alignment/>
    </xf>
    <xf numFmtId="9" fontId="0" fillId="0" borderId="37" xfId="22" applyBorder="1" applyAlignment="1">
      <alignment/>
    </xf>
    <xf numFmtId="9" fontId="0" fillId="2" borderId="49" xfId="22" applyFont="1" applyFill="1" applyBorder="1" applyAlignment="1">
      <alignment/>
    </xf>
    <xf numFmtId="174" fontId="0" fillId="3" borderId="50" xfId="21" applyNumberFormat="1" applyFont="1" applyFill="1" applyBorder="1" applyAlignment="1">
      <alignment horizontal="right" vertical="center" wrapText="1"/>
    </xf>
    <xf numFmtId="9" fontId="0" fillId="0" borderId="28" xfId="22" applyFont="1" applyBorder="1" applyAlignment="1">
      <alignment/>
    </xf>
    <xf numFmtId="9" fontId="0" fillId="0" borderId="32" xfId="22" applyFont="1" applyBorder="1" applyAlignment="1">
      <alignment/>
    </xf>
    <xf numFmtId="3" fontId="4" fillId="0" borderId="3" xfId="21" applyNumberFormat="1" applyFont="1" applyFill="1" applyBorder="1" applyAlignment="1">
      <alignment vertical="top" wrapText="1"/>
    </xf>
    <xf numFmtId="3" fontId="4" fillId="2" borderId="5" xfId="21" applyNumberFormat="1" applyFont="1" applyFill="1" applyBorder="1" applyAlignment="1">
      <alignment vertical="top" wrapText="1"/>
    </xf>
    <xf numFmtId="0" fontId="4" fillId="2" borderId="7" xfId="21" applyFont="1" applyFill="1" applyBorder="1" applyAlignment="1">
      <alignment horizontal="center" wrapText="1"/>
    </xf>
    <xf numFmtId="0" fontId="9" fillId="0" borderId="0" xfId="20" applyFont="1" applyFill="1" applyBorder="1" applyAlignment="1">
      <alignment horizontal="left"/>
    </xf>
    <xf numFmtId="0" fontId="9" fillId="0" borderId="0" xfId="20" applyFont="1" applyAlignment="1">
      <alignment/>
    </xf>
    <xf numFmtId="0" fontId="10" fillId="0" borderId="0" xfId="0" applyFont="1" applyAlignment="1">
      <alignment/>
    </xf>
    <xf numFmtId="3" fontId="4" fillId="2" borderId="27" xfId="21" applyNumberFormat="1" applyFont="1" applyFill="1" applyBorder="1" applyAlignment="1">
      <alignment vertical="top" wrapText="1"/>
    </xf>
    <xf numFmtId="9" fontId="0" fillId="0" borderId="28" xfId="22" applyBorder="1" applyAlignment="1">
      <alignment horizontal="right"/>
    </xf>
    <xf numFmtId="9" fontId="0" fillId="0" borderId="28" xfId="22" applyFont="1" applyBorder="1" applyAlignment="1">
      <alignment horizontal="right"/>
    </xf>
    <xf numFmtId="9" fontId="0" fillId="0" borderId="18" xfId="22" applyFont="1" applyBorder="1" applyAlignment="1">
      <alignment horizontal="right"/>
    </xf>
    <xf numFmtId="9" fontId="0" fillId="0" borderId="18" xfId="22" applyBorder="1" applyAlignment="1">
      <alignment horizontal="right"/>
    </xf>
    <xf numFmtId="9" fontId="0" fillId="0" borderId="22" xfId="22" applyFont="1" applyBorder="1" applyAlignment="1">
      <alignment horizontal="right"/>
    </xf>
    <xf numFmtId="3" fontId="4" fillId="3" borderId="35" xfId="21" applyNumberFormat="1" applyFont="1" applyFill="1" applyBorder="1" applyAlignment="1">
      <alignment vertical="top" wrapText="1"/>
    </xf>
    <xf numFmtId="3" fontId="4" fillId="3" borderId="47" xfId="21" applyNumberFormat="1" applyFont="1" applyFill="1" applyBorder="1" applyAlignment="1">
      <alignment vertical="top" wrapText="1"/>
    </xf>
    <xf numFmtId="3" fontId="4" fillId="3" borderId="50" xfId="21" applyNumberFormat="1" applyFont="1" applyFill="1" applyBorder="1" applyAlignment="1">
      <alignment vertical="top" wrapText="1"/>
    </xf>
    <xf numFmtId="9" fontId="0" fillId="0" borderId="14" xfId="22" applyBorder="1" applyAlignment="1">
      <alignment horizontal="right"/>
    </xf>
    <xf numFmtId="9" fontId="0" fillId="0" borderId="17" xfId="22" applyFont="1" applyBorder="1" applyAlignment="1">
      <alignment horizontal="right"/>
    </xf>
    <xf numFmtId="9" fontId="0" fillId="0" borderId="17" xfId="22" applyBorder="1" applyAlignment="1">
      <alignment horizontal="right"/>
    </xf>
    <xf numFmtId="9" fontId="0" fillId="0" borderId="21" xfId="22" applyBorder="1" applyAlignment="1">
      <alignment horizontal="right"/>
    </xf>
    <xf numFmtId="0" fontId="0" fillId="2" borderId="15" xfId="21" applyFont="1" applyFill="1" applyBorder="1" applyAlignment="1">
      <alignment/>
    </xf>
    <xf numFmtId="0" fontId="0" fillId="2" borderId="19" xfId="21" applyFont="1" applyFill="1" applyBorder="1" applyAlignment="1">
      <alignment/>
    </xf>
    <xf numFmtId="0" fontId="0" fillId="2" borderId="27" xfId="21" applyFont="1" applyFill="1" applyBorder="1" applyAlignment="1">
      <alignment/>
    </xf>
    <xf numFmtId="0" fontId="4" fillId="2" borderId="44" xfId="21" applyFont="1" applyFill="1" applyBorder="1" applyAlignment="1">
      <alignment/>
    </xf>
    <xf numFmtId="4" fontId="4" fillId="2" borderId="44" xfId="21" applyNumberFormat="1" applyFont="1" applyFill="1" applyBorder="1" applyAlignment="1">
      <alignment horizontal="left" vertical="top" wrapText="1"/>
    </xf>
    <xf numFmtId="9" fontId="0" fillId="2" borderId="24" xfId="22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0" fillId="0" borderId="51" xfId="0" applyFont="1" applyBorder="1" applyAlignment="1">
      <alignment wrapText="1"/>
    </xf>
    <xf numFmtId="0" fontId="4" fillId="2" borderId="6" xfId="21" applyFont="1" applyFill="1" applyBorder="1" applyAlignment="1">
      <alignment horizontal="center" wrapText="1"/>
    </xf>
    <xf numFmtId="3" fontId="4" fillId="2" borderId="7" xfId="21" applyNumberFormat="1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4" fontId="4" fillId="2" borderId="52" xfId="21" applyNumberFormat="1" applyFont="1" applyFill="1" applyBorder="1" applyAlignment="1">
      <alignment horizontal="left" vertical="top" wrapText="1"/>
    </xf>
    <xf numFmtId="189" fontId="4" fillId="0" borderId="35" xfId="15" applyNumberFormat="1" applyFont="1" applyFill="1" applyBorder="1" applyAlignment="1">
      <alignment vertical="top" wrapText="1"/>
    </xf>
    <xf numFmtId="189" fontId="4" fillId="0" borderId="47" xfId="15" applyNumberFormat="1" applyFont="1" applyFill="1" applyBorder="1" applyAlignment="1">
      <alignment vertical="top" wrapText="1"/>
    </xf>
    <xf numFmtId="189" fontId="4" fillId="0" borderId="50" xfId="15" applyNumberFormat="1" applyFont="1" applyFill="1" applyBorder="1" applyAlignment="1">
      <alignment vertical="top" wrapText="1"/>
    </xf>
    <xf numFmtId="3" fontId="4" fillId="3" borderId="49" xfId="21" applyNumberFormat="1" applyFont="1" applyFill="1" applyBorder="1" applyAlignment="1">
      <alignment vertical="top" wrapText="1"/>
    </xf>
    <xf numFmtId="3" fontId="4" fillId="3" borderId="30" xfId="21" applyNumberFormat="1" applyFont="1" applyFill="1" applyBorder="1" applyAlignment="1">
      <alignment vertical="top" wrapText="1"/>
    </xf>
    <xf numFmtId="3" fontId="4" fillId="3" borderId="53" xfId="21" applyNumberFormat="1" applyFont="1" applyFill="1" applyBorder="1" applyAlignment="1">
      <alignment vertical="top" wrapText="1"/>
    </xf>
    <xf numFmtId="189" fontId="4" fillId="0" borderId="54" xfId="15" applyNumberFormat="1" applyFont="1" applyFill="1" applyBorder="1" applyAlignment="1">
      <alignment vertical="top" wrapText="1"/>
    </xf>
    <xf numFmtId="189" fontId="4" fillId="0" borderId="46" xfId="15" applyNumberFormat="1" applyFont="1" applyFill="1" applyBorder="1" applyAlignment="1">
      <alignment vertical="top" wrapText="1"/>
    </xf>
    <xf numFmtId="0" fontId="0" fillId="0" borderId="27" xfId="0" applyBorder="1" applyAlignment="1">
      <alignment/>
    </xf>
    <xf numFmtId="9" fontId="0" fillId="0" borderId="28" xfId="22" applyFont="1" applyFill="1" applyBorder="1" applyAlignment="1">
      <alignment vertical="top" wrapText="1"/>
    </xf>
    <xf numFmtId="9" fontId="0" fillId="2" borderId="28" xfId="22" applyFont="1" applyFill="1" applyBorder="1" applyAlignment="1">
      <alignment horizontal="right" vertical="center" wrapText="1"/>
    </xf>
    <xf numFmtId="3" fontId="0" fillId="2" borderId="15" xfId="21" applyNumberFormat="1" applyFont="1" applyFill="1" applyBorder="1" applyAlignment="1">
      <alignment horizontal="right" vertical="center" wrapText="1"/>
    </xf>
    <xf numFmtId="4" fontId="4" fillId="2" borderId="55" xfId="21" applyNumberFormat="1" applyFont="1" applyFill="1" applyBorder="1" applyAlignment="1">
      <alignment horizontal="left" vertical="top" wrapText="1"/>
    </xf>
    <xf numFmtId="189" fontId="4" fillId="0" borderId="56" xfId="15" applyNumberFormat="1" applyFont="1" applyFill="1" applyBorder="1" applyAlignment="1">
      <alignment vertical="top" wrapText="1"/>
    </xf>
    <xf numFmtId="189" fontId="4" fillId="0" borderId="35" xfId="21" applyNumberFormat="1" applyFont="1" applyFill="1" applyBorder="1" applyAlignment="1">
      <alignment vertical="top" wrapText="1"/>
    </xf>
    <xf numFmtId="189" fontId="4" fillId="0" borderId="57" xfId="15" applyNumberFormat="1" applyFont="1" applyFill="1" applyBorder="1" applyAlignment="1">
      <alignment vertical="top" wrapText="1"/>
    </xf>
    <xf numFmtId="9" fontId="0" fillId="2" borderId="18" xfId="22" applyFont="1" applyFill="1" applyBorder="1" applyAlignment="1">
      <alignment/>
    </xf>
    <xf numFmtId="9" fontId="0" fillId="2" borderId="22" xfId="22" applyFont="1" applyFill="1" applyBorder="1" applyAlignment="1">
      <alignment/>
    </xf>
    <xf numFmtId="9" fontId="0" fillId="2" borderId="28" xfId="22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9" fontId="0" fillId="0" borderId="28" xfId="22" applyNumberFormat="1" applyFont="1" applyFill="1" applyBorder="1" applyAlignment="1">
      <alignment horizontal="right" vertical="center" wrapText="1"/>
    </xf>
    <xf numFmtId="9" fontId="0" fillId="2" borderId="18" xfId="22" applyNumberFormat="1" applyFont="1" applyFill="1" applyBorder="1" applyAlignment="1">
      <alignment horizontal="right" vertical="center" wrapText="1"/>
    </xf>
    <xf numFmtId="9" fontId="0" fillId="0" borderId="5" xfId="22" applyNumberFormat="1" applyFont="1" applyBorder="1" applyAlignment="1">
      <alignment/>
    </xf>
    <xf numFmtId="9" fontId="0" fillId="2" borderId="22" xfId="22" applyNumberFormat="1" applyFont="1" applyFill="1" applyBorder="1" applyAlignment="1">
      <alignment horizontal="right" vertical="center" wrapText="1"/>
    </xf>
    <xf numFmtId="9" fontId="0" fillId="0" borderId="22" xfId="22" applyNumberFormat="1" applyFont="1" applyFill="1" applyBorder="1" applyAlignment="1">
      <alignment vertical="top" wrapText="1"/>
    </xf>
    <xf numFmtId="9" fontId="0" fillId="3" borderId="22" xfId="22" applyNumberFormat="1" applyFont="1" applyFill="1" applyBorder="1" applyAlignment="1">
      <alignment horizontal="right" vertical="center" wrapText="1"/>
    </xf>
    <xf numFmtId="9" fontId="0" fillId="3" borderId="28" xfId="22" applyNumberFormat="1" applyFont="1" applyFill="1" applyBorder="1" applyAlignment="1">
      <alignment horizontal="right" vertical="center" wrapText="1"/>
    </xf>
    <xf numFmtId="9" fontId="0" fillId="3" borderId="18" xfId="22" applyNumberFormat="1" applyFont="1" applyFill="1" applyBorder="1" applyAlignment="1">
      <alignment horizontal="right" vertical="center" wrapText="1"/>
    </xf>
    <xf numFmtId="9" fontId="0" fillId="0" borderId="14" xfId="22" applyNumberFormat="1" applyBorder="1" applyAlignment="1">
      <alignment/>
    </xf>
    <xf numFmtId="9" fontId="0" fillId="0" borderId="28" xfId="22" applyNumberFormat="1" applyBorder="1" applyAlignment="1">
      <alignment/>
    </xf>
    <xf numFmtId="9" fontId="0" fillId="2" borderId="28" xfId="22" applyNumberFormat="1" applyFont="1" applyFill="1" applyBorder="1" applyAlignment="1">
      <alignment/>
    </xf>
    <xf numFmtId="9" fontId="0" fillId="2" borderId="18" xfId="22" applyNumberFormat="1" applyFont="1" applyFill="1" applyBorder="1" applyAlignment="1">
      <alignment/>
    </xf>
    <xf numFmtId="9" fontId="0" fillId="2" borderId="22" xfId="22" applyNumberFormat="1" applyFont="1" applyFill="1" applyBorder="1" applyAlignment="1">
      <alignment/>
    </xf>
    <xf numFmtId="3" fontId="4" fillId="0" borderId="4" xfId="21" applyNumberFormat="1" applyFont="1" applyFill="1" applyBorder="1" applyAlignment="1">
      <alignment vertical="top" wrapText="1"/>
    </xf>
    <xf numFmtId="9" fontId="0" fillId="0" borderId="14" xfId="0" applyNumberFormat="1" applyFill="1" applyBorder="1" applyAlignment="1">
      <alignment/>
    </xf>
    <xf numFmtId="9" fontId="0" fillId="0" borderId="39" xfId="0" applyNumberFormat="1" applyFill="1" applyBorder="1" applyAlignment="1">
      <alignment/>
    </xf>
    <xf numFmtId="9" fontId="0" fillId="0" borderId="28" xfId="0" applyNumberFormat="1" applyFill="1" applyBorder="1" applyAlignment="1">
      <alignment/>
    </xf>
    <xf numFmtId="9" fontId="0" fillId="0" borderId="15" xfId="0" applyNumberFormat="1" applyFill="1" applyBorder="1" applyAlignment="1">
      <alignment/>
    </xf>
    <xf numFmtId="9" fontId="0" fillId="0" borderId="21" xfId="0" applyNumberFormat="1" applyFill="1" applyBorder="1" applyAlignment="1">
      <alignment/>
    </xf>
    <xf numFmtId="9" fontId="0" fillId="0" borderId="31" xfId="0" applyNumberFormat="1" applyFill="1" applyBorder="1" applyAlignment="1">
      <alignment/>
    </xf>
    <xf numFmtId="9" fontId="0" fillId="0" borderId="22" xfId="0" applyNumberFormat="1" applyFill="1" applyBorder="1" applyAlignment="1">
      <alignment/>
    </xf>
    <xf numFmtId="9" fontId="0" fillId="0" borderId="27" xfId="0" applyNumberFormat="1" applyFill="1" applyBorder="1" applyAlignment="1">
      <alignment/>
    </xf>
    <xf numFmtId="9" fontId="0" fillId="0" borderId="58" xfId="0" applyNumberFormat="1" applyFill="1" applyBorder="1" applyAlignment="1">
      <alignment/>
    </xf>
    <xf numFmtId="9" fontId="0" fillId="0" borderId="59" xfId="0" applyNumberFormat="1" applyFill="1" applyBorder="1" applyAlignment="1">
      <alignment/>
    </xf>
    <xf numFmtId="9" fontId="0" fillId="0" borderId="60" xfId="0" applyNumberFormat="1" applyFill="1" applyBorder="1" applyAlignment="1">
      <alignment/>
    </xf>
    <xf numFmtId="9" fontId="0" fillId="0" borderId="61" xfId="0" applyNumberFormat="1" applyFill="1" applyBorder="1" applyAlignment="1">
      <alignment/>
    </xf>
    <xf numFmtId="9" fontId="0" fillId="0" borderId="17" xfId="0" applyNumberFormat="1" applyFill="1" applyBorder="1" applyAlignment="1">
      <alignment/>
    </xf>
    <xf numFmtId="9" fontId="0" fillId="0" borderId="36" xfId="0" applyNumberFormat="1" applyFill="1" applyBorder="1" applyAlignment="1">
      <alignment/>
    </xf>
    <xf numFmtId="9" fontId="0" fillId="0" borderId="18" xfId="0" applyNumberFormat="1" applyFill="1" applyBorder="1" applyAlignment="1">
      <alignment/>
    </xf>
    <xf numFmtId="9" fontId="0" fillId="0" borderId="19" xfId="0" applyNumberFormat="1" applyFill="1" applyBorder="1" applyAlignment="1">
      <alignment/>
    </xf>
    <xf numFmtId="9" fontId="0" fillId="0" borderId="11" xfId="0" applyNumberFormat="1" applyFont="1" applyFill="1" applyBorder="1" applyAlignment="1">
      <alignment/>
    </xf>
    <xf numFmtId="9" fontId="0" fillId="0" borderId="62" xfId="0" applyNumberFormat="1" applyFont="1" applyFill="1" applyBorder="1" applyAlignment="1">
      <alignment/>
    </xf>
    <xf numFmtId="9" fontId="0" fillId="0" borderId="12" xfId="0" applyNumberFormat="1" applyFill="1" applyBorder="1" applyAlignment="1">
      <alignment/>
    </xf>
    <xf numFmtId="9" fontId="0" fillId="0" borderId="13" xfId="0" applyNumberFormat="1" applyFill="1" applyBorder="1" applyAlignment="1">
      <alignment/>
    </xf>
    <xf numFmtId="9" fontId="0" fillId="0" borderId="11" xfId="0" applyNumberFormat="1" applyFill="1" applyBorder="1" applyAlignment="1">
      <alignment/>
    </xf>
    <xf numFmtId="9" fontId="0" fillId="0" borderId="62" xfId="0" applyNumberFormat="1" applyFill="1" applyBorder="1" applyAlignment="1">
      <alignment/>
    </xf>
    <xf numFmtId="9" fontId="0" fillId="0" borderId="14" xfId="22" applyFont="1" applyFill="1" applyBorder="1" applyAlignment="1">
      <alignment horizontal="right"/>
    </xf>
    <xf numFmtId="9" fontId="0" fillId="0" borderId="28" xfId="22" applyFont="1" applyFill="1" applyBorder="1" applyAlignment="1">
      <alignment horizontal="right"/>
    </xf>
    <xf numFmtId="9" fontId="0" fillId="0" borderId="15" xfId="22" applyFont="1" applyFill="1" applyBorder="1" applyAlignment="1">
      <alignment horizontal="right"/>
    </xf>
    <xf numFmtId="9" fontId="0" fillId="0" borderId="17" xfId="22" applyFont="1" applyFill="1" applyBorder="1" applyAlignment="1">
      <alignment horizontal="right"/>
    </xf>
    <xf numFmtId="9" fontId="0" fillId="0" borderId="18" xfId="22" applyFont="1" applyFill="1" applyBorder="1" applyAlignment="1">
      <alignment horizontal="right"/>
    </xf>
    <xf numFmtId="9" fontId="0" fillId="0" borderId="19" xfId="22" applyFont="1" applyFill="1" applyBorder="1" applyAlignment="1">
      <alignment horizontal="right"/>
    </xf>
    <xf numFmtId="9" fontId="0" fillId="0" borderId="21" xfId="22" applyFont="1" applyFill="1" applyBorder="1" applyAlignment="1">
      <alignment horizontal="right"/>
    </xf>
    <xf numFmtId="9" fontId="0" fillId="0" borderId="22" xfId="22" applyFont="1" applyFill="1" applyBorder="1" applyAlignment="1">
      <alignment horizontal="right"/>
    </xf>
    <xf numFmtId="9" fontId="0" fillId="0" borderId="27" xfId="22" applyFont="1" applyFill="1" applyBorder="1" applyAlignment="1">
      <alignment horizontal="right"/>
    </xf>
    <xf numFmtId="189" fontId="4" fillId="0" borderId="54" xfId="21" applyNumberFormat="1" applyFont="1" applyFill="1" applyBorder="1" applyAlignment="1">
      <alignment vertical="top" wrapText="1"/>
    </xf>
    <xf numFmtId="3" fontId="0" fillId="2" borderId="61" xfId="21" applyNumberFormat="1" applyFont="1" applyFill="1" applyBorder="1" applyAlignment="1">
      <alignment horizontal="right" vertical="center" wrapText="1"/>
    </xf>
    <xf numFmtId="9" fontId="0" fillId="0" borderId="29" xfId="22" applyFont="1" applyFill="1" applyBorder="1" applyAlignment="1">
      <alignment vertical="top" wrapText="1"/>
    </xf>
    <xf numFmtId="9" fontId="0" fillId="0" borderId="29" xfId="22" applyFont="1" applyBorder="1" applyAlignment="1">
      <alignment horizontal="right"/>
    </xf>
    <xf numFmtId="9" fontId="0" fillId="0" borderId="16" xfId="22" applyFont="1" applyBorder="1" applyAlignment="1">
      <alignment horizontal="right"/>
    </xf>
    <xf numFmtId="9" fontId="0" fillId="0" borderId="20" xfId="22" applyFont="1" applyBorder="1" applyAlignment="1">
      <alignment horizontal="right"/>
    </xf>
    <xf numFmtId="0" fontId="0" fillId="2" borderId="40" xfId="21" applyFont="1" applyFill="1" applyBorder="1" applyAlignment="1">
      <alignment/>
    </xf>
    <xf numFmtId="0" fontId="0" fillId="2" borderId="63" xfId="21" applyFont="1" applyFill="1" applyBorder="1" applyAlignment="1">
      <alignment/>
    </xf>
    <xf numFmtId="0" fontId="0" fillId="2" borderId="64" xfId="21" applyFont="1" applyFill="1" applyBorder="1" applyAlignment="1">
      <alignment/>
    </xf>
    <xf numFmtId="9" fontId="0" fillId="3" borderId="35" xfId="22" applyFont="1" applyFill="1" applyBorder="1" applyAlignment="1">
      <alignment horizontal="right" vertical="center" wrapText="1"/>
    </xf>
    <xf numFmtId="9" fontId="0" fillId="3" borderId="47" xfId="22" applyFont="1" applyFill="1" applyBorder="1" applyAlignment="1">
      <alignment horizontal="right" vertical="center" wrapText="1"/>
    </xf>
    <xf numFmtId="9" fontId="0" fillId="3" borderId="50" xfId="22" applyFont="1" applyFill="1" applyBorder="1" applyAlignment="1">
      <alignment horizontal="right" vertical="center" wrapText="1"/>
    </xf>
    <xf numFmtId="3" fontId="0" fillId="3" borderId="40" xfId="21" applyNumberFormat="1" applyFont="1" applyFill="1" applyBorder="1" applyAlignment="1">
      <alignment horizontal="right" vertical="center" wrapText="1"/>
    </xf>
    <xf numFmtId="3" fontId="0" fillId="3" borderId="65" xfId="21" applyNumberFormat="1" applyFont="1" applyFill="1" applyBorder="1" applyAlignment="1">
      <alignment horizontal="right" vertical="center" wrapText="1"/>
    </xf>
    <xf numFmtId="3" fontId="0" fillId="0" borderId="40" xfId="21" applyNumberFormat="1" applyFont="1" applyFill="1" applyBorder="1" applyAlignment="1">
      <alignment horizontal="right" vertical="center" wrapText="1"/>
    </xf>
    <xf numFmtId="3" fontId="0" fillId="0" borderId="66" xfId="21" applyNumberFormat="1" applyFont="1" applyFill="1" applyBorder="1" applyAlignment="1">
      <alignment horizontal="right" vertical="center" wrapText="1"/>
    </xf>
    <xf numFmtId="3" fontId="0" fillId="0" borderId="63" xfId="21" applyNumberFormat="1" applyFont="1" applyFill="1" applyBorder="1" applyAlignment="1">
      <alignment horizontal="right" vertical="center" wrapText="1"/>
    </xf>
    <xf numFmtId="3" fontId="0" fillId="2" borderId="63" xfId="21" applyNumberFormat="1" applyFont="1" applyFill="1" applyBorder="1" applyAlignment="1">
      <alignment horizontal="right" vertical="center" wrapText="1"/>
    </xf>
    <xf numFmtId="3" fontId="0" fillId="2" borderId="64" xfId="21" applyNumberFormat="1" applyFont="1" applyFill="1" applyBorder="1" applyAlignment="1">
      <alignment horizontal="right" vertical="center" wrapText="1"/>
    </xf>
    <xf numFmtId="3" fontId="0" fillId="3" borderId="67" xfId="21" applyNumberFormat="1" applyFont="1" applyFill="1" applyBorder="1" applyAlignment="1">
      <alignment horizontal="right" vertical="center" wrapText="1"/>
    </xf>
    <xf numFmtId="3" fontId="0" fillId="3" borderId="64" xfId="21" applyNumberFormat="1" applyFont="1" applyFill="1" applyBorder="1" applyAlignment="1">
      <alignment horizontal="right" vertical="center" wrapText="1"/>
    </xf>
    <xf numFmtId="3" fontId="0" fillId="3" borderId="63" xfId="21" applyNumberFormat="1" applyFont="1" applyFill="1" applyBorder="1" applyAlignment="1">
      <alignment horizontal="right" vertical="center" wrapText="1"/>
    </xf>
    <xf numFmtId="9" fontId="0" fillId="0" borderId="24" xfId="22" applyFont="1" applyFill="1" applyBorder="1" applyAlignment="1">
      <alignment vertical="top" wrapText="1"/>
    </xf>
    <xf numFmtId="3" fontId="0" fillId="3" borderId="52" xfId="21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/>
    </xf>
    <xf numFmtId="3" fontId="4" fillId="2" borderId="25" xfId="21" applyNumberFormat="1" applyFont="1" applyFill="1" applyBorder="1" applyAlignment="1">
      <alignment vertical="top" wrapText="1"/>
    </xf>
    <xf numFmtId="9" fontId="0" fillId="0" borderId="28" xfId="22" applyNumberFormat="1" applyFont="1" applyFill="1" applyBorder="1" applyAlignment="1">
      <alignment vertical="top" wrapText="1"/>
    </xf>
    <xf numFmtId="9" fontId="0" fillId="0" borderId="58" xfId="22" applyFont="1" applyFill="1" applyBorder="1" applyAlignment="1">
      <alignment vertical="top" wrapText="1"/>
    </xf>
    <xf numFmtId="9" fontId="0" fillId="0" borderId="60" xfId="22" applyFont="1" applyFill="1" applyBorder="1" applyAlignment="1">
      <alignment vertical="top" wrapText="1"/>
    </xf>
    <xf numFmtId="9" fontId="0" fillId="0" borderId="68" xfId="22" applyFont="1" applyFill="1" applyBorder="1" applyAlignment="1">
      <alignment vertical="top" wrapText="1"/>
    </xf>
    <xf numFmtId="9" fontId="0" fillId="3" borderId="58" xfId="22" applyFont="1" applyFill="1" applyBorder="1" applyAlignment="1">
      <alignment horizontal="right" vertical="center" wrapText="1"/>
    </xf>
    <xf numFmtId="9" fontId="0" fillId="3" borderId="60" xfId="22" applyFont="1" applyFill="1" applyBorder="1" applyAlignment="1">
      <alignment horizontal="right" vertical="center" wrapText="1"/>
    </xf>
    <xf numFmtId="9" fontId="0" fillId="3" borderId="68" xfId="22" applyFont="1" applyFill="1" applyBorder="1" applyAlignment="1">
      <alignment horizontal="right" vertical="center" wrapText="1"/>
    </xf>
    <xf numFmtId="3" fontId="0" fillId="3" borderId="61" xfId="21" applyNumberFormat="1" applyFont="1" applyFill="1" applyBorder="1" applyAlignment="1">
      <alignment horizontal="right" vertical="center" wrapText="1"/>
    </xf>
    <xf numFmtId="9" fontId="0" fillId="3" borderId="12" xfId="22" applyFont="1" applyFill="1" applyBorder="1" applyAlignment="1">
      <alignment horizontal="right" vertical="center" wrapText="1"/>
    </xf>
    <xf numFmtId="0" fontId="0" fillId="2" borderId="17" xfId="21" applyFont="1" applyFill="1" applyBorder="1" applyAlignment="1">
      <alignment horizontal="right"/>
    </xf>
    <xf numFmtId="9" fontId="0" fillId="3" borderId="10" xfId="22" applyFont="1" applyFill="1" applyBorder="1" applyAlignment="1">
      <alignment horizontal="right" vertical="center" wrapText="1"/>
    </xf>
    <xf numFmtId="3" fontId="0" fillId="3" borderId="13" xfId="21" applyNumberFormat="1" applyFont="1" applyFill="1" applyBorder="1" applyAlignment="1">
      <alignment horizontal="right" vertical="center" wrapText="1"/>
    </xf>
    <xf numFmtId="9" fontId="0" fillId="0" borderId="11" xfId="22" applyBorder="1" applyAlignment="1">
      <alignment/>
    </xf>
    <xf numFmtId="9" fontId="0" fillId="0" borderId="12" xfId="22" applyBorder="1" applyAlignment="1">
      <alignment/>
    </xf>
    <xf numFmtId="9" fontId="0" fillId="0" borderId="69" xfId="22" applyBorder="1" applyAlignment="1">
      <alignment/>
    </xf>
    <xf numFmtId="9" fontId="0" fillId="0" borderId="3" xfId="22" applyNumberFormat="1" applyFont="1" applyBorder="1" applyAlignment="1">
      <alignment/>
    </xf>
    <xf numFmtId="9" fontId="0" fillId="3" borderId="5" xfId="22" applyNumberFormat="1" applyFont="1" applyFill="1" applyBorder="1" applyAlignment="1">
      <alignment horizontal="right" vertical="center" wrapText="1"/>
    </xf>
    <xf numFmtId="9" fontId="0" fillId="0" borderId="14" xfId="22" applyNumberFormat="1" applyFont="1" applyFill="1" applyBorder="1" applyAlignment="1">
      <alignment vertical="top" wrapText="1"/>
    </xf>
    <xf numFmtId="9" fontId="0" fillId="2" borderId="28" xfId="22" applyNumberFormat="1" applyFont="1" applyFill="1" applyBorder="1" applyAlignment="1">
      <alignment horizontal="right" vertical="center" wrapText="1"/>
    </xf>
    <xf numFmtId="9" fontId="0" fillId="0" borderId="17" xfId="22" applyNumberFormat="1" applyFont="1" applyFill="1" applyBorder="1" applyAlignment="1">
      <alignment vertical="top" wrapText="1"/>
    </xf>
    <xf numFmtId="9" fontId="0" fillId="0" borderId="18" xfId="22" applyNumberFormat="1" applyFont="1" applyFill="1" applyBorder="1" applyAlignment="1">
      <alignment vertical="top" wrapText="1"/>
    </xf>
    <xf numFmtId="9" fontId="0" fillId="0" borderId="21" xfId="22" applyNumberFormat="1" applyFont="1" applyFill="1" applyBorder="1" applyAlignment="1">
      <alignment vertical="top" wrapText="1"/>
    </xf>
    <xf numFmtId="9" fontId="0" fillId="3" borderId="14" xfId="22" applyNumberFormat="1" applyFont="1" applyFill="1" applyBorder="1" applyAlignment="1">
      <alignment horizontal="right" vertical="center" wrapText="1"/>
    </xf>
    <xf numFmtId="9" fontId="0" fillId="3" borderId="21" xfId="22" applyNumberFormat="1" applyFont="1" applyFill="1" applyBorder="1" applyAlignment="1">
      <alignment horizontal="right" vertical="center" wrapText="1"/>
    </xf>
    <xf numFmtId="9" fontId="0" fillId="0" borderId="21" xfId="22" applyNumberFormat="1" applyBorder="1" applyAlignment="1">
      <alignment/>
    </xf>
    <xf numFmtId="9" fontId="0" fillId="0" borderId="22" xfId="22" applyNumberFormat="1" applyBorder="1" applyAlignment="1">
      <alignment/>
    </xf>
    <xf numFmtId="9" fontId="0" fillId="0" borderId="14" xfId="22" applyNumberFormat="1" applyFont="1" applyFill="1" applyBorder="1" applyAlignment="1">
      <alignment horizontal="right" vertical="center" wrapText="1"/>
    </xf>
    <xf numFmtId="9" fontId="0" fillId="0" borderId="17" xfId="22" applyNumberFormat="1" applyFont="1" applyFill="1" applyBorder="1" applyAlignment="1">
      <alignment horizontal="right" vertical="center" wrapText="1"/>
    </xf>
    <xf numFmtId="9" fontId="0" fillId="0" borderId="18" xfId="22" applyNumberFormat="1" applyFont="1" applyFill="1" applyBorder="1" applyAlignment="1">
      <alignment horizontal="right" vertical="center" wrapText="1"/>
    </xf>
    <xf numFmtId="9" fontId="0" fillId="2" borderId="17" xfId="22" applyNumberFormat="1" applyFont="1" applyFill="1" applyBorder="1" applyAlignment="1">
      <alignment horizontal="right" vertical="center" wrapText="1"/>
    </xf>
    <xf numFmtId="9" fontId="0" fillId="2" borderId="21" xfId="22" applyNumberFormat="1" applyFont="1" applyFill="1" applyBorder="1" applyAlignment="1">
      <alignment horizontal="right" vertical="center" wrapText="1"/>
    </xf>
    <xf numFmtId="9" fontId="0" fillId="3" borderId="17" xfId="22" applyNumberFormat="1" applyFont="1" applyFill="1" applyBorder="1" applyAlignment="1">
      <alignment horizontal="right" vertical="center" wrapText="1"/>
    </xf>
    <xf numFmtId="9" fontId="0" fillId="2" borderId="14" xfId="22" applyNumberFormat="1" applyFont="1" applyFill="1" applyBorder="1" applyAlignment="1">
      <alignment/>
    </xf>
    <xf numFmtId="9" fontId="0" fillId="2" borderId="17" xfId="22" applyNumberFormat="1" applyFont="1" applyFill="1" applyBorder="1" applyAlignment="1">
      <alignment/>
    </xf>
    <xf numFmtId="9" fontId="0" fillId="2" borderId="21" xfId="22" applyNumberFormat="1" applyFont="1" applyFill="1" applyBorder="1" applyAlignment="1">
      <alignment/>
    </xf>
    <xf numFmtId="9" fontId="0" fillId="2" borderId="0" xfId="21" applyNumberFormat="1" applyFont="1" applyFill="1" applyBorder="1" applyAlignment="1">
      <alignment/>
    </xf>
    <xf numFmtId="0" fontId="2" fillId="0" borderId="0" xfId="20" applyAlignment="1">
      <alignment/>
    </xf>
    <xf numFmtId="3" fontId="4" fillId="2" borderId="70" xfId="21" applyNumberFormat="1" applyFont="1" applyFill="1" applyBorder="1" applyAlignment="1">
      <alignment horizontal="left" vertical="top" wrapText="1"/>
    </xf>
    <xf numFmtId="3" fontId="4" fillId="2" borderId="51" xfId="21" applyNumberFormat="1" applyFont="1" applyFill="1" applyBorder="1" applyAlignment="1">
      <alignment horizontal="left" vertical="top" wrapText="1"/>
    </xf>
    <xf numFmtId="3" fontId="4" fillId="2" borderId="43" xfId="21" applyNumberFormat="1" applyFont="1" applyFill="1" applyBorder="1" applyAlignment="1">
      <alignment horizontal="left" vertical="top" wrapText="1"/>
    </xf>
    <xf numFmtId="3" fontId="4" fillId="2" borderId="23" xfId="21" applyNumberFormat="1" applyFont="1" applyFill="1" applyBorder="1" applyAlignment="1">
      <alignment horizontal="left" vertical="top" wrapText="1"/>
    </xf>
    <xf numFmtId="3" fontId="4" fillId="2" borderId="8" xfId="21" applyNumberFormat="1" applyFont="1" applyFill="1" applyBorder="1" applyAlignment="1">
      <alignment horizontal="left" vertical="top" wrapText="1"/>
    </xf>
    <xf numFmtId="3" fontId="4" fillId="2" borderId="71" xfId="21" applyNumberFormat="1" applyFont="1" applyFill="1" applyBorder="1" applyAlignment="1">
      <alignment horizontal="left" vertical="top" wrapText="1"/>
    </xf>
    <xf numFmtId="3" fontId="4" fillId="2" borderId="58" xfId="21" applyNumberFormat="1" applyFont="1" applyFill="1" applyBorder="1" applyAlignment="1">
      <alignment horizontal="left" vertical="top" wrapText="1"/>
    </xf>
    <xf numFmtId="0" fontId="7" fillId="2" borderId="72" xfId="21" applyFont="1" applyFill="1" applyBorder="1" applyAlignment="1">
      <alignment horizontal="center" wrapText="1"/>
    </xf>
    <xf numFmtId="0" fontId="7" fillId="2" borderId="41" xfId="21" applyFont="1" applyFill="1" applyBorder="1" applyAlignment="1">
      <alignment horizontal="center" wrapText="1"/>
    </xf>
    <xf numFmtId="0" fontId="7" fillId="2" borderId="52" xfId="21" applyFont="1" applyFill="1" applyBorder="1" applyAlignment="1">
      <alignment horizontal="center" wrapText="1"/>
    </xf>
    <xf numFmtId="4" fontId="4" fillId="2" borderId="72" xfId="21" applyNumberFormat="1" applyFont="1" applyFill="1" applyBorder="1" applyAlignment="1">
      <alignment horizontal="left" vertical="top" wrapText="1"/>
    </xf>
    <xf numFmtId="4" fontId="4" fillId="2" borderId="44" xfId="21" applyNumberFormat="1" applyFont="1" applyFill="1" applyBorder="1" applyAlignment="1">
      <alignment horizontal="left" vertical="top" wrapText="1"/>
    </xf>
    <xf numFmtId="4" fontId="4" fillId="2" borderId="71" xfId="21" applyNumberFormat="1" applyFont="1" applyFill="1" applyBorder="1" applyAlignment="1">
      <alignment horizontal="left" vertical="top" wrapText="1"/>
    </xf>
    <xf numFmtId="4" fontId="4" fillId="2" borderId="23" xfId="21" applyNumberFormat="1" applyFont="1" applyFill="1" applyBorder="1" applyAlignment="1">
      <alignment horizontal="left" vertical="top" wrapText="1"/>
    </xf>
    <xf numFmtId="4" fontId="4" fillId="2" borderId="8" xfId="21" applyNumberFormat="1" applyFont="1" applyFill="1" applyBorder="1" applyAlignment="1">
      <alignment horizontal="left" vertical="top" wrapText="1"/>
    </xf>
    <xf numFmtId="0" fontId="7" fillId="0" borderId="72" xfId="0" applyFont="1" applyBorder="1" applyAlignment="1">
      <alignment horizontal="left"/>
    </xf>
    <xf numFmtId="0" fontId="7" fillId="0" borderId="41" xfId="0" applyFont="1" applyBorder="1" applyAlignment="1">
      <alignment horizontal="left"/>
    </xf>
    <xf numFmtId="0" fontId="7" fillId="0" borderId="52" xfId="0" applyFont="1" applyBorder="1" applyAlignment="1">
      <alignment horizontal="left"/>
    </xf>
    <xf numFmtId="4" fontId="4" fillId="2" borderId="41" xfId="21" applyNumberFormat="1" applyFont="1" applyFill="1" applyBorder="1" applyAlignment="1">
      <alignment horizontal="left" vertical="top" wrapText="1"/>
    </xf>
    <xf numFmtId="0" fontId="7" fillId="2" borderId="72" xfId="21" applyFont="1" applyFill="1" applyBorder="1" applyAlignment="1">
      <alignment horizontal="center"/>
    </xf>
    <xf numFmtId="0" fontId="7" fillId="2" borderId="41" xfId="21" applyFont="1" applyFill="1" applyBorder="1" applyAlignment="1">
      <alignment horizontal="center"/>
    </xf>
    <xf numFmtId="0" fontId="7" fillId="2" borderId="52" xfId="21" applyFont="1" applyFill="1" applyBorder="1" applyAlignment="1">
      <alignment horizontal="center"/>
    </xf>
    <xf numFmtId="3" fontId="4" fillId="2" borderId="55" xfId="21" applyNumberFormat="1" applyFont="1" applyFill="1" applyBorder="1" applyAlignment="1">
      <alignment horizontal="left" vertical="top" wrapText="1"/>
    </xf>
    <xf numFmtId="0" fontId="0" fillId="0" borderId="56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8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30.57421875" style="0" bestFit="1" customWidth="1"/>
  </cols>
  <sheetData>
    <row r="1" ht="18">
      <c r="A1" s="155" t="s">
        <v>110</v>
      </c>
    </row>
    <row r="3" ht="19.5" customHeight="1">
      <c r="A3" s="153" t="s">
        <v>60</v>
      </c>
    </row>
    <row r="4" ht="21" customHeight="1">
      <c r="A4" s="154" t="s">
        <v>61</v>
      </c>
    </row>
    <row r="5" ht="21" customHeight="1">
      <c r="A5" s="154" t="s">
        <v>121</v>
      </c>
    </row>
    <row r="6" ht="21" customHeight="1">
      <c r="A6" s="154" t="s">
        <v>62</v>
      </c>
    </row>
    <row r="7" ht="21" customHeight="1">
      <c r="A7" s="154" t="s">
        <v>63</v>
      </c>
    </row>
    <row r="12" ht="12.75">
      <c r="A12" s="1"/>
    </row>
    <row r="18" ht="12.75">
      <c r="A18" s="309"/>
    </row>
  </sheetData>
  <hyperlinks>
    <hyperlink ref="A3" location="'Table C1'!A1" display="Table 1 - Characteristics of passengers at the surveyed airports"/>
    <hyperlink ref="A4" location="'Table C2'!A1" display="Table 2 - Levels of satisfaction/dissatisfaction with security screening"/>
    <hyperlink ref="A6" location="'Table C4'!A1" display="Table 4 - Security screening queue time"/>
    <hyperlink ref="A7" location="'Table C5'!A1" display="Table 5 - Levels of agreement/disagreement with &quot;Any inconvenience caused by the security screening was acceptable&quot;"/>
    <hyperlink ref="A5" location="'Table C3'!A1" display="Table 3 - Aspects of security screening passengers were least satisfied with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workbookViewId="0" topLeftCell="A1">
      <selection activeCell="A1" sqref="A1"/>
    </sheetView>
  </sheetViews>
  <sheetFormatPr defaultColWidth="9.140625" defaultRowHeight="12.75"/>
  <cols>
    <col min="1" max="1" width="17.7109375" style="1" customWidth="1"/>
    <col min="2" max="2" width="25.7109375" style="2" customWidth="1"/>
    <col min="3" max="7" width="11.57421875" style="3" customWidth="1"/>
    <col min="8" max="8" width="14.140625" style="3" customWidth="1"/>
    <col min="9" max="16384" width="9.140625" style="3" customWidth="1"/>
  </cols>
  <sheetData>
    <row r="1" ht="12.75">
      <c r="A1" s="1" t="s">
        <v>103</v>
      </c>
    </row>
    <row r="2" spans="1:7" s="7" customFormat="1" ht="16.5" thickBot="1">
      <c r="A2" s="4"/>
      <c r="B2" s="5"/>
      <c r="C2" s="6"/>
      <c r="D2" s="6"/>
      <c r="E2" s="6"/>
      <c r="F2" s="6"/>
      <c r="G2" s="6"/>
    </row>
    <row r="3" spans="1:8" ht="13.5" thickBot="1">
      <c r="A3" s="9" t="s">
        <v>0</v>
      </c>
      <c r="B3" s="10"/>
      <c r="C3" s="150" t="s">
        <v>11</v>
      </c>
      <c r="D3" s="215" t="s">
        <v>77</v>
      </c>
      <c r="E3" s="151" t="s">
        <v>12</v>
      </c>
      <c r="F3" s="151" t="s">
        <v>78</v>
      </c>
      <c r="G3" s="151" t="s">
        <v>13</v>
      </c>
      <c r="H3" s="152" t="s">
        <v>108</v>
      </c>
    </row>
    <row r="4" spans="1:8" ht="12.75">
      <c r="A4" s="313" t="s">
        <v>15</v>
      </c>
      <c r="B4" s="42" t="s">
        <v>16</v>
      </c>
      <c r="C4" s="216">
        <v>0.31308602268674995</v>
      </c>
      <c r="D4" s="217">
        <v>0.16279170840555168</v>
      </c>
      <c r="E4" s="218">
        <v>0.15741942364208464</v>
      </c>
      <c r="F4" s="218">
        <v>0.16621656849399255</v>
      </c>
      <c r="G4" s="218">
        <v>0.18278539460958215</v>
      </c>
      <c r="H4" s="219">
        <v>0.23490925816710104</v>
      </c>
    </row>
    <row r="5" spans="1:8" ht="13.5" thickBot="1">
      <c r="A5" s="314"/>
      <c r="B5" s="47" t="s">
        <v>17</v>
      </c>
      <c r="C5" s="220">
        <v>0.68691397731325</v>
      </c>
      <c r="D5" s="221">
        <v>0.8372082915944483</v>
      </c>
      <c r="E5" s="222">
        <v>0.8425805763579153</v>
      </c>
      <c r="F5" s="222">
        <v>0.8337834315060074</v>
      </c>
      <c r="G5" s="222">
        <v>0.8172146053904179</v>
      </c>
      <c r="H5" s="223">
        <v>0.765090741832899</v>
      </c>
    </row>
    <row r="6" spans="1:8" ht="12.75">
      <c r="A6" s="315" t="s">
        <v>18</v>
      </c>
      <c r="B6" s="52" t="s">
        <v>19</v>
      </c>
      <c r="C6" s="216">
        <v>0.0007880065026030202</v>
      </c>
      <c r="D6" s="217">
        <v>0.1598010063707078</v>
      </c>
      <c r="E6" s="218">
        <v>0.030265784228045375</v>
      </c>
      <c r="F6" s="218">
        <v>0.041898334839907785</v>
      </c>
      <c r="G6" s="218">
        <v>0.2742351121721236</v>
      </c>
      <c r="H6" s="219">
        <v>0.07695104281934477</v>
      </c>
    </row>
    <row r="7" spans="1:8" ht="13.5" thickBot="1">
      <c r="A7" s="313"/>
      <c r="B7" s="47" t="s">
        <v>20</v>
      </c>
      <c r="C7" s="224">
        <v>0.999211993497397</v>
      </c>
      <c r="D7" s="225">
        <v>0.8401989936292922</v>
      </c>
      <c r="E7" s="226">
        <v>0.9697342157719546</v>
      </c>
      <c r="F7" s="226">
        <v>0.9581016651600922</v>
      </c>
      <c r="G7" s="226">
        <v>0.7257648878278763</v>
      </c>
      <c r="H7" s="227">
        <v>0.9230489571806552</v>
      </c>
    </row>
    <row r="8" spans="1:8" ht="12.75">
      <c r="A8" s="316" t="s">
        <v>21</v>
      </c>
      <c r="B8" s="42" t="s">
        <v>22</v>
      </c>
      <c r="C8" s="216">
        <v>0.0679470578421097</v>
      </c>
      <c r="D8" s="217">
        <v>0.11183167705441441</v>
      </c>
      <c r="E8" s="218">
        <v>0.08062064165882653</v>
      </c>
      <c r="F8" s="218">
        <v>0.11128571395140399</v>
      </c>
      <c r="G8" s="218">
        <v>0.08164726498481496</v>
      </c>
      <c r="H8" s="219">
        <v>0.08377568425540541</v>
      </c>
    </row>
    <row r="9" spans="1:8" ht="12.75">
      <c r="A9" s="313"/>
      <c r="B9" s="60" t="s">
        <v>23</v>
      </c>
      <c r="C9" s="228">
        <v>0.3972876879534189</v>
      </c>
      <c r="D9" s="229">
        <v>0.7346842573183398</v>
      </c>
      <c r="E9" s="230">
        <v>0.9111436502920218</v>
      </c>
      <c r="F9" s="230">
        <v>0.8638567389265991</v>
      </c>
      <c r="G9" s="230">
        <v>0.667736998266358</v>
      </c>
      <c r="H9" s="231">
        <v>0.5985674986946722</v>
      </c>
    </row>
    <row r="10" spans="1:8" ht="13.5" thickBot="1">
      <c r="A10" s="314"/>
      <c r="B10" s="47" t="s">
        <v>24</v>
      </c>
      <c r="C10" s="220">
        <v>0.5347652542044714</v>
      </c>
      <c r="D10" s="221">
        <v>0.15348406562724584</v>
      </c>
      <c r="E10" s="222">
        <v>0.008235708049151611</v>
      </c>
      <c r="F10" s="222">
        <v>0.024857547121996868</v>
      </c>
      <c r="G10" s="222">
        <v>0.25061573674882703</v>
      </c>
      <c r="H10" s="223">
        <v>0.31765681704992244</v>
      </c>
    </row>
    <row r="11" spans="1:8" ht="12.75">
      <c r="A11" s="315" t="s">
        <v>25</v>
      </c>
      <c r="B11" s="63" t="s">
        <v>26</v>
      </c>
      <c r="C11" s="216">
        <v>0.438323085614201</v>
      </c>
      <c r="D11" s="217">
        <v>0.44586483116197695</v>
      </c>
      <c r="E11" s="218">
        <v>0.46777073346205594</v>
      </c>
      <c r="F11" s="218">
        <v>0.5076923699256202</v>
      </c>
      <c r="G11" s="218">
        <v>0.4662853688385697</v>
      </c>
      <c r="H11" s="219">
        <v>0.4514879705531444</v>
      </c>
    </row>
    <row r="12" spans="1:8" ht="13.5" thickBot="1">
      <c r="A12" s="314"/>
      <c r="B12" s="67" t="s">
        <v>27</v>
      </c>
      <c r="C12" s="220">
        <v>0.5616769143857991</v>
      </c>
      <c r="D12" s="221">
        <v>0.5541351688380229</v>
      </c>
      <c r="E12" s="222">
        <v>0.532229266537944</v>
      </c>
      <c r="F12" s="222">
        <v>0.49230763007437983</v>
      </c>
      <c r="G12" s="222">
        <v>0.5337146311614304</v>
      </c>
      <c r="H12" s="223">
        <v>0.5485120294468556</v>
      </c>
    </row>
    <row r="13" spans="1:8" ht="12.75">
      <c r="A13" s="313" t="s">
        <v>102</v>
      </c>
      <c r="B13" s="21" t="s">
        <v>29</v>
      </c>
      <c r="C13" s="232">
        <v>0.12813415388307128</v>
      </c>
      <c r="D13" s="233">
        <v>0.15642554239232798</v>
      </c>
      <c r="E13" s="234">
        <v>0.18132269733725456</v>
      </c>
      <c r="F13" s="234">
        <v>0.13068266544469256</v>
      </c>
      <c r="G13" s="234">
        <v>0.12211112632655127</v>
      </c>
      <c r="H13" s="235">
        <v>0.14321096136635098</v>
      </c>
    </row>
    <row r="14" spans="1:8" ht="12.75">
      <c r="A14" s="313"/>
      <c r="B14" s="39" t="s">
        <v>30</v>
      </c>
      <c r="C14" s="228">
        <v>0.24614595630636568</v>
      </c>
      <c r="D14" s="229">
        <v>0.20969746253431976</v>
      </c>
      <c r="E14" s="230">
        <v>0.30067101214282277</v>
      </c>
      <c r="F14" s="230">
        <v>0.25852536655366476</v>
      </c>
      <c r="G14" s="230">
        <v>0.16192528629957387</v>
      </c>
      <c r="H14" s="231">
        <v>0.23247746336592254</v>
      </c>
    </row>
    <row r="15" spans="1:8" ht="12.75">
      <c r="A15" s="313"/>
      <c r="B15" s="39" t="s">
        <v>31</v>
      </c>
      <c r="C15" s="228">
        <v>0.22318630301952402</v>
      </c>
      <c r="D15" s="229">
        <v>0.18477921159453195</v>
      </c>
      <c r="E15" s="230">
        <v>0.17467174060325202</v>
      </c>
      <c r="F15" s="230">
        <v>0.1750999329392337</v>
      </c>
      <c r="G15" s="230">
        <v>0.20272699173240152</v>
      </c>
      <c r="H15" s="231">
        <v>0.198952008805666</v>
      </c>
    </row>
    <row r="16" spans="1:8" ht="12.75">
      <c r="A16" s="313"/>
      <c r="B16" s="28" t="s">
        <v>32</v>
      </c>
      <c r="C16" s="228">
        <v>0.18572203811183563</v>
      </c>
      <c r="D16" s="229">
        <v>0.18423052900800369</v>
      </c>
      <c r="E16" s="230">
        <v>0.15532106678549082</v>
      </c>
      <c r="F16" s="230">
        <v>0.17534764493343644</v>
      </c>
      <c r="G16" s="230">
        <v>0.2261259892468283</v>
      </c>
      <c r="H16" s="231">
        <v>0.18624134494971495</v>
      </c>
    </row>
    <row r="17" spans="1:8" ht="12.75">
      <c r="A17" s="313"/>
      <c r="B17" s="28" t="s">
        <v>33</v>
      </c>
      <c r="C17" s="228">
        <v>0.14458592642051715</v>
      </c>
      <c r="D17" s="229">
        <v>0.17608986608535895</v>
      </c>
      <c r="E17" s="230">
        <v>0.1266291966968977</v>
      </c>
      <c r="F17" s="230">
        <v>0.16724733091207122</v>
      </c>
      <c r="G17" s="230">
        <v>0.18443767709024447</v>
      </c>
      <c r="H17" s="231">
        <v>0.15798535368125197</v>
      </c>
    </row>
    <row r="18" spans="1:8" ht="13.5" thickBot="1">
      <c r="A18" s="314"/>
      <c r="B18" s="78" t="s">
        <v>34</v>
      </c>
      <c r="C18" s="220">
        <v>0.07222562225868609</v>
      </c>
      <c r="D18" s="221">
        <v>0.0887773883854578</v>
      </c>
      <c r="E18" s="222">
        <v>0.06138428643428209</v>
      </c>
      <c r="F18" s="222">
        <v>0.09309705921690138</v>
      </c>
      <c r="G18" s="222">
        <v>0.10267292930440065</v>
      </c>
      <c r="H18" s="223">
        <v>0.08113286783109347</v>
      </c>
    </row>
    <row r="19" spans="1:8" ht="12.75">
      <c r="A19" s="313" t="s">
        <v>35</v>
      </c>
      <c r="B19" s="42" t="s">
        <v>36</v>
      </c>
      <c r="C19" s="236">
        <v>0.4394470120950266</v>
      </c>
      <c r="D19" s="237">
        <v>0.7134183565114125</v>
      </c>
      <c r="E19" s="234">
        <v>0.5787171977148104</v>
      </c>
      <c r="F19" s="234">
        <v>0.7187519705912966</v>
      </c>
      <c r="G19" s="234">
        <v>0.8293178428582959</v>
      </c>
      <c r="H19" s="235">
        <v>0.5843561523559669</v>
      </c>
    </row>
    <row r="20" spans="1:8" ht="13.5" thickBot="1">
      <c r="A20" s="314"/>
      <c r="B20" s="47" t="s">
        <v>37</v>
      </c>
      <c r="C20" s="220">
        <v>0.5605529879049733</v>
      </c>
      <c r="D20" s="221">
        <v>0.28658164348858756</v>
      </c>
      <c r="E20" s="222">
        <v>0.42128280228518955</v>
      </c>
      <c r="F20" s="222">
        <v>0.28124802940870347</v>
      </c>
      <c r="G20" s="222">
        <v>0.1706821571417041</v>
      </c>
      <c r="H20" s="223">
        <v>0.415643847644033</v>
      </c>
    </row>
    <row r="21" spans="1:8" ht="12.75">
      <c r="A21" s="310" t="s">
        <v>64</v>
      </c>
      <c r="B21" s="162" t="s">
        <v>65</v>
      </c>
      <c r="C21" s="238">
        <v>0.19798102173053642</v>
      </c>
      <c r="D21" s="239" t="s">
        <v>120</v>
      </c>
      <c r="E21" s="239" t="s">
        <v>120</v>
      </c>
      <c r="F21" s="239" t="s">
        <v>120</v>
      </c>
      <c r="G21" s="239">
        <v>0.42655884299813607</v>
      </c>
      <c r="H21" s="240" t="s">
        <v>120</v>
      </c>
    </row>
    <row r="22" spans="1:8" ht="12.75">
      <c r="A22" s="311"/>
      <c r="B22" s="163" t="s">
        <v>69</v>
      </c>
      <c r="C22" s="282" t="s">
        <v>120</v>
      </c>
      <c r="D22" s="242" t="s">
        <v>120</v>
      </c>
      <c r="E22" s="242" t="s">
        <v>120</v>
      </c>
      <c r="F22" s="242" t="s">
        <v>120</v>
      </c>
      <c r="G22" s="242">
        <v>0.3226631957491447</v>
      </c>
      <c r="H22" s="243" t="s">
        <v>120</v>
      </c>
    </row>
    <row r="23" spans="1:8" ht="12.75">
      <c r="A23" s="311"/>
      <c r="B23" s="163" t="s">
        <v>66</v>
      </c>
      <c r="C23" s="241">
        <v>0.28000854585531404</v>
      </c>
      <c r="D23" s="242" t="s">
        <v>120</v>
      </c>
      <c r="E23" s="242" t="s">
        <v>120</v>
      </c>
      <c r="F23" s="242" t="s">
        <v>120</v>
      </c>
      <c r="G23" s="242">
        <v>0.25077796125271906</v>
      </c>
      <c r="H23" s="243" t="s">
        <v>120</v>
      </c>
    </row>
    <row r="24" spans="1:8" ht="12.75">
      <c r="A24" s="311"/>
      <c r="B24" s="163" t="s">
        <v>67</v>
      </c>
      <c r="C24" s="241">
        <v>0.14326723885103462</v>
      </c>
      <c r="D24" s="242" t="s">
        <v>120</v>
      </c>
      <c r="E24" s="242" t="s">
        <v>120</v>
      </c>
      <c r="F24" s="242" t="s">
        <v>120</v>
      </c>
      <c r="G24" s="242" t="s">
        <v>120</v>
      </c>
      <c r="H24" s="243" t="s">
        <v>120</v>
      </c>
    </row>
    <row r="25" spans="1:8" ht="12.75">
      <c r="A25" s="311"/>
      <c r="B25" s="163" t="s">
        <v>68</v>
      </c>
      <c r="C25" s="241">
        <v>0.378743193563115</v>
      </c>
      <c r="D25" s="242" t="s">
        <v>120</v>
      </c>
      <c r="E25" s="242" t="s">
        <v>120</v>
      </c>
      <c r="F25" s="242" t="s">
        <v>120</v>
      </c>
      <c r="G25" s="242" t="s">
        <v>120</v>
      </c>
      <c r="H25" s="243" t="s">
        <v>120</v>
      </c>
    </row>
    <row r="26" spans="1:8" ht="12.75">
      <c r="A26" s="311"/>
      <c r="B26" s="163" t="s">
        <v>118</v>
      </c>
      <c r="C26" s="241" t="s">
        <v>120</v>
      </c>
      <c r="D26" s="242">
        <v>0.47966501533559086</v>
      </c>
      <c r="E26" s="242" t="s">
        <v>120</v>
      </c>
      <c r="F26" s="242" t="s">
        <v>120</v>
      </c>
      <c r="G26" s="242" t="s">
        <v>120</v>
      </c>
      <c r="H26" s="243" t="s">
        <v>120</v>
      </c>
    </row>
    <row r="27" spans="1:8" ht="13.5" thickBot="1">
      <c r="A27" s="312"/>
      <c r="B27" s="164" t="s">
        <v>119</v>
      </c>
      <c r="C27" s="244" t="s">
        <v>120</v>
      </c>
      <c r="D27" s="245">
        <v>0.5203349846644091</v>
      </c>
      <c r="E27" s="245" t="s">
        <v>120</v>
      </c>
      <c r="F27" s="245" t="s">
        <v>120</v>
      </c>
      <c r="G27" s="245" t="s">
        <v>120</v>
      </c>
      <c r="H27" s="246" t="s">
        <v>120</v>
      </c>
    </row>
    <row r="29" ht="12.75">
      <c r="A29" s="86" t="s">
        <v>109</v>
      </c>
    </row>
    <row r="30" ht="12.75">
      <c r="A30" s="1" t="s">
        <v>40</v>
      </c>
    </row>
  </sheetData>
  <mergeCells count="7">
    <mergeCell ref="A21:A27"/>
    <mergeCell ref="A4:A5"/>
    <mergeCell ref="A19:A20"/>
    <mergeCell ref="A6:A7"/>
    <mergeCell ref="A8:A10"/>
    <mergeCell ref="A11:A12"/>
    <mergeCell ref="A13:A18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workbookViewId="0" topLeftCell="A1">
      <selection activeCell="A1" sqref="A1"/>
    </sheetView>
  </sheetViews>
  <sheetFormatPr defaultColWidth="9.140625" defaultRowHeight="12.75"/>
  <cols>
    <col min="1" max="1" width="17.7109375" style="1" customWidth="1"/>
    <col min="2" max="2" width="25.7109375" style="2" customWidth="1"/>
    <col min="3" max="3" width="10.57421875" style="2" customWidth="1"/>
    <col min="4" max="9" width="12.28125" style="3" customWidth="1"/>
    <col min="10" max="10" width="10.7109375" style="3" customWidth="1"/>
    <col min="11" max="11" width="3.7109375" style="3" customWidth="1"/>
    <col min="12" max="13" width="14.140625" style="3" customWidth="1"/>
    <col min="14" max="16384" width="9.140625" style="3" customWidth="1"/>
  </cols>
  <sheetData>
    <row r="1" ht="12.75">
      <c r="A1" s="1" t="s">
        <v>104</v>
      </c>
    </row>
    <row r="2" ht="13.5" thickBot="1"/>
    <row r="3" spans="4:9" ht="26.25" customHeight="1" thickBot="1">
      <c r="D3" s="317" t="s">
        <v>51</v>
      </c>
      <c r="E3" s="318"/>
      <c r="F3" s="318"/>
      <c r="G3" s="318"/>
      <c r="H3" s="319"/>
      <c r="I3" s="129"/>
    </row>
    <row r="4" spans="1:13" ht="26.25" thickBot="1">
      <c r="A4" s="135" t="s">
        <v>0</v>
      </c>
      <c r="B4" s="172"/>
      <c r="C4" s="172"/>
      <c r="D4" s="11" t="s">
        <v>1</v>
      </c>
      <c r="E4" s="12" t="s">
        <v>2</v>
      </c>
      <c r="F4" s="13" t="s">
        <v>3</v>
      </c>
      <c r="G4" s="13" t="s">
        <v>4</v>
      </c>
      <c r="H4" s="13" t="s">
        <v>5</v>
      </c>
      <c r="I4" s="14" t="s">
        <v>6</v>
      </c>
      <c r="J4" s="15" t="s">
        <v>7</v>
      </c>
      <c r="L4" s="116" t="s">
        <v>8</v>
      </c>
      <c r="M4" s="94" t="s">
        <v>9</v>
      </c>
    </row>
    <row r="5" spans="1:15" ht="13.5" thickBot="1">
      <c r="A5" s="320" t="s">
        <v>115</v>
      </c>
      <c r="B5" s="321"/>
      <c r="C5" s="173"/>
      <c r="D5" s="118">
        <v>0.6573308902240039</v>
      </c>
      <c r="E5" s="119">
        <v>0.271627280805288</v>
      </c>
      <c r="F5" s="119">
        <v>0.04296459169785036</v>
      </c>
      <c r="G5" s="119">
        <v>0.018997515241943645</v>
      </c>
      <c r="H5" s="120">
        <v>0.009079722030913846</v>
      </c>
      <c r="I5" s="71">
        <f aca="true" t="shared" si="0" ref="I5:I10">SUM(D5:H5)</f>
        <v>0.9999999999999998</v>
      </c>
      <c r="J5" s="18">
        <v>20593</v>
      </c>
      <c r="K5" s="121"/>
      <c r="L5" s="26">
        <f aca="true" t="shared" si="1" ref="L5:L14">D5+E5</f>
        <v>0.9289581710292919</v>
      </c>
      <c r="M5" s="27">
        <f aca="true" t="shared" si="2" ref="M5:M40">G5+H5</f>
        <v>0.02807723727285749</v>
      </c>
      <c r="N5" s="308"/>
      <c r="O5" s="308"/>
    </row>
    <row r="6" spans="1:15" ht="12.75">
      <c r="A6" s="322" t="s">
        <v>10</v>
      </c>
      <c r="B6" s="39" t="s">
        <v>11</v>
      </c>
      <c r="C6" s="195">
        <v>2011</v>
      </c>
      <c r="D6" s="70">
        <v>0.6541835403467493</v>
      </c>
      <c r="E6" s="71">
        <v>0.28065622543753915</v>
      </c>
      <c r="F6" s="71">
        <v>0.04290438516787572</v>
      </c>
      <c r="G6" s="71">
        <v>0.014552589899803669</v>
      </c>
      <c r="H6" s="72">
        <v>0.007703259148032018</v>
      </c>
      <c r="I6" s="71">
        <f t="shared" si="0"/>
        <v>0.9999999999999999</v>
      </c>
      <c r="J6" s="73">
        <v>5453</v>
      </c>
      <c r="L6" s="26">
        <f t="shared" si="1"/>
        <v>0.9348397657842884</v>
      </c>
      <c r="M6" s="27">
        <f t="shared" si="2"/>
        <v>0.022255849047835688</v>
      </c>
      <c r="N6" s="308"/>
      <c r="O6" s="308"/>
    </row>
    <row r="7" spans="1:15" ht="12.75">
      <c r="A7" s="323"/>
      <c r="B7" s="39" t="s">
        <v>77</v>
      </c>
      <c r="C7" s="247">
        <v>2011</v>
      </c>
      <c r="D7" s="74">
        <v>0.6749285279450968</v>
      </c>
      <c r="E7" s="75">
        <v>0.26539014506788344</v>
      </c>
      <c r="F7" s="75">
        <v>0.039878381107473514</v>
      </c>
      <c r="G7" s="75">
        <v>0.012724943414303714</v>
      </c>
      <c r="H7" s="76">
        <v>0.007078002465242445</v>
      </c>
      <c r="I7" s="75">
        <f t="shared" si="0"/>
        <v>1</v>
      </c>
      <c r="J7" s="77">
        <v>4361</v>
      </c>
      <c r="L7" s="33">
        <f>D7+E7</f>
        <v>0.9403186730129802</v>
      </c>
      <c r="M7" s="34">
        <f>G7+H7</f>
        <v>0.01980294587954616</v>
      </c>
      <c r="N7" s="308"/>
      <c r="O7" s="308"/>
    </row>
    <row r="8" spans="1:15" ht="12.75">
      <c r="A8" s="323"/>
      <c r="B8" s="28" t="s">
        <v>12</v>
      </c>
      <c r="C8" s="182">
        <v>2011</v>
      </c>
      <c r="D8" s="29">
        <v>0.5670487951567528</v>
      </c>
      <c r="E8" s="30">
        <v>0.3214140750341294</v>
      </c>
      <c r="F8" s="30">
        <v>0.05398057314745101</v>
      </c>
      <c r="G8" s="30">
        <v>0.04406206808717226</v>
      </c>
      <c r="H8" s="31">
        <v>0.013494488574494534</v>
      </c>
      <c r="I8" s="30">
        <f t="shared" si="0"/>
        <v>0.9999999999999999</v>
      </c>
      <c r="J8" s="32">
        <v>4311</v>
      </c>
      <c r="L8" s="33">
        <f t="shared" si="1"/>
        <v>0.8884628701908821</v>
      </c>
      <c r="M8" s="34">
        <f t="shared" si="2"/>
        <v>0.05755655666166679</v>
      </c>
      <c r="N8" s="308"/>
      <c r="O8" s="308"/>
    </row>
    <row r="9" spans="1:15" ht="12.75">
      <c r="A9" s="323"/>
      <c r="B9" s="122" t="s">
        <v>78</v>
      </c>
      <c r="C9" s="182">
        <v>2011</v>
      </c>
      <c r="D9" s="29">
        <v>0.5802107204600212</v>
      </c>
      <c r="E9" s="30">
        <v>0.30997224422568315</v>
      </c>
      <c r="F9" s="30">
        <v>0.06462764396015641</v>
      </c>
      <c r="G9" s="30">
        <v>0.030892573367867188</v>
      </c>
      <c r="H9" s="31">
        <v>0.014296817986272038</v>
      </c>
      <c r="I9" s="75">
        <f t="shared" si="0"/>
        <v>1</v>
      </c>
      <c r="J9" s="32">
        <v>1392</v>
      </c>
      <c r="L9" s="33">
        <f>D9+E9</f>
        <v>0.8901829646857043</v>
      </c>
      <c r="M9" s="34">
        <f>G9+H9</f>
        <v>0.04518939135413923</v>
      </c>
      <c r="N9" s="308"/>
      <c r="O9" s="308"/>
    </row>
    <row r="10" spans="1:15" ht="13.5" thickBot="1">
      <c r="A10" s="323"/>
      <c r="B10" s="156" t="s">
        <v>13</v>
      </c>
      <c r="C10" s="182">
        <v>2011</v>
      </c>
      <c r="D10" s="79">
        <v>0.7637095995134668</v>
      </c>
      <c r="E10" s="80">
        <v>0.1817778048028193</v>
      </c>
      <c r="F10" s="80">
        <v>0.027114246858498024</v>
      </c>
      <c r="G10" s="80">
        <v>0.01652518871217551</v>
      </c>
      <c r="H10" s="81">
        <v>0.010873160113040141</v>
      </c>
      <c r="I10" s="80">
        <f t="shared" si="0"/>
        <v>0.9999999999999999</v>
      </c>
      <c r="J10" s="82">
        <v>5076</v>
      </c>
      <c r="L10" s="48">
        <f t="shared" si="1"/>
        <v>0.9454874043162862</v>
      </c>
      <c r="M10" s="91">
        <f t="shared" si="2"/>
        <v>0.02739834882521565</v>
      </c>
      <c r="N10" s="308"/>
      <c r="O10" s="308"/>
    </row>
    <row r="11" spans="1:15" ht="12.75">
      <c r="A11" s="322" t="s">
        <v>14</v>
      </c>
      <c r="B11" s="21" t="s">
        <v>111</v>
      </c>
      <c r="C11" s="181">
        <v>2011</v>
      </c>
      <c r="D11" s="109">
        <v>0.6417760190305686</v>
      </c>
      <c r="E11" s="190">
        <v>0.27972750326566337</v>
      </c>
      <c r="F11" s="190">
        <v>0.05139896495753422</v>
      </c>
      <c r="G11" s="190">
        <v>0.018471737748582743</v>
      </c>
      <c r="H11" s="249">
        <v>0.008625774997651029</v>
      </c>
      <c r="I11" s="191">
        <f aca="true" t="shared" si="3" ref="I11:I40">SUM(D11:H11)</f>
        <v>1</v>
      </c>
      <c r="J11" s="192">
        <v>4363</v>
      </c>
      <c r="L11" s="26">
        <f t="shared" si="1"/>
        <v>0.921503522296232</v>
      </c>
      <c r="M11" s="27">
        <f t="shared" si="2"/>
        <v>0.027097512746233773</v>
      </c>
      <c r="N11" s="308"/>
      <c r="O11" s="308"/>
    </row>
    <row r="12" spans="1:15" ht="12.75">
      <c r="A12" s="323"/>
      <c r="B12" s="21" t="s">
        <v>112</v>
      </c>
      <c r="C12" s="182">
        <v>2011</v>
      </c>
      <c r="D12" s="36">
        <v>0.6574242692431087</v>
      </c>
      <c r="E12" s="37">
        <v>0.2687701030806863</v>
      </c>
      <c r="F12" s="37">
        <v>0.04077469015952631</v>
      </c>
      <c r="G12" s="37">
        <v>0.02317955030040844</v>
      </c>
      <c r="H12" s="38">
        <v>0.009851387216270217</v>
      </c>
      <c r="I12" s="89">
        <f t="shared" si="3"/>
        <v>0.9999999999999999</v>
      </c>
      <c r="J12" s="32">
        <v>4843</v>
      </c>
      <c r="L12" s="33">
        <f t="shared" si="1"/>
        <v>0.926194372323795</v>
      </c>
      <c r="M12" s="34">
        <f t="shared" si="2"/>
        <v>0.033030937516678655</v>
      </c>
      <c r="N12" s="308"/>
      <c r="O12" s="308"/>
    </row>
    <row r="13" spans="1:15" ht="12.75">
      <c r="A13" s="323"/>
      <c r="B13" s="21" t="s">
        <v>113</v>
      </c>
      <c r="C13" s="182">
        <v>2011</v>
      </c>
      <c r="D13" s="36">
        <v>0.6563853748382755</v>
      </c>
      <c r="E13" s="37">
        <v>0.271438160804524</v>
      </c>
      <c r="F13" s="37">
        <v>0.04364866385774641</v>
      </c>
      <c r="G13" s="37">
        <v>0.019946385475475108</v>
      </c>
      <c r="H13" s="38">
        <v>0.008581415023978783</v>
      </c>
      <c r="I13" s="89">
        <f t="shared" si="3"/>
        <v>0.9999999999999999</v>
      </c>
      <c r="J13" s="32">
        <v>5410</v>
      </c>
      <c r="L13" s="33">
        <f t="shared" si="1"/>
        <v>0.9278235356427995</v>
      </c>
      <c r="M13" s="34">
        <f t="shared" si="2"/>
        <v>0.02852780049945389</v>
      </c>
      <c r="N13" s="308"/>
      <c r="O13" s="308"/>
    </row>
    <row r="14" spans="1:15" ht="13.5" thickBot="1">
      <c r="A14" s="324"/>
      <c r="B14" s="35" t="s">
        <v>114</v>
      </c>
      <c r="C14" s="183">
        <v>2011</v>
      </c>
      <c r="D14" s="274">
        <v>0.6689395805168621</v>
      </c>
      <c r="E14" s="275">
        <v>0.2683291011902355</v>
      </c>
      <c r="F14" s="275">
        <v>0.0381761016251662</v>
      </c>
      <c r="G14" s="275">
        <v>0.015330689342913185</v>
      </c>
      <c r="H14" s="276">
        <v>0.009224527324823073</v>
      </c>
      <c r="I14" s="174">
        <f t="shared" si="3"/>
        <v>1</v>
      </c>
      <c r="J14" s="248">
        <v>5977</v>
      </c>
      <c r="L14" s="48">
        <f t="shared" si="1"/>
        <v>0.9372686817070977</v>
      </c>
      <c r="M14" s="91">
        <f t="shared" si="2"/>
        <v>0.02455521666773626</v>
      </c>
      <c r="N14" s="308"/>
      <c r="O14" s="308"/>
    </row>
    <row r="15" spans="1:15" ht="12.75">
      <c r="A15" s="313" t="s">
        <v>15</v>
      </c>
      <c r="B15" s="42" t="s">
        <v>16</v>
      </c>
      <c r="C15" s="187">
        <v>2011</v>
      </c>
      <c r="D15" s="26">
        <v>0.6231540221770578</v>
      </c>
      <c r="E15" s="53">
        <v>0.29596284493429703</v>
      </c>
      <c r="F15" s="53">
        <v>0.05186989766101918</v>
      </c>
      <c r="G15" s="53">
        <v>0.020619141048236006</v>
      </c>
      <c r="H15" s="53">
        <v>0.008394094179389725</v>
      </c>
      <c r="I15" s="191">
        <f t="shared" si="3"/>
        <v>0.9999999999999998</v>
      </c>
      <c r="J15" s="192">
        <v>4558</v>
      </c>
      <c r="L15" s="26">
        <f>D15+E15</f>
        <v>0.9191168671113549</v>
      </c>
      <c r="M15" s="27">
        <f t="shared" si="2"/>
        <v>0.02901323522762573</v>
      </c>
      <c r="N15" s="308"/>
      <c r="O15" s="308"/>
    </row>
    <row r="16" spans="1:15" ht="13.5" thickBot="1">
      <c r="A16" s="314"/>
      <c r="B16" s="47" t="s">
        <v>17</v>
      </c>
      <c r="C16" s="196">
        <v>2011</v>
      </c>
      <c r="D16" s="48">
        <v>0.6687411333796196</v>
      </c>
      <c r="E16" s="49">
        <v>0.2635026421268772</v>
      </c>
      <c r="F16" s="49">
        <v>0.03999147823774087</v>
      </c>
      <c r="G16" s="49">
        <v>0.018456121433365183</v>
      </c>
      <c r="H16" s="49">
        <v>0.009308624822397282</v>
      </c>
      <c r="I16" s="80">
        <f t="shared" si="3"/>
        <v>1</v>
      </c>
      <c r="J16" s="51">
        <v>16035</v>
      </c>
      <c r="L16" s="48">
        <f aca="true" t="shared" si="4" ref="L16:L40">D16+E16</f>
        <v>0.9322437755064967</v>
      </c>
      <c r="M16" s="91">
        <f t="shared" si="2"/>
        <v>0.027764746255762467</v>
      </c>
      <c r="N16" s="308"/>
      <c r="O16" s="308"/>
    </row>
    <row r="17" spans="1:15" ht="12.75">
      <c r="A17" s="315" t="s">
        <v>18</v>
      </c>
      <c r="B17" s="98" t="s">
        <v>19</v>
      </c>
      <c r="C17" s="181">
        <v>2011</v>
      </c>
      <c r="D17" s="87">
        <v>0.762838332203499</v>
      </c>
      <c r="E17" s="281">
        <v>0.195442546419369</v>
      </c>
      <c r="F17" s="281">
        <v>0.02401760288909325</v>
      </c>
      <c r="G17" s="281">
        <v>0.011053065324723398</v>
      </c>
      <c r="H17" s="283">
        <v>0.006648453163315305</v>
      </c>
      <c r="I17" s="89">
        <f t="shared" si="3"/>
        <v>0.9999999999999999</v>
      </c>
      <c r="J17" s="284">
        <v>2219</v>
      </c>
      <c r="L17" s="26">
        <f t="shared" si="4"/>
        <v>0.9582808786228679</v>
      </c>
      <c r="M17" s="27">
        <f t="shared" si="2"/>
        <v>0.017701518488038703</v>
      </c>
      <c r="N17" s="308"/>
      <c r="O17" s="308"/>
    </row>
    <row r="18" spans="1:15" ht="13.5" thickBot="1">
      <c r="A18" s="314"/>
      <c r="B18" s="47" t="s">
        <v>20</v>
      </c>
      <c r="C18" s="183">
        <v>2011</v>
      </c>
      <c r="D18" s="277">
        <v>0.6480231653223044</v>
      </c>
      <c r="E18" s="278">
        <v>0.2783481958049218</v>
      </c>
      <c r="F18" s="278">
        <v>0.04463606961674391</v>
      </c>
      <c r="G18" s="278">
        <v>0.01969836394927215</v>
      </c>
      <c r="H18" s="279">
        <v>0.009294205306757649</v>
      </c>
      <c r="I18" s="174">
        <f t="shared" si="3"/>
        <v>0.9999999999999999</v>
      </c>
      <c r="J18" s="280">
        <v>18374</v>
      </c>
      <c r="L18" s="48">
        <f t="shared" si="4"/>
        <v>0.9263713611272262</v>
      </c>
      <c r="M18" s="91">
        <f t="shared" si="2"/>
        <v>0.028992569256029797</v>
      </c>
      <c r="N18" s="308"/>
      <c r="O18" s="308"/>
    </row>
    <row r="19" spans="1:15" ht="12.75">
      <c r="A19" s="315" t="s">
        <v>21</v>
      </c>
      <c r="B19" s="42" t="s">
        <v>22</v>
      </c>
      <c r="C19" s="187">
        <v>2011</v>
      </c>
      <c r="D19" s="26">
        <v>0.6382678812766225</v>
      </c>
      <c r="E19" s="53">
        <v>0.2792819735837606</v>
      </c>
      <c r="F19" s="53">
        <v>0.048134300524090644</v>
      </c>
      <c r="G19" s="53">
        <v>0.02539683509558602</v>
      </c>
      <c r="H19" s="53">
        <v>0.008919009519940211</v>
      </c>
      <c r="I19" s="191">
        <f t="shared" si="3"/>
        <v>0.9999999999999999</v>
      </c>
      <c r="J19" s="55">
        <v>2064</v>
      </c>
      <c r="L19" s="26">
        <f t="shared" si="4"/>
        <v>0.9175498548603831</v>
      </c>
      <c r="M19" s="27">
        <f t="shared" si="2"/>
        <v>0.03431584461552623</v>
      </c>
      <c r="N19" s="308"/>
      <c r="O19" s="308"/>
    </row>
    <row r="20" spans="1:15" ht="12.75">
      <c r="A20" s="313"/>
      <c r="B20" s="60" t="s">
        <v>23</v>
      </c>
      <c r="C20" s="182">
        <v>2011</v>
      </c>
      <c r="D20" s="33">
        <v>0.6391322970236245</v>
      </c>
      <c r="E20" s="57">
        <v>0.285486216465862</v>
      </c>
      <c r="F20" s="57">
        <v>0.04500487216026169</v>
      </c>
      <c r="G20" s="57">
        <v>0.02112605115132517</v>
      </c>
      <c r="H20" s="57">
        <v>0.009250563198926793</v>
      </c>
      <c r="I20" s="30">
        <f t="shared" si="3"/>
        <v>1</v>
      </c>
      <c r="J20" s="59">
        <v>13156</v>
      </c>
      <c r="L20" s="33">
        <f t="shared" si="4"/>
        <v>0.9246185134894864</v>
      </c>
      <c r="M20" s="34">
        <f t="shared" si="2"/>
        <v>0.030376614350251963</v>
      </c>
      <c r="N20" s="308"/>
      <c r="O20" s="308"/>
    </row>
    <row r="21" spans="1:15" ht="13.5" thickBot="1">
      <c r="A21" s="314"/>
      <c r="B21" s="115" t="s">
        <v>24</v>
      </c>
      <c r="C21" s="196">
        <v>2011</v>
      </c>
      <c r="D21" s="61">
        <v>0.6964356979665919</v>
      </c>
      <c r="E21" s="49">
        <v>0.24368162253901637</v>
      </c>
      <c r="F21" s="49">
        <v>0.03776996265067776</v>
      </c>
      <c r="G21" s="49">
        <v>0.01330931085547911</v>
      </c>
      <c r="H21" s="49">
        <v>0.008803405988234906</v>
      </c>
      <c r="I21" s="80">
        <f t="shared" si="3"/>
        <v>1</v>
      </c>
      <c r="J21" s="51">
        <v>5373</v>
      </c>
      <c r="L21" s="48">
        <f t="shared" si="4"/>
        <v>0.9401173205056083</v>
      </c>
      <c r="M21" s="91">
        <f t="shared" si="2"/>
        <v>0.022112716843714016</v>
      </c>
      <c r="N21" s="308"/>
      <c r="O21" s="308"/>
    </row>
    <row r="22" spans="1:15" ht="12.75">
      <c r="A22" s="313" t="s">
        <v>25</v>
      </c>
      <c r="B22" s="125" t="s">
        <v>26</v>
      </c>
      <c r="C22" s="181">
        <v>2011</v>
      </c>
      <c r="D22" s="285">
        <v>0.6817661173720837</v>
      </c>
      <c r="E22" s="286">
        <v>0.2538081622614767</v>
      </c>
      <c r="F22" s="286">
        <v>0.039523125054643886</v>
      </c>
      <c r="G22" s="286">
        <v>0.016921212819913975</v>
      </c>
      <c r="H22" s="287">
        <v>0.007981382491881957</v>
      </c>
      <c r="I22" s="89">
        <f t="shared" si="3"/>
        <v>1.0000000000000002</v>
      </c>
      <c r="J22" s="46">
        <v>9352</v>
      </c>
      <c r="L22" s="26">
        <f t="shared" si="4"/>
        <v>0.9355742796335604</v>
      </c>
      <c r="M22" s="27">
        <f t="shared" si="2"/>
        <v>0.024902595311795932</v>
      </c>
      <c r="N22" s="308"/>
      <c r="O22" s="308"/>
    </row>
    <row r="23" spans="1:15" ht="13.5" thickBot="1">
      <c r="A23" s="314"/>
      <c r="B23" s="105" t="s">
        <v>27</v>
      </c>
      <c r="C23" s="183">
        <v>2011</v>
      </c>
      <c r="D23" s="127">
        <v>0.6377830353818862</v>
      </c>
      <c r="E23" s="66">
        <v>0.28611559976875134</v>
      </c>
      <c r="F23" s="66">
        <v>0.04585998760513301</v>
      </c>
      <c r="G23" s="66">
        <v>0.02031940946579366</v>
      </c>
      <c r="H23" s="69">
        <v>0.009921967778435752</v>
      </c>
      <c r="I23" s="174">
        <f t="shared" si="3"/>
        <v>1</v>
      </c>
      <c r="J23" s="51">
        <v>11051</v>
      </c>
      <c r="L23" s="48">
        <f t="shared" si="4"/>
        <v>0.9238986351506375</v>
      </c>
      <c r="M23" s="91">
        <f t="shared" si="2"/>
        <v>0.030241377244229414</v>
      </c>
      <c r="N23" s="308"/>
      <c r="O23" s="308"/>
    </row>
    <row r="24" spans="1:15" ht="12.75">
      <c r="A24" s="315" t="s">
        <v>28</v>
      </c>
      <c r="B24" s="108" t="s">
        <v>29</v>
      </c>
      <c r="C24" s="187">
        <v>2011</v>
      </c>
      <c r="D24" s="70">
        <v>0.6368932408118332</v>
      </c>
      <c r="E24" s="71">
        <v>0.30085255037798103</v>
      </c>
      <c r="F24" s="71">
        <v>0.04256830891821222</v>
      </c>
      <c r="G24" s="71">
        <v>0.0166483637944265</v>
      </c>
      <c r="H24" s="132">
        <v>0.003037536097547089</v>
      </c>
      <c r="I24" s="191">
        <f t="shared" si="3"/>
        <v>0.9999999999999999</v>
      </c>
      <c r="J24" s="73">
        <v>2276</v>
      </c>
      <c r="L24" s="26">
        <f t="shared" si="4"/>
        <v>0.9377457911898142</v>
      </c>
      <c r="M24" s="27">
        <f t="shared" si="2"/>
        <v>0.01968589989197359</v>
      </c>
      <c r="N24" s="308"/>
      <c r="O24" s="308"/>
    </row>
    <row r="25" spans="1:15" ht="12.75">
      <c r="A25" s="313"/>
      <c r="B25" s="39" t="s">
        <v>30</v>
      </c>
      <c r="C25" s="182">
        <v>2011</v>
      </c>
      <c r="D25" s="74">
        <v>0.6495007165279068</v>
      </c>
      <c r="E25" s="75">
        <v>0.28206252583020996</v>
      </c>
      <c r="F25" s="112">
        <v>0.042798993568192896</v>
      </c>
      <c r="G25" s="75">
        <v>0.018713775856649875</v>
      </c>
      <c r="H25" s="134">
        <v>0.006923988217040547</v>
      </c>
      <c r="I25" s="89">
        <f t="shared" si="3"/>
        <v>1.0000000000000002</v>
      </c>
      <c r="J25" s="25">
        <v>4036</v>
      </c>
      <c r="L25" s="33">
        <f t="shared" si="4"/>
        <v>0.9315632423581167</v>
      </c>
      <c r="M25" s="34">
        <f t="shared" si="2"/>
        <v>0.025637764073690422</v>
      </c>
      <c r="N25" s="308"/>
      <c r="O25" s="308"/>
    </row>
    <row r="26" spans="1:15" ht="12.75">
      <c r="A26" s="313"/>
      <c r="B26" s="28" t="s">
        <v>31</v>
      </c>
      <c r="C26" s="182">
        <v>2011</v>
      </c>
      <c r="D26" s="29">
        <v>0.6442296454619625</v>
      </c>
      <c r="E26" s="30">
        <v>0.2824229075350708</v>
      </c>
      <c r="F26" s="113">
        <v>0.046050678187858296</v>
      </c>
      <c r="G26" s="30">
        <v>0.017463236689034222</v>
      </c>
      <c r="H26" s="31">
        <v>0.00983353212607408</v>
      </c>
      <c r="I26" s="89">
        <f t="shared" si="3"/>
        <v>0.9999999999999999</v>
      </c>
      <c r="J26" s="77">
        <v>3705</v>
      </c>
      <c r="L26" s="33">
        <f t="shared" si="4"/>
        <v>0.9266525529970333</v>
      </c>
      <c r="M26" s="34">
        <f t="shared" si="2"/>
        <v>0.027296768815108303</v>
      </c>
      <c r="N26" s="308"/>
      <c r="O26" s="308"/>
    </row>
    <row r="27" spans="1:15" ht="12.75">
      <c r="A27" s="313"/>
      <c r="B27" s="28" t="s">
        <v>32</v>
      </c>
      <c r="C27" s="182">
        <v>2011</v>
      </c>
      <c r="D27" s="29">
        <v>0.6483028571834228</v>
      </c>
      <c r="E27" s="30">
        <v>0.279963467979707</v>
      </c>
      <c r="F27" s="113">
        <v>0.040118597726980613</v>
      </c>
      <c r="G27" s="30">
        <v>0.02019203996742169</v>
      </c>
      <c r="H27" s="31">
        <v>0.011423037142467958</v>
      </c>
      <c r="I27" s="89">
        <f t="shared" si="3"/>
        <v>1</v>
      </c>
      <c r="J27" s="32">
        <v>3526</v>
      </c>
      <c r="L27" s="33">
        <f t="shared" si="4"/>
        <v>0.9282663251631298</v>
      </c>
      <c r="M27" s="34">
        <f t="shared" si="2"/>
        <v>0.031615077109889644</v>
      </c>
      <c r="N27" s="308"/>
      <c r="O27" s="308"/>
    </row>
    <row r="28" spans="1:15" ht="12.75">
      <c r="A28" s="313"/>
      <c r="B28" s="28" t="s">
        <v>33</v>
      </c>
      <c r="C28" s="182">
        <v>2011</v>
      </c>
      <c r="D28" s="29">
        <v>0.6955483607764031</v>
      </c>
      <c r="E28" s="30">
        <v>0.2312654010253742</v>
      </c>
      <c r="F28" s="30">
        <v>0.03901205229608809</v>
      </c>
      <c r="G28" s="30">
        <v>0.02079963656963612</v>
      </c>
      <c r="H28" s="31">
        <v>0.013374549332498514</v>
      </c>
      <c r="I28" s="89">
        <f t="shared" si="3"/>
        <v>1</v>
      </c>
      <c r="J28" s="32">
        <v>3012</v>
      </c>
      <c r="L28" s="33">
        <f t="shared" si="4"/>
        <v>0.9268137618017773</v>
      </c>
      <c r="M28" s="34">
        <f t="shared" si="2"/>
        <v>0.034174185902134634</v>
      </c>
      <c r="N28" s="308"/>
      <c r="O28" s="308"/>
    </row>
    <row r="29" spans="1:15" ht="13.5" thickBot="1">
      <c r="A29" s="313"/>
      <c r="B29" s="78" t="s">
        <v>34</v>
      </c>
      <c r="C29" s="196">
        <v>2011</v>
      </c>
      <c r="D29" s="79">
        <v>0.696170478581948</v>
      </c>
      <c r="E29" s="80">
        <v>0.23775517488362422</v>
      </c>
      <c r="F29" s="80">
        <v>0.03826214238725262</v>
      </c>
      <c r="G29" s="80">
        <v>0.015866238176868087</v>
      </c>
      <c r="H29" s="81">
        <v>0.011945965970307046</v>
      </c>
      <c r="I29" s="80">
        <f t="shared" si="3"/>
        <v>1</v>
      </c>
      <c r="J29" s="82">
        <v>1519</v>
      </c>
      <c r="L29" s="48">
        <f t="shared" si="4"/>
        <v>0.9339256534655722</v>
      </c>
      <c r="M29" s="91">
        <f t="shared" si="2"/>
        <v>0.027812204147175133</v>
      </c>
      <c r="N29" s="308"/>
      <c r="O29" s="308"/>
    </row>
    <row r="30" spans="1:15" ht="12.75">
      <c r="A30" s="315" t="s">
        <v>35</v>
      </c>
      <c r="B30" s="42" t="s">
        <v>36</v>
      </c>
      <c r="C30" s="181">
        <v>2011</v>
      </c>
      <c r="D30" s="26">
        <v>0.6729104773250892</v>
      </c>
      <c r="E30" s="53">
        <v>0.257176148861193</v>
      </c>
      <c r="F30" s="53">
        <v>0.04237554326367754</v>
      </c>
      <c r="G30" s="53">
        <v>0.01815424835195181</v>
      </c>
      <c r="H30" s="54">
        <v>0.0093835821980883</v>
      </c>
      <c r="I30" s="89">
        <f t="shared" si="3"/>
        <v>0.9999999999999999</v>
      </c>
      <c r="J30" s="55">
        <v>14080</v>
      </c>
      <c r="L30" s="26">
        <f t="shared" si="4"/>
        <v>0.9300866261862822</v>
      </c>
      <c r="M30" s="27">
        <f t="shared" si="2"/>
        <v>0.02753783055004011</v>
      </c>
      <c r="N30" s="308"/>
      <c r="O30" s="308"/>
    </row>
    <row r="31" spans="1:15" ht="13.5" thickBot="1">
      <c r="A31" s="314"/>
      <c r="B31" s="115" t="s">
        <v>37</v>
      </c>
      <c r="C31" s="183">
        <v>2011</v>
      </c>
      <c r="D31" s="43">
        <v>0.6273369080285357</v>
      </c>
      <c r="E31" s="44">
        <v>0.29944874946316763</v>
      </c>
      <c r="F31" s="44">
        <v>0.0440986338346677</v>
      </c>
      <c r="G31" s="44">
        <v>0.020620981378776413</v>
      </c>
      <c r="H31" s="45">
        <v>0.008494727294852449</v>
      </c>
      <c r="I31" s="174">
        <f t="shared" si="3"/>
        <v>0.9999999999999999</v>
      </c>
      <c r="J31" s="46">
        <v>6513</v>
      </c>
      <c r="L31" s="48">
        <f t="shared" si="4"/>
        <v>0.9267856574917033</v>
      </c>
      <c r="M31" s="91">
        <f t="shared" si="2"/>
        <v>0.02911570867362886</v>
      </c>
      <c r="N31" s="308"/>
      <c r="O31" s="308"/>
    </row>
    <row r="32" spans="1:15" ht="12.75">
      <c r="A32" s="310" t="s">
        <v>64</v>
      </c>
      <c r="B32" s="184" t="s">
        <v>70</v>
      </c>
      <c r="C32" s="187">
        <v>2011</v>
      </c>
      <c r="D32" s="165">
        <v>0.6570054563720511</v>
      </c>
      <c r="E32" s="158">
        <v>0.2749105280875799</v>
      </c>
      <c r="F32" s="157">
        <v>0.04537064062698901</v>
      </c>
      <c r="G32" s="158">
        <v>0.016706948951057555</v>
      </c>
      <c r="H32" s="158">
        <v>0.006006425962322394</v>
      </c>
      <c r="I32" s="191">
        <f t="shared" si="3"/>
        <v>0.9999999999999999</v>
      </c>
      <c r="J32" s="169">
        <v>1149</v>
      </c>
      <c r="L32" s="26">
        <f t="shared" si="4"/>
        <v>0.931915984459631</v>
      </c>
      <c r="M32" s="27">
        <f t="shared" si="2"/>
        <v>0.02271337491337995</v>
      </c>
      <c r="N32" s="308"/>
      <c r="O32" s="308"/>
    </row>
    <row r="33" spans="1:15" ht="12.75">
      <c r="A33" s="311"/>
      <c r="B33" s="185" t="s">
        <v>71</v>
      </c>
      <c r="C33" s="182">
        <v>2011</v>
      </c>
      <c r="D33" s="166">
        <v>0.6543792392938402</v>
      </c>
      <c r="E33" s="159">
        <v>0.2762134398403083</v>
      </c>
      <c r="F33" s="160">
        <v>0.051704434431189675</v>
      </c>
      <c r="G33" s="159">
        <v>0.013455355565373039</v>
      </c>
      <c r="H33" s="159">
        <v>0.004247530869288798</v>
      </c>
      <c r="I33" s="30">
        <f t="shared" si="3"/>
        <v>1</v>
      </c>
      <c r="J33" s="170">
        <v>1412</v>
      </c>
      <c r="L33" s="33">
        <f t="shared" si="4"/>
        <v>0.9305926791341486</v>
      </c>
      <c r="M33" s="34">
        <f t="shared" si="2"/>
        <v>0.017702886434661835</v>
      </c>
      <c r="N33" s="308"/>
      <c r="O33" s="308"/>
    </row>
    <row r="34" spans="1:15" ht="12.75">
      <c r="A34" s="311"/>
      <c r="B34" s="185" t="s">
        <v>72</v>
      </c>
      <c r="C34" s="182">
        <v>2011</v>
      </c>
      <c r="D34" s="167">
        <v>0.6584193529956801</v>
      </c>
      <c r="E34" s="159">
        <v>0.28181951112532233</v>
      </c>
      <c r="F34" s="160">
        <v>0.035040066023142954</v>
      </c>
      <c r="G34" s="159">
        <v>0.016158425671145105</v>
      </c>
      <c r="H34" s="159">
        <v>0.008562644184709423</v>
      </c>
      <c r="I34" s="30">
        <f t="shared" si="3"/>
        <v>0.9999999999999999</v>
      </c>
      <c r="J34" s="170">
        <v>939</v>
      </c>
      <c r="L34" s="33">
        <f t="shared" si="4"/>
        <v>0.9402388641210024</v>
      </c>
      <c r="M34" s="34">
        <f t="shared" si="2"/>
        <v>0.024721069855854528</v>
      </c>
      <c r="N34" s="308"/>
      <c r="O34" s="308"/>
    </row>
    <row r="35" spans="1:15" ht="12.75">
      <c r="A35" s="311"/>
      <c r="B35" s="185" t="s">
        <v>73</v>
      </c>
      <c r="C35" s="182">
        <v>2011</v>
      </c>
      <c r="D35" s="167">
        <v>0.6509604028303484</v>
      </c>
      <c r="E35" s="159">
        <v>0.28650164254851845</v>
      </c>
      <c r="F35" s="159">
        <v>0.038088210370556395</v>
      </c>
      <c r="G35" s="159">
        <v>0.013630456578998822</v>
      </c>
      <c r="H35" s="159">
        <v>0.010819287671577983</v>
      </c>
      <c r="I35" s="30">
        <f t="shared" si="3"/>
        <v>1.0000000000000002</v>
      </c>
      <c r="J35" s="170">
        <v>1953</v>
      </c>
      <c r="L35" s="33">
        <f t="shared" si="4"/>
        <v>0.9374620453788669</v>
      </c>
      <c r="M35" s="34">
        <f t="shared" si="2"/>
        <v>0.024449744250576805</v>
      </c>
      <c r="N35" s="308"/>
      <c r="O35" s="308"/>
    </row>
    <row r="36" spans="1:15" ht="12.75">
      <c r="A36" s="311"/>
      <c r="B36" s="185" t="s">
        <v>118</v>
      </c>
      <c r="C36" s="182">
        <v>2011</v>
      </c>
      <c r="D36" s="167">
        <v>0.6967746212956174</v>
      </c>
      <c r="E36" s="159">
        <v>0.25308754832115676</v>
      </c>
      <c r="F36" s="159">
        <v>0.03325911963356872</v>
      </c>
      <c r="G36" s="159">
        <v>0.010575918034873899</v>
      </c>
      <c r="H36" s="159">
        <v>0.006302792714783188</v>
      </c>
      <c r="I36" s="30">
        <f t="shared" si="3"/>
        <v>1</v>
      </c>
      <c r="J36" s="170">
        <v>2113</v>
      </c>
      <c r="L36" s="33">
        <f>D36+E36</f>
        <v>0.9498621696167742</v>
      </c>
      <c r="M36" s="34">
        <f>G36+H36</f>
        <v>0.016878710749657088</v>
      </c>
      <c r="N36" s="308"/>
      <c r="O36" s="308"/>
    </row>
    <row r="37" spans="1:15" ht="12.75">
      <c r="A37" s="311"/>
      <c r="B37" s="185" t="s">
        <v>119</v>
      </c>
      <c r="C37" s="182">
        <v>2011</v>
      </c>
      <c r="D37" s="167">
        <v>0.654843526452114</v>
      </c>
      <c r="E37" s="159">
        <v>0.2767009854117793</v>
      </c>
      <c r="F37" s="159">
        <v>0.045964040197758786</v>
      </c>
      <c r="G37" s="159">
        <v>0.01470072815813649</v>
      </c>
      <c r="H37" s="159">
        <v>0.007790719780211619</v>
      </c>
      <c r="I37" s="30">
        <f t="shared" si="3"/>
        <v>1</v>
      </c>
      <c r="J37" s="170">
        <v>2248</v>
      </c>
      <c r="L37" s="33">
        <f>D37+E37</f>
        <v>0.9315445118638932</v>
      </c>
      <c r="M37" s="34">
        <f>G37+H37</f>
        <v>0.02249144793834811</v>
      </c>
      <c r="N37" s="308"/>
      <c r="O37" s="308"/>
    </row>
    <row r="38" spans="1:15" ht="12.75">
      <c r="A38" s="311"/>
      <c r="B38" s="185" t="s">
        <v>74</v>
      </c>
      <c r="C38" s="182">
        <v>2011</v>
      </c>
      <c r="D38" s="167">
        <v>0.7471395086496511</v>
      </c>
      <c r="E38" s="159">
        <v>0.19462004129398677</v>
      </c>
      <c r="F38" s="159">
        <v>0.027174755672623844</v>
      </c>
      <c r="G38" s="159">
        <v>0.01974079239304762</v>
      </c>
      <c r="H38" s="159">
        <v>0.011324901990690679</v>
      </c>
      <c r="I38" s="30">
        <f t="shared" si="3"/>
        <v>1</v>
      </c>
      <c r="J38" s="170">
        <v>2120</v>
      </c>
      <c r="L38" s="33">
        <f t="shared" si="4"/>
        <v>0.9417595499436379</v>
      </c>
      <c r="M38" s="34">
        <f t="shared" si="2"/>
        <v>0.031065694383738296</v>
      </c>
      <c r="N38" s="308"/>
      <c r="O38" s="308"/>
    </row>
    <row r="39" spans="1:15" ht="12.75">
      <c r="A39" s="311"/>
      <c r="B39" s="185" t="s">
        <v>75</v>
      </c>
      <c r="C39" s="182">
        <v>2011</v>
      </c>
      <c r="D39" s="167">
        <v>0.7978496096279024</v>
      </c>
      <c r="E39" s="159">
        <v>0.15719462770303436</v>
      </c>
      <c r="F39" s="159">
        <v>0.022845221850746226</v>
      </c>
      <c r="G39" s="159">
        <v>0.009363639524870264</v>
      </c>
      <c r="H39" s="159">
        <v>0.012746901293446807</v>
      </c>
      <c r="I39" s="30">
        <f t="shared" si="3"/>
        <v>1.0000000000000002</v>
      </c>
      <c r="J39" s="170">
        <v>1728</v>
      </c>
      <c r="L39" s="33">
        <f t="shared" si="4"/>
        <v>0.9550442373309368</v>
      </c>
      <c r="M39" s="34">
        <f t="shared" si="2"/>
        <v>0.022110540818317072</v>
      </c>
      <c r="N39" s="308"/>
      <c r="O39" s="308"/>
    </row>
    <row r="40" spans="1:15" ht="13.5" thickBot="1">
      <c r="A40" s="312"/>
      <c r="B40" s="186" t="s">
        <v>76</v>
      </c>
      <c r="C40" s="183">
        <v>2011</v>
      </c>
      <c r="D40" s="168">
        <v>0.7479859651381735</v>
      </c>
      <c r="E40" s="161">
        <v>0.1915530050056129</v>
      </c>
      <c r="F40" s="161">
        <v>0.032497404844132306</v>
      </c>
      <c r="G40" s="161">
        <v>0.020265723819103337</v>
      </c>
      <c r="H40" s="161">
        <v>0.0076979011929780945</v>
      </c>
      <c r="I40" s="80">
        <f t="shared" si="3"/>
        <v>1.0000000000000002</v>
      </c>
      <c r="J40" s="171">
        <v>1228</v>
      </c>
      <c r="L40" s="48">
        <f t="shared" si="4"/>
        <v>0.9395389701437864</v>
      </c>
      <c r="M40" s="91">
        <f t="shared" si="2"/>
        <v>0.027963625012081432</v>
      </c>
      <c r="N40" s="308"/>
      <c r="O40" s="308"/>
    </row>
    <row r="42" ht="12.75">
      <c r="A42" s="1" t="s">
        <v>38</v>
      </c>
    </row>
    <row r="43" ht="12.75">
      <c r="A43" s="1" t="s">
        <v>39</v>
      </c>
    </row>
    <row r="45" ht="12.75">
      <c r="A45" s="1" t="s">
        <v>116</v>
      </c>
    </row>
    <row r="46" ht="12.75">
      <c r="A46" s="1" t="s">
        <v>40</v>
      </c>
    </row>
  </sheetData>
  <mergeCells count="11">
    <mergeCell ref="A24:A29"/>
    <mergeCell ref="A30:A31"/>
    <mergeCell ref="A32:A40"/>
    <mergeCell ref="A15:A16"/>
    <mergeCell ref="A17:A18"/>
    <mergeCell ref="A19:A21"/>
    <mergeCell ref="A22:A23"/>
    <mergeCell ref="D3:H3"/>
    <mergeCell ref="A5:B5"/>
    <mergeCell ref="A6:A10"/>
    <mergeCell ref="A11:A14"/>
  </mergeCells>
  <printOptions/>
  <pageMargins left="0.75" right="0.75" top="1" bottom="1" header="0.5" footer="0.5"/>
  <pageSetup fitToHeight="1" fitToWidth="1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6"/>
  <sheetViews>
    <sheetView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24.140625" style="0" customWidth="1"/>
    <col min="3" max="24" width="13.57421875" style="0" customWidth="1"/>
  </cols>
  <sheetData>
    <row r="1" ht="12.75">
      <c r="A1" s="86" t="s">
        <v>105</v>
      </c>
    </row>
    <row r="2" spans="4:25" ht="13.5" thickBot="1"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</row>
    <row r="3" spans="4:25" ht="13.5" thickBot="1">
      <c r="D3" s="325" t="s">
        <v>101</v>
      </c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7"/>
    </row>
    <row r="4" spans="1:27" s="179" customFormat="1" ht="39" thickBot="1">
      <c r="A4" s="175"/>
      <c r="B4" s="175"/>
      <c r="C4" s="175"/>
      <c r="D4" s="176" t="s">
        <v>79</v>
      </c>
      <c r="E4" s="176" t="s">
        <v>80</v>
      </c>
      <c r="F4" s="176" t="s">
        <v>81</v>
      </c>
      <c r="G4" s="176" t="s">
        <v>82</v>
      </c>
      <c r="H4" s="176" t="s">
        <v>83</v>
      </c>
      <c r="I4" s="176" t="s">
        <v>84</v>
      </c>
      <c r="J4" s="176" t="s">
        <v>85</v>
      </c>
      <c r="K4" s="176" t="s">
        <v>100</v>
      </c>
      <c r="L4" s="176" t="s">
        <v>86</v>
      </c>
      <c r="M4" s="176" t="s">
        <v>87</v>
      </c>
      <c r="N4" s="176" t="s">
        <v>88</v>
      </c>
      <c r="O4" s="176" t="s">
        <v>89</v>
      </c>
      <c r="P4" s="176" t="s">
        <v>90</v>
      </c>
      <c r="Q4" s="176" t="s">
        <v>91</v>
      </c>
      <c r="R4" s="176" t="s">
        <v>92</v>
      </c>
      <c r="S4" s="176" t="s">
        <v>93</v>
      </c>
      <c r="T4" s="176" t="s">
        <v>94</v>
      </c>
      <c r="U4" s="176" t="s">
        <v>95</v>
      </c>
      <c r="V4" s="176" t="s">
        <v>96</v>
      </c>
      <c r="W4" s="176" t="s">
        <v>97</v>
      </c>
      <c r="X4" s="176" t="s">
        <v>98</v>
      </c>
      <c r="Y4" s="176" t="s">
        <v>99</v>
      </c>
      <c r="Z4" s="177" t="s">
        <v>6</v>
      </c>
      <c r="AA4" s="178" t="s">
        <v>7</v>
      </c>
    </row>
    <row r="5" spans="1:27" ht="13.5" thickBot="1">
      <c r="A5" s="320" t="s">
        <v>115</v>
      </c>
      <c r="B5" s="328"/>
      <c r="C5" s="180"/>
      <c r="D5" s="288">
        <v>0.07208690640406389</v>
      </c>
      <c r="E5" s="289">
        <v>0.0406902414375213</v>
      </c>
      <c r="F5" s="204">
        <v>0.011758297844622073</v>
      </c>
      <c r="G5" s="289">
        <v>0.006536850527857283</v>
      </c>
      <c r="H5" s="204">
        <v>0.007458285216453264</v>
      </c>
      <c r="I5" s="289">
        <v>0.053650874594209766</v>
      </c>
      <c r="J5" s="204">
        <v>0.056586698480618806</v>
      </c>
      <c r="K5" s="289">
        <v>0.025862758057294412</v>
      </c>
      <c r="L5" s="204">
        <v>0.001960418762260859</v>
      </c>
      <c r="M5" s="289">
        <v>0.005379404055348287</v>
      </c>
      <c r="N5" s="204">
        <v>0.0004931831539291915</v>
      </c>
      <c r="O5" s="289">
        <v>0.001186858284580932</v>
      </c>
      <c r="P5" s="204">
        <v>0.000516654579404007</v>
      </c>
      <c r="Q5" s="289">
        <v>0.004027185604414417</v>
      </c>
      <c r="R5" s="204">
        <v>0.00030074274185103254</v>
      </c>
      <c r="S5" s="289">
        <v>0.0007949118702399326</v>
      </c>
      <c r="T5" s="204">
        <v>0.00018233943140875622</v>
      </c>
      <c r="U5" s="289">
        <v>0.0007255377873899513</v>
      </c>
      <c r="V5" s="204">
        <v>0.0002505003535922228</v>
      </c>
      <c r="W5" s="289">
        <v>0.0009831410259872211</v>
      </c>
      <c r="X5" s="204">
        <v>0.02382409816466832</v>
      </c>
      <c r="Y5" s="289">
        <v>0.6847441116222842</v>
      </c>
      <c r="Z5" s="17">
        <f>SUM(D5:Y5)</f>
        <v>1.0000000000000002</v>
      </c>
      <c r="AA5" s="18">
        <v>20324</v>
      </c>
    </row>
    <row r="6" spans="1:27" ht="12.75">
      <c r="A6" s="322" t="s">
        <v>10</v>
      </c>
      <c r="B6" s="39" t="s">
        <v>11</v>
      </c>
      <c r="C6" s="195">
        <v>2011</v>
      </c>
      <c r="D6" s="299">
        <v>0.06388330874640887</v>
      </c>
      <c r="E6" s="202">
        <v>0.042083605916452625</v>
      </c>
      <c r="F6" s="202">
        <v>0.013108317778593509</v>
      </c>
      <c r="G6" s="202">
        <v>0.00798647083632017</v>
      </c>
      <c r="H6" s="202">
        <v>0.008365147688898546</v>
      </c>
      <c r="I6" s="202">
        <v>0.05762169842600393</v>
      </c>
      <c r="J6" s="202">
        <v>0.06182559421472399</v>
      </c>
      <c r="K6" s="202">
        <v>0.029739213354934523</v>
      </c>
      <c r="L6" s="202">
        <v>0.0002014699432204514</v>
      </c>
      <c r="M6" s="202">
        <v>0.0061704560604754636</v>
      </c>
      <c r="N6" s="202">
        <v>0.00042771677968299375</v>
      </c>
      <c r="O6" s="202">
        <v>0.0019253880769783546</v>
      </c>
      <c r="P6" s="202">
        <v>0.0007821237433753019</v>
      </c>
      <c r="Q6" s="202">
        <v>0.003881739624130619</v>
      </c>
      <c r="R6" s="202">
        <v>0.00020174549495101615</v>
      </c>
      <c r="S6" s="202">
        <v>0.0009750518298006375</v>
      </c>
      <c r="T6" s="202">
        <v>0.0002262468364625424</v>
      </c>
      <c r="U6" s="202">
        <v>0.0009438522537242973</v>
      </c>
      <c r="V6" s="202">
        <v>0.00014958415343704394</v>
      </c>
      <c r="W6" s="202">
        <v>0.00113029153448108</v>
      </c>
      <c r="X6" s="202">
        <v>0.019011828888800337</v>
      </c>
      <c r="Y6" s="202">
        <v>0.6793591478181437</v>
      </c>
      <c r="Z6" s="71">
        <f>SUM(D6:Y6)</f>
        <v>0.9999999999999999</v>
      </c>
      <c r="AA6" s="73">
        <v>5369</v>
      </c>
    </row>
    <row r="7" spans="1:27" ht="12.75">
      <c r="A7" s="323"/>
      <c r="B7" s="39" t="s">
        <v>77</v>
      </c>
      <c r="C7" s="247">
        <v>2011</v>
      </c>
      <c r="D7" s="300">
        <v>0.09315086464939586</v>
      </c>
      <c r="E7" s="301">
        <v>0.03217372079553611</v>
      </c>
      <c r="F7" s="301">
        <v>0.014688879961748334</v>
      </c>
      <c r="G7" s="301">
        <v>0.005124657719637705</v>
      </c>
      <c r="H7" s="301">
        <v>0.007405806402990935</v>
      </c>
      <c r="I7" s="301">
        <v>0.06412178179182017</v>
      </c>
      <c r="J7" s="301">
        <v>0.06428305154359831</v>
      </c>
      <c r="K7" s="301">
        <v>0.012116781538318952</v>
      </c>
      <c r="L7" s="301">
        <v>0.00023944842631937573</v>
      </c>
      <c r="M7" s="301">
        <v>0.0053338529804276315</v>
      </c>
      <c r="N7" s="301">
        <v>0</v>
      </c>
      <c r="O7" s="301">
        <v>0</v>
      </c>
      <c r="P7" s="301">
        <v>0.0002517531158197964</v>
      </c>
      <c r="Q7" s="301">
        <v>0.005783183457055416</v>
      </c>
      <c r="R7" s="301">
        <v>0</v>
      </c>
      <c r="S7" s="301">
        <v>0.0003158648226140627</v>
      </c>
      <c r="T7" s="301">
        <v>0</v>
      </c>
      <c r="U7" s="301">
        <v>0.0003158648226140627</v>
      </c>
      <c r="V7" s="301">
        <v>0.0002517531158197964</v>
      </c>
      <c r="W7" s="301">
        <v>0.0005875815273606077</v>
      </c>
      <c r="X7" s="301">
        <v>0.02122660266366763</v>
      </c>
      <c r="Y7" s="301">
        <v>0.6726285506652553</v>
      </c>
      <c r="Z7" s="75">
        <f aca="true" t="shared" si="0" ref="Z7:Z40">SUM(D7:Y7)</f>
        <v>1.0000000000000002</v>
      </c>
      <c r="AA7" s="77">
        <v>4343</v>
      </c>
    </row>
    <row r="8" spans="1:27" ht="12.75">
      <c r="A8" s="323"/>
      <c r="B8" s="28" t="s">
        <v>12</v>
      </c>
      <c r="C8" s="182">
        <v>2011</v>
      </c>
      <c r="D8" s="302">
        <v>0.06880578600359814</v>
      </c>
      <c r="E8" s="203">
        <v>0.0664868327460816</v>
      </c>
      <c r="F8" s="203">
        <v>0.011314534272671352</v>
      </c>
      <c r="G8" s="203">
        <v>0.009023123261927923</v>
      </c>
      <c r="H8" s="203">
        <v>0.008640563064987143</v>
      </c>
      <c r="I8" s="203">
        <v>0.05204974591358232</v>
      </c>
      <c r="J8" s="203">
        <v>0.05170915660495603</v>
      </c>
      <c r="K8" s="203">
        <v>0.048448890280276866</v>
      </c>
      <c r="L8" s="203">
        <v>0.004686007048809705</v>
      </c>
      <c r="M8" s="203">
        <v>0.0026643521133232757</v>
      </c>
      <c r="N8" s="203">
        <v>0.0013741482104691156</v>
      </c>
      <c r="O8" s="203">
        <v>0.0007266414854518023</v>
      </c>
      <c r="P8" s="203">
        <v>0.00016307906804944507</v>
      </c>
      <c r="Q8" s="203">
        <v>0.0024221382848393412</v>
      </c>
      <c r="R8" s="203">
        <v>0.0006475067250173133</v>
      </c>
      <c r="S8" s="203">
        <v>0.0004844276569678682</v>
      </c>
      <c r="T8" s="203">
        <v>0</v>
      </c>
      <c r="U8" s="203">
        <v>0.000540829717809759</v>
      </c>
      <c r="V8" s="203">
        <v>0</v>
      </c>
      <c r="W8" s="203">
        <v>0.0004844276569678682</v>
      </c>
      <c r="X8" s="203">
        <v>0.050405839096870235</v>
      </c>
      <c r="Y8" s="203">
        <v>0.618921970787343</v>
      </c>
      <c r="Z8" s="75">
        <f t="shared" si="0"/>
        <v>1.0000000000000002</v>
      </c>
      <c r="AA8" s="32">
        <v>4285</v>
      </c>
    </row>
    <row r="9" spans="1:27" ht="12.75">
      <c r="A9" s="323"/>
      <c r="B9" s="122" t="s">
        <v>78</v>
      </c>
      <c r="C9" s="182">
        <v>2011</v>
      </c>
      <c r="D9" s="302">
        <v>0.12314223071470265</v>
      </c>
      <c r="E9" s="203">
        <v>0.03256865737380417</v>
      </c>
      <c r="F9" s="203">
        <v>0.003675414583803952</v>
      </c>
      <c r="G9" s="203">
        <v>0.003709960187181567</v>
      </c>
      <c r="H9" s="203">
        <v>0.0040859067392189094</v>
      </c>
      <c r="I9" s="203">
        <v>0.03720678952280433</v>
      </c>
      <c r="J9" s="203">
        <v>0.04775370203417628</v>
      </c>
      <c r="K9" s="203">
        <v>0.02675235705473712</v>
      </c>
      <c r="L9" s="203">
        <v>0.012698955013463168</v>
      </c>
      <c r="M9" s="203">
        <v>0.007043973822325793</v>
      </c>
      <c r="N9" s="203">
        <v>0.0016343626956875636</v>
      </c>
      <c r="O9" s="203">
        <v>0.002451544043531345</v>
      </c>
      <c r="P9" s="203">
        <v>0.0008171813478437818</v>
      </c>
      <c r="Q9" s="203">
        <v>0.0025168322873004426</v>
      </c>
      <c r="R9" s="203">
        <v>0.0008171813478437818</v>
      </c>
      <c r="S9" s="203">
        <v>0.0021408857352631003</v>
      </c>
      <c r="T9" s="203">
        <v>0.000882469591612879</v>
      </c>
      <c r="U9" s="203">
        <v>0.0007826357444661669</v>
      </c>
      <c r="V9" s="203">
        <v>0.0008171813478437818</v>
      </c>
      <c r="W9" s="203">
        <v>0.0016343626956875636</v>
      </c>
      <c r="X9" s="203">
        <v>0.011195168805313798</v>
      </c>
      <c r="Y9" s="203">
        <v>0.6756722473113878</v>
      </c>
      <c r="Z9" s="75">
        <f t="shared" si="0"/>
        <v>1</v>
      </c>
      <c r="AA9" s="32">
        <v>1340</v>
      </c>
    </row>
    <row r="10" spans="1:27" ht="13.5" thickBot="1">
      <c r="A10" s="323"/>
      <c r="B10" s="272" t="s">
        <v>13</v>
      </c>
      <c r="C10" s="196">
        <v>2011</v>
      </c>
      <c r="D10" s="303">
        <v>0.042365624482804634</v>
      </c>
      <c r="E10" s="205">
        <v>0.029773998506266847</v>
      </c>
      <c r="F10" s="205">
        <v>0.005869324050371804</v>
      </c>
      <c r="G10" s="205">
        <v>0.0026723664298083467</v>
      </c>
      <c r="H10" s="205">
        <v>0.004696129932524882</v>
      </c>
      <c r="I10" s="205">
        <v>0.029630017940032876</v>
      </c>
      <c r="J10" s="205">
        <v>0.03228955274026529</v>
      </c>
      <c r="K10" s="205">
        <v>0.013832110270712903</v>
      </c>
      <c r="L10" s="205">
        <v>0.0036372725169890245</v>
      </c>
      <c r="M10" s="205">
        <v>0.004340635266143553</v>
      </c>
      <c r="N10" s="205">
        <v>0.00020385240578616465</v>
      </c>
      <c r="O10" s="205">
        <v>0.0004077048115723293</v>
      </c>
      <c r="P10" s="205">
        <v>0.00020385240578616465</v>
      </c>
      <c r="Q10" s="205">
        <v>0.0037052867407504084</v>
      </c>
      <c r="R10" s="205">
        <v>0.0006191696414684306</v>
      </c>
      <c r="S10" s="205">
        <v>0.0006267820655783672</v>
      </c>
      <c r="T10" s="205">
        <v>0.00017959417018898578</v>
      </c>
      <c r="U10" s="205">
        <v>0.0008063762357673529</v>
      </c>
      <c r="V10" s="205">
        <v>0.0005872989817613151</v>
      </c>
      <c r="W10" s="205">
        <v>0.0013150845249728347</v>
      </c>
      <c r="X10" s="205">
        <v>0.026766147931823858</v>
      </c>
      <c r="Y10" s="205">
        <v>0.7954718179486236</v>
      </c>
      <c r="Z10" s="90">
        <f t="shared" si="0"/>
        <v>1</v>
      </c>
      <c r="AA10" s="82">
        <v>4987</v>
      </c>
    </row>
    <row r="11" spans="1:27" ht="12.75">
      <c r="A11" s="322" t="s">
        <v>14</v>
      </c>
      <c r="B11" s="108" t="s">
        <v>111</v>
      </c>
      <c r="C11" s="181">
        <v>2011</v>
      </c>
      <c r="D11" s="290">
        <v>0.08521251527924588</v>
      </c>
      <c r="E11" s="291">
        <v>0.04395340856623952</v>
      </c>
      <c r="F11" s="273">
        <v>0.011016512646887536</v>
      </c>
      <c r="G11" s="291">
        <v>0.0054090307332100235</v>
      </c>
      <c r="H11" s="273">
        <v>0.009185676338459271</v>
      </c>
      <c r="I11" s="291">
        <v>0.057772321384577024</v>
      </c>
      <c r="J11" s="273">
        <v>0.07825782128083916</v>
      </c>
      <c r="K11" s="291">
        <v>0.030828537733512705</v>
      </c>
      <c r="L11" s="273">
        <v>0.0015048621660108668</v>
      </c>
      <c r="M11" s="291">
        <v>0.0057336292043438635</v>
      </c>
      <c r="N11" s="273">
        <v>0.00042931238899257963</v>
      </c>
      <c r="O11" s="291">
        <v>0.002069544923851359</v>
      </c>
      <c r="P11" s="273">
        <v>0.0004956744058185984</v>
      </c>
      <c r="Q11" s="291">
        <v>0.0021476579628763597</v>
      </c>
      <c r="R11" s="273">
        <v>0.0005978077242150122</v>
      </c>
      <c r="S11" s="291">
        <v>0.00013251927572632125</v>
      </c>
      <c r="T11" s="273">
        <v>0</v>
      </c>
      <c r="U11" s="291">
        <v>0.0005226164239994588</v>
      </c>
      <c r="V11" s="273">
        <v>0</v>
      </c>
      <c r="W11" s="291">
        <v>0.0008220593348817876</v>
      </c>
      <c r="X11" s="273">
        <v>0.03066613650767154</v>
      </c>
      <c r="Y11" s="291">
        <v>0.6332423557186412</v>
      </c>
      <c r="Z11" s="71">
        <f t="shared" si="0"/>
        <v>1</v>
      </c>
      <c r="AA11" s="192">
        <v>4223</v>
      </c>
    </row>
    <row r="12" spans="1:27" ht="12.75">
      <c r="A12" s="323"/>
      <c r="B12" s="21" t="s">
        <v>112</v>
      </c>
      <c r="C12" s="182">
        <v>2011</v>
      </c>
      <c r="D12" s="292">
        <v>0.07388606365974441</v>
      </c>
      <c r="E12" s="203">
        <v>0.034216783615747044</v>
      </c>
      <c r="F12" s="293">
        <v>0.012803288886127416</v>
      </c>
      <c r="G12" s="203">
        <v>0.0071268625247328625</v>
      </c>
      <c r="H12" s="293">
        <v>0.007286719011939757</v>
      </c>
      <c r="I12" s="203">
        <v>0.05311501550001171</v>
      </c>
      <c r="J12" s="293">
        <v>0.045436843528163205</v>
      </c>
      <c r="K12" s="203">
        <v>0.02454177766776819</v>
      </c>
      <c r="L12" s="293">
        <v>0.0022180393520515543</v>
      </c>
      <c r="M12" s="203">
        <v>0.0032111938351037884</v>
      </c>
      <c r="N12" s="293">
        <v>0.0006690657485154732</v>
      </c>
      <c r="O12" s="203">
        <v>0.0011491173204318467</v>
      </c>
      <c r="P12" s="293">
        <v>0.0009743850894527892</v>
      </c>
      <c r="Q12" s="203">
        <v>0.005322532521838358</v>
      </c>
      <c r="R12" s="293">
        <v>0.000566840572351441</v>
      </c>
      <c r="S12" s="203">
        <v>0.0010002981791404296</v>
      </c>
      <c r="T12" s="293">
        <v>0.00011738056699356007</v>
      </c>
      <c r="U12" s="203">
        <v>0.0008792569708090352</v>
      </c>
      <c r="V12" s="293">
        <v>0.0003266976275804235</v>
      </c>
      <c r="W12" s="203">
        <v>0.0007675077276457936</v>
      </c>
      <c r="X12" s="293">
        <v>0.025942242501019556</v>
      </c>
      <c r="Y12" s="203">
        <v>0.6984420875928314</v>
      </c>
      <c r="Z12" s="75">
        <f t="shared" si="0"/>
        <v>1</v>
      </c>
      <c r="AA12" s="32">
        <v>4793</v>
      </c>
    </row>
    <row r="13" spans="1:27" ht="12.75">
      <c r="A13" s="323"/>
      <c r="B13" s="21" t="s">
        <v>113</v>
      </c>
      <c r="C13" s="182">
        <v>2011</v>
      </c>
      <c r="D13" s="292">
        <v>0.06797124880049964</v>
      </c>
      <c r="E13" s="203">
        <v>0.040550748946985384</v>
      </c>
      <c r="F13" s="293">
        <v>0.012143342235975702</v>
      </c>
      <c r="G13" s="203">
        <v>0.0063014325552375695</v>
      </c>
      <c r="H13" s="293">
        <v>0.006469656461175844</v>
      </c>
      <c r="I13" s="203">
        <v>0.054970235286559636</v>
      </c>
      <c r="J13" s="293">
        <v>0.04778010993263943</v>
      </c>
      <c r="K13" s="203">
        <v>0.02445676780589896</v>
      </c>
      <c r="L13" s="293">
        <v>0.0032795158444391746</v>
      </c>
      <c r="M13" s="203">
        <v>0.006137275984427338</v>
      </c>
      <c r="N13" s="293">
        <v>0.0004883688981332145</v>
      </c>
      <c r="O13" s="203">
        <v>0.000991917600517009</v>
      </c>
      <c r="P13" s="293">
        <v>0</v>
      </c>
      <c r="Q13" s="203">
        <v>0.0034601635642938946</v>
      </c>
      <c r="R13" s="293">
        <v>7.735554239504043E-05</v>
      </c>
      <c r="S13" s="203">
        <v>0.001046612000972321</v>
      </c>
      <c r="T13" s="293">
        <v>0</v>
      </c>
      <c r="U13" s="203">
        <v>0.0006798849399238048</v>
      </c>
      <c r="V13" s="293">
        <v>0.00036975090988973654</v>
      </c>
      <c r="W13" s="203">
        <v>0.0012250198626976934</v>
      </c>
      <c r="X13" s="293">
        <v>0.02153458778684802</v>
      </c>
      <c r="Y13" s="203">
        <v>0.7000660050404907</v>
      </c>
      <c r="Z13" s="75">
        <f t="shared" si="0"/>
        <v>1</v>
      </c>
      <c r="AA13" s="32">
        <v>5368</v>
      </c>
    </row>
    <row r="14" spans="1:27" ht="13.5" thickBot="1">
      <c r="A14" s="324"/>
      <c r="B14" s="35" t="s">
        <v>114</v>
      </c>
      <c r="C14" s="183">
        <v>2011</v>
      </c>
      <c r="D14" s="294">
        <v>0.06527191791564091</v>
      </c>
      <c r="E14" s="205">
        <v>0.04355667331600711</v>
      </c>
      <c r="F14" s="206">
        <v>0.011134879995075972</v>
      </c>
      <c r="G14" s="205">
        <v>0.007049771879239013</v>
      </c>
      <c r="H14" s="206">
        <v>0.007252885946257459</v>
      </c>
      <c r="I14" s="205">
        <v>0.050145188996967606</v>
      </c>
      <c r="J14" s="206">
        <v>0.05786792563081598</v>
      </c>
      <c r="K14" s="205">
        <v>0.024691974380104852</v>
      </c>
      <c r="L14" s="206">
        <v>0.0009560376795722087</v>
      </c>
      <c r="M14" s="205">
        <v>0.006160506645841164</v>
      </c>
      <c r="N14" s="206">
        <v>0.0004057420105868275</v>
      </c>
      <c r="O14" s="205">
        <v>0.0007810593524633106</v>
      </c>
      <c r="P14" s="206">
        <v>0.000617027714776373</v>
      </c>
      <c r="Q14" s="205">
        <v>0.004790428874254515</v>
      </c>
      <c r="R14" s="206">
        <v>8.384218430367803E-05</v>
      </c>
      <c r="S14" s="205">
        <v>0.0008744131963115307</v>
      </c>
      <c r="T14" s="206">
        <v>0.0005103566878533136</v>
      </c>
      <c r="U14" s="205">
        <v>0.0007841308986546749</v>
      </c>
      <c r="V14" s="206">
        <v>0.000261332854334804</v>
      </c>
      <c r="W14" s="205">
        <v>0.0010532941616884536</v>
      </c>
      <c r="X14" s="206">
        <v>0.019488248450515944</v>
      </c>
      <c r="Y14" s="205">
        <v>0.6962623612287342</v>
      </c>
      <c r="Z14" s="90">
        <f t="shared" si="0"/>
        <v>1</v>
      </c>
      <c r="AA14" s="82">
        <v>5940</v>
      </c>
    </row>
    <row r="15" spans="1:27" ht="12.75">
      <c r="A15" s="313" t="s">
        <v>15</v>
      </c>
      <c r="B15" s="42" t="s">
        <v>16</v>
      </c>
      <c r="C15" s="187">
        <v>2011</v>
      </c>
      <c r="D15" s="295">
        <v>0.0919252415388888</v>
      </c>
      <c r="E15" s="291">
        <v>0.05200095625918119</v>
      </c>
      <c r="F15" s="208">
        <v>0.010877295388802364</v>
      </c>
      <c r="G15" s="291">
        <v>0.007621992767811439</v>
      </c>
      <c r="H15" s="208">
        <v>0.005060878203797456</v>
      </c>
      <c r="I15" s="291">
        <v>0.05513429386898906</v>
      </c>
      <c r="J15" s="208">
        <v>0.059045548710447315</v>
      </c>
      <c r="K15" s="291">
        <v>0.030660348469219074</v>
      </c>
      <c r="L15" s="208">
        <v>0.0009316480479157779</v>
      </c>
      <c r="M15" s="291">
        <v>0.004527083101126784</v>
      </c>
      <c r="N15" s="208">
        <v>0</v>
      </c>
      <c r="O15" s="291">
        <v>0.0025790047100517086</v>
      </c>
      <c r="P15" s="208">
        <v>0.0003645982406283585</v>
      </c>
      <c r="Q15" s="291">
        <v>0.004610354998219562</v>
      </c>
      <c r="R15" s="208">
        <v>0.000675848808621748</v>
      </c>
      <c r="S15" s="291">
        <v>0.0019003865838957382</v>
      </c>
      <c r="T15" s="208">
        <v>0</v>
      </c>
      <c r="U15" s="291">
        <v>0.0001020123452065967</v>
      </c>
      <c r="V15" s="208">
        <v>8.98729765575056E-05</v>
      </c>
      <c r="W15" s="291">
        <v>0.0006247055603315555</v>
      </c>
      <c r="X15" s="208">
        <v>0.025078536248264543</v>
      </c>
      <c r="Y15" s="291">
        <v>0.6461893931720436</v>
      </c>
      <c r="Z15" s="71">
        <f t="shared" si="0"/>
        <v>1</v>
      </c>
      <c r="AA15" s="192">
        <v>4482</v>
      </c>
    </row>
    <row r="16" spans="1:27" ht="13.5" thickBot="1">
      <c r="A16" s="314"/>
      <c r="B16" s="47" t="s">
        <v>17</v>
      </c>
      <c r="C16" s="196">
        <v>2011</v>
      </c>
      <c r="D16" s="296">
        <v>0.06548802399409788</v>
      </c>
      <c r="E16" s="207">
        <v>0.036927925871545544</v>
      </c>
      <c r="F16" s="207">
        <v>0.012051348222554782</v>
      </c>
      <c r="G16" s="207">
        <v>0.006175896547047677</v>
      </c>
      <c r="H16" s="207">
        <v>0.008255741598644352</v>
      </c>
      <c r="I16" s="207">
        <v>0.05315744057908185</v>
      </c>
      <c r="J16" s="207">
        <v>0.055768804064571846</v>
      </c>
      <c r="K16" s="207">
        <v>0.024266921775452623</v>
      </c>
      <c r="L16" s="207">
        <v>0.0023026217205550587</v>
      </c>
      <c r="M16" s="207">
        <v>0.005662914023005189</v>
      </c>
      <c r="N16" s="207">
        <v>0.0006572320832991507</v>
      </c>
      <c r="O16" s="207">
        <v>0.0007237846195432708</v>
      </c>
      <c r="P16" s="207">
        <v>0.000567233516217458</v>
      </c>
      <c r="Q16" s="207">
        <v>0.003833204293550286</v>
      </c>
      <c r="R16" s="207">
        <v>0.00017597013320921223</v>
      </c>
      <c r="S16" s="207">
        <v>0.00042719464028984305</v>
      </c>
      <c r="T16" s="207">
        <v>0.0002429915203258652</v>
      </c>
      <c r="U16" s="207">
        <v>0.0009329428465655753</v>
      </c>
      <c r="V16" s="207">
        <v>0.00030393029948577006</v>
      </c>
      <c r="W16" s="207">
        <v>0.0011023684446866161</v>
      </c>
      <c r="X16" s="207">
        <v>0.023406830821011845</v>
      </c>
      <c r="Y16" s="207">
        <v>0.6975686783852584</v>
      </c>
      <c r="Z16" s="90">
        <f t="shared" si="0"/>
        <v>1</v>
      </c>
      <c r="AA16" s="51">
        <v>15842</v>
      </c>
    </row>
    <row r="17" spans="1:27" ht="12.75">
      <c r="A17" s="315" t="s">
        <v>18</v>
      </c>
      <c r="B17" s="98" t="s">
        <v>19</v>
      </c>
      <c r="C17" s="181">
        <v>2011</v>
      </c>
      <c r="D17" s="295">
        <v>0.047670282275979754</v>
      </c>
      <c r="E17" s="208">
        <v>0.02689383312717251</v>
      </c>
      <c r="F17" s="208">
        <v>0.009669347508297612</v>
      </c>
      <c r="G17" s="208">
        <v>0.0030298996841739965</v>
      </c>
      <c r="H17" s="208">
        <v>0.003577022569893004</v>
      </c>
      <c r="I17" s="208">
        <v>0.037698021249987695</v>
      </c>
      <c r="J17" s="208">
        <v>0.04068716930732594</v>
      </c>
      <c r="K17" s="208">
        <v>0.015178787197079104</v>
      </c>
      <c r="L17" s="208">
        <v>0.001625414523575749</v>
      </c>
      <c r="M17" s="208">
        <v>0.0040883708349592355</v>
      </c>
      <c r="N17" s="208">
        <v>0.0006754546308402239</v>
      </c>
      <c r="O17" s="208">
        <v>0.00031276018164462505</v>
      </c>
      <c r="P17" s="208">
        <v>0.00031276018164462505</v>
      </c>
      <c r="Q17" s="208">
        <v>0.0030193561409897485</v>
      </c>
      <c r="R17" s="208">
        <v>0.00031276018164462505</v>
      </c>
      <c r="S17" s="208">
        <v>0.0011980662507918383</v>
      </c>
      <c r="T17" s="208">
        <v>0</v>
      </c>
      <c r="U17" s="208">
        <v>0.0005999815573855651</v>
      </c>
      <c r="V17" s="208">
        <v>0.0012475577492610706</v>
      </c>
      <c r="W17" s="208">
        <v>0.000938280544933875</v>
      </c>
      <c r="X17" s="208">
        <v>0.02384691554447453</v>
      </c>
      <c r="Y17" s="208">
        <v>0.7774179587579448</v>
      </c>
      <c r="Z17" s="71">
        <f t="shared" si="0"/>
        <v>1</v>
      </c>
      <c r="AA17" s="55">
        <v>2194</v>
      </c>
    </row>
    <row r="18" spans="1:27" ht="13.5" thickBot="1">
      <c r="A18" s="314"/>
      <c r="B18" s="47" t="s">
        <v>20</v>
      </c>
      <c r="C18" s="183">
        <v>2011</v>
      </c>
      <c r="D18" s="296">
        <v>0.07425092722113683</v>
      </c>
      <c r="E18" s="207">
        <v>0.04191300321768549</v>
      </c>
      <c r="F18" s="207">
        <v>0.01194343941005367</v>
      </c>
      <c r="G18" s="207">
        <v>0.006847668050803286</v>
      </c>
      <c r="H18" s="207">
        <v>0.00780227761768111</v>
      </c>
      <c r="I18" s="207">
        <v>0.055064759926904495</v>
      </c>
      <c r="J18" s="207">
        <v>0.0579958577457233</v>
      </c>
      <c r="K18" s="207">
        <v>0.02680966763944008</v>
      </c>
      <c r="L18" s="207">
        <v>0.0019901098506978853</v>
      </c>
      <c r="M18" s="207">
        <v>0.005493827030031318</v>
      </c>
      <c r="N18" s="207">
        <v>0.00047702861641706756</v>
      </c>
      <c r="O18" s="207">
        <v>0.0012643287195190109</v>
      </c>
      <c r="P18" s="207">
        <v>0.0005347255346237663</v>
      </c>
      <c r="Q18" s="207">
        <v>0.004116508515209477</v>
      </c>
      <c r="R18" s="207">
        <v>0.00029967764825965097</v>
      </c>
      <c r="S18" s="207">
        <v>0.0007591807033334557</v>
      </c>
      <c r="T18" s="207">
        <v>0.00019849999165954616</v>
      </c>
      <c r="U18" s="207">
        <v>0.0007366657096619565</v>
      </c>
      <c r="V18" s="207">
        <v>0.00016213216031810214</v>
      </c>
      <c r="W18" s="207">
        <v>0.00098711696526336</v>
      </c>
      <c r="X18" s="207">
        <v>0.02382207588326338</v>
      </c>
      <c r="Y18" s="207">
        <v>0.6765305218423138</v>
      </c>
      <c r="Z18" s="90">
        <f t="shared" si="0"/>
        <v>1</v>
      </c>
      <c r="AA18" s="51">
        <v>18130</v>
      </c>
    </row>
    <row r="19" spans="1:27" ht="12.75">
      <c r="A19" s="315" t="s">
        <v>21</v>
      </c>
      <c r="B19" s="42" t="s">
        <v>22</v>
      </c>
      <c r="C19" s="187">
        <v>2011</v>
      </c>
      <c r="D19" s="295">
        <v>0.1060270127223299</v>
      </c>
      <c r="E19" s="208">
        <v>0.061722221283581846</v>
      </c>
      <c r="F19" s="208">
        <v>0.011204617273716405</v>
      </c>
      <c r="G19" s="208">
        <v>0.004108178008618077</v>
      </c>
      <c r="H19" s="208">
        <v>0.003890430762521062</v>
      </c>
      <c r="I19" s="208">
        <v>0.0449103732322606</v>
      </c>
      <c r="J19" s="208">
        <v>0.055115059155370565</v>
      </c>
      <c r="K19" s="208">
        <v>0.03169057280787327</v>
      </c>
      <c r="L19" s="208">
        <v>0.0017688093420736447</v>
      </c>
      <c r="M19" s="208">
        <v>0.004970547876229977</v>
      </c>
      <c r="N19" s="208">
        <v>0.0002344415169448464</v>
      </c>
      <c r="O19" s="208">
        <v>0.001054866174766861</v>
      </c>
      <c r="P19" s="208">
        <v>0.0002344415169448464</v>
      </c>
      <c r="Q19" s="208">
        <v>0.0025765058689652415</v>
      </c>
      <c r="R19" s="208">
        <v>0.0002344415169448464</v>
      </c>
      <c r="S19" s="208">
        <v>0.0020222155996494594</v>
      </c>
      <c r="T19" s="208">
        <v>0.000644899616588399</v>
      </c>
      <c r="U19" s="208">
        <v>0.002008995927253951</v>
      </c>
      <c r="V19" s="208">
        <v>0</v>
      </c>
      <c r="W19" s="208">
        <v>0.001054866174766861</v>
      </c>
      <c r="X19" s="208">
        <v>0.02717609490286014</v>
      </c>
      <c r="Y19" s="208">
        <v>0.6373504087197392</v>
      </c>
      <c r="Z19" s="71">
        <f t="shared" si="0"/>
        <v>1</v>
      </c>
      <c r="AA19" s="55">
        <v>2027</v>
      </c>
    </row>
    <row r="20" spans="1:27" ht="12.75">
      <c r="A20" s="313"/>
      <c r="B20" s="60" t="s">
        <v>23</v>
      </c>
      <c r="C20" s="182">
        <v>2011</v>
      </c>
      <c r="D20" s="304">
        <v>0.08076421121909025</v>
      </c>
      <c r="E20" s="209">
        <v>0.041807352284821735</v>
      </c>
      <c r="F20" s="209">
        <v>0.010651423031183277</v>
      </c>
      <c r="G20" s="209">
        <v>0.0064497285589682546</v>
      </c>
      <c r="H20" s="209">
        <v>0.00800015397820232</v>
      </c>
      <c r="I20" s="209">
        <v>0.05475406677490784</v>
      </c>
      <c r="J20" s="209">
        <v>0.06126515454900433</v>
      </c>
      <c r="K20" s="209">
        <v>0.024946867568997017</v>
      </c>
      <c r="L20" s="209">
        <v>0.0027705654681708714</v>
      </c>
      <c r="M20" s="209">
        <v>0.004794446083768425</v>
      </c>
      <c r="N20" s="209">
        <v>0.0004595224923085277</v>
      </c>
      <c r="O20" s="209">
        <v>0.0011715921870241637</v>
      </c>
      <c r="P20" s="209">
        <v>0.0004988304818519077</v>
      </c>
      <c r="Q20" s="209">
        <v>0.004129536904827366</v>
      </c>
      <c r="R20" s="209">
        <v>0.0004703640271024945</v>
      </c>
      <c r="S20" s="209">
        <v>0.0010440615009473487</v>
      </c>
      <c r="T20" s="209">
        <v>0</v>
      </c>
      <c r="U20" s="209">
        <v>0.0005930820747609075</v>
      </c>
      <c r="V20" s="209">
        <v>0.0003819485289015301</v>
      </c>
      <c r="W20" s="209">
        <v>0.0008136607085172465</v>
      </c>
      <c r="X20" s="209">
        <v>0.02380267872543389</v>
      </c>
      <c r="Y20" s="209">
        <v>0.6704307528512103</v>
      </c>
      <c r="Z20" s="75">
        <f t="shared" si="0"/>
        <v>1</v>
      </c>
      <c r="AA20" s="59">
        <v>13000</v>
      </c>
    </row>
    <row r="21" spans="1:27" ht="13.5" thickBot="1">
      <c r="A21" s="314"/>
      <c r="B21" s="115" t="s">
        <v>24</v>
      </c>
      <c r="C21" s="196">
        <v>2011</v>
      </c>
      <c r="D21" s="296">
        <v>0.04674912917459548</v>
      </c>
      <c r="E21" s="207">
        <v>0.03298602506065854</v>
      </c>
      <c r="F21" s="207">
        <v>0.013983771457715295</v>
      </c>
      <c r="G21" s="207">
        <v>0.007347884377259239</v>
      </c>
      <c r="H21" s="207">
        <v>0.007392263465373166</v>
      </c>
      <c r="I21" s="207">
        <v>0.05391014883362235</v>
      </c>
      <c r="J21" s="207">
        <v>0.04819648589235643</v>
      </c>
      <c r="K21" s="207">
        <v>0.0260283989476484</v>
      </c>
      <c r="L21" s="207">
        <v>0.0004906677476715218</v>
      </c>
      <c r="M21" s="207">
        <v>0.0065865078287972185</v>
      </c>
      <c r="N21" s="207">
        <v>0.0006253527433926671</v>
      </c>
      <c r="O21" s="207">
        <v>0.0012507054867853342</v>
      </c>
      <c r="P21" s="207">
        <v>0.0006253527433926671</v>
      </c>
      <c r="Q21" s="207">
        <v>0.004221800477384126</v>
      </c>
      <c r="R21" s="207">
        <v>0</v>
      </c>
      <c r="S21" s="207">
        <v>0</v>
      </c>
      <c r="T21" s="207">
        <v>0.00040131421245903545</v>
      </c>
      <c r="U21" s="207">
        <v>0.000632017294776653</v>
      </c>
      <c r="V21" s="207">
        <v>7.052503937439469E-05</v>
      </c>
      <c r="W21" s="207">
        <v>0.0012821731169709127</v>
      </c>
      <c r="X21" s="207">
        <v>0.022970663026509453</v>
      </c>
      <c r="Y21" s="207">
        <v>0.7242488130732571</v>
      </c>
      <c r="Z21" s="90">
        <f t="shared" si="0"/>
        <v>0.9999999999999999</v>
      </c>
      <c r="AA21" s="51">
        <v>5297</v>
      </c>
    </row>
    <row r="22" spans="1:27" ht="12.75">
      <c r="A22" s="313" t="s">
        <v>25</v>
      </c>
      <c r="B22" s="125" t="s">
        <v>26</v>
      </c>
      <c r="C22" s="181">
        <v>2011</v>
      </c>
      <c r="D22" s="210">
        <v>0.06344549083933711</v>
      </c>
      <c r="E22" s="208">
        <v>0.03598326981620951</v>
      </c>
      <c r="F22" s="211">
        <v>0.013461672381092367</v>
      </c>
      <c r="G22" s="208">
        <v>0.006368384292047421</v>
      </c>
      <c r="H22" s="211">
        <v>0.0070034552965561716</v>
      </c>
      <c r="I22" s="208">
        <v>0.051056259976291464</v>
      </c>
      <c r="J22" s="211">
        <v>0.06697823555246964</v>
      </c>
      <c r="K22" s="208">
        <v>0.025962260638970686</v>
      </c>
      <c r="L22" s="211">
        <v>0.001649422040755772</v>
      </c>
      <c r="M22" s="208">
        <v>0.005016565244003106</v>
      </c>
      <c r="N22" s="211">
        <v>0.0008104755839068915</v>
      </c>
      <c r="O22" s="208">
        <v>0.0009440503322898937</v>
      </c>
      <c r="P22" s="211">
        <v>0.00023453268485663077</v>
      </c>
      <c r="Q22" s="208">
        <v>0.002678841108765967</v>
      </c>
      <c r="R22" s="211">
        <v>0.00011563336017828895</v>
      </c>
      <c r="S22" s="208">
        <v>0.0007871651459559515</v>
      </c>
      <c r="T22" s="211">
        <v>0.00012190046642022209</v>
      </c>
      <c r="U22" s="208">
        <v>0.0008659102843235232</v>
      </c>
      <c r="V22" s="211">
        <v>0.0004516074543516935</v>
      </c>
      <c r="W22" s="208">
        <v>0.0013773859981815954</v>
      </c>
      <c r="X22" s="211">
        <v>0.022241240190367818</v>
      </c>
      <c r="Y22" s="208">
        <v>0.6924462413126684</v>
      </c>
      <c r="Z22" s="71">
        <f t="shared" si="0"/>
        <v>1.0000000000000002</v>
      </c>
      <c r="AA22" s="55">
        <v>9227</v>
      </c>
    </row>
    <row r="23" spans="1:27" ht="13.5" thickBot="1">
      <c r="A23" s="314"/>
      <c r="B23" s="105" t="s">
        <v>27</v>
      </c>
      <c r="C23" s="183">
        <v>2011</v>
      </c>
      <c r="D23" s="297">
        <v>0.07826626502928291</v>
      </c>
      <c r="E23" s="207">
        <v>0.044605726790498804</v>
      </c>
      <c r="F23" s="298">
        <v>0.01029162266270397</v>
      </c>
      <c r="G23" s="207">
        <v>0.006617611898152648</v>
      </c>
      <c r="H23" s="298">
        <v>0.007910911440083457</v>
      </c>
      <c r="I23" s="207">
        <v>0.05592374372590706</v>
      </c>
      <c r="J23" s="298">
        <v>0.04770806594016534</v>
      </c>
      <c r="K23" s="207">
        <v>0.025285408069913324</v>
      </c>
      <c r="L23" s="298">
        <v>0.002252213406275761</v>
      </c>
      <c r="M23" s="207">
        <v>0.005608890777468082</v>
      </c>
      <c r="N23" s="298">
        <v>0.00018463595191737722</v>
      </c>
      <c r="O23" s="207">
        <v>0.0014086573837148657</v>
      </c>
      <c r="P23" s="298">
        <v>0.0007592697767607434</v>
      </c>
      <c r="Q23" s="207">
        <v>0.005213988281290452</v>
      </c>
      <c r="R23" s="298">
        <v>0.0002861171870473062</v>
      </c>
      <c r="S23" s="207">
        <v>0.0008152407392993601</v>
      </c>
      <c r="T23" s="298">
        <v>0.00023556925825109104</v>
      </c>
      <c r="U23" s="207">
        <v>0.0005675314556087434</v>
      </c>
      <c r="V23" s="298">
        <v>8.838733518486194E-05</v>
      </c>
      <c r="W23" s="207">
        <v>0.0006739528629995228</v>
      </c>
      <c r="X23" s="298">
        <v>0.025468961306951424</v>
      </c>
      <c r="Y23" s="207">
        <v>0.6798272287205228</v>
      </c>
      <c r="Z23" s="90">
        <f t="shared" si="0"/>
        <v>0.9999999999999998</v>
      </c>
      <c r="AA23" s="51">
        <v>10911</v>
      </c>
    </row>
    <row r="24" spans="1:27" ht="12.75">
      <c r="A24" s="315" t="s">
        <v>28</v>
      </c>
      <c r="B24" s="108" t="s">
        <v>29</v>
      </c>
      <c r="C24" s="187">
        <v>2011</v>
      </c>
      <c r="D24" s="299">
        <v>0.06912022297864147</v>
      </c>
      <c r="E24" s="202">
        <v>0.030245919387719884</v>
      </c>
      <c r="F24" s="202">
        <v>0.012089174629171787</v>
      </c>
      <c r="G24" s="202">
        <v>0.010429559809053208</v>
      </c>
      <c r="H24" s="202">
        <v>0.010823955981600903</v>
      </c>
      <c r="I24" s="202">
        <v>0.056782559632998296</v>
      </c>
      <c r="J24" s="202">
        <v>0.06305301986351304</v>
      </c>
      <c r="K24" s="202">
        <v>0.029830813497964907</v>
      </c>
      <c r="L24" s="202">
        <v>0.002260533878067937</v>
      </c>
      <c r="M24" s="202">
        <v>0.004986315152348078</v>
      </c>
      <c r="N24" s="202">
        <v>0</v>
      </c>
      <c r="O24" s="202">
        <v>0.0004672157423027989</v>
      </c>
      <c r="P24" s="202">
        <v>0.0014379420045800017</v>
      </c>
      <c r="Q24" s="202">
        <v>0.002296227899507878</v>
      </c>
      <c r="R24" s="202">
        <v>0</v>
      </c>
      <c r="S24" s="202">
        <v>0.00024368833610505716</v>
      </c>
      <c r="T24" s="202">
        <v>0</v>
      </c>
      <c r="U24" s="202">
        <v>0</v>
      </c>
      <c r="V24" s="202">
        <v>0</v>
      </c>
      <c r="W24" s="202">
        <v>0</v>
      </c>
      <c r="X24" s="202">
        <v>0.020602991202835524</v>
      </c>
      <c r="Y24" s="202">
        <v>0.6853298600035892</v>
      </c>
      <c r="Z24" s="71">
        <f t="shared" si="0"/>
        <v>1</v>
      </c>
      <c r="AA24" s="73">
        <v>2246</v>
      </c>
    </row>
    <row r="25" spans="1:27" ht="12.75">
      <c r="A25" s="313"/>
      <c r="B25" s="39" t="s">
        <v>30</v>
      </c>
      <c r="C25" s="182">
        <v>2011</v>
      </c>
      <c r="D25" s="300">
        <v>0.07403743834082052</v>
      </c>
      <c r="E25" s="301">
        <v>0.04183403755028442</v>
      </c>
      <c r="F25" s="301">
        <v>0.011606235116127085</v>
      </c>
      <c r="G25" s="301">
        <v>0.009025617049816376</v>
      </c>
      <c r="H25" s="301">
        <v>0.007658350090352698</v>
      </c>
      <c r="I25" s="301">
        <v>0.05886580987108341</v>
      </c>
      <c r="J25" s="301">
        <v>0.05857617301772534</v>
      </c>
      <c r="K25" s="301">
        <v>0.030806037822278955</v>
      </c>
      <c r="L25" s="301">
        <v>0.002645322498462304</v>
      </c>
      <c r="M25" s="301">
        <v>0.003959854053972853</v>
      </c>
      <c r="N25" s="301">
        <v>0.000443354043090504</v>
      </c>
      <c r="O25" s="301">
        <v>0.0018899701981707534</v>
      </c>
      <c r="P25" s="301">
        <v>0</v>
      </c>
      <c r="Q25" s="301">
        <v>0.0038272105403462727</v>
      </c>
      <c r="R25" s="301">
        <v>0.0001274382990580634</v>
      </c>
      <c r="S25" s="301">
        <v>0.0008519223378413665</v>
      </c>
      <c r="T25" s="301">
        <v>0</v>
      </c>
      <c r="U25" s="301">
        <v>0.0007145864146633968</v>
      </c>
      <c r="V25" s="301">
        <v>0.0001274382990580634</v>
      </c>
      <c r="W25" s="301">
        <v>0.0004477045920572269</v>
      </c>
      <c r="X25" s="301">
        <v>0.019471348845812007</v>
      </c>
      <c r="Y25" s="301">
        <v>0.6730841510189784</v>
      </c>
      <c r="Z25" s="75">
        <f t="shared" si="0"/>
        <v>1</v>
      </c>
      <c r="AA25" s="77">
        <v>3998</v>
      </c>
    </row>
    <row r="26" spans="1:27" ht="12.75">
      <c r="A26" s="313"/>
      <c r="B26" s="28" t="s">
        <v>31</v>
      </c>
      <c r="C26" s="182">
        <v>2011</v>
      </c>
      <c r="D26" s="302">
        <v>0.08381105263761104</v>
      </c>
      <c r="E26" s="301">
        <v>0.043826488262842314</v>
      </c>
      <c r="F26" s="203">
        <v>0.009367805317038534</v>
      </c>
      <c r="G26" s="301">
        <v>0.005786398106774492</v>
      </c>
      <c r="H26" s="203">
        <v>0.007479864950320166</v>
      </c>
      <c r="I26" s="301">
        <v>0.05829392243661294</v>
      </c>
      <c r="J26" s="203">
        <v>0.0486403109177189</v>
      </c>
      <c r="K26" s="301">
        <v>0.027793070272907994</v>
      </c>
      <c r="L26" s="203">
        <v>0.0024081945740798087</v>
      </c>
      <c r="M26" s="301">
        <v>0.006427108648429068</v>
      </c>
      <c r="N26" s="203">
        <v>0.0007037222340158948</v>
      </c>
      <c r="O26" s="301">
        <v>0.001146538546683001</v>
      </c>
      <c r="P26" s="203">
        <v>0</v>
      </c>
      <c r="Q26" s="301">
        <v>0.003076734228030992</v>
      </c>
      <c r="R26" s="203">
        <v>0.0006313079153950917</v>
      </c>
      <c r="S26" s="301">
        <v>0.0015057979328423298</v>
      </c>
      <c r="T26" s="203">
        <v>0</v>
      </c>
      <c r="U26" s="301">
        <v>0.0005209257537518621</v>
      </c>
      <c r="V26" s="203">
        <v>0.0011248956185336836</v>
      </c>
      <c r="W26" s="301">
        <v>0.0013570270818856743</v>
      </c>
      <c r="X26" s="203">
        <v>0.025253747409623786</v>
      </c>
      <c r="Y26" s="301">
        <v>0.6708450871549024</v>
      </c>
      <c r="Z26" s="75">
        <f t="shared" si="0"/>
        <v>1</v>
      </c>
      <c r="AA26" s="77">
        <v>3656</v>
      </c>
    </row>
    <row r="27" spans="1:27" ht="12.75">
      <c r="A27" s="313"/>
      <c r="B27" s="28" t="s">
        <v>32</v>
      </c>
      <c r="C27" s="182">
        <v>2011</v>
      </c>
      <c r="D27" s="302">
        <v>0.06674996023248125</v>
      </c>
      <c r="E27" s="203">
        <v>0.04229246872151891</v>
      </c>
      <c r="F27" s="203">
        <v>0.011084239251519058</v>
      </c>
      <c r="G27" s="203">
        <v>0.00560692572327641</v>
      </c>
      <c r="H27" s="203">
        <v>0.006903632388003458</v>
      </c>
      <c r="I27" s="203">
        <v>0.04877604890435791</v>
      </c>
      <c r="J27" s="203">
        <v>0.05436755862820922</v>
      </c>
      <c r="K27" s="203">
        <v>0.025522651520351824</v>
      </c>
      <c r="L27" s="203">
        <v>0.0023746070231562785</v>
      </c>
      <c r="M27" s="203">
        <v>0.005697688822204396</v>
      </c>
      <c r="N27" s="203">
        <v>0.00046728477229886645</v>
      </c>
      <c r="O27" s="203">
        <v>0.0012775307528986105</v>
      </c>
      <c r="P27" s="203">
        <v>0.00015073247394053162</v>
      </c>
      <c r="Q27" s="203">
        <v>0.004756515452262415</v>
      </c>
      <c r="R27" s="203">
        <v>0.0004561476024165899</v>
      </c>
      <c r="S27" s="203">
        <v>0.0017742893182629818</v>
      </c>
      <c r="T27" s="203">
        <v>0</v>
      </c>
      <c r="U27" s="203">
        <v>0.0011242461004333565</v>
      </c>
      <c r="V27" s="203">
        <v>0</v>
      </c>
      <c r="W27" s="203">
        <v>0.0006510608032375478</v>
      </c>
      <c r="X27" s="203">
        <v>0.025437562159250846</v>
      </c>
      <c r="Y27" s="203">
        <v>0.6945288493499197</v>
      </c>
      <c r="Z27" s="75">
        <f t="shared" si="0"/>
        <v>1</v>
      </c>
      <c r="AA27" s="32">
        <v>3465</v>
      </c>
    </row>
    <row r="28" spans="1:27" ht="12.75">
      <c r="A28" s="313"/>
      <c r="B28" s="28" t="s">
        <v>33</v>
      </c>
      <c r="C28" s="182">
        <v>2011</v>
      </c>
      <c r="D28" s="302">
        <v>0.06033650416035711</v>
      </c>
      <c r="E28" s="203">
        <v>0.03989268733217938</v>
      </c>
      <c r="F28" s="203">
        <v>0.011558369405952347</v>
      </c>
      <c r="G28" s="203">
        <v>0.003738108883702092</v>
      </c>
      <c r="H28" s="203">
        <v>0.006189407820357097</v>
      </c>
      <c r="I28" s="203">
        <v>0.036315632452441675</v>
      </c>
      <c r="J28" s="203">
        <v>0.05174964001292451</v>
      </c>
      <c r="K28" s="203">
        <v>0.023040908721864116</v>
      </c>
      <c r="L28" s="203">
        <v>0.0008915801830460114</v>
      </c>
      <c r="M28" s="203">
        <v>0.005851626229710308</v>
      </c>
      <c r="N28" s="203">
        <v>0</v>
      </c>
      <c r="O28" s="203">
        <v>0.000826052192229479</v>
      </c>
      <c r="P28" s="203">
        <v>0.0007873558699117208</v>
      </c>
      <c r="Q28" s="203">
        <v>0.006813029394887629</v>
      </c>
      <c r="R28" s="203">
        <v>0.0004094012609049439</v>
      </c>
      <c r="S28" s="203">
        <v>0.00018955972376156</v>
      </c>
      <c r="T28" s="203">
        <v>0.0010744864766254652</v>
      </c>
      <c r="U28" s="203">
        <v>0.0005619635041514483</v>
      </c>
      <c r="V28" s="203">
        <v>0.00015551279309738538</v>
      </c>
      <c r="W28" s="203">
        <v>0.0020991457102031283</v>
      </c>
      <c r="X28" s="203">
        <v>0.020433476256192584</v>
      </c>
      <c r="Y28" s="203">
        <v>0.7270855516155</v>
      </c>
      <c r="Z28" s="75">
        <f t="shared" si="0"/>
        <v>1</v>
      </c>
      <c r="AA28" s="32">
        <v>2978</v>
      </c>
    </row>
    <row r="29" spans="1:27" ht="13.5" thickBot="1">
      <c r="A29" s="313"/>
      <c r="B29" s="78" t="s">
        <v>34</v>
      </c>
      <c r="C29" s="196">
        <v>2011</v>
      </c>
      <c r="D29" s="303">
        <v>0.06588728464040221</v>
      </c>
      <c r="E29" s="205">
        <v>0.036664351648246295</v>
      </c>
      <c r="F29" s="205">
        <v>0.01333471897383311</v>
      </c>
      <c r="G29" s="205">
        <v>0.0034839260634365347</v>
      </c>
      <c r="H29" s="205">
        <v>0.002947332523510645</v>
      </c>
      <c r="I29" s="205">
        <v>0.04274588839832618</v>
      </c>
      <c r="J29" s="205">
        <v>0.05178016084033089</v>
      </c>
      <c r="K29" s="205">
        <v>0.02256047386305767</v>
      </c>
      <c r="L29" s="205">
        <v>0.0009463182982843818</v>
      </c>
      <c r="M29" s="205">
        <v>0.004879667489101812</v>
      </c>
      <c r="N29" s="205">
        <v>0.0028074896353984602</v>
      </c>
      <c r="O29" s="205">
        <v>0</v>
      </c>
      <c r="P29" s="205">
        <v>0.001003863117462193</v>
      </c>
      <c r="Q29" s="205">
        <v>0.004642571323999235</v>
      </c>
      <c r="R29" s="205">
        <v>0.0003593850820865915</v>
      </c>
      <c r="S29" s="205">
        <v>0</v>
      </c>
      <c r="T29" s="205">
        <v>0.00038593697192549324</v>
      </c>
      <c r="U29" s="205">
        <v>0.0016952338436599657</v>
      </c>
      <c r="V29" s="205">
        <v>0</v>
      </c>
      <c r="W29" s="205">
        <v>0.0017785279350850656</v>
      </c>
      <c r="X29" s="205">
        <v>0.037697230789426855</v>
      </c>
      <c r="Y29" s="205">
        <v>0.7043996385624265</v>
      </c>
      <c r="Z29" s="90">
        <f t="shared" si="0"/>
        <v>1</v>
      </c>
      <c r="AA29" s="82">
        <v>1498</v>
      </c>
    </row>
    <row r="30" spans="1:27" ht="12.75">
      <c r="A30" s="315" t="s">
        <v>35</v>
      </c>
      <c r="B30" s="42" t="s">
        <v>36</v>
      </c>
      <c r="C30" s="181">
        <v>2011</v>
      </c>
      <c r="D30" s="295">
        <v>0.07458160643370194</v>
      </c>
      <c r="E30" s="208">
        <v>0.039221656883531575</v>
      </c>
      <c r="F30" s="208">
        <v>0.010636120664677581</v>
      </c>
      <c r="G30" s="208">
        <v>0.004944328189259075</v>
      </c>
      <c r="H30" s="208">
        <v>0.0062989382449125525</v>
      </c>
      <c r="I30" s="208">
        <v>0.05108345539070196</v>
      </c>
      <c r="J30" s="208">
        <v>0.053142599729861954</v>
      </c>
      <c r="K30" s="208">
        <v>0.024253593536787105</v>
      </c>
      <c r="L30" s="208">
        <v>0.0025403357281273144</v>
      </c>
      <c r="M30" s="208">
        <v>0.005569231216932187</v>
      </c>
      <c r="N30" s="208">
        <v>0.0005457892727369453</v>
      </c>
      <c r="O30" s="208">
        <v>0.0010030301998110278</v>
      </c>
      <c r="P30" s="208">
        <v>0.0004586230311946522</v>
      </c>
      <c r="Q30" s="208">
        <v>0.004656032227620487</v>
      </c>
      <c r="R30" s="208">
        <v>0.00027485423650116305</v>
      </c>
      <c r="S30" s="208">
        <v>0.0011654453023760727</v>
      </c>
      <c r="T30" s="208">
        <v>0.0002776471974798258</v>
      </c>
      <c r="U30" s="208">
        <v>0.0008143646892971449</v>
      </c>
      <c r="V30" s="208">
        <v>0.00029474240781233714</v>
      </c>
      <c r="W30" s="208">
        <v>0.0008748904764521492</v>
      </c>
      <c r="X30" s="208">
        <v>0.025798761832622145</v>
      </c>
      <c r="Y30" s="208">
        <v>0.6915639531076028</v>
      </c>
      <c r="Z30" s="71">
        <f t="shared" si="0"/>
        <v>1</v>
      </c>
      <c r="AA30" s="55">
        <v>13872</v>
      </c>
    </row>
    <row r="31" spans="1:27" ht="13.5" thickBot="1">
      <c r="A31" s="314"/>
      <c r="B31" s="115" t="s">
        <v>37</v>
      </c>
      <c r="C31" s="183">
        <v>2011</v>
      </c>
      <c r="D31" s="296">
        <v>0.06731413495330377</v>
      </c>
      <c r="E31" s="207">
        <v>0.043499885221957774</v>
      </c>
      <c r="F31" s="207">
        <v>0.01390520735017443</v>
      </c>
      <c r="G31" s="207">
        <v>0.00958360767783806</v>
      </c>
      <c r="H31" s="207">
        <v>0.009676306646507017</v>
      </c>
      <c r="I31" s="207">
        <v>0.05856276978443408</v>
      </c>
      <c r="J31" s="207">
        <v>0.06317582582896407</v>
      </c>
      <c r="K31" s="207">
        <v>0.02894135443834505</v>
      </c>
      <c r="L31" s="207">
        <v>0.0008509422297657902</v>
      </c>
      <c r="M31" s="207">
        <v>0.005016233475068998</v>
      </c>
      <c r="N31" s="207">
        <v>0.00039253899671670304</v>
      </c>
      <c r="O31" s="207">
        <v>0.0015385516442690428</v>
      </c>
      <c r="P31" s="207">
        <v>0.0006276784753619962</v>
      </c>
      <c r="Q31" s="207">
        <v>0.0028240985901493627</v>
      </c>
      <c r="R31" s="207">
        <v>0.0003502717103717855</v>
      </c>
      <c r="S31" s="207">
        <v>8.602047430417735E-05</v>
      </c>
      <c r="T31" s="207">
        <v>0</v>
      </c>
      <c r="U31" s="207">
        <v>0.0005555973150103751</v>
      </c>
      <c r="V31" s="207">
        <v>0.00016585802754257294</v>
      </c>
      <c r="W31" s="207">
        <v>0.001190242130814191</v>
      </c>
      <c r="X31" s="207">
        <v>0.020046241802262558</v>
      </c>
      <c r="Y31" s="207">
        <v>0.6716966332268381</v>
      </c>
      <c r="Z31" s="90">
        <f t="shared" si="0"/>
        <v>1</v>
      </c>
      <c r="AA31" s="51">
        <v>6452</v>
      </c>
    </row>
    <row r="32" spans="1:27" ht="12.75">
      <c r="A32" s="310" t="s">
        <v>64</v>
      </c>
      <c r="B32" s="184" t="s">
        <v>70</v>
      </c>
      <c r="C32" s="187">
        <v>2011</v>
      </c>
      <c r="D32" s="305">
        <v>0.07322531249265413</v>
      </c>
      <c r="E32" s="212">
        <v>0.0475002223430151</v>
      </c>
      <c r="F32" s="212">
        <v>0.009191015749009636</v>
      </c>
      <c r="G32" s="212">
        <v>0.0068544512129522644</v>
      </c>
      <c r="H32" s="212">
        <v>0.010463417374764916</v>
      </c>
      <c r="I32" s="212">
        <v>0.06582921298078694</v>
      </c>
      <c r="J32" s="212">
        <v>0.07781317134614922</v>
      </c>
      <c r="K32" s="212">
        <v>0.02613777647505113</v>
      </c>
      <c r="L32" s="212">
        <v>0</v>
      </c>
      <c r="M32" s="212">
        <v>0.009961669725238915</v>
      </c>
      <c r="N32" s="212">
        <v>0</v>
      </c>
      <c r="O32" s="212">
        <v>0.0007706539762292793</v>
      </c>
      <c r="P32" s="212">
        <v>0.0007706539762292793</v>
      </c>
      <c r="Q32" s="212">
        <v>0.0031886530853978963</v>
      </c>
      <c r="R32" s="212">
        <v>0</v>
      </c>
      <c r="S32" s="212">
        <v>0.002311961928687838</v>
      </c>
      <c r="T32" s="212">
        <v>0</v>
      </c>
      <c r="U32" s="212">
        <v>0.0008766911567100583</v>
      </c>
      <c r="V32" s="212">
        <v>0</v>
      </c>
      <c r="W32" s="212">
        <v>0.0007706539762292793</v>
      </c>
      <c r="X32" s="212">
        <v>0.014504159009503343</v>
      </c>
      <c r="Y32" s="212">
        <v>0.6498303231913909</v>
      </c>
      <c r="Z32" s="71">
        <f t="shared" si="0"/>
        <v>1</v>
      </c>
      <c r="AA32" s="169">
        <v>1136</v>
      </c>
    </row>
    <row r="33" spans="1:27" ht="12.75">
      <c r="A33" s="311"/>
      <c r="B33" s="185" t="s">
        <v>71</v>
      </c>
      <c r="C33" s="182">
        <v>2011</v>
      </c>
      <c r="D33" s="306">
        <v>0.05108837571176818</v>
      </c>
      <c r="E33" s="213">
        <v>0.032377352101981824</v>
      </c>
      <c r="F33" s="213">
        <v>0.018704138745307613</v>
      </c>
      <c r="G33" s="213">
        <v>0.011512887252681112</v>
      </c>
      <c r="H33" s="213">
        <v>0.008633435999425352</v>
      </c>
      <c r="I33" s="213">
        <v>0.053957991444340075</v>
      </c>
      <c r="J33" s="213">
        <v>0.059718861054988394</v>
      </c>
      <c r="K33" s="213">
        <v>0.02373998189428293</v>
      </c>
      <c r="L33" s="213">
        <v>0.0007191251492626508</v>
      </c>
      <c r="M33" s="213">
        <v>0.006472126343363859</v>
      </c>
      <c r="N33" s="213">
        <v>0.0007191251492626508</v>
      </c>
      <c r="O33" s="213">
        <v>0.002158358999856338</v>
      </c>
      <c r="P33" s="213">
        <v>0.0014382502985253016</v>
      </c>
      <c r="Q33" s="213">
        <v>0.0014392338505936871</v>
      </c>
      <c r="R33" s="213">
        <v>0.0007201087013310362</v>
      </c>
      <c r="S33" s="213">
        <v>0</v>
      </c>
      <c r="T33" s="213">
        <v>0</v>
      </c>
      <c r="U33" s="213">
        <v>0.0014392338505936871</v>
      </c>
      <c r="V33" s="213">
        <v>0</v>
      </c>
      <c r="W33" s="213">
        <v>0</v>
      </c>
      <c r="X33" s="213">
        <v>0.02446205769975074</v>
      </c>
      <c r="Y33" s="213">
        <v>0.7006993557526846</v>
      </c>
      <c r="Z33" s="75">
        <f t="shared" si="0"/>
        <v>1</v>
      </c>
      <c r="AA33" s="170">
        <v>1390</v>
      </c>
    </row>
    <row r="34" spans="1:27" ht="12.75">
      <c r="A34" s="311"/>
      <c r="B34" s="185" t="s">
        <v>72</v>
      </c>
      <c r="C34" s="182">
        <v>2011</v>
      </c>
      <c r="D34" s="306">
        <v>0.03556350993405661</v>
      </c>
      <c r="E34" s="213">
        <v>0.036784846847052195</v>
      </c>
      <c r="F34" s="213">
        <v>0.01720109035986468</v>
      </c>
      <c r="G34" s="213">
        <v>0.009731870544925438</v>
      </c>
      <c r="H34" s="213">
        <v>0.0139571335115562</v>
      </c>
      <c r="I34" s="213">
        <v>0.06628049697517009</v>
      </c>
      <c r="J34" s="213">
        <v>0.05380591411091187</v>
      </c>
      <c r="K34" s="213">
        <v>0.03458220381573433</v>
      </c>
      <c r="L34" s="213">
        <v>0</v>
      </c>
      <c r="M34" s="213">
        <v>0.0075892352122758945</v>
      </c>
      <c r="N34" s="213">
        <v>0</v>
      </c>
      <c r="O34" s="213">
        <v>0</v>
      </c>
      <c r="P34" s="213">
        <v>0</v>
      </c>
      <c r="Q34" s="213">
        <v>0.005506607578294675</v>
      </c>
      <c r="R34" s="213">
        <v>0</v>
      </c>
      <c r="S34" s="213">
        <v>0.0010413138169906092</v>
      </c>
      <c r="T34" s="213">
        <v>0</v>
      </c>
      <c r="U34" s="213">
        <v>0</v>
      </c>
      <c r="V34" s="213">
        <v>0.0010413138169906092</v>
      </c>
      <c r="W34" s="213">
        <v>0.0011013215156589352</v>
      </c>
      <c r="X34" s="213">
        <v>0.015358493520556767</v>
      </c>
      <c r="Y34" s="213">
        <v>0.7004546484399612</v>
      </c>
      <c r="Z34" s="75">
        <f t="shared" si="0"/>
        <v>1.0000000000000002</v>
      </c>
      <c r="AA34" s="170">
        <v>925</v>
      </c>
    </row>
    <row r="35" spans="1:27" ht="12.75">
      <c r="A35" s="311"/>
      <c r="B35" s="185" t="s">
        <v>73</v>
      </c>
      <c r="C35" s="182">
        <v>2011</v>
      </c>
      <c r="D35" s="306">
        <v>0.07923466755647561</v>
      </c>
      <c r="E35" s="213">
        <v>0.04845183323862395</v>
      </c>
      <c r="F35" s="213">
        <v>0.009459626048098978</v>
      </c>
      <c r="G35" s="213">
        <v>0.005301989807474553</v>
      </c>
      <c r="H35" s="213">
        <v>0.00493725144723065</v>
      </c>
      <c r="I35" s="213">
        <v>0.05273421413944317</v>
      </c>
      <c r="J35" s="213">
        <v>0.058038581442593884</v>
      </c>
      <c r="K35" s="213">
        <v>0.03423902776946047</v>
      </c>
      <c r="L35" s="213">
        <v>0</v>
      </c>
      <c r="M35" s="213">
        <v>0.003415404396769304</v>
      </c>
      <c r="N35" s="213">
        <v>0.0005989488725284749</v>
      </c>
      <c r="O35" s="213">
        <v>0.0030914550913649077</v>
      </c>
      <c r="P35" s="213">
        <v>0.0005989488725284749</v>
      </c>
      <c r="Q35" s="213">
        <v>0.005439489591036592</v>
      </c>
      <c r="R35" s="213">
        <v>0</v>
      </c>
      <c r="S35" s="213">
        <v>0.0009706591683750864</v>
      </c>
      <c r="T35" s="213">
        <v>0.0005989488725284749</v>
      </c>
      <c r="U35" s="213">
        <v>0.0009706591683750864</v>
      </c>
      <c r="V35" s="213">
        <v>0</v>
      </c>
      <c r="W35" s="213">
        <v>0.002168556913432036</v>
      </c>
      <c r="X35" s="213">
        <v>0.018727019386590993</v>
      </c>
      <c r="Y35" s="213">
        <v>0.6710227182170692</v>
      </c>
      <c r="Z35" s="75">
        <f t="shared" si="0"/>
        <v>0.9999999999999998</v>
      </c>
      <c r="AA35" s="170">
        <v>1918</v>
      </c>
    </row>
    <row r="36" spans="1:27" ht="12.75">
      <c r="A36" s="311"/>
      <c r="B36" s="185" t="s">
        <v>118</v>
      </c>
      <c r="C36" s="182">
        <v>2011</v>
      </c>
      <c r="D36" s="306">
        <v>0.09228360979772907</v>
      </c>
      <c r="E36" s="213">
        <v>0.03296597696513116</v>
      </c>
      <c r="F36" s="213">
        <v>0.015581021050309223</v>
      </c>
      <c r="G36" s="213">
        <v>0.005922379622010822</v>
      </c>
      <c r="H36" s="213">
        <v>0.008297487468961931</v>
      </c>
      <c r="I36" s="213">
        <v>0.06552704198708098</v>
      </c>
      <c r="J36" s="213">
        <v>0.06775295281980323</v>
      </c>
      <c r="K36" s="213">
        <v>0.009411404912825123</v>
      </c>
      <c r="L36" s="213">
        <v>0</v>
      </c>
      <c r="M36" s="213">
        <v>0.004889010239647717</v>
      </c>
      <c r="N36" s="213">
        <v>0</v>
      </c>
      <c r="O36" s="213">
        <v>0</v>
      </c>
      <c r="P36" s="213">
        <v>0</v>
      </c>
      <c r="Q36" s="213">
        <v>0.005301973181592133</v>
      </c>
      <c r="R36" s="213">
        <v>0</v>
      </c>
      <c r="S36" s="213">
        <v>0.0006601994574176992</v>
      </c>
      <c r="T36" s="213">
        <v>0</v>
      </c>
      <c r="U36" s="213">
        <v>0.0006601994574176992</v>
      </c>
      <c r="V36" s="213">
        <v>0</v>
      </c>
      <c r="W36" s="213">
        <v>0.0008870584506404449</v>
      </c>
      <c r="X36" s="213">
        <v>0.01909042386337406</v>
      </c>
      <c r="Y36" s="213">
        <v>0.6707692607260586</v>
      </c>
      <c r="Z36" s="75">
        <f t="shared" si="0"/>
        <v>0.9999999999999998</v>
      </c>
      <c r="AA36" s="170">
        <v>2102</v>
      </c>
    </row>
    <row r="37" spans="1:27" ht="12.75">
      <c r="A37" s="311"/>
      <c r="B37" s="185" t="s">
        <v>119</v>
      </c>
      <c r="C37" s="182">
        <v>2011</v>
      </c>
      <c r="D37" s="306">
        <v>0.09394641430428001</v>
      </c>
      <c r="E37" s="213">
        <v>0.03144696888277345</v>
      </c>
      <c r="F37" s="213">
        <v>0.013870501680267372</v>
      </c>
      <c r="G37" s="213">
        <v>0.0043928919844478</v>
      </c>
      <c r="H37" s="213">
        <v>0.006587850109132047</v>
      </c>
      <c r="I37" s="213">
        <v>0.062832709426051</v>
      </c>
      <c r="J37" s="213">
        <v>0.06110004396807024</v>
      </c>
      <c r="K37" s="213">
        <v>0.014598475859900005</v>
      </c>
      <c r="L37" s="213">
        <v>0.00045909910057617307</v>
      </c>
      <c r="M37" s="213">
        <v>0.005741915833261878</v>
      </c>
      <c r="N37" s="213">
        <v>0</v>
      </c>
      <c r="O37" s="213">
        <v>0</v>
      </c>
      <c r="P37" s="213">
        <v>0.0004826911198236811</v>
      </c>
      <c r="Q37" s="213">
        <v>0.006224606953085557</v>
      </c>
      <c r="R37" s="213">
        <v>0</v>
      </c>
      <c r="S37" s="213">
        <v>0</v>
      </c>
      <c r="T37" s="213">
        <v>0</v>
      </c>
      <c r="U37" s="213">
        <v>0</v>
      </c>
      <c r="V37" s="213">
        <v>0.0004826911198236811</v>
      </c>
      <c r="W37" s="213">
        <v>0.0003128655514241913</v>
      </c>
      <c r="X37" s="213">
        <v>0.023186160807481666</v>
      </c>
      <c r="Y37" s="213">
        <v>0.6743341132996011</v>
      </c>
      <c r="Z37" s="75">
        <f t="shared" si="0"/>
        <v>0.9999999999999999</v>
      </c>
      <c r="AA37" s="170">
        <v>2241</v>
      </c>
    </row>
    <row r="38" spans="1:27" ht="12.75">
      <c r="A38" s="311"/>
      <c r="B38" s="185" t="s">
        <v>74</v>
      </c>
      <c r="C38" s="182">
        <v>2011</v>
      </c>
      <c r="D38" s="306">
        <v>0.051193844221458985</v>
      </c>
      <c r="E38" s="213">
        <v>0.03741407208327818</v>
      </c>
      <c r="F38" s="213">
        <v>0.006612972571984024</v>
      </c>
      <c r="G38" s="213">
        <v>0.003380880193565411</v>
      </c>
      <c r="H38" s="213">
        <v>0.004442495272892755</v>
      </c>
      <c r="I38" s="213">
        <v>0.027953384178754256</v>
      </c>
      <c r="J38" s="213">
        <v>0.03034704320056572</v>
      </c>
      <c r="K38" s="213">
        <v>0.014855564716745772</v>
      </c>
      <c r="L38" s="213">
        <v>0.003455274101138809</v>
      </c>
      <c r="M38" s="213">
        <v>0.005280928629499903</v>
      </c>
      <c r="N38" s="213">
        <v>0</v>
      </c>
      <c r="O38" s="213">
        <v>0</v>
      </c>
      <c r="P38" s="213">
        <v>0</v>
      </c>
      <c r="Q38" s="213">
        <v>0.005280928629499903</v>
      </c>
      <c r="R38" s="213">
        <v>0.0004936105858769727</v>
      </c>
      <c r="S38" s="213">
        <v>0.0009872211717539454</v>
      </c>
      <c r="T38" s="213">
        <v>0.0004192166783035746</v>
      </c>
      <c r="U38" s="213">
        <v>0.0014064378500575198</v>
      </c>
      <c r="V38" s="213">
        <v>0.0004192166783035746</v>
      </c>
      <c r="W38" s="213">
        <v>0</v>
      </c>
      <c r="X38" s="213">
        <v>0.026594193469133307</v>
      </c>
      <c r="Y38" s="213">
        <v>0.7794627157671873</v>
      </c>
      <c r="Z38" s="75">
        <f t="shared" si="0"/>
        <v>0.9999999999999999</v>
      </c>
      <c r="AA38" s="170">
        <v>2092</v>
      </c>
    </row>
    <row r="39" spans="1:27" ht="12.75">
      <c r="A39" s="311"/>
      <c r="B39" s="185" t="s">
        <v>75</v>
      </c>
      <c r="C39" s="182">
        <v>2011</v>
      </c>
      <c r="D39" s="306">
        <v>0.030402541052599437</v>
      </c>
      <c r="E39" s="213">
        <v>0.020667328205522594</v>
      </c>
      <c r="F39" s="213">
        <v>0.00509320843837414</v>
      </c>
      <c r="G39" s="213">
        <v>0.0018903644671846274</v>
      </c>
      <c r="H39" s="213">
        <v>0.0035495749490973573</v>
      </c>
      <c r="I39" s="213">
        <v>0.03406769299433275</v>
      </c>
      <c r="J39" s="213">
        <v>0.03303860400148156</v>
      </c>
      <c r="K39" s="213">
        <v>0.010533147854656127</v>
      </c>
      <c r="L39" s="213">
        <v>0.004694240934584494</v>
      </c>
      <c r="M39" s="213">
        <v>0.001260242978123085</v>
      </c>
      <c r="N39" s="213">
        <v>0.0006301214890615425</v>
      </c>
      <c r="O39" s="213">
        <v>0.001260242978123085</v>
      </c>
      <c r="P39" s="213">
        <v>0.0006301214890615425</v>
      </c>
      <c r="Q39" s="213">
        <v>0.0011446659854871363</v>
      </c>
      <c r="R39" s="213">
        <v>0.001260242978123085</v>
      </c>
      <c r="S39" s="213">
        <v>0.0006301214890615425</v>
      </c>
      <c r="T39" s="213">
        <v>0</v>
      </c>
      <c r="U39" s="213">
        <v>0.0006301214890615425</v>
      </c>
      <c r="V39" s="213">
        <v>0.001260242978123085</v>
      </c>
      <c r="W39" s="213">
        <v>0.003433997956461409</v>
      </c>
      <c r="X39" s="213">
        <v>0.025592723125378993</v>
      </c>
      <c r="Y39" s="213">
        <v>0.818330452166101</v>
      </c>
      <c r="Z39" s="75">
        <f t="shared" si="0"/>
        <v>1</v>
      </c>
      <c r="AA39" s="170">
        <v>1702</v>
      </c>
    </row>
    <row r="40" spans="1:27" ht="13.5" thickBot="1">
      <c r="A40" s="312"/>
      <c r="B40" s="186" t="s">
        <v>76</v>
      </c>
      <c r="C40" s="183">
        <v>2011</v>
      </c>
      <c r="D40" s="307">
        <v>0.042721010660055625</v>
      </c>
      <c r="E40" s="214">
        <v>0.028456236331709385</v>
      </c>
      <c r="F40" s="214">
        <v>0.005597242743555157</v>
      </c>
      <c r="G40" s="214">
        <v>0.002468633975248117</v>
      </c>
      <c r="H40" s="214">
        <v>0.006629287278543178</v>
      </c>
      <c r="I40" s="214">
        <v>0.026738372239934284</v>
      </c>
      <c r="J40" s="214">
        <v>0.03466719052377527</v>
      </c>
      <c r="K40" s="214">
        <v>0.01636676474457335</v>
      </c>
      <c r="L40" s="214">
        <v>0.0025732172468674423</v>
      </c>
      <c r="M40" s="214">
        <v>0.0067338705501625035</v>
      </c>
      <c r="N40" s="214">
        <v>0</v>
      </c>
      <c r="O40" s="214">
        <v>0</v>
      </c>
      <c r="P40" s="214">
        <v>0</v>
      </c>
      <c r="Q40" s="214">
        <v>0.004323556501985513</v>
      </c>
      <c r="R40" s="214">
        <v>0</v>
      </c>
      <c r="S40" s="214">
        <v>0</v>
      </c>
      <c r="T40" s="214">
        <v>0</v>
      </c>
      <c r="U40" s="214">
        <v>0</v>
      </c>
      <c r="V40" s="214">
        <v>0</v>
      </c>
      <c r="W40" s="214">
        <v>0.0008228779917493724</v>
      </c>
      <c r="X40" s="214">
        <v>0.02859329476667168</v>
      </c>
      <c r="Y40" s="214">
        <v>0.793308444445169</v>
      </c>
      <c r="Z40" s="90">
        <f t="shared" si="0"/>
        <v>0.9999999999999999</v>
      </c>
      <c r="AA40" s="171">
        <v>1193</v>
      </c>
    </row>
    <row r="42" ht="12.75">
      <c r="A42" s="1" t="s">
        <v>38</v>
      </c>
    </row>
    <row r="43" ht="12.75">
      <c r="A43" s="1" t="s">
        <v>107</v>
      </c>
    </row>
    <row r="44" ht="12.75">
      <c r="A44" s="1"/>
    </row>
    <row r="45" ht="12.75">
      <c r="A45" s="1" t="s">
        <v>116</v>
      </c>
    </row>
    <row r="46" ht="12.75">
      <c r="A46" s="1" t="s">
        <v>40</v>
      </c>
    </row>
  </sheetData>
  <mergeCells count="11">
    <mergeCell ref="D3:Y3"/>
    <mergeCell ref="A17:A18"/>
    <mergeCell ref="A19:A21"/>
    <mergeCell ref="A22:A23"/>
    <mergeCell ref="A5:B5"/>
    <mergeCell ref="A6:A10"/>
    <mergeCell ref="A11:A14"/>
    <mergeCell ref="A15:A16"/>
    <mergeCell ref="A24:A29"/>
    <mergeCell ref="A30:A31"/>
    <mergeCell ref="A32:A40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workbookViewId="0" topLeftCell="A1">
      <selection activeCell="A1" sqref="A1"/>
    </sheetView>
  </sheetViews>
  <sheetFormatPr defaultColWidth="9.140625" defaultRowHeight="12.75"/>
  <cols>
    <col min="1" max="1" width="17.7109375" style="1" customWidth="1"/>
    <col min="2" max="2" width="25.7109375" style="2" customWidth="1"/>
    <col min="3" max="3" width="10.8515625" style="2" customWidth="1"/>
    <col min="4" max="5" width="11.57421875" style="3" customWidth="1"/>
    <col min="6" max="6" width="12.140625" style="3" customWidth="1"/>
    <col min="7" max="10" width="11.57421875" style="3" customWidth="1"/>
    <col min="11" max="11" width="10.7109375" style="3" customWidth="1"/>
    <col min="12" max="12" width="3.7109375" style="3" customWidth="1"/>
    <col min="13" max="13" width="12.28125" style="3" customWidth="1"/>
    <col min="14" max="16384" width="9.140625" style="3" customWidth="1"/>
  </cols>
  <sheetData>
    <row r="1" ht="12.75">
      <c r="A1" s="1" t="s">
        <v>122</v>
      </c>
    </row>
    <row r="2" spans="1:10" s="7" customFormat="1" ht="16.5" thickBot="1">
      <c r="A2" s="4"/>
      <c r="B2" s="5"/>
      <c r="C2" s="136"/>
      <c r="D2" s="137"/>
      <c r="E2" s="137"/>
      <c r="F2" s="137"/>
      <c r="G2" s="137"/>
      <c r="H2" s="137"/>
      <c r="I2" s="137"/>
      <c r="J2" s="137"/>
    </row>
    <row r="3" spans="3:10" ht="13.5" thickBot="1">
      <c r="C3" s="329" t="s">
        <v>52</v>
      </c>
      <c r="D3" s="330"/>
      <c r="E3" s="330"/>
      <c r="F3" s="330"/>
      <c r="G3" s="330"/>
      <c r="H3" s="330"/>
      <c r="I3" s="331"/>
      <c r="J3" s="8"/>
    </row>
    <row r="4" spans="1:13" ht="39" thickBot="1">
      <c r="A4" s="9" t="s">
        <v>0</v>
      </c>
      <c r="B4" s="10"/>
      <c r="C4" s="92" t="s">
        <v>41</v>
      </c>
      <c r="D4" s="93" t="s">
        <v>42</v>
      </c>
      <c r="E4" s="93" t="s">
        <v>43</v>
      </c>
      <c r="F4" s="93" t="s">
        <v>44</v>
      </c>
      <c r="G4" s="93" t="s">
        <v>45</v>
      </c>
      <c r="H4" s="93" t="s">
        <v>46</v>
      </c>
      <c r="I4" s="93" t="s">
        <v>47</v>
      </c>
      <c r="J4" s="14" t="s">
        <v>6</v>
      </c>
      <c r="K4" s="15" t="s">
        <v>7</v>
      </c>
      <c r="M4" s="94" t="s">
        <v>48</v>
      </c>
    </row>
    <row r="5" spans="1:13" ht="13.5" thickBot="1">
      <c r="A5" s="320" t="s">
        <v>115</v>
      </c>
      <c r="B5" s="328"/>
      <c r="C5" s="16">
        <v>0.13361313873887504</v>
      </c>
      <c r="D5" s="17">
        <v>0.5623365406526788</v>
      </c>
      <c r="E5" s="17">
        <v>0.20248105787826604</v>
      </c>
      <c r="F5" s="17">
        <v>0.08672781452164044</v>
      </c>
      <c r="G5" s="17">
        <v>0.011725479571863508</v>
      </c>
      <c r="H5" s="138">
        <v>0.003115968636676182</v>
      </c>
      <c r="I5" s="138">
        <v>0</v>
      </c>
      <c r="J5" s="17">
        <f aca="true" t="shared" si="0" ref="J5:J33">SUM(C5:I5)</f>
        <v>1.0000000000000002</v>
      </c>
      <c r="K5" s="270">
        <v>20585</v>
      </c>
      <c r="L5" s="121"/>
      <c r="M5" s="139">
        <v>5.847453259137304</v>
      </c>
    </row>
    <row r="6" spans="1:13" ht="12.75">
      <c r="A6" s="322" t="s">
        <v>10</v>
      </c>
      <c r="B6" s="39" t="s">
        <v>11</v>
      </c>
      <c r="C6" s="36">
        <v>0.12298700343456286</v>
      </c>
      <c r="D6" s="23">
        <v>0.5899140824911712</v>
      </c>
      <c r="E6" s="23">
        <v>0.20770370684701417</v>
      </c>
      <c r="F6" s="23">
        <v>0.07095616040954457</v>
      </c>
      <c r="G6" s="23">
        <v>0.006404506352854898</v>
      </c>
      <c r="H6" s="23">
        <v>0.002034540464852147</v>
      </c>
      <c r="I6" s="24">
        <v>0</v>
      </c>
      <c r="J6" s="71">
        <f t="shared" si="0"/>
        <v>0.9999999999999998</v>
      </c>
      <c r="K6" s="262">
        <v>5447</v>
      </c>
      <c r="M6" s="140">
        <v>5.5367416790253845</v>
      </c>
    </row>
    <row r="7" spans="1:13" ht="12.75">
      <c r="A7" s="323"/>
      <c r="B7" s="39" t="s">
        <v>117</v>
      </c>
      <c r="C7" s="36">
        <v>0.16814174593744477</v>
      </c>
      <c r="D7" s="23">
        <v>0.5554335456532806</v>
      </c>
      <c r="E7" s="23">
        <v>0.19105358652714985</v>
      </c>
      <c r="F7" s="23">
        <v>0.07476515733843885</v>
      </c>
      <c r="G7" s="23">
        <v>0.008947947153421048</v>
      </c>
      <c r="H7" s="23">
        <v>0.001658017390264695</v>
      </c>
      <c r="I7" s="24">
        <v>0</v>
      </c>
      <c r="J7" s="75">
        <f t="shared" si="0"/>
        <v>0.9999999999999999</v>
      </c>
      <c r="K7" s="262">
        <v>4372</v>
      </c>
      <c r="M7" s="141">
        <v>5.39757031721401</v>
      </c>
    </row>
    <row r="8" spans="1:13" ht="12.75">
      <c r="A8" s="323"/>
      <c r="B8" s="28" t="s">
        <v>12</v>
      </c>
      <c r="C8" s="95">
        <v>0.07392606041729838</v>
      </c>
      <c r="D8" s="30">
        <v>0.45984046296591957</v>
      </c>
      <c r="E8" s="30">
        <v>0.2521167149825053</v>
      </c>
      <c r="F8" s="30">
        <v>0.17575258922967493</v>
      </c>
      <c r="G8" s="30">
        <v>0.028818165255867046</v>
      </c>
      <c r="H8" s="30">
        <v>0.00954600714873486</v>
      </c>
      <c r="I8" s="31">
        <v>0</v>
      </c>
      <c r="J8" s="75">
        <f t="shared" si="0"/>
        <v>1</v>
      </c>
      <c r="K8" s="264">
        <v>4305</v>
      </c>
      <c r="M8" s="141">
        <v>8.293192756668068</v>
      </c>
    </row>
    <row r="9" spans="1:13" ht="12.75">
      <c r="A9" s="323"/>
      <c r="B9" s="28" t="s">
        <v>78</v>
      </c>
      <c r="C9" s="95">
        <v>0.1494365915025518</v>
      </c>
      <c r="D9" s="30">
        <v>0.4875435774030798</v>
      </c>
      <c r="E9" s="30">
        <v>0.2151416105179525</v>
      </c>
      <c r="F9" s="30">
        <v>0.11980143264479563</v>
      </c>
      <c r="G9" s="30">
        <v>0.02492384994800041</v>
      </c>
      <c r="H9" s="30">
        <v>0.0031529379836200133</v>
      </c>
      <c r="I9" s="31">
        <v>0</v>
      </c>
      <c r="J9" s="75">
        <f t="shared" si="0"/>
        <v>1</v>
      </c>
      <c r="K9" s="264">
        <v>1390</v>
      </c>
      <c r="M9" s="141">
        <v>6.607880246461479</v>
      </c>
    </row>
    <row r="10" spans="1:13" ht="13.5" thickBot="1">
      <c r="A10" s="323"/>
      <c r="B10" s="78" t="s">
        <v>13</v>
      </c>
      <c r="C10" s="114">
        <v>0.16068519663310582</v>
      </c>
      <c r="D10" s="80">
        <v>0.6084581013809746</v>
      </c>
      <c r="E10" s="80">
        <v>0.14912190380582546</v>
      </c>
      <c r="F10" s="80">
        <v>0.06415264137297448</v>
      </c>
      <c r="G10" s="80">
        <v>0.013316733888317441</v>
      </c>
      <c r="H10" s="80">
        <v>0.004265422918802366</v>
      </c>
      <c r="I10" s="81">
        <v>0</v>
      </c>
      <c r="J10" s="90">
        <f t="shared" si="0"/>
        <v>1.0000000000000002</v>
      </c>
      <c r="K10" s="265">
        <v>5071</v>
      </c>
      <c r="M10" s="147">
        <v>5.065590090707392</v>
      </c>
    </row>
    <row r="11" spans="1:11" ht="12.75">
      <c r="A11" s="322" t="s">
        <v>14</v>
      </c>
      <c r="B11" s="21" t="s">
        <v>111</v>
      </c>
      <c r="C11" s="36">
        <v>0.14005023538144548</v>
      </c>
      <c r="D11" s="37">
        <v>0.5307289268625986</v>
      </c>
      <c r="E11" s="37">
        <v>0.22534267166695096</v>
      </c>
      <c r="F11" s="37">
        <v>0.0933990779907183</v>
      </c>
      <c r="G11" s="37">
        <v>0.008619295471937852</v>
      </c>
      <c r="H11" s="37">
        <v>0.0018597926263488108</v>
      </c>
      <c r="I11" s="38">
        <v>0</v>
      </c>
      <c r="J11" s="38">
        <f t="shared" si="0"/>
        <v>1</v>
      </c>
      <c r="K11" s="133">
        <v>4368</v>
      </c>
    </row>
    <row r="12" spans="1:11" ht="12.75">
      <c r="A12" s="323"/>
      <c r="B12" s="21" t="s">
        <v>112</v>
      </c>
      <c r="C12" s="36">
        <v>0.12224778150301803</v>
      </c>
      <c r="D12" s="37">
        <v>0.560997528422044</v>
      </c>
      <c r="E12" s="37">
        <v>0.20749771002953393</v>
      </c>
      <c r="F12" s="37">
        <v>0.09256215008859006</v>
      </c>
      <c r="G12" s="37">
        <v>0.011992103208018735</v>
      </c>
      <c r="H12" s="37">
        <v>0.00470272674879521</v>
      </c>
      <c r="I12" s="38">
        <v>0</v>
      </c>
      <c r="J12" s="38">
        <f t="shared" si="0"/>
        <v>1</v>
      </c>
      <c r="K12" s="32">
        <v>4836</v>
      </c>
    </row>
    <row r="13" spans="1:11" ht="12.75">
      <c r="A13" s="323"/>
      <c r="B13" s="21" t="s">
        <v>113</v>
      </c>
      <c r="C13" s="36">
        <v>0.13064121420610242</v>
      </c>
      <c r="D13" s="37">
        <v>0.5639936049235595</v>
      </c>
      <c r="E13" s="37">
        <v>0.20228412902406903</v>
      </c>
      <c r="F13" s="37">
        <v>0.0866852190249299</v>
      </c>
      <c r="G13" s="37">
        <v>0.013249670630118423</v>
      </c>
      <c r="H13" s="37">
        <v>0.0031461621912207693</v>
      </c>
      <c r="I13" s="38">
        <v>0</v>
      </c>
      <c r="J13" s="38">
        <f t="shared" si="0"/>
        <v>1</v>
      </c>
      <c r="K13" s="32">
        <v>5405</v>
      </c>
    </row>
    <row r="14" spans="1:11" ht="13.5" thickBot="1">
      <c r="A14" s="324"/>
      <c r="B14" s="35" t="s">
        <v>114</v>
      </c>
      <c r="C14" s="40">
        <v>0.14039297435847078</v>
      </c>
      <c r="D14" s="41">
        <v>0.5840591646494759</v>
      </c>
      <c r="E14" s="41">
        <v>0.18279979710981478</v>
      </c>
      <c r="F14" s="41">
        <v>0.0776037268660067</v>
      </c>
      <c r="G14" s="41">
        <v>0.012398726639192257</v>
      </c>
      <c r="H14" s="41">
        <v>0.0027456103770393974</v>
      </c>
      <c r="I14" s="124">
        <v>0</v>
      </c>
      <c r="J14" s="124">
        <f t="shared" si="0"/>
        <v>0.9999999999999998</v>
      </c>
      <c r="K14" s="82">
        <v>5976</v>
      </c>
    </row>
    <row r="15" spans="1:11" ht="12.75">
      <c r="A15" s="313" t="s">
        <v>15</v>
      </c>
      <c r="B15" s="42" t="s">
        <v>16</v>
      </c>
      <c r="C15" s="96">
        <v>0.12497015761136215</v>
      </c>
      <c r="D15" s="44">
        <v>0.5525273824472449</v>
      </c>
      <c r="E15" s="44">
        <v>0.22223328241927212</v>
      </c>
      <c r="F15" s="44">
        <v>0.08831452498647793</v>
      </c>
      <c r="G15" s="44">
        <v>0.010844248718954777</v>
      </c>
      <c r="H15" s="44">
        <v>0.0011104038166883036</v>
      </c>
      <c r="I15" s="45">
        <v>0</v>
      </c>
      <c r="J15" s="45">
        <f t="shared" si="0"/>
        <v>1</v>
      </c>
      <c r="K15" s="46">
        <v>4553</v>
      </c>
    </row>
    <row r="16" spans="1:11" ht="13.5" thickBot="1">
      <c r="A16" s="314"/>
      <c r="B16" s="47" t="s">
        <v>17</v>
      </c>
      <c r="C16" s="97">
        <v>0.13649796370312933</v>
      </c>
      <c r="D16" s="49">
        <v>0.5656106082517937</v>
      </c>
      <c r="E16" s="49">
        <v>0.19588822727794658</v>
      </c>
      <c r="F16" s="49">
        <v>0.08619820767737317</v>
      </c>
      <c r="G16" s="49">
        <v>0.01201961382094226</v>
      </c>
      <c r="H16" s="49">
        <v>0.003785379268815004</v>
      </c>
      <c r="I16" s="50">
        <v>0</v>
      </c>
      <c r="J16" s="50">
        <f t="shared" si="0"/>
        <v>1</v>
      </c>
      <c r="K16" s="51">
        <v>16032</v>
      </c>
    </row>
    <row r="17" spans="1:11" ht="12.75">
      <c r="A17" s="315" t="s">
        <v>18</v>
      </c>
      <c r="B17" s="98" t="s">
        <v>19</v>
      </c>
      <c r="C17" s="99">
        <v>0.17710041440652213</v>
      </c>
      <c r="D17" s="53">
        <v>0.5686116447860973</v>
      </c>
      <c r="E17" s="53">
        <v>0.16367571889344967</v>
      </c>
      <c r="F17" s="53">
        <v>0.07976783110725746</v>
      </c>
      <c r="G17" s="53">
        <v>0.008948243205244783</v>
      </c>
      <c r="H17" s="53">
        <v>0.0018961476014287154</v>
      </c>
      <c r="I17" s="54">
        <v>0</v>
      </c>
      <c r="J17" s="54">
        <f t="shared" si="0"/>
        <v>1</v>
      </c>
      <c r="K17" s="55">
        <v>2217</v>
      </c>
    </row>
    <row r="18" spans="1:11" ht="13.5" thickBot="1">
      <c r="A18" s="314"/>
      <c r="B18" s="47" t="s">
        <v>20</v>
      </c>
      <c r="C18" s="97">
        <v>0.1297778813319496</v>
      </c>
      <c r="D18" s="49">
        <v>0.5617831226875974</v>
      </c>
      <c r="E18" s="49">
        <v>0.20590340295472465</v>
      </c>
      <c r="F18" s="49">
        <v>0.08734163379480202</v>
      </c>
      <c r="G18" s="49">
        <v>0.011970411363573361</v>
      </c>
      <c r="H18" s="49">
        <v>0.003223547867353005</v>
      </c>
      <c r="I18" s="50">
        <v>0</v>
      </c>
      <c r="J18" s="50">
        <f t="shared" si="0"/>
        <v>1</v>
      </c>
      <c r="K18" s="51">
        <v>18368</v>
      </c>
    </row>
    <row r="19" spans="1:11" ht="12.75">
      <c r="A19" s="315" t="s">
        <v>21</v>
      </c>
      <c r="B19" s="42" t="s">
        <v>22</v>
      </c>
      <c r="C19" s="100">
        <v>0.14488398939218305</v>
      </c>
      <c r="D19" s="142">
        <v>0.555566697627269</v>
      </c>
      <c r="E19" s="57">
        <v>0.19064194066497722</v>
      </c>
      <c r="F19" s="57">
        <v>0.09399508612598208</v>
      </c>
      <c r="G19" s="57">
        <v>0.012823461447402932</v>
      </c>
      <c r="H19" s="57">
        <v>0.0020888247421856987</v>
      </c>
      <c r="I19" s="58">
        <v>0</v>
      </c>
      <c r="J19" s="58">
        <f t="shared" si="0"/>
        <v>1</v>
      </c>
      <c r="K19" s="59">
        <v>2061</v>
      </c>
    </row>
    <row r="20" spans="1:11" ht="12.75">
      <c r="A20" s="313"/>
      <c r="B20" s="102" t="s">
        <v>23</v>
      </c>
      <c r="C20" s="100">
        <v>0.1323713519424885</v>
      </c>
      <c r="D20" s="101">
        <v>0.5500426550385077</v>
      </c>
      <c r="E20" s="57">
        <v>0.20544855719177282</v>
      </c>
      <c r="F20" s="101">
        <v>0.0949872370737693</v>
      </c>
      <c r="G20" s="57">
        <v>0.013598804966289244</v>
      </c>
      <c r="H20" s="57">
        <v>0.00355139378717261</v>
      </c>
      <c r="I20" s="58">
        <v>0</v>
      </c>
      <c r="J20" s="58">
        <f t="shared" si="0"/>
        <v>1.0000000000000002</v>
      </c>
      <c r="K20" s="143">
        <v>13149</v>
      </c>
    </row>
    <row r="21" spans="1:11" ht="13.5" thickBot="1">
      <c r="A21" s="314"/>
      <c r="B21" s="47" t="s">
        <v>24</v>
      </c>
      <c r="C21" s="103">
        <v>0.132885117531767</v>
      </c>
      <c r="D21" s="62">
        <v>0.5869685298038755</v>
      </c>
      <c r="E21" s="83">
        <v>0.20003679589815992</v>
      </c>
      <c r="F21" s="104">
        <v>0.06931813964642934</v>
      </c>
      <c r="G21" s="49">
        <v>0.007926103708568357</v>
      </c>
      <c r="H21" s="104">
        <v>0.00286531341120004</v>
      </c>
      <c r="I21" s="84">
        <v>0</v>
      </c>
      <c r="J21" s="84">
        <f t="shared" si="0"/>
        <v>1.0000000000000002</v>
      </c>
      <c r="K21" s="85">
        <v>5375</v>
      </c>
    </row>
    <row r="22" spans="1:11" ht="12.75">
      <c r="A22" s="313" t="s">
        <v>25</v>
      </c>
      <c r="B22" s="125" t="s">
        <v>26</v>
      </c>
      <c r="C22" s="106">
        <v>0.14573553680834586</v>
      </c>
      <c r="D22" s="126">
        <v>0.5609157162563397</v>
      </c>
      <c r="E22" s="64">
        <v>0.19455229211182568</v>
      </c>
      <c r="F22" s="126">
        <v>0.08392661719790764</v>
      </c>
      <c r="G22" s="126">
        <v>0.012063888416633119</v>
      </c>
      <c r="H22" s="126">
        <v>0.002805949208948026</v>
      </c>
      <c r="I22" s="65">
        <v>0</v>
      </c>
      <c r="J22" s="144">
        <f t="shared" si="0"/>
        <v>1</v>
      </c>
      <c r="K22" s="46">
        <v>9348</v>
      </c>
    </row>
    <row r="23" spans="1:11" ht="13.5" thickBot="1">
      <c r="A23" s="314"/>
      <c r="B23" s="105" t="s">
        <v>27</v>
      </c>
      <c r="C23" s="107">
        <v>0.12351039934981314</v>
      </c>
      <c r="D23" s="128">
        <v>0.5648582373124902</v>
      </c>
      <c r="E23" s="66">
        <v>0.2079708012419695</v>
      </c>
      <c r="F23" s="128">
        <v>0.08883146353538435</v>
      </c>
      <c r="G23" s="145">
        <v>0.011439086656965266</v>
      </c>
      <c r="H23" s="145">
        <v>0.0033900119033773396</v>
      </c>
      <c r="I23" s="69">
        <v>0</v>
      </c>
      <c r="J23" s="144">
        <f t="shared" si="0"/>
        <v>0.9999999999999998</v>
      </c>
      <c r="K23" s="51">
        <v>11047</v>
      </c>
    </row>
    <row r="24" spans="1:11" ht="12.75">
      <c r="A24" s="315" t="s">
        <v>28</v>
      </c>
      <c r="B24" s="108" t="s">
        <v>29</v>
      </c>
      <c r="C24" s="109">
        <v>0.1054327189869035</v>
      </c>
      <c r="D24" s="110">
        <v>0.5712232497939292</v>
      </c>
      <c r="E24" s="71">
        <v>0.20879341257676426</v>
      </c>
      <c r="F24" s="110">
        <v>0.10004605959263042</v>
      </c>
      <c r="G24" s="110">
        <v>0.010368254283852518</v>
      </c>
      <c r="H24" s="71">
        <v>0.0041363047659199355</v>
      </c>
      <c r="I24" s="72">
        <v>0</v>
      </c>
      <c r="J24" s="72">
        <f t="shared" si="0"/>
        <v>1</v>
      </c>
      <c r="K24" s="73">
        <v>2273</v>
      </c>
    </row>
    <row r="25" spans="1:11" ht="12.75">
      <c r="A25" s="313"/>
      <c r="B25" s="39" t="s">
        <v>30</v>
      </c>
      <c r="C25" s="111">
        <v>0.11642889063052617</v>
      </c>
      <c r="D25" s="112">
        <v>0.55644655315061</v>
      </c>
      <c r="E25" s="112">
        <v>0.22026410122196627</v>
      </c>
      <c r="F25" s="75">
        <v>0.09209220982339204</v>
      </c>
      <c r="G25" s="112">
        <v>0.012275861528974877</v>
      </c>
      <c r="H25" s="75">
        <v>0.00249238364453069</v>
      </c>
      <c r="I25" s="76">
        <v>0</v>
      </c>
      <c r="J25" s="24">
        <f t="shared" si="0"/>
        <v>1</v>
      </c>
      <c r="K25" s="25">
        <v>4035</v>
      </c>
    </row>
    <row r="26" spans="1:11" ht="12.75">
      <c r="A26" s="313"/>
      <c r="B26" s="28" t="s">
        <v>31</v>
      </c>
      <c r="C26" s="95">
        <v>0.12879771855847483</v>
      </c>
      <c r="D26" s="30">
        <v>0.5535066975214643</v>
      </c>
      <c r="E26" s="30">
        <v>0.2111872331448674</v>
      </c>
      <c r="F26" s="30">
        <v>0.09190426468139506</v>
      </c>
      <c r="G26" s="30">
        <v>0.012898335524598936</v>
      </c>
      <c r="H26" s="75">
        <v>0.0017057505691995334</v>
      </c>
      <c r="I26" s="31">
        <v>0</v>
      </c>
      <c r="J26" s="31">
        <f t="shared" si="0"/>
        <v>1.0000000000000002</v>
      </c>
      <c r="K26" s="77">
        <v>3707</v>
      </c>
    </row>
    <row r="27" spans="1:11" ht="12.75">
      <c r="A27" s="313"/>
      <c r="B27" s="28" t="s">
        <v>32</v>
      </c>
      <c r="C27" s="95">
        <v>0.13649804751385686</v>
      </c>
      <c r="D27" s="30">
        <v>0.565726569761152</v>
      </c>
      <c r="E27" s="30">
        <v>0.19382237998436475</v>
      </c>
      <c r="F27" s="30">
        <v>0.08894921574569965</v>
      </c>
      <c r="G27" s="30">
        <v>0.012726123931918328</v>
      </c>
      <c r="H27" s="75">
        <v>0.002277663063008408</v>
      </c>
      <c r="I27" s="31">
        <v>0</v>
      </c>
      <c r="J27" s="31">
        <f t="shared" si="0"/>
        <v>1</v>
      </c>
      <c r="K27" s="32">
        <v>3527</v>
      </c>
    </row>
    <row r="28" spans="1:11" ht="12.75">
      <c r="A28" s="313"/>
      <c r="B28" s="28" t="s">
        <v>33</v>
      </c>
      <c r="C28" s="95">
        <v>0.15340912774945625</v>
      </c>
      <c r="D28" s="30">
        <v>0.576756434446777</v>
      </c>
      <c r="E28" s="30">
        <v>0.18387975084463545</v>
      </c>
      <c r="F28" s="30">
        <v>0.07249747609225124</v>
      </c>
      <c r="G28" s="30">
        <v>0.010022183359994084</v>
      </c>
      <c r="H28" s="75">
        <v>0.0034350275068858365</v>
      </c>
      <c r="I28" s="31">
        <v>0</v>
      </c>
      <c r="J28" s="31">
        <f t="shared" si="0"/>
        <v>0.9999999999999999</v>
      </c>
      <c r="K28" s="32">
        <v>3007</v>
      </c>
    </row>
    <row r="29" spans="1:11" ht="13.5" thickBot="1">
      <c r="A29" s="313"/>
      <c r="B29" s="78" t="s">
        <v>34</v>
      </c>
      <c r="C29" s="114">
        <v>0.14089120052169135</v>
      </c>
      <c r="D29" s="80">
        <v>0.5525516757697928</v>
      </c>
      <c r="E29" s="80">
        <v>0.19673545874690565</v>
      </c>
      <c r="F29" s="80">
        <v>0.09354642613914471</v>
      </c>
      <c r="G29" s="80">
        <v>0.01162608730943382</v>
      </c>
      <c r="H29" s="90">
        <v>0.004649151513031551</v>
      </c>
      <c r="I29" s="81">
        <v>0</v>
      </c>
      <c r="J29" s="81">
        <f t="shared" si="0"/>
        <v>1</v>
      </c>
      <c r="K29" s="82">
        <v>1517</v>
      </c>
    </row>
    <row r="30" spans="1:11" ht="12.75">
      <c r="A30" s="315" t="s">
        <v>35</v>
      </c>
      <c r="B30" s="42" t="s">
        <v>36</v>
      </c>
      <c r="C30" s="146">
        <v>0.1467271539288389</v>
      </c>
      <c r="D30" s="53">
        <v>0.5658946661359157</v>
      </c>
      <c r="E30" s="53">
        <v>0.19213218758258352</v>
      </c>
      <c r="F30" s="53">
        <v>0.08187981313452906</v>
      </c>
      <c r="G30" s="53">
        <v>0.010855269999589209</v>
      </c>
      <c r="H30" s="53">
        <v>0.002510909218543815</v>
      </c>
      <c r="I30" s="54">
        <v>0</v>
      </c>
      <c r="J30" s="54">
        <f t="shared" si="0"/>
        <v>1.0000000000000002</v>
      </c>
      <c r="K30" s="55">
        <v>14070</v>
      </c>
    </row>
    <row r="31" spans="1:11" ht="13.5" thickBot="1">
      <c r="A31" s="314"/>
      <c r="B31" s="115" t="s">
        <v>37</v>
      </c>
      <c r="C31" s="103">
        <v>0.10837879830885472</v>
      </c>
      <c r="D31" s="83">
        <v>0.5554898999834332</v>
      </c>
      <c r="E31" s="83">
        <v>0.22239463219738145</v>
      </c>
      <c r="F31" s="83">
        <v>0.09605646906683352</v>
      </c>
      <c r="G31" s="83">
        <v>0.01339996021521665</v>
      </c>
      <c r="H31" s="83">
        <v>0.004280240228280517</v>
      </c>
      <c r="I31" s="84">
        <v>0</v>
      </c>
      <c r="J31" s="84">
        <f t="shared" si="0"/>
        <v>1</v>
      </c>
      <c r="K31" s="85">
        <v>6515</v>
      </c>
    </row>
    <row r="32" spans="1:11" ht="12.75">
      <c r="A32" s="310" t="s">
        <v>64</v>
      </c>
      <c r="B32" s="162" t="s">
        <v>70</v>
      </c>
      <c r="C32" s="165">
        <v>0.12230269101708902</v>
      </c>
      <c r="D32" s="158">
        <v>0.5955149049896504</v>
      </c>
      <c r="E32" s="157">
        <v>0.20693285766626845</v>
      </c>
      <c r="F32" s="158">
        <v>0.06743163793773296</v>
      </c>
      <c r="G32" s="158">
        <v>0.0054306604154909606</v>
      </c>
      <c r="H32" s="199">
        <v>0.002387247973768074</v>
      </c>
      <c r="I32" s="199">
        <v>0</v>
      </c>
      <c r="J32" s="199">
        <f t="shared" si="0"/>
        <v>1</v>
      </c>
      <c r="K32" s="169">
        <v>1149</v>
      </c>
    </row>
    <row r="33" spans="1:11" ht="12.75">
      <c r="A33" s="311"/>
      <c r="B33" s="163" t="s">
        <v>71</v>
      </c>
      <c r="C33" s="166">
        <v>0.11489732626465934</v>
      </c>
      <c r="D33" s="159">
        <v>0.604973338317125</v>
      </c>
      <c r="E33" s="160">
        <v>0.20850846391382102</v>
      </c>
      <c r="F33" s="159">
        <v>0.0666583927296299</v>
      </c>
      <c r="G33" s="159">
        <v>0.0035446276962606267</v>
      </c>
      <c r="H33" s="197">
        <v>0.0014178510785042505</v>
      </c>
      <c r="I33" s="197">
        <v>0</v>
      </c>
      <c r="J33" s="197">
        <f t="shared" si="0"/>
        <v>1.0000000000000002</v>
      </c>
      <c r="K33" s="170">
        <v>1411</v>
      </c>
    </row>
    <row r="34" spans="1:11" ht="12.75">
      <c r="A34" s="311"/>
      <c r="B34" s="163" t="s">
        <v>72</v>
      </c>
      <c r="C34" s="167">
        <v>0.1698838338918094</v>
      </c>
      <c r="D34" s="159">
        <v>0.6059879512539683</v>
      </c>
      <c r="E34" s="160">
        <v>0.165256713359778</v>
      </c>
      <c r="F34" s="159">
        <v>0.04491314564247613</v>
      </c>
      <c r="G34" s="159">
        <v>0.009590244745809492</v>
      </c>
      <c r="H34" s="197">
        <v>0.004368111106158783</v>
      </c>
      <c r="I34" s="197">
        <v>0</v>
      </c>
      <c r="J34" s="197">
        <f aca="true" t="shared" si="1" ref="J34:J39">SUM(C34:I34)</f>
        <v>1.0000000000000002</v>
      </c>
      <c r="K34" s="170">
        <v>933</v>
      </c>
    </row>
    <row r="35" spans="1:11" ht="12.75">
      <c r="A35" s="311"/>
      <c r="B35" s="163" t="s">
        <v>73</v>
      </c>
      <c r="C35" s="167">
        <v>0.11173447838493956</v>
      </c>
      <c r="D35" s="159">
        <v>0.5701362297950384</v>
      </c>
      <c r="E35" s="159">
        <v>0.22359149313887125</v>
      </c>
      <c r="F35" s="159">
        <v>0.08580398364437682</v>
      </c>
      <c r="G35" s="159">
        <v>0.00782841973576163</v>
      </c>
      <c r="H35" s="197">
        <v>0.0009053953010125226</v>
      </c>
      <c r="I35" s="197">
        <v>0</v>
      </c>
      <c r="J35" s="197">
        <f t="shared" si="1"/>
        <v>1.0000000000000002</v>
      </c>
      <c r="K35" s="170">
        <v>1954</v>
      </c>
    </row>
    <row r="36" spans="1:11" ht="12.75">
      <c r="A36" s="311"/>
      <c r="B36" s="185" t="s">
        <v>118</v>
      </c>
      <c r="C36" s="167">
        <v>0.14830893766983552</v>
      </c>
      <c r="D36" s="159">
        <v>0.5858521132340809</v>
      </c>
      <c r="E36" s="159">
        <v>0.18533650455073888</v>
      </c>
      <c r="F36" s="159">
        <v>0.07352807928381051</v>
      </c>
      <c r="G36" s="159">
        <v>0.006095234685125629</v>
      </c>
      <c r="H36" s="197">
        <v>0.000879130576408717</v>
      </c>
      <c r="I36" s="197">
        <v>0</v>
      </c>
      <c r="J36" s="197">
        <f t="shared" si="1"/>
        <v>1.0000000000000002</v>
      </c>
      <c r="K36" s="170">
        <v>2121</v>
      </c>
    </row>
    <row r="37" spans="1:11" ht="12.75">
      <c r="A37" s="311"/>
      <c r="B37" s="185" t="s">
        <v>119</v>
      </c>
      <c r="C37" s="167">
        <v>0.18641373252575522</v>
      </c>
      <c r="D37" s="159">
        <v>0.5274088881578642</v>
      </c>
      <c r="E37" s="159">
        <v>0.1963207400128155</v>
      </c>
      <c r="F37" s="159">
        <v>0.07590487861834348</v>
      </c>
      <c r="G37" s="159">
        <v>0.011576154074884881</v>
      </c>
      <c r="H37" s="197">
        <v>0.0023756066103364877</v>
      </c>
      <c r="I37" s="197">
        <v>0</v>
      </c>
      <c r="J37" s="197">
        <f t="shared" si="1"/>
        <v>0.9999999999999999</v>
      </c>
      <c r="K37" s="170">
        <v>2251</v>
      </c>
    </row>
    <row r="38" spans="1:11" ht="12.75">
      <c r="A38" s="311"/>
      <c r="B38" s="163" t="s">
        <v>74</v>
      </c>
      <c r="C38" s="167">
        <v>0.15038203490264646</v>
      </c>
      <c r="D38" s="159">
        <v>0.5727267434395004</v>
      </c>
      <c r="E38" s="159">
        <v>0.17554078854055155</v>
      </c>
      <c r="F38" s="159">
        <v>0.07503424330392804</v>
      </c>
      <c r="G38" s="159">
        <v>0.01921406560877313</v>
      </c>
      <c r="H38" s="197">
        <v>0.007102124204600389</v>
      </c>
      <c r="I38" s="197">
        <v>0</v>
      </c>
      <c r="J38" s="197">
        <f t="shared" si="1"/>
        <v>1</v>
      </c>
      <c r="K38" s="170">
        <v>2116</v>
      </c>
    </row>
    <row r="39" spans="1:11" ht="12.75">
      <c r="A39" s="311"/>
      <c r="B39" s="163" t="s">
        <v>75</v>
      </c>
      <c r="C39" s="167">
        <v>0.16784318296437187</v>
      </c>
      <c r="D39" s="159">
        <v>0.6170266983613104</v>
      </c>
      <c r="E39" s="159">
        <v>0.14017807247000677</v>
      </c>
      <c r="F39" s="159">
        <v>0.0625996243639185</v>
      </c>
      <c r="G39" s="159">
        <v>0.00947642983034098</v>
      </c>
      <c r="H39" s="197">
        <v>0.0028759920100513607</v>
      </c>
      <c r="I39" s="197">
        <v>0</v>
      </c>
      <c r="J39" s="197">
        <f t="shared" si="1"/>
        <v>1</v>
      </c>
      <c r="K39" s="170">
        <v>1728</v>
      </c>
    </row>
    <row r="40" spans="1:11" ht="13.5" thickBot="1">
      <c r="A40" s="312"/>
      <c r="B40" s="164" t="s">
        <v>76</v>
      </c>
      <c r="C40" s="168">
        <v>0.16896271785410757</v>
      </c>
      <c r="D40" s="161">
        <v>0.6580844406456913</v>
      </c>
      <c r="E40" s="161">
        <v>0.11578634540366128</v>
      </c>
      <c r="F40" s="161">
        <v>0.04767985439228536</v>
      </c>
      <c r="G40" s="161">
        <v>0.008248361960404581</v>
      </c>
      <c r="H40" s="198">
        <v>0.001238279743850146</v>
      </c>
      <c r="I40" s="198">
        <v>0</v>
      </c>
      <c r="J40" s="198">
        <f>SUM(C40:I40)</f>
        <v>1.0000000000000002</v>
      </c>
      <c r="K40" s="171">
        <v>1227</v>
      </c>
    </row>
    <row r="42" ht="12.75">
      <c r="A42" s="1" t="s">
        <v>38</v>
      </c>
    </row>
    <row r="43" ht="12.75">
      <c r="A43" s="1" t="s">
        <v>49</v>
      </c>
    </row>
    <row r="45" ht="12.75">
      <c r="A45" s="1" t="s">
        <v>116</v>
      </c>
    </row>
    <row r="46" ht="12.75">
      <c r="A46" s="1" t="s">
        <v>40</v>
      </c>
    </row>
  </sheetData>
  <mergeCells count="11">
    <mergeCell ref="A24:A29"/>
    <mergeCell ref="A30:A31"/>
    <mergeCell ref="A32:A40"/>
    <mergeCell ref="A15:A16"/>
    <mergeCell ref="A17:A18"/>
    <mergeCell ref="A19:A21"/>
    <mergeCell ref="A22:A23"/>
    <mergeCell ref="C3:I3"/>
    <mergeCell ref="A5:B5"/>
    <mergeCell ref="A6:A10"/>
    <mergeCell ref="A11:A14"/>
  </mergeCells>
  <printOptions/>
  <pageMargins left="0.75" right="0.75" top="1" bottom="1" header="0.5" footer="0.5"/>
  <pageSetup fitToHeight="1" fitToWidth="1"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7.7109375" style="1" customWidth="1"/>
    <col min="2" max="2" width="24.7109375" style="2" customWidth="1"/>
    <col min="3" max="3" width="13.57421875" style="0" customWidth="1"/>
    <col min="4" max="10" width="12.421875" style="3" customWidth="1"/>
    <col min="11" max="11" width="3.7109375" style="3" customWidth="1"/>
    <col min="12" max="13" width="14.140625" style="3" customWidth="1"/>
    <col min="14" max="16384" width="9.140625" style="3" customWidth="1"/>
  </cols>
  <sheetData>
    <row r="1" ht="12.75">
      <c r="A1" s="1" t="s">
        <v>106</v>
      </c>
    </row>
    <row r="2" spans="1:9" s="7" customFormat="1" ht="16.5" thickBot="1">
      <c r="A2" s="4"/>
      <c r="B2" s="5"/>
      <c r="C2"/>
      <c r="D2" s="6"/>
      <c r="E2" s="6"/>
      <c r="F2" s="6"/>
      <c r="G2" s="6"/>
      <c r="H2" s="6"/>
      <c r="I2" s="6"/>
    </row>
    <row r="3" spans="4:9" ht="13.5" thickBot="1">
      <c r="D3" s="317" t="s">
        <v>53</v>
      </c>
      <c r="E3" s="318"/>
      <c r="F3" s="318"/>
      <c r="G3" s="318"/>
      <c r="H3" s="319"/>
      <c r="I3" s="129"/>
    </row>
    <row r="4" spans="1:13" ht="26.25" thickBot="1">
      <c r="A4" s="9" t="s">
        <v>0</v>
      </c>
      <c r="B4" s="10"/>
      <c r="C4" s="175"/>
      <c r="D4" s="11" t="s">
        <v>54</v>
      </c>
      <c r="E4" s="12" t="s">
        <v>55</v>
      </c>
      <c r="F4" s="13" t="s">
        <v>3</v>
      </c>
      <c r="G4" s="13" t="s">
        <v>56</v>
      </c>
      <c r="H4" s="13" t="s">
        <v>57</v>
      </c>
      <c r="I4" s="14" t="s">
        <v>6</v>
      </c>
      <c r="J4" s="15" t="s">
        <v>7</v>
      </c>
      <c r="L4" s="116" t="s">
        <v>58</v>
      </c>
      <c r="M4" s="117" t="s">
        <v>59</v>
      </c>
    </row>
    <row r="5" spans="1:15" ht="13.5" thickBot="1">
      <c r="A5" s="320" t="s">
        <v>115</v>
      </c>
      <c r="B5" s="328"/>
      <c r="C5" s="193"/>
      <c r="D5" s="118">
        <v>0.465982850006872</v>
      </c>
      <c r="E5" s="119">
        <v>0.42565401399483077</v>
      </c>
      <c r="F5" s="119">
        <v>0.06988083523616151</v>
      </c>
      <c r="G5" s="119">
        <v>0.027605797355025514</v>
      </c>
      <c r="H5" s="120">
        <v>0.010876503407110065</v>
      </c>
      <c r="I5" s="17">
        <f aca="true" t="shared" si="0" ref="I5:I18">SUM(D5:H5)</f>
        <v>0.9999999999999999</v>
      </c>
      <c r="J5" s="18">
        <v>20312</v>
      </c>
      <c r="K5" s="121"/>
      <c r="L5" s="19">
        <f>D5+E5</f>
        <v>0.8916368640017027</v>
      </c>
      <c r="M5" s="20">
        <f>G5+H5</f>
        <v>0.03848230076213558</v>
      </c>
      <c r="N5" s="308"/>
      <c r="O5" s="308"/>
    </row>
    <row r="6" spans="1:15" ht="12.75">
      <c r="A6" s="322" t="s">
        <v>10</v>
      </c>
      <c r="B6" s="39" t="s">
        <v>11</v>
      </c>
      <c r="C6" s="195">
        <v>2011</v>
      </c>
      <c r="D6" s="22">
        <v>0.46655918891322323</v>
      </c>
      <c r="E6" s="23">
        <v>0.4242705065097401</v>
      </c>
      <c r="F6" s="23">
        <v>0.0718909681335546</v>
      </c>
      <c r="G6" s="23">
        <v>0.027137023771856138</v>
      </c>
      <c r="H6" s="24">
        <v>0.01014231267162601</v>
      </c>
      <c r="I6" s="71">
        <f t="shared" si="0"/>
        <v>1</v>
      </c>
      <c r="J6" s="25">
        <v>5415</v>
      </c>
      <c r="L6" s="26">
        <f>D6+E6</f>
        <v>0.8908296954229633</v>
      </c>
      <c r="M6" s="27">
        <f>G6+H6</f>
        <v>0.03727933644348215</v>
      </c>
      <c r="N6" s="308"/>
      <c r="O6" s="308"/>
    </row>
    <row r="7" spans="1:15" ht="12.75">
      <c r="A7" s="323"/>
      <c r="B7" s="39" t="s">
        <v>77</v>
      </c>
      <c r="C7" s="247">
        <v>2011</v>
      </c>
      <c r="D7" s="22">
        <v>0.45146473756690086</v>
      </c>
      <c r="E7" s="23">
        <v>0.44433988810530944</v>
      </c>
      <c r="F7" s="23">
        <v>0.06886212082790283</v>
      </c>
      <c r="G7" s="23">
        <v>0.026739624118485385</v>
      </c>
      <c r="H7" s="24">
        <v>0.008593629381401378</v>
      </c>
      <c r="I7" s="75">
        <f t="shared" si="0"/>
        <v>0.9999999999999999</v>
      </c>
      <c r="J7" s="25">
        <v>4299</v>
      </c>
      <c r="L7" s="33">
        <f>D7+E7</f>
        <v>0.8958046256722103</v>
      </c>
      <c r="M7" s="34">
        <f>G7+H7</f>
        <v>0.035333253499886766</v>
      </c>
      <c r="N7" s="308"/>
      <c r="O7" s="308"/>
    </row>
    <row r="8" spans="1:15" ht="12.75">
      <c r="A8" s="323"/>
      <c r="B8" s="28" t="s">
        <v>12</v>
      </c>
      <c r="C8" s="182">
        <v>2011</v>
      </c>
      <c r="D8" s="29">
        <v>0.3612661234656905</v>
      </c>
      <c r="E8" s="30">
        <v>0.5039768746112286</v>
      </c>
      <c r="F8" s="30">
        <v>0.0781809988320769</v>
      </c>
      <c r="G8" s="30">
        <v>0.03712825090107618</v>
      </c>
      <c r="H8" s="31">
        <v>0.019447752189927774</v>
      </c>
      <c r="I8" s="75">
        <f t="shared" si="0"/>
        <v>1</v>
      </c>
      <c r="J8" s="32">
        <v>4255</v>
      </c>
      <c r="L8" s="33">
        <f aca="true" t="shared" si="1" ref="L8:L40">D8+E8</f>
        <v>0.8652429980769192</v>
      </c>
      <c r="M8" s="34">
        <f aca="true" t="shared" si="2" ref="M8:M40">G8+H8</f>
        <v>0.056576003091003954</v>
      </c>
      <c r="N8" s="308"/>
      <c r="O8" s="308"/>
    </row>
    <row r="9" spans="1:15" ht="12.75">
      <c r="A9" s="323"/>
      <c r="B9" s="122" t="s">
        <v>78</v>
      </c>
      <c r="C9" s="182">
        <v>2011</v>
      </c>
      <c r="D9" s="88">
        <v>0.43808058581948495</v>
      </c>
      <c r="E9" s="89">
        <v>0.42719030552103143</v>
      </c>
      <c r="F9" s="89">
        <v>0.08797324395682035</v>
      </c>
      <c r="G9" s="89">
        <v>0.030335036843844594</v>
      </c>
      <c r="H9" s="123">
        <v>0.016420827858818765</v>
      </c>
      <c r="I9" s="75">
        <f t="shared" si="0"/>
        <v>1.0000000000000002</v>
      </c>
      <c r="J9" s="133">
        <v>1381</v>
      </c>
      <c r="L9" s="33">
        <f>D9+E9</f>
        <v>0.8652708913405164</v>
      </c>
      <c r="M9" s="34">
        <f>G9+H9</f>
        <v>0.04675586470266336</v>
      </c>
      <c r="N9" s="308"/>
      <c r="O9" s="308"/>
    </row>
    <row r="10" spans="1:15" ht="13.5" thickBot="1">
      <c r="A10" s="323"/>
      <c r="B10" s="78" t="s">
        <v>13</v>
      </c>
      <c r="C10" s="183">
        <v>2011</v>
      </c>
      <c r="D10" s="79">
        <v>0.6063758948983008</v>
      </c>
      <c r="E10" s="80">
        <v>0.3200827793407462</v>
      </c>
      <c r="F10" s="80">
        <v>0.04673008616240196</v>
      </c>
      <c r="G10" s="80">
        <v>0.020252468130085084</v>
      </c>
      <c r="H10" s="81">
        <v>0.006558771468465953</v>
      </c>
      <c r="I10" s="90">
        <f t="shared" si="0"/>
        <v>1</v>
      </c>
      <c r="J10" s="133">
        <v>4962</v>
      </c>
      <c r="L10" s="48">
        <f t="shared" si="1"/>
        <v>0.926458674239047</v>
      </c>
      <c r="M10" s="91">
        <f t="shared" si="2"/>
        <v>0.026811239598551036</v>
      </c>
      <c r="N10" s="308"/>
      <c r="O10" s="308"/>
    </row>
    <row r="11" spans="1:15" ht="12.75">
      <c r="A11" s="322" t="s">
        <v>14</v>
      </c>
      <c r="B11" s="21" t="s">
        <v>111</v>
      </c>
      <c r="C11" s="187">
        <v>2011</v>
      </c>
      <c r="D11" s="36">
        <v>0.43238297169111567</v>
      </c>
      <c r="E11" s="37">
        <v>0.44731644969701223</v>
      </c>
      <c r="F11" s="37">
        <v>0.07756851399375318</v>
      </c>
      <c r="G11" s="37">
        <v>0.031486641625320985</v>
      </c>
      <c r="H11" s="38">
        <v>0.011245422992798083</v>
      </c>
      <c r="I11" s="37">
        <f t="shared" si="0"/>
        <v>1.0000000000000002</v>
      </c>
      <c r="J11" s="200">
        <v>4312</v>
      </c>
      <c r="L11" s="26">
        <f t="shared" si="1"/>
        <v>0.879699421388128</v>
      </c>
      <c r="M11" s="27">
        <f t="shared" si="2"/>
        <v>0.04273206461811907</v>
      </c>
      <c r="N11" s="308"/>
      <c r="O11" s="308"/>
    </row>
    <row r="12" spans="1:15" ht="12.75">
      <c r="A12" s="323"/>
      <c r="B12" s="21" t="s">
        <v>112</v>
      </c>
      <c r="C12" s="187">
        <v>2011</v>
      </c>
      <c r="D12" s="36">
        <v>0.4666438172552059</v>
      </c>
      <c r="E12" s="37">
        <v>0.4242257498894637</v>
      </c>
      <c r="F12" s="37">
        <v>0.06948923740566879</v>
      </c>
      <c r="G12" s="37">
        <v>0.0273873081059638</v>
      </c>
      <c r="H12" s="38">
        <v>0.012253887343697843</v>
      </c>
      <c r="I12" s="37">
        <f t="shared" si="0"/>
        <v>1</v>
      </c>
      <c r="J12" s="201">
        <v>4764</v>
      </c>
      <c r="L12" s="33">
        <f t="shared" si="1"/>
        <v>0.8908695671446696</v>
      </c>
      <c r="M12" s="34">
        <f t="shared" si="2"/>
        <v>0.039641195449661645</v>
      </c>
      <c r="N12" s="308"/>
      <c r="O12" s="308"/>
    </row>
    <row r="13" spans="1:15" ht="12.75">
      <c r="A13" s="323"/>
      <c r="B13" s="21" t="s">
        <v>113</v>
      </c>
      <c r="C13" s="187">
        <v>2011</v>
      </c>
      <c r="D13" s="36">
        <v>0.4834344792800803</v>
      </c>
      <c r="E13" s="37">
        <v>0.40968388052945</v>
      </c>
      <c r="F13" s="37">
        <v>0.07155357715301984</v>
      </c>
      <c r="G13" s="37">
        <v>0.025889364379142087</v>
      </c>
      <c r="H13" s="38">
        <v>0.009438698658307735</v>
      </c>
      <c r="I13" s="37">
        <f t="shared" si="0"/>
        <v>0.9999999999999999</v>
      </c>
      <c r="J13" s="201">
        <v>5324</v>
      </c>
      <c r="L13" s="33">
        <f t="shared" si="1"/>
        <v>0.8931183598095302</v>
      </c>
      <c r="M13" s="34">
        <f t="shared" si="2"/>
        <v>0.03532806303744982</v>
      </c>
      <c r="N13" s="308"/>
      <c r="O13" s="308"/>
    </row>
    <row r="14" spans="1:15" ht="13.5" thickBot="1">
      <c r="A14" s="324"/>
      <c r="B14" s="35" t="s">
        <v>114</v>
      </c>
      <c r="C14" s="194">
        <v>2011</v>
      </c>
      <c r="D14" s="40">
        <v>0.4741998973268569</v>
      </c>
      <c r="E14" s="41">
        <v>0.4251321489884358</v>
      </c>
      <c r="F14" s="41">
        <v>0.06337903265821207</v>
      </c>
      <c r="G14" s="41">
        <v>0.026512350982176334</v>
      </c>
      <c r="H14" s="124">
        <v>0.01077657004431876</v>
      </c>
      <c r="I14" s="269">
        <f t="shared" si="0"/>
        <v>0.9999999999999999</v>
      </c>
      <c r="J14" s="189">
        <v>5912</v>
      </c>
      <c r="L14" s="48">
        <f t="shared" si="1"/>
        <v>0.8993320463152927</v>
      </c>
      <c r="M14" s="91">
        <f t="shared" si="2"/>
        <v>0.037288921026495093</v>
      </c>
      <c r="N14" s="308"/>
      <c r="O14" s="308"/>
    </row>
    <row r="15" spans="1:15" ht="12.75">
      <c r="A15" s="313" t="s">
        <v>15</v>
      </c>
      <c r="B15" s="42" t="s">
        <v>16</v>
      </c>
      <c r="C15" s="181">
        <v>2011</v>
      </c>
      <c r="D15" s="43">
        <v>0.4426531804498333</v>
      </c>
      <c r="E15" s="44">
        <v>0.4252702341628814</v>
      </c>
      <c r="F15" s="44">
        <v>0.08244728253327803</v>
      </c>
      <c r="G15" s="44">
        <v>0.03464629410585</v>
      </c>
      <c r="H15" s="45">
        <v>0.01498300874815735</v>
      </c>
      <c r="I15" s="256">
        <f t="shared" si="0"/>
        <v>1</v>
      </c>
      <c r="J15" s="266">
        <v>4506</v>
      </c>
      <c r="L15" s="26">
        <f t="shared" si="1"/>
        <v>0.8679234146127147</v>
      </c>
      <c r="M15" s="27">
        <f t="shared" si="2"/>
        <v>0.04962930285400735</v>
      </c>
      <c r="N15" s="308"/>
      <c r="O15" s="308"/>
    </row>
    <row r="16" spans="1:15" ht="13.5" thickBot="1">
      <c r="A16" s="314"/>
      <c r="B16" s="47" t="s">
        <v>17</v>
      </c>
      <c r="C16" s="183">
        <v>2011</v>
      </c>
      <c r="D16" s="48">
        <v>0.47379822689358614</v>
      </c>
      <c r="E16" s="49">
        <v>0.4257825792117877</v>
      </c>
      <c r="F16" s="49">
        <v>0.06567110901120009</v>
      </c>
      <c r="G16" s="49">
        <v>0.025247249779251545</v>
      </c>
      <c r="H16" s="50">
        <v>0.009500835104174517</v>
      </c>
      <c r="I16" s="258">
        <f t="shared" si="0"/>
        <v>1</v>
      </c>
      <c r="J16" s="267">
        <v>15806</v>
      </c>
      <c r="L16" s="48">
        <f t="shared" si="1"/>
        <v>0.8995808061053738</v>
      </c>
      <c r="M16" s="91">
        <f t="shared" si="2"/>
        <v>0.03474808488342606</v>
      </c>
      <c r="N16" s="308"/>
      <c r="O16" s="308"/>
    </row>
    <row r="17" spans="1:15" ht="13.5" thickBot="1">
      <c r="A17" s="315" t="s">
        <v>18</v>
      </c>
      <c r="B17" s="98" t="s">
        <v>19</v>
      </c>
      <c r="C17" s="181">
        <v>2011</v>
      </c>
      <c r="D17" s="26">
        <v>0.5582734587921768</v>
      </c>
      <c r="E17" s="53">
        <v>0.3788038452308544</v>
      </c>
      <c r="F17" s="53">
        <v>0.043405328134941246</v>
      </c>
      <c r="G17" s="53">
        <v>0.015067237189449426</v>
      </c>
      <c r="H17" s="54">
        <v>0.004450130652578035</v>
      </c>
      <c r="I17" s="53">
        <f t="shared" si="0"/>
        <v>1</v>
      </c>
      <c r="J17" s="55">
        <v>2178</v>
      </c>
      <c r="L17" s="26">
        <f t="shared" si="1"/>
        <v>0.9370773040230312</v>
      </c>
      <c r="M17" s="27">
        <f t="shared" si="2"/>
        <v>0.019517367842027462</v>
      </c>
      <c r="N17" s="308"/>
      <c r="O17" s="308"/>
    </row>
    <row r="18" spans="1:15" ht="13.5" thickBot="1">
      <c r="A18" s="314"/>
      <c r="B18" s="47" t="s">
        <v>20</v>
      </c>
      <c r="C18" s="183">
        <v>2011</v>
      </c>
      <c r="D18" s="48">
        <v>0.4578951044035825</v>
      </c>
      <c r="E18" s="49">
        <v>0.4297596565019193</v>
      </c>
      <c r="F18" s="49">
        <v>0.07220097559465619</v>
      </c>
      <c r="G18" s="49">
        <v>0.02870459479699182</v>
      </c>
      <c r="H18" s="50">
        <v>0.01143966870285023</v>
      </c>
      <c r="I18" s="53">
        <f t="shared" si="0"/>
        <v>1</v>
      </c>
      <c r="J18" s="51">
        <v>18134</v>
      </c>
      <c r="L18" s="48">
        <f t="shared" si="1"/>
        <v>0.8876547609055018</v>
      </c>
      <c r="M18" s="91">
        <f t="shared" si="2"/>
        <v>0.04014426349984205</v>
      </c>
      <c r="N18" s="308"/>
      <c r="O18" s="308"/>
    </row>
    <row r="19" spans="1:15" ht="12.75">
      <c r="A19" s="315" t="s">
        <v>21</v>
      </c>
      <c r="B19" s="42" t="s">
        <v>22</v>
      </c>
      <c r="C19" s="181">
        <v>2011</v>
      </c>
      <c r="D19" s="56">
        <v>0.46646688346356235</v>
      </c>
      <c r="E19" s="57">
        <v>0.41206107034025075</v>
      </c>
      <c r="F19" s="57">
        <v>0.07127951615878951</v>
      </c>
      <c r="G19" s="57">
        <v>0.03746100317201026</v>
      </c>
      <c r="H19" s="58">
        <v>0.012731526865387172</v>
      </c>
      <c r="I19" s="256">
        <f aca="true" t="shared" si="3" ref="I19:I40">SUM(D19:H19)</f>
        <v>1</v>
      </c>
      <c r="J19" s="268">
        <v>2031</v>
      </c>
      <c r="L19" s="26">
        <f t="shared" si="1"/>
        <v>0.8785279538038131</v>
      </c>
      <c r="M19" s="27">
        <f t="shared" si="2"/>
        <v>0.05019253003739743</v>
      </c>
      <c r="N19" s="308"/>
      <c r="O19" s="308"/>
    </row>
    <row r="20" spans="1:15" ht="12.75">
      <c r="A20" s="313"/>
      <c r="B20" s="102" t="s">
        <v>23</v>
      </c>
      <c r="C20" s="182">
        <v>2011</v>
      </c>
      <c r="D20" s="33">
        <v>0.437616863490484</v>
      </c>
      <c r="E20" s="57">
        <v>0.445519655049705</v>
      </c>
      <c r="F20" s="57">
        <v>0.07520841961551308</v>
      </c>
      <c r="G20" s="101">
        <v>0.030200143401699773</v>
      </c>
      <c r="H20" s="58">
        <v>0.011454918442597982</v>
      </c>
      <c r="I20" s="257">
        <f t="shared" si="3"/>
        <v>0.9999999999999997</v>
      </c>
      <c r="J20" s="268">
        <v>12964</v>
      </c>
      <c r="L20" s="33">
        <f t="shared" si="1"/>
        <v>0.8831365185401889</v>
      </c>
      <c r="M20" s="34">
        <f t="shared" si="2"/>
        <v>0.04165506184429776</v>
      </c>
      <c r="N20" s="308"/>
      <c r="O20" s="308"/>
    </row>
    <row r="21" spans="1:15" ht="13.5" thickBot="1">
      <c r="A21" s="314"/>
      <c r="B21" s="47" t="s">
        <v>24</v>
      </c>
      <c r="C21" s="183">
        <v>2011</v>
      </c>
      <c r="D21" s="130">
        <v>0.5185962921339391</v>
      </c>
      <c r="E21" s="83">
        <v>0.3923378701271724</v>
      </c>
      <c r="F21" s="83">
        <v>0.0596023721828952</v>
      </c>
      <c r="G21" s="49">
        <v>0.020156609791488533</v>
      </c>
      <c r="H21" s="131">
        <v>0.009306855764504839</v>
      </c>
      <c r="I21" s="258">
        <f t="shared" si="3"/>
        <v>1.0000000000000002</v>
      </c>
      <c r="J21" s="260">
        <v>5317</v>
      </c>
      <c r="L21" s="48">
        <f t="shared" si="1"/>
        <v>0.9109341622611116</v>
      </c>
      <c r="M21" s="91">
        <f t="shared" si="2"/>
        <v>0.02946346555599337</v>
      </c>
      <c r="N21" s="308"/>
      <c r="O21" s="308"/>
    </row>
    <row r="22" spans="1:15" ht="12.75">
      <c r="A22" s="313" t="s">
        <v>25</v>
      </c>
      <c r="B22" s="125" t="s">
        <v>26</v>
      </c>
      <c r="C22" s="181">
        <v>2011</v>
      </c>
      <c r="D22" s="106">
        <v>0.4759086370083579</v>
      </c>
      <c r="E22" s="148">
        <v>0.42154055695546544</v>
      </c>
      <c r="F22" s="148">
        <v>0.06813997641266765</v>
      </c>
      <c r="G22" s="148">
        <v>0.026395767311664084</v>
      </c>
      <c r="H22" s="149">
        <v>0.008015062311844907</v>
      </c>
      <c r="I22" s="256">
        <f t="shared" si="3"/>
        <v>1</v>
      </c>
      <c r="J22" s="266">
        <v>9227</v>
      </c>
      <c r="L22" s="26">
        <f t="shared" si="1"/>
        <v>0.8974491939638234</v>
      </c>
      <c r="M22" s="27">
        <f t="shared" si="2"/>
        <v>0.03441082962350899</v>
      </c>
      <c r="N22" s="308"/>
      <c r="O22" s="308"/>
    </row>
    <row r="23" spans="1:15" ht="13.5" thickBot="1">
      <c r="A23" s="314"/>
      <c r="B23" s="105" t="s">
        <v>27</v>
      </c>
      <c r="C23" s="183">
        <v>2011</v>
      </c>
      <c r="D23" s="68">
        <v>0.45736445161815703</v>
      </c>
      <c r="E23" s="66">
        <v>0.42945642896665864</v>
      </c>
      <c r="F23" s="66">
        <v>0.07164510147788852</v>
      </c>
      <c r="G23" s="66">
        <v>0.028097296339646267</v>
      </c>
      <c r="H23" s="69">
        <v>0.013436721597649469</v>
      </c>
      <c r="I23" s="258">
        <f t="shared" si="3"/>
        <v>0.9999999999999999</v>
      </c>
      <c r="J23" s="267">
        <v>10898</v>
      </c>
      <c r="L23" s="48">
        <f t="shared" si="1"/>
        <v>0.8868208805848157</v>
      </c>
      <c r="M23" s="91">
        <f t="shared" si="2"/>
        <v>0.041534017937295734</v>
      </c>
      <c r="N23" s="308"/>
      <c r="O23" s="308"/>
    </row>
    <row r="24" spans="1:15" ht="12.75">
      <c r="A24" s="315" t="s">
        <v>28</v>
      </c>
      <c r="B24" s="108" t="s">
        <v>29</v>
      </c>
      <c r="C24" s="181">
        <v>2011</v>
      </c>
      <c r="D24" s="70">
        <v>0.4011906996103672</v>
      </c>
      <c r="E24" s="71">
        <v>0.4893777607497546</v>
      </c>
      <c r="F24" s="71">
        <v>0.07404432092723698</v>
      </c>
      <c r="G24" s="71">
        <v>0.02807075420365128</v>
      </c>
      <c r="H24" s="132">
        <v>0.007316464508989924</v>
      </c>
      <c r="I24" s="256">
        <f t="shared" si="3"/>
        <v>1</v>
      </c>
      <c r="J24" s="261">
        <v>2242</v>
      </c>
      <c r="L24" s="26">
        <f t="shared" si="1"/>
        <v>0.8905684603601218</v>
      </c>
      <c r="M24" s="27">
        <f t="shared" si="2"/>
        <v>0.0353872187126412</v>
      </c>
      <c r="N24" s="308"/>
      <c r="O24" s="308"/>
    </row>
    <row r="25" spans="1:15" ht="12.75">
      <c r="A25" s="313"/>
      <c r="B25" s="39" t="s">
        <v>30</v>
      </c>
      <c r="C25" s="182">
        <v>2011</v>
      </c>
      <c r="D25" s="74">
        <v>0.42771052546341426</v>
      </c>
      <c r="E25" s="75">
        <v>0.4413733166442508</v>
      </c>
      <c r="F25" s="75">
        <v>0.08982237247031906</v>
      </c>
      <c r="G25" s="75">
        <v>0.029062852964943885</v>
      </c>
      <c r="H25" s="134">
        <v>0.012030932457072088</v>
      </c>
      <c r="I25" s="257">
        <f t="shared" si="3"/>
        <v>1</v>
      </c>
      <c r="J25" s="262">
        <v>3984</v>
      </c>
      <c r="L25" s="33">
        <f t="shared" si="1"/>
        <v>0.869083842107665</v>
      </c>
      <c r="M25" s="34">
        <f t="shared" si="2"/>
        <v>0.04109378542201597</v>
      </c>
      <c r="N25" s="308"/>
      <c r="O25" s="308"/>
    </row>
    <row r="26" spans="1:15" ht="12.75">
      <c r="A26" s="313"/>
      <c r="B26" s="28" t="s">
        <v>31</v>
      </c>
      <c r="C26" s="182">
        <v>2011</v>
      </c>
      <c r="D26" s="29">
        <v>0.47157150619900057</v>
      </c>
      <c r="E26" s="30">
        <v>0.41957349326348087</v>
      </c>
      <c r="F26" s="30">
        <v>0.07026722821825776</v>
      </c>
      <c r="G26" s="113">
        <v>0.02732555478475863</v>
      </c>
      <c r="H26" s="31">
        <v>0.011262217534502256</v>
      </c>
      <c r="I26" s="257">
        <f t="shared" si="3"/>
        <v>1</v>
      </c>
      <c r="J26" s="263">
        <v>3657</v>
      </c>
      <c r="L26" s="33">
        <f t="shared" si="1"/>
        <v>0.8911449994624814</v>
      </c>
      <c r="M26" s="34">
        <f t="shared" si="2"/>
        <v>0.03858777231926089</v>
      </c>
      <c r="N26" s="308"/>
      <c r="O26" s="308"/>
    </row>
    <row r="27" spans="1:15" ht="12.75">
      <c r="A27" s="313"/>
      <c r="B27" s="28" t="s">
        <v>32</v>
      </c>
      <c r="C27" s="182">
        <v>2011</v>
      </c>
      <c r="D27" s="29">
        <v>0.5033108090160113</v>
      </c>
      <c r="E27" s="30">
        <v>0.3933343754091526</v>
      </c>
      <c r="F27" s="30">
        <v>0.05969957973122325</v>
      </c>
      <c r="G27" s="30">
        <v>0.0315053591453836</v>
      </c>
      <c r="H27" s="31">
        <v>0.012149876698229228</v>
      </c>
      <c r="I27" s="257">
        <f t="shared" si="3"/>
        <v>0.9999999999999999</v>
      </c>
      <c r="J27" s="264">
        <v>3481</v>
      </c>
      <c r="L27" s="33">
        <f t="shared" si="1"/>
        <v>0.8966451844251639</v>
      </c>
      <c r="M27" s="34">
        <f t="shared" si="2"/>
        <v>0.043655235843612826</v>
      </c>
      <c r="N27" s="308"/>
      <c r="O27" s="308"/>
    </row>
    <row r="28" spans="1:15" ht="12.75">
      <c r="A28" s="313"/>
      <c r="B28" s="28" t="s">
        <v>33</v>
      </c>
      <c r="C28" s="182">
        <v>2011</v>
      </c>
      <c r="D28" s="29">
        <v>0.5119187138879956</v>
      </c>
      <c r="E28" s="30">
        <v>0.40241394862953905</v>
      </c>
      <c r="F28" s="30">
        <v>0.04762379377505567</v>
      </c>
      <c r="G28" s="30">
        <v>0.02791810955385951</v>
      </c>
      <c r="H28" s="31">
        <v>0.010125434153550135</v>
      </c>
      <c r="I28" s="257">
        <f t="shared" si="3"/>
        <v>1</v>
      </c>
      <c r="J28" s="264">
        <v>2969</v>
      </c>
      <c r="L28" s="33">
        <f t="shared" si="1"/>
        <v>0.9143326625175346</v>
      </c>
      <c r="M28" s="34">
        <f t="shared" si="2"/>
        <v>0.038043543707409644</v>
      </c>
      <c r="N28" s="308"/>
      <c r="O28" s="308"/>
    </row>
    <row r="29" spans="1:15" ht="13.5" thickBot="1">
      <c r="A29" s="313"/>
      <c r="B29" s="78" t="s">
        <v>34</v>
      </c>
      <c r="C29" s="183">
        <v>2011</v>
      </c>
      <c r="D29" s="79">
        <v>0.5103364060233968</v>
      </c>
      <c r="E29" s="80">
        <v>0.4070434989525139</v>
      </c>
      <c r="F29" s="80">
        <v>0.05068558731917016</v>
      </c>
      <c r="G29" s="80">
        <v>0.0196411002161941</v>
      </c>
      <c r="H29" s="81">
        <v>0.012293407488725058</v>
      </c>
      <c r="I29" s="258">
        <f t="shared" si="3"/>
        <v>1</v>
      </c>
      <c r="J29" s="265">
        <v>1496</v>
      </c>
      <c r="L29" s="48">
        <f t="shared" si="1"/>
        <v>0.9173799049759107</v>
      </c>
      <c r="M29" s="91">
        <f t="shared" si="2"/>
        <v>0.03193450770491916</v>
      </c>
      <c r="N29" s="308"/>
      <c r="O29" s="308"/>
    </row>
    <row r="30" spans="1:15" ht="12.75">
      <c r="A30" s="315" t="s">
        <v>35</v>
      </c>
      <c r="B30" s="42" t="s">
        <v>36</v>
      </c>
      <c r="C30" s="181">
        <v>2011</v>
      </c>
      <c r="D30" s="26">
        <v>0.4841099566709394</v>
      </c>
      <c r="E30" s="53">
        <v>0.4124995941751861</v>
      </c>
      <c r="F30" s="53">
        <v>0.06597395800931845</v>
      </c>
      <c r="G30" s="53">
        <v>0.02633469652502435</v>
      </c>
      <c r="H30" s="54">
        <v>0.0110817946195317</v>
      </c>
      <c r="I30" s="256">
        <f t="shared" si="3"/>
        <v>1.0000000000000002</v>
      </c>
      <c r="J30" s="259">
        <v>13889</v>
      </c>
      <c r="L30" s="26">
        <f t="shared" si="1"/>
        <v>0.8966095508461256</v>
      </c>
      <c r="M30" s="27">
        <f t="shared" si="2"/>
        <v>0.03741649114455605</v>
      </c>
      <c r="N30" s="308"/>
      <c r="O30" s="308"/>
    </row>
    <row r="31" spans="1:15" ht="13.5" thickBot="1">
      <c r="A31" s="314"/>
      <c r="B31" s="115" t="s">
        <v>37</v>
      </c>
      <c r="C31" s="183">
        <v>2011</v>
      </c>
      <c r="D31" s="19">
        <v>0.43104849447453586</v>
      </c>
      <c r="E31" s="83">
        <v>0.4510050635206725</v>
      </c>
      <c r="F31" s="83">
        <v>0.07741012496745377</v>
      </c>
      <c r="G31" s="83">
        <v>0.03005544853961063</v>
      </c>
      <c r="H31" s="84">
        <v>0.010480868497727319</v>
      </c>
      <c r="I31" s="258">
        <f t="shared" si="3"/>
        <v>1</v>
      </c>
      <c r="J31" s="260">
        <v>6423</v>
      </c>
      <c r="L31" s="48">
        <f t="shared" si="1"/>
        <v>0.8820535579952083</v>
      </c>
      <c r="M31" s="91">
        <f t="shared" si="2"/>
        <v>0.04053631703733795</v>
      </c>
      <c r="N31" s="308"/>
      <c r="O31" s="308"/>
    </row>
    <row r="32" spans="1:15" ht="12.75">
      <c r="A32" s="332" t="s">
        <v>64</v>
      </c>
      <c r="B32" s="184" t="s">
        <v>70</v>
      </c>
      <c r="C32" s="187">
        <v>2011</v>
      </c>
      <c r="D32" s="165">
        <v>0.44973097692296515</v>
      </c>
      <c r="E32" s="158">
        <v>0.4293393368109417</v>
      </c>
      <c r="F32" s="157">
        <v>0.07776117190126798</v>
      </c>
      <c r="G32" s="158">
        <v>0.033013963794569</v>
      </c>
      <c r="H32" s="250">
        <v>0.010154550570256098</v>
      </c>
      <c r="I32" s="256">
        <f t="shared" si="3"/>
        <v>0.9999999999999999</v>
      </c>
      <c r="J32" s="253">
        <v>1142</v>
      </c>
      <c r="L32" s="26">
        <f t="shared" si="1"/>
        <v>0.8790703137339069</v>
      </c>
      <c r="M32" s="27">
        <f t="shared" si="2"/>
        <v>0.0431685143648251</v>
      </c>
      <c r="N32" s="308"/>
      <c r="O32" s="308"/>
    </row>
    <row r="33" spans="1:15" ht="12.75">
      <c r="A33" s="333"/>
      <c r="B33" s="185" t="s">
        <v>71</v>
      </c>
      <c r="C33" s="187">
        <v>2011</v>
      </c>
      <c r="D33" s="166">
        <v>0.48788140769728594</v>
      </c>
      <c r="E33" s="159">
        <v>0.41253319762090457</v>
      </c>
      <c r="F33" s="160">
        <v>0.06757646334997819</v>
      </c>
      <c r="G33" s="159">
        <v>0.025609478730097352</v>
      </c>
      <c r="H33" s="251">
        <v>0.006399452601734129</v>
      </c>
      <c r="I33" s="257">
        <f t="shared" si="3"/>
        <v>1.0000000000000002</v>
      </c>
      <c r="J33" s="254">
        <v>1406</v>
      </c>
      <c r="L33" s="33">
        <f t="shared" si="1"/>
        <v>0.9004146053181905</v>
      </c>
      <c r="M33" s="34">
        <f t="shared" si="2"/>
        <v>0.03200893133183148</v>
      </c>
      <c r="N33" s="308"/>
      <c r="O33" s="308"/>
    </row>
    <row r="34" spans="1:15" ht="12.75">
      <c r="A34" s="333"/>
      <c r="B34" s="185" t="s">
        <v>72</v>
      </c>
      <c r="C34" s="187">
        <v>2011</v>
      </c>
      <c r="D34" s="167">
        <v>0.49008938599027324</v>
      </c>
      <c r="E34" s="159">
        <v>0.4014756075931366</v>
      </c>
      <c r="F34" s="160">
        <v>0.06875388897324189</v>
      </c>
      <c r="G34" s="159">
        <v>0.025663197930641347</v>
      </c>
      <c r="H34" s="251">
        <v>0.014017919512706681</v>
      </c>
      <c r="I34" s="257">
        <f t="shared" si="3"/>
        <v>0.9999999999999997</v>
      </c>
      <c r="J34" s="254">
        <v>929</v>
      </c>
      <c r="L34" s="33">
        <f t="shared" si="1"/>
        <v>0.8915649935834098</v>
      </c>
      <c r="M34" s="34">
        <f t="shared" si="2"/>
        <v>0.03968111744334803</v>
      </c>
      <c r="N34" s="308"/>
      <c r="O34" s="308"/>
    </row>
    <row r="35" spans="1:15" ht="12.75">
      <c r="A35" s="333"/>
      <c r="B35" s="185" t="s">
        <v>73</v>
      </c>
      <c r="C35" s="187">
        <v>2011</v>
      </c>
      <c r="D35" s="167">
        <v>0.4506580657453658</v>
      </c>
      <c r="E35" s="159">
        <v>0.43893783003612385</v>
      </c>
      <c r="F35" s="159">
        <v>0.07320433551630395</v>
      </c>
      <c r="G35" s="159">
        <v>0.025750366984660527</v>
      </c>
      <c r="H35" s="251">
        <v>0.011449401717545986</v>
      </c>
      <c r="I35" s="257">
        <f t="shared" si="3"/>
        <v>1.0000000000000002</v>
      </c>
      <c r="J35" s="254">
        <v>1938</v>
      </c>
      <c r="L35" s="33">
        <f t="shared" si="1"/>
        <v>0.8895958957814897</v>
      </c>
      <c r="M35" s="34">
        <f t="shared" si="2"/>
        <v>0.03719976870220651</v>
      </c>
      <c r="N35" s="308"/>
      <c r="O35" s="308"/>
    </row>
    <row r="36" spans="1:15" ht="12.75">
      <c r="A36" s="333"/>
      <c r="B36" s="185" t="s">
        <v>118</v>
      </c>
      <c r="C36" s="187">
        <v>2011</v>
      </c>
      <c r="D36" s="167">
        <v>0.48212724287416353</v>
      </c>
      <c r="E36" s="159">
        <v>0.41134100592902445</v>
      </c>
      <c r="F36" s="159">
        <v>0.06307391652365131</v>
      </c>
      <c r="G36" s="159">
        <v>0.034289181850165475</v>
      </c>
      <c r="H36" s="251">
        <v>0.009168652822995157</v>
      </c>
      <c r="I36" s="257">
        <f t="shared" si="3"/>
        <v>1</v>
      </c>
      <c r="J36" s="254">
        <v>2081</v>
      </c>
      <c r="L36" s="33">
        <f>D36+E36</f>
        <v>0.893468248803188</v>
      </c>
      <c r="M36" s="34">
        <f>G36+H36</f>
        <v>0.04345783467316063</v>
      </c>
      <c r="N36" s="308"/>
      <c r="O36" s="308"/>
    </row>
    <row r="37" spans="1:15" ht="12.75">
      <c r="A37" s="333"/>
      <c r="B37" s="185" t="s">
        <v>119</v>
      </c>
      <c r="C37" s="187">
        <v>2011</v>
      </c>
      <c r="D37" s="167">
        <v>0.42336634507534215</v>
      </c>
      <c r="E37" s="159">
        <v>0.4745792809364034</v>
      </c>
      <c r="F37" s="159">
        <v>0.07416629394528215</v>
      </c>
      <c r="G37" s="159">
        <v>0.019821388502814834</v>
      </c>
      <c r="H37" s="251">
        <v>0.008066691540157536</v>
      </c>
      <c r="I37" s="257">
        <f t="shared" si="3"/>
        <v>1</v>
      </c>
      <c r="J37" s="254">
        <v>2218</v>
      </c>
      <c r="L37" s="33">
        <f>D37+E37</f>
        <v>0.8979456260117455</v>
      </c>
      <c r="M37" s="34">
        <f>G37+H37</f>
        <v>0.02788808004297237</v>
      </c>
      <c r="N37" s="308"/>
      <c r="O37" s="308"/>
    </row>
    <row r="38" spans="1:15" ht="12.75">
      <c r="A38" s="333"/>
      <c r="B38" s="185" t="s">
        <v>74</v>
      </c>
      <c r="C38" s="187">
        <v>2011</v>
      </c>
      <c r="D38" s="167">
        <v>0.5889987620163318</v>
      </c>
      <c r="E38" s="159">
        <v>0.33052049362546837</v>
      </c>
      <c r="F38" s="159">
        <v>0.05513334613169252</v>
      </c>
      <c r="G38" s="159">
        <v>0.017408128727921003</v>
      </c>
      <c r="H38" s="251">
        <v>0.007939269498586454</v>
      </c>
      <c r="I38" s="257">
        <f t="shared" si="3"/>
        <v>1</v>
      </c>
      <c r="J38" s="254">
        <v>2082</v>
      </c>
      <c r="L38" s="33">
        <f t="shared" si="1"/>
        <v>0.9195192556418001</v>
      </c>
      <c r="M38" s="34">
        <f t="shared" si="2"/>
        <v>0.02534739822650746</v>
      </c>
      <c r="N38" s="308"/>
      <c r="O38" s="308"/>
    </row>
    <row r="39" spans="1:15" ht="12.75">
      <c r="A39" s="333"/>
      <c r="B39" s="185" t="s">
        <v>75</v>
      </c>
      <c r="C39" s="187">
        <v>2011</v>
      </c>
      <c r="D39" s="167">
        <v>0.6434427299109785</v>
      </c>
      <c r="E39" s="159">
        <v>0.29638356794320164</v>
      </c>
      <c r="F39" s="159">
        <v>0.03790646520428986</v>
      </c>
      <c r="G39" s="159">
        <v>0.015133322347549535</v>
      </c>
      <c r="H39" s="251">
        <v>0.007133914593980262</v>
      </c>
      <c r="I39" s="257">
        <f t="shared" si="3"/>
        <v>0.9999999999999998</v>
      </c>
      <c r="J39" s="254">
        <v>1695</v>
      </c>
      <c r="L39" s="33">
        <f t="shared" si="1"/>
        <v>0.9398262978541801</v>
      </c>
      <c r="M39" s="34">
        <f t="shared" si="2"/>
        <v>0.022267236941529798</v>
      </c>
      <c r="N39" s="308"/>
      <c r="O39" s="308"/>
    </row>
    <row r="40" spans="1:15" ht="13.5" thickBot="1">
      <c r="A40" s="334"/>
      <c r="B40" s="186" t="s">
        <v>76</v>
      </c>
      <c r="C40" s="188">
        <v>2011</v>
      </c>
      <c r="D40" s="168">
        <v>0.5879997303197959</v>
      </c>
      <c r="E40" s="161">
        <v>0.33299521983043384</v>
      </c>
      <c r="F40" s="161">
        <v>0.043724525346441494</v>
      </c>
      <c r="G40" s="161">
        <v>0.03186104531418235</v>
      </c>
      <c r="H40" s="252">
        <v>0.003419479189146343</v>
      </c>
      <c r="I40" s="258">
        <f t="shared" si="3"/>
        <v>0.9999999999999998</v>
      </c>
      <c r="J40" s="255">
        <v>1185</v>
      </c>
      <c r="L40" s="48">
        <f t="shared" si="1"/>
        <v>0.9209949501502297</v>
      </c>
      <c r="M40" s="91">
        <f t="shared" si="2"/>
        <v>0.03528052450332869</v>
      </c>
      <c r="N40" s="308"/>
      <c r="O40" s="308"/>
    </row>
    <row r="42" ht="12.75">
      <c r="A42" s="1" t="s">
        <v>38</v>
      </c>
    </row>
    <row r="43" ht="12.75">
      <c r="A43" s="1" t="s">
        <v>50</v>
      </c>
    </row>
    <row r="45" ht="12.75">
      <c r="A45" s="1" t="s">
        <v>116</v>
      </c>
    </row>
    <row r="46" ht="12.75">
      <c r="A46" s="1" t="s">
        <v>40</v>
      </c>
    </row>
  </sheetData>
  <mergeCells count="11">
    <mergeCell ref="A24:A29"/>
    <mergeCell ref="A30:A31"/>
    <mergeCell ref="A32:A40"/>
    <mergeCell ref="A15:A16"/>
    <mergeCell ref="A17:A18"/>
    <mergeCell ref="A19:A21"/>
    <mergeCell ref="A22:A23"/>
    <mergeCell ref="D3:H3"/>
    <mergeCell ref="A5:B5"/>
    <mergeCell ref="A6:A10"/>
    <mergeCell ref="A11:A14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Transport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 mylvaganam</dc:creator>
  <cp:keywords/>
  <dc:description/>
  <cp:lastModifiedBy>SWEEKES2</cp:lastModifiedBy>
  <cp:lastPrinted>2012-06-14T15:05:23Z</cp:lastPrinted>
  <dcterms:created xsi:type="dcterms:W3CDTF">2010-06-02T10:37:01Z</dcterms:created>
  <dcterms:modified xsi:type="dcterms:W3CDTF">2012-06-20T09:30:43Z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-1830286297</vt:i4>
  </property>
  <property fmtid="{D5CDD505-2E9C-101B-9397-08002B2CF9AE}" pid="3" name="_NewReviewCycle">
    <vt:lpwstr/>
  </property>
  <property fmtid="{D5CDD505-2E9C-101B-9397-08002B2CF9AE}" pid="4" name="_EmailSubject">
    <vt:lpwstr>Public experiences of and attitudes towards air travel and Air passenger experience:</vt:lpwstr>
  </property>
  <property fmtid="{D5CDD505-2E9C-101B-9397-08002B2CF9AE}" pid="5" name="_AuthorEmail">
    <vt:lpwstr>Taj.Gul@dft.gsi.gov.uk</vt:lpwstr>
  </property>
  <property fmtid="{D5CDD505-2E9C-101B-9397-08002B2CF9AE}" pid="6" name="_AuthorEmailDisplayName">
    <vt:lpwstr>Taj Gul</vt:lpwstr>
  </property>
  <property fmtid="{D5CDD505-2E9C-101B-9397-08002B2CF9AE}" pid="7" name="_PreviousAdHocReviewCycleID">
    <vt:i4>1353920482</vt:i4>
  </property>
  <property fmtid="{D5CDD505-2E9C-101B-9397-08002B2CF9AE}" pid="8" name="_ReviewingToolsShownOnce">
    <vt:lpwstr/>
  </property>
</Properties>
</file>