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770" windowWidth="19020" windowHeight="8010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definedNames/>
  <calcPr fullCalcOnLoad="1"/>
</workbook>
</file>

<file path=xl/sharedStrings.xml><?xml version="1.0" encoding="utf-8"?>
<sst xmlns="http://schemas.openxmlformats.org/spreadsheetml/2006/main" count="649" uniqueCount="110">
  <si>
    <t xml:space="preserve">How satisfied are you with your experience at check in today?  </t>
  </si>
  <si>
    <t>Percentage</t>
  </si>
  <si>
    <t>Very Satisfied</t>
  </si>
  <si>
    <t>Fairly Satisfied</t>
  </si>
  <si>
    <t>Neither</t>
  </si>
  <si>
    <t>Fairly Dissatisfied</t>
  </si>
  <si>
    <t>Very Dissatisfied</t>
  </si>
  <si>
    <t>Total</t>
  </si>
  <si>
    <t>Base number</t>
  </si>
  <si>
    <t>Very or Fairly Satisfied</t>
  </si>
  <si>
    <t>Very or Fairly Dissatisfied</t>
  </si>
  <si>
    <t>AIRPORT</t>
  </si>
  <si>
    <t>Heathrow</t>
  </si>
  <si>
    <t>Stansted</t>
  </si>
  <si>
    <t>Manchester</t>
  </si>
  <si>
    <t>QUARTER</t>
  </si>
  <si>
    <t>Q1 2008</t>
  </si>
  <si>
    <t>Q2 2008</t>
  </si>
  <si>
    <t>Q3 2008</t>
  </si>
  <si>
    <t>Q4 2008</t>
  </si>
  <si>
    <t>PURPOSE</t>
  </si>
  <si>
    <t>Business</t>
  </si>
  <si>
    <t>Leisure</t>
  </si>
  <si>
    <t>FLIGHT</t>
  </si>
  <si>
    <t>Charter</t>
  </si>
  <si>
    <t>Scheduled</t>
  </si>
  <si>
    <t>DESTINATION</t>
  </si>
  <si>
    <t>Domestic</t>
  </si>
  <si>
    <t xml:space="preserve">Short-haul </t>
  </si>
  <si>
    <t>Long-haul</t>
  </si>
  <si>
    <t>SEX</t>
  </si>
  <si>
    <t>Female</t>
  </si>
  <si>
    <t>Male</t>
  </si>
  <si>
    <t>AGE GROUP</t>
  </si>
  <si>
    <t>16-24</t>
  </si>
  <si>
    <t>25-34</t>
  </si>
  <si>
    <t>35-44</t>
  </si>
  <si>
    <t>45-54</t>
  </si>
  <si>
    <t>55-64</t>
  </si>
  <si>
    <t>65 &amp; over</t>
  </si>
  <si>
    <t>COUNTRY OF RESIDENCE</t>
  </si>
  <si>
    <t>UK</t>
  </si>
  <si>
    <t>Foreign</t>
  </si>
  <si>
    <t>Notes:</t>
  </si>
  <si>
    <t>Table based on question 1.  All respondents who gave an answer, excludes non-response and don't know.</t>
  </si>
  <si>
    <t>Weighted results.</t>
  </si>
  <si>
    <t>Gatwick</t>
  </si>
  <si>
    <t>Luton</t>
  </si>
  <si>
    <t>Edinburgh</t>
  </si>
  <si>
    <t>Inverness</t>
  </si>
  <si>
    <t>Q1 2009</t>
  </si>
  <si>
    <t>Q2 2009</t>
  </si>
  <si>
    <t>Q3 2009</t>
  </si>
  <si>
    <t>Q4 2009</t>
  </si>
  <si>
    <t xml:space="preserve">Source: CAA Passenger Survey 2009 – DfT module. </t>
  </si>
  <si>
    <t>How long did you queue at check-in today?</t>
  </si>
  <si>
    <t>0 mins</t>
  </si>
  <si>
    <t xml:space="preserve"> 1 - 5 mins</t>
  </si>
  <si>
    <t xml:space="preserve"> 6 - 10 mins</t>
  </si>
  <si>
    <t xml:space="preserve"> 11 - 20 mins</t>
  </si>
  <si>
    <t>21 - 30 mins</t>
  </si>
  <si>
    <t>31 - 60 mins</t>
  </si>
  <si>
    <t>Over 60 mins</t>
  </si>
  <si>
    <t>Average queue time (mins)</t>
  </si>
  <si>
    <t>Table based on question 2.  All respondents who gave an answer, excludes non-response and don't know.</t>
  </si>
  <si>
    <t>How satisfied are you with flight information provided at the airport?</t>
  </si>
  <si>
    <t>Table based on question 3.  All respondents who gave an answer, excludes non-response and don't know.</t>
  </si>
  <si>
    <t xml:space="preserve">How satisfied are you with the airport's facilities (e.g. shops, restaurants, waiting areas)? </t>
  </si>
  <si>
    <t>Table based on question 4.  All respondents who gave an answer, excludes non-response and don't know.</t>
  </si>
  <si>
    <t>How satisfied are you with the public transport links to the airport?</t>
  </si>
  <si>
    <t>Private Car</t>
  </si>
  <si>
    <t>Hire Car</t>
  </si>
  <si>
    <t>Taxi/Minicab</t>
  </si>
  <si>
    <t>Tube</t>
  </si>
  <si>
    <t>Rail</t>
  </si>
  <si>
    <t>Buses/Coaches</t>
  </si>
  <si>
    <t>Table based on question 5.  All respondents who gave an answer, excludes non-response and don't know.</t>
  </si>
  <si>
    <t>Unweighted results.</t>
  </si>
  <si>
    <t xml:space="preserve">How satisfied are you with your experience of the security screening used at the airport today? </t>
  </si>
  <si>
    <t>Table based on question 6.  All respondents who gave an answer, excludes non-response and don't know.</t>
  </si>
  <si>
    <t>How long did you queue when waiting to be security screened?</t>
  </si>
  <si>
    <t>Table based on question 7.  All respondents who gave an answer, excludes non-response and don't know.</t>
  </si>
  <si>
    <t xml:space="preserve">Source: CAA Passenger Survey 2008 – DfT module. </t>
  </si>
  <si>
    <t>TOTAL (All 7 airports)</t>
  </si>
  <si>
    <t xml:space="preserve">Any inconvenience caused by the security screening was acceptable </t>
  </si>
  <si>
    <t>Strongly agree</t>
  </si>
  <si>
    <t>Agree</t>
  </si>
  <si>
    <t>Disagree</t>
  </si>
  <si>
    <t>Strongly disagree</t>
  </si>
  <si>
    <t>Strongly or fairly agree</t>
  </si>
  <si>
    <t>Strongly or fairly disagree</t>
  </si>
  <si>
    <t>Table based on question 9.  All respondents who gave an answer, excludes non-response and don't know.</t>
  </si>
  <si>
    <t xml:space="preserve">I will consider NOT using this airport again because of my experience of using it today </t>
  </si>
  <si>
    <t>Table based on question 10.  All respondents who gave an answer, excludes non-response and don't know.</t>
  </si>
  <si>
    <t>ANNEX B - Air Passenger Experience: Results from CAA survey module (2009)</t>
  </si>
  <si>
    <t>All 7 airports</t>
  </si>
  <si>
    <t>Source: CAA Passenger Survey 2009</t>
  </si>
  <si>
    <t>Table 2 - Levels of satisfaction/dissatisfaction with check-in</t>
  </si>
  <si>
    <t>Table 10 - Levels of agreement/disagreement with "I will consider NOT using this airport again because of my experience of using it today "</t>
  </si>
  <si>
    <t>Table 9 - Levels of agreement/disagreement with "Any inconvenience caused by the security screening was acceptable"</t>
  </si>
  <si>
    <t>Table 8 - Security screening queue time</t>
  </si>
  <si>
    <t>Table 7 - Levels of satisfaction/dissatisfaction with security screening</t>
  </si>
  <si>
    <t>Table 6 - Levels of satisfaction/dissatisfaction with Public Transport links</t>
  </si>
  <si>
    <t>Table 5 - Levels of satisfaction/dissatisfaction with airport facilities</t>
  </si>
  <si>
    <t>Table 4 - Levels of satisfaction/dissatisfaction with flight information</t>
  </si>
  <si>
    <t>Table 3 - Check-in queue time</t>
  </si>
  <si>
    <t>Table 1 Characteristics of passengers at the surveyed airports</t>
  </si>
  <si>
    <t>Table 1 - Characteristics of passengers at the surveyed airports</t>
  </si>
  <si>
    <t>*</t>
  </si>
  <si>
    <t>* Sample size too small for reliable results.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</si>
</sst>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%"/>
    <numFmt numFmtId="165" formatCode="0.00000%"/>
    <numFmt numFmtId="166" formatCode="_-* #,##0.0_-;\-* #,##0.0_-;_-* &quot;-&quot;??_-;_-@_-"/>
    <numFmt numFmtId="167" formatCode="_-* #,##0_-;\-* #,##0_-;_-* &quot;-&quot;??_-;_-@_-"/>
    <numFmt numFmtId="168" formatCode="#,##0.0%"/>
    <numFmt numFmtId="169" formatCode="0.0%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%"/>
    <numFmt numFmtId="183" formatCode="0.0000%"/>
    <numFmt numFmtId="184" formatCode="#,##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color indexed="21"/>
      <name val="Arial"/>
      <family val="2"/>
    </font>
    <font>
      <b/>
      <sz val="14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/>
      <right>
        <color indexed="8"/>
      </right>
      <top/>
      <bottom style="medium"/>
    </border>
    <border>
      <left/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4" fillId="2" borderId="0" xfId="21" applyFont="1" applyFill="1" applyBorder="1" applyAlignment="1">
      <alignment horizontal="left"/>
    </xf>
    <xf numFmtId="0" fontId="4" fillId="2" borderId="0" xfId="21" applyFont="1" applyFill="1" applyBorder="1" applyAlignment="1">
      <alignment/>
    </xf>
    <xf numFmtId="0" fontId="0" fillId="2" borderId="0" xfId="21" applyFont="1" applyFill="1" applyBorder="1" applyAlignment="1">
      <alignment/>
    </xf>
    <xf numFmtId="0" fontId="5" fillId="2" borderId="0" xfId="21" applyFont="1" applyFill="1" applyBorder="1" applyAlignment="1">
      <alignment horizontal="left"/>
    </xf>
    <xf numFmtId="4" fontId="5" fillId="2" borderId="0" xfId="21" applyNumberFormat="1" applyFont="1" applyFill="1" applyBorder="1" applyAlignment="1">
      <alignment horizontal="left" vertical="top" wrapText="1"/>
    </xf>
    <xf numFmtId="164" fontId="6" fillId="3" borderId="0" xfId="21" applyNumberFormat="1" applyFont="1" applyFill="1" applyBorder="1" applyAlignment="1">
      <alignment horizontal="right" vertical="center" wrapText="1"/>
    </xf>
    <xf numFmtId="0" fontId="6" fillId="2" borderId="0" xfId="21" applyFont="1" applyFill="1" applyBorder="1" applyAlignment="1">
      <alignment/>
    </xf>
    <xf numFmtId="0" fontId="7" fillId="2" borderId="1" xfId="21" applyFont="1" applyFill="1" applyBorder="1" applyAlignment="1">
      <alignment horizontal="center"/>
    </xf>
    <xf numFmtId="0" fontId="7" fillId="2" borderId="0" xfId="2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left" wrapText="1"/>
    </xf>
    <xf numFmtId="0" fontId="4" fillId="2" borderId="3" xfId="21" applyFont="1" applyFill="1" applyBorder="1" applyAlignment="1">
      <alignment/>
    </xf>
    <xf numFmtId="0" fontId="4" fillId="2" borderId="4" xfId="21" applyFont="1" applyFill="1" applyBorder="1" applyAlignment="1">
      <alignment horizontal="center" wrapText="1"/>
    </xf>
    <xf numFmtId="0" fontId="4" fillId="2" borderId="5" xfId="21" applyFont="1" applyFill="1" applyBorder="1" applyAlignment="1">
      <alignment horizontal="center" wrapText="1"/>
    </xf>
    <xf numFmtId="0" fontId="4" fillId="2" borderId="6" xfId="21" applyFont="1" applyFill="1" applyBorder="1" applyAlignment="1">
      <alignment horizontal="center" wrapText="1"/>
    </xf>
    <xf numFmtId="0" fontId="4" fillId="2" borderId="7" xfId="21" applyFont="1" applyFill="1" applyBorder="1" applyAlignment="1">
      <alignment horizontal="center" wrapText="1"/>
    </xf>
    <xf numFmtId="3" fontId="4" fillId="2" borderId="8" xfId="21" applyNumberFormat="1" applyFont="1" applyFill="1" applyBorder="1" applyAlignment="1">
      <alignment horizontal="center" wrapText="1"/>
    </xf>
    <xf numFmtId="0" fontId="4" fillId="2" borderId="1" xfId="21" applyFont="1" applyFill="1" applyBorder="1" applyAlignment="1">
      <alignment horizontal="center" wrapText="1"/>
    </xf>
    <xf numFmtId="9" fontId="0" fillId="0" borderId="4" xfId="22" applyFont="1" applyBorder="1" applyAlignment="1">
      <alignment/>
    </xf>
    <xf numFmtId="9" fontId="0" fillId="0" borderId="5" xfId="22" applyFont="1" applyBorder="1" applyAlignment="1">
      <alignment/>
    </xf>
    <xf numFmtId="9" fontId="0" fillId="0" borderId="6" xfId="22" applyFont="1" applyBorder="1" applyAlignment="1">
      <alignment/>
    </xf>
    <xf numFmtId="9" fontId="0" fillId="0" borderId="9" xfId="22" applyFont="1" applyBorder="1" applyAlignment="1">
      <alignment/>
    </xf>
    <xf numFmtId="3" fontId="0" fillId="3" borderId="8" xfId="21" applyNumberFormat="1" applyFont="1" applyFill="1" applyBorder="1" applyAlignment="1">
      <alignment horizontal="right" vertical="center" wrapText="1"/>
    </xf>
    <xf numFmtId="169" fontId="0" fillId="2" borderId="0" xfId="22" applyNumberFormat="1" applyFont="1" applyFill="1" applyBorder="1" applyAlignment="1">
      <alignment/>
    </xf>
    <xf numFmtId="9" fontId="0" fillId="3" borderId="10" xfId="22" applyFont="1" applyFill="1" applyBorder="1" applyAlignment="1">
      <alignment horizontal="right" vertical="center" wrapText="1"/>
    </xf>
    <xf numFmtId="9" fontId="0" fillId="3" borderId="11" xfId="22" applyFont="1" applyFill="1" applyBorder="1" applyAlignment="1">
      <alignment horizontal="right" vertical="center" wrapText="1"/>
    </xf>
    <xf numFmtId="4" fontId="4" fillId="2" borderId="12" xfId="21" applyNumberFormat="1" applyFont="1" applyFill="1" applyBorder="1" applyAlignment="1">
      <alignment horizontal="left" vertical="top" wrapText="1"/>
    </xf>
    <xf numFmtId="3" fontId="4" fillId="0" borderId="13" xfId="21" applyNumberFormat="1" applyFont="1" applyFill="1" applyBorder="1" applyAlignment="1">
      <alignment vertical="top" wrapText="1"/>
    </xf>
    <xf numFmtId="9" fontId="0" fillId="0" borderId="14" xfId="22" applyFont="1" applyFill="1" applyBorder="1" applyAlignment="1">
      <alignment horizontal="right" vertical="center" wrapText="1"/>
    </xf>
    <xf numFmtId="9" fontId="0" fillId="0" borderId="15" xfId="22" applyFont="1" applyFill="1" applyBorder="1" applyAlignment="1">
      <alignment horizontal="right" vertical="center" wrapText="1"/>
    </xf>
    <xf numFmtId="9" fontId="0" fillId="0" borderId="13" xfId="22" applyFont="1" applyFill="1" applyBorder="1" applyAlignment="1">
      <alignment horizontal="right" vertical="center" wrapText="1"/>
    </xf>
    <xf numFmtId="3" fontId="0" fillId="0" borderId="16" xfId="21" applyNumberFormat="1" applyFont="1" applyFill="1" applyBorder="1" applyAlignment="1">
      <alignment horizontal="right" vertical="center" wrapText="1"/>
    </xf>
    <xf numFmtId="9" fontId="0" fillId="3" borderId="17" xfId="22" applyFont="1" applyFill="1" applyBorder="1" applyAlignment="1">
      <alignment horizontal="right" vertical="center" wrapText="1"/>
    </xf>
    <xf numFmtId="9" fontId="0" fillId="3" borderId="18" xfId="22" applyFont="1" applyFill="1" applyBorder="1" applyAlignment="1">
      <alignment horizontal="right" vertical="center" wrapText="1"/>
    </xf>
    <xf numFmtId="3" fontId="4" fillId="2" borderId="19" xfId="21" applyNumberFormat="1" applyFont="1" applyFill="1" applyBorder="1" applyAlignment="1">
      <alignment vertical="top" wrapText="1"/>
    </xf>
    <xf numFmtId="9" fontId="0" fillId="2" borderId="20" xfId="22" applyFont="1" applyFill="1" applyBorder="1" applyAlignment="1">
      <alignment horizontal="right" vertical="center" wrapText="1"/>
    </xf>
    <xf numFmtId="9" fontId="0" fillId="2" borderId="21" xfId="22" applyFont="1" applyFill="1" applyBorder="1" applyAlignment="1">
      <alignment horizontal="right" vertical="center" wrapText="1"/>
    </xf>
    <xf numFmtId="9" fontId="0" fillId="2" borderId="19" xfId="22" applyFont="1" applyFill="1" applyBorder="1" applyAlignment="1">
      <alignment horizontal="right" vertical="center" wrapText="1"/>
    </xf>
    <xf numFmtId="3" fontId="0" fillId="2" borderId="22" xfId="21" applyNumberFormat="1" applyFont="1" applyFill="1" applyBorder="1" applyAlignment="1">
      <alignment horizontal="right" vertical="center" wrapText="1"/>
    </xf>
    <xf numFmtId="9" fontId="0" fillId="3" borderId="20" xfId="22" applyFont="1" applyFill="1" applyBorder="1" applyAlignment="1">
      <alignment horizontal="right" vertical="center" wrapText="1"/>
    </xf>
    <xf numFmtId="9" fontId="0" fillId="3" borderId="22" xfId="22" applyFont="1" applyFill="1" applyBorder="1" applyAlignment="1">
      <alignment horizontal="right" vertical="center" wrapText="1"/>
    </xf>
    <xf numFmtId="4" fontId="4" fillId="2" borderId="10" xfId="21" applyNumberFormat="1" applyFont="1" applyFill="1" applyBorder="1" applyAlignment="1">
      <alignment horizontal="left" vertical="top" wrapText="1"/>
    </xf>
    <xf numFmtId="3" fontId="4" fillId="0" borderId="23" xfId="21" applyNumberFormat="1" applyFont="1" applyFill="1" applyBorder="1" applyAlignment="1">
      <alignment vertical="top" wrapText="1"/>
    </xf>
    <xf numFmtId="9" fontId="0" fillId="0" borderId="10" xfId="22" applyFont="1" applyFill="1" applyBorder="1" applyAlignment="1">
      <alignment horizontal="right" vertical="center" wrapText="1"/>
    </xf>
    <xf numFmtId="9" fontId="0" fillId="0" borderId="24" xfId="22" applyFont="1" applyFill="1" applyBorder="1" applyAlignment="1">
      <alignment horizontal="right" vertical="center" wrapText="1"/>
    </xf>
    <xf numFmtId="9" fontId="0" fillId="0" borderId="25" xfId="22" applyFont="1" applyFill="1" applyBorder="1" applyAlignment="1">
      <alignment horizontal="right" vertical="center" wrapText="1"/>
    </xf>
    <xf numFmtId="3" fontId="0" fillId="0" borderId="11" xfId="21" applyNumberFormat="1" applyFont="1" applyFill="1" applyBorder="1" applyAlignment="1">
      <alignment horizontal="right" vertical="center" wrapText="1"/>
    </xf>
    <xf numFmtId="9" fontId="0" fillId="0" borderId="14" xfId="22" applyFont="1" applyFill="1" applyBorder="1" applyAlignment="1">
      <alignment vertical="top" wrapText="1"/>
    </xf>
    <xf numFmtId="9" fontId="0" fillId="0" borderId="15" xfId="22" applyFont="1" applyFill="1" applyBorder="1" applyAlignment="1">
      <alignment vertical="top" wrapText="1"/>
    </xf>
    <xf numFmtId="9" fontId="0" fillId="0" borderId="13" xfId="22" applyFont="1" applyFill="1" applyBorder="1" applyAlignment="1">
      <alignment vertical="top" wrapText="1"/>
    </xf>
    <xf numFmtId="3" fontId="0" fillId="0" borderId="16" xfId="21" applyNumberFormat="1" applyFont="1" applyFill="1" applyBorder="1" applyAlignment="1">
      <alignment vertical="top" wrapText="1"/>
    </xf>
    <xf numFmtId="3" fontId="4" fillId="0" borderId="19" xfId="21" applyNumberFormat="1" applyFont="1" applyFill="1" applyBorder="1" applyAlignment="1">
      <alignment vertical="top" wrapText="1"/>
    </xf>
    <xf numFmtId="9" fontId="0" fillId="0" borderId="26" xfId="22" applyFont="1" applyFill="1" applyBorder="1" applyAlignment="1">
      <alignment vertical="top" wrapText="1"/>
    </xf>
    <xf numFmtId="9" fontId="0" fillId="0" borderId="27" xfId="22" applyFont="1" applyFill="1" applyBorder="1" applyAlignment="1">
      <alignment vertical="top" wrapText="1"/>
    </xf>
    <xf numFmtId="9" fontId="0" fillId="0" borderId="28" xfId="22" applyFont="1" applyFill="1" applyBorder="1" applyAlignment="1">
      <alignment vertical="top" wrapText="1"/>
    </xf>
    <xf numFmtId="3" fontId="0" fillId="0" borderId="29" xfId="21" applyNumberFormat="1" applyFont="1" applyFill="1" applyBorder="1" applyAlignment="1">
      <alignment vertical="top" wrapText="1"/>
    </xf>
    <xf numFmtId="3" fontId="4" fillId="3" borderId="13" xfId="21" applyNumberFormat="1" applyFont="1" applyFill="1" applyBorder="1" applyAlignment="1">
      <alignment vertical="top" wrapText="1"/>
    </xf>
    <xf numFmtId="9" fontId="0" fillId="3" borderId="12" xfId="22" applyFont="1" applyFill="1" applyBorder="1" applyAlignment="1">
      <alignment horizontal="right" vertical="center" wrapText="1"/>
    </xf>
    <xf numFmtId="9" fontId="0" fillId="3" borderId="30" xfId="22" applyFont="1" applyFill="1" applyBorder="1" applyAlignment="1">
      <alignment horizontal="right" vertical="center" wrapText="1"/>
    </xf>
    <xf numFmtId="9" fontId="0" fillId="3" borderId="31" xfId="22" applyFont="1" applyFill="1" applyBorder="1" applyAlignment="1">
      <alignment horizontal="right" vertical="center" wrapText="1"/>
    </xf>
    <xf numFmtId="3" fontId="0" fillId="3" borderId="32" xfId="21" applyNumberFormat="1" applyFont="1" applyFill="1" applyBorder="1" applyAlignment="1">
      <alignment horizontal="right" vertical="center" wrapText="1"/>
    </xf>
    <xf numFmtId="3" fontId="4" fillId="3" borderId="23" xfId="21" applyNumberFormat="1" applyFont="1" applyFill="1" applyBorder="1" applyAlignment="1">
      <alignment vertical="top" wrapText="1"/>
    </xf>
    <xf numFmtId="9" fontId="0" fillId="3" borderId="26" xfId="22" applyFont="1" applyFill="1" applyBorder="1" applyAlignment="1">
      <alignment horizontal="right" vertical="center" wrapText="1"/>
    </xf>
    <xf numFmtId="9" fontId="0" fillId="3" borderId="27" xfId="22" applyFont="1" applyFill="1" applyBorder="1" applyAlignment="1">
      <alignment horizontal="right" vertical="center" wrapText="1"/>
    </xf>
    <xf numFmtId="9" fontId="0" fillId="3" borderId="23" xfId="22" applyFont="1" applyFill="1" applyBorder="1" applyAlignment="1">
      <alignment horizontal="right" vertical="center" wrapText="1"/>
    </xf>
    <xf numFmtId="3" fontId="0" fillId="3" borderId="29" xfId="21" applyNumberFormat="1" applyFont="1" applyFill="1" applyBorder="1" applyAlignment="1">
      <alignment horizontal="right" vertical="center" wrapText="1"/>
    </xf>
    <xf numFmtId="3" fontId="4" fillId="3" borderId="13" xfId="21" applyNumberFormat="1" applyFont="1" applyFill="1" applyBorder="1" applyAlignment="1">
      <alignment horizontal="left" vertical="center" wrapText="1"/>
    </xf>
    <xf numFmtId="9" fontId="0" fillId="3" borderId="33" xfId="22" applyFont="1" applyFill="1" applyBorder="1" applyAlignment="1">
      <alignment horizontal="right" vertical="center" wrapText="1"/>
    </xf>
    <xf numFmtId="9" fontId="0" fillId="3" borderId="34" xfId="22" applyFont="1" applyFill="1" applyBorder="1" applyAlignment="1">
      <alignment horizontal="right" vertical="center" wrapText="1"/>
    </xf>
    <xf numFmtId="3" fontId="0" fillId="3" borderId="18" xfId="21" applyNumberFormat="1" applyFont="1" applyFill="1" applyBorder="1" applyAlignment="1">
      <alignment horizontal="right" vertical="center" wrapText="1"/>
    </xf>
    <xf numFmtId="9" fontId="0" fillId="3" borderId="35" xfId="22" applyFont="1" applyFill="1" applyBorder="1" applyAlignment="1">
      <alignment horizontal="right" vertical="center" wrapText="1"/>
    </xf>
    <xf numFmtId="9" fontId="0" fillId="3" borderId="36" xfId="22" applyFont="1" applyFill="1" applyBorder="1" applyAlignment="1">
      <alignment horizontal="right" vertical="center" wrapText="1"/>
    </xf>
    <xf numFmtId="9" fontId="0" fillId="3" borderId="21" xfId="22" applyFont="1" applyFill="1" applyBorder="1" applyAlignment="1">
      <alignment horizontal="right" vertical="center" wrapText="1"/>
    </xf>
    <xf numFmtId="9" fontId="0" fillId="3" borderId="19" xfId="22" applyFont="1" applyFill="1" applyBorder="1" applyAlignment="1">
      <alignment horizontal="right" vertical="center" wrapText="1"/>
    </xf>
    <xf numFmtId="3" fontId="0" fillId="3" borderId="22" xfId="21" applyNumberFormat="1" applyFont="1" applyFill="1" applyBorder="1" applyAlignment="1">
      <alignment horizontal="right" vertical="center" wrapText="1"/>
    </xf>
    <xf numFmtId="3" fontId="4" fillId="3" borderId="19" xfId="21" applyNumberFormat="1" applyFont="1" applyFill="1" applyBorder="1" applyAlignment="1">
      <alignment vertical="top" wrapText="1"/>
    </xf>
    <xf numFmtId="9" fontId="0" fillId="3" borderId="37" xfId="22" applyFont="1" applyFill="1" applyBorder="1" applyAlignment="1">
      <alignment horizontal="right" vertical="center" wrapText="1"/>
    </xf>
    <xf numFmtId="9" fontId="0" fillId="3" borderId="38" xfId="22" applyFont="1" applyFill="1" applyBorder="1" applyAlignment="1">
      <alignment horizontal="right" vertical="center" wrapText="1"/>
    </xf>
    <xf numFmtId="9" fontId="0" fillId="3" borderId="39" xfId="22" applyFont="1" applyFill="1" applyBorder="1" applyAlignment="1">
      <alignment horizontal="right" vertical="center" wrapText="1"/>
    </xf>
    <xf numFmtId="3" fontId="0" fillId="3" borderId="40" xfId="21" applyNumberFormat="1" applyFont="1" applyFill="1" applyBorder="1" applyAlignment="1">
      <alignment horizontal="right" vertical="center" wrapText="1"/>
    </xf>
    <xf numFmtId="9" fontId="0" fillId="2" borderId="26" xfId="22" applyFont="1" applyFill="1" applyBorder="1" applyAlignment="1">
      <alignment/>
    </xf>
    <xf numFmtId="9" fontId="0" fillId="2" borderId="41" xfId="22" applyFont="1" applyFill="1" applyBorder="1" applyAlignment="1">
      <alignment/>
    </xf>
    <xf numFmtId="9" fontId="0" fillId="2" borderId="35" xfId="22" applyFont="1" applyFill="1" applyBorder="1" applyAlignment="1">
      <alignment/>
    </xf>
    <xf numFmtId="9" fontId="0" fillId="2" borderId="27" xfId="22" applyFont="1" applyFill="1" applyBorder="1" applyAlignment="1">
      <alignment/>
    </xf>
    <xf numFmtId="0" fontId="4" fillId="0" borderId="13" xfId="0" applyFont="1" applyBorder="1" applyAlignment="1">
      <alignment/>
    </xf>
    <xf numFmtId="9" fontId="0" fillId="0" borderId="17" xfId="22" applyBorder="1" applyAlignment="1">
      <alignment/>
    </xf>
    <xf numFmtId="9" fontId="0" fillId="0" borderId="33" xfId="22" applyBorder="1" applyAlignment="1">
      <alignment/>
    </xf>
    <xf numFmtId="9" fontId="0" fillId="0" borderId="42" xfId="22" applyBorder="1" applyAlignment="1">
      <alignment/>
    </xf>
    <xf numFmtId="9" fontId="0" fillId="0" borderId="30" xfId="22" applyBorder="1" applyAlignment="1">
      <alignment/>
    </xf>
    <xf numFmtId="0" fontId="4" fillId="0" borderId="23" xfId="0" applyFont="1" applyBorder="1" applyAlignment="1">
      <alignment/>
    </xf>
    <xf numFmtId="9" fontId="0" fillId="0" borderId="10" xfId="22" applyBorder="1" applyAlignment="1">
      <alignment/>
    </xf>
    <xf numFmtId="9" fontId="0" fillId="0" borderId="24" xfId="22" applyBorder="1" applyAlignment="1">
      <alignment/>
    </xf>
    <xf numFmtId="9" fontId="0" fillId="0" borderId="0" xfId="22" applyBorder="1" applyAlignment="1">
      <alignment/>
    </xf>
    <xf numFmtId="9" fontId="0" fillId="0" borderId="17" xfId="22" applyFont="1" applyFill="1" applyBorder="1" applyAlignment="1">
      <alignment horizontal="right" vertical="center" wrapText="1"/>
    </xf>
    <xf numFmtId="9" fontId="0" fillId="0" borderId="33" xfId="22" applyFont="1" applyFill="1" applyBorder="1" applyAlignment="1">
      <alignment horizontal="right" vertical="center" wrapText="1"/>
    </xf>
    <xf numFmtId="9" fontId="0" fillId="0" borderId="34" xfId="22" applyFont="1" applyFill="1" applyBorder="1" applyAlignment="1">
      <alignment horizontal="right" vertical="center" wrapText="1"/>
    </xf>
    <xf numFmtId="3" fontId="0" fillId="0" borderId="18" xfId="21" applyNumberFormat="1" applyFont="1" applyFill="1" applyBorder="1" applyAlignment="1">
      <alignment horizontal="right" vertical="center" wrapText="1"/>
    </xf>
    <xf numFmtId="9" fontId="0" fillId="0" borderId="20" xfId="22" applyFont="1" applyFill="1" applyBorder="1" applyAlignment="1">
      <alignment horizontal="right" vertical="center" wrapText="1"/>
    </xf>
    <xf numFmtId="9" fontId="0" fillId="0" borderId="21" xfId="22" applyFont="1" applyFill="1" applyBorder="1" applyAlignment="1">
      <alignment horizontal="right" vertical="center" wrapText="1"/>
    </xf>
    <xf numFmtId="9" fontId="0" fillId="0" borderId="19" xfId="22" applyFont="1" applyFill="1" applyBorder="1" applyAlignment="1">
      <alignment horizontal="right" vertical="center" wrapText="1"/>
    </xf>
    <xf numFmtId="3" fontId="0" fillId="0" borderId="22" xfId="21" applyNumberFormat="1" applyFont="1" applyFill="1" applyBorder="1" applyAlignment="1">
      <alignment horizontal="right" vertical="center" wrapText="1"/>
    </xf>
    <xf numFmtId="3" fontId="4" fillId="2" borderId="23" xfId="21" applyNumberFormat="1" applyFont="1" applyFill="1" applyBorder="1" applyAlignment="1">
      <alignment vertical="top" wrapText="1"/>
    </xf>
    <xf numFmtId="9" fontId="0" fillId="2" borderId="26" xfId="22" applyFont="1" applyFill="1" applyBorder="1" applyAlignment="1">
      <alignment horizontal="right" vertical="center" wrapText="1"/>
    </xf>
    <xf numFmtId="9" fontId="0" fillId="2" borderId="27" xfId="22" applyFont="1" applyFill="1" applyBorder="1" applyAlignment="1">
      <alignment horizontal="right" vertical="center" wrapText="1"/>
    </xf>
    <xf numFmtId="9" fontId="0" fillId="2" borderId="23" xfId="22" applyFont="1" applyFill="1" applyBorder="1" applyAlignment="1">
      <alignment horizontal="right" vertical="center" wrapText="1"/>
    </xf>
    <xf numFmtId="3" fontId="0" fillId="2" borderId="29" xfId="21" applyNumberFormat="1" applyFont="1" applyFill="1" applyBorder="1" applyAlignment="1">
      <alignment horizontal="right" vertical="center" wrapText="1"/>
    </xf>
    <xf numFmtId="9" fontId="0" fillId="3" borderId="24" xfId="22" applyFont="1" applyFill="1" applyBorder="1" applyAlignment="1">
      <alignment horizontal="right" vertical="center" wrapText="1"/>
    </xf>
    <xf numFmtId="9" fontId="0" fillId="3" borderId="25" xfId="22" applyFont="1" applyFill="1" applyBorder="1" applyAlignment="1">
      <alignment horizontal="right" vertical="center" wrapText="1"/>
    </xf>
    <xf numFmtId="3" fontId="0" fillId="3" borderId="11" xfId="2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3" fontId="4" fillId="2" borderId="39" xfId="21" applyNumberFormat="1" applyFont="1" applyFill="1" applyBorder="1" applyAlignment="1">
      <alignment vertical="top" wrapText="1"/>
    </xf>
    <xf numFmtId="9" fontId="0" fillId="3" borderId="14" xfId="22" applyFont="1" applyFill="1" applyBorder="1" applyAlignment="1">
      <alignment horizontal="right" vertical="center" wrapText="1"/>
    </xf>
    <xf numFmtId="9" fontId="0" fillId="3" borderId="16" xfId="22" applyFont="1" applyFill="1" applyBorder="1" applyAlignment="1">
      <alignment horizontal="right" vertical="center" wrapText="1"/>
    </xf>
    <xf numFmtId="9" fontId="0" fillId="2" borderId="14" xfId="22" applyFont="1" applyFill="1" applyBorder="1" applyAlignment="1">
      <alignment horizontal="right" vertical="center" wrapText="1"/>
    </xf>
    <xf numFmtId="9" fontId="0" fillId="2" borderId="15" xfId="22" applyFont="1" applyFill="1" applyBorder="1" applyAlignment="1">
      <alignment horizontal="right" vertical="center" wrapText="1"/>
    </xf>
    <xf numFmtId="9" fontId="0" fillId="3" borderId="15" xfId="22" applyFont="1" applyFill="1" applyBorder="1" applyAlignment="1">
      <alignment horizontal="right" vertical="center" wrapText="1"/>
    </xf>
    <xf numFmtId="9" fontId="0" fillId="0" borderId="26" xfId="22" applyFont="1" applyFill="1" applyBorder="1" applyAlignment="1">
      <alignment horizontal="right" vertical="center" wrapText="1"/>
    </xf>
    <xf numFmtId="9" fontId="0" fillId="0" borderId="27" xfId="22" applyFont="1" applyFill="1" applyBorder="1" applyAlignment="1">
      <alignment horizontal="right" vertical="center" wrapText="1"/>
    </xf>
    <xf numFmtId="9" fontId="0" fillId="3" borderId="29" xfId="22" applyFont="1" applyFill="1" applyBorder="1" applyAlignment="1">
      <alignment horizontal="right" vertical="center" wrapText="1"/>
    </xf>
    <xf numFmtId="3" fontId="0" fillId="0" borderId="29" xfId="21" applyNumberFormat="1" applyFont="1" applyFill="1" applyBorder="1" applyAlignment="1">
      <alignment horizontal="right" vertical="center" wrapText="1"/>
    </xf>
    <xf numFmtId="169" fontId="0" fillId="2" borderId="43" xfId="22" applyNumberFormat="1" applyFont="1" applyFill="1" applyBorder="1" applyAlignment="1">
      <alignment/>
    </xf>
    <xf numFmtId="0" fontId="4" fillId="2" borderId="44" xfId="21" applyFont="1" applyFill="1" applyBorder="1" applyAlignment="1">
      <alignment/>
    </xf>
    <xf numFmtId="0" fontId="4" fillId="2" borderId="4" xfId="21" applyNumberFormat="1" applyFont="1" applyFill="1" applyBorder="1" applyAlignment="1">
      <alignment horizontal="center" wrapText="1"/>
    </xf>
    <xf numFmtId="0" fontId="4" fillId="3" borderId="6" xfId="21" applyNumberFormat="1" applyFont="1" applyFill="1" applyBorder="1" applyAlignment="1">
      <alignment horizontal="center" wrapText="1"/>
    </xf>
    <xf numFmtId="0" fontId="4" fillId="2" borderId="45" xfId="21" applyFont="1" applyFill="1" applyBorder="1" applyAlignment="1">
      <alignment horizontal="center" wrapText="1"/>
    </xf>
    <xf numFmtId="3" fontId="0" fillId="3" borderId="1" xfId="21" applyNumberFormat="1" applyFont="1" applyFill="1" applyBorder="1" applyAlignment="1">
      <alignment horizontal="right" vertical="center" wrapText="1"/>
    </xf>
    <xf numFmtId="174" fontId="0" fillId="3" borderId="46" xfId="21" applyNumberFormat="1" applyFont="1" applyFill="1" applyBorder="1" applyAlignment="1">
      <alignment horizontal="center" vertical="center" wrapText="1"/>
    </xf>
    <xf numFmtId="3" fontId="0" fillId="0" borderId="47" xfId="21" applyNumberFormat="1" applyFont="1" applyFill="1" applyBorder="1" applyAlignment="1">
      <alignment horizontal="right" vertical="center" wrapText="1"/>
    </xf>
    <xf numFmtId="174" fontId="0" fillId="3" borderId="45" xfId="21" applyNumberFormat="1" applyFont="1" applyFill="1" applyBorder="1" applyAlignment="1">
      <alignment horizontal="center" vertical="center" wrapText="1"/>
    </xf>
    <xf numFmtId="9" fontId="0" fillId="2" borderId="37" xfId="22" applyFont="1" applyFill="1" applyBorder="1" applyAlignment="1">
      <alignment vertical="top" wrapText="1"/>
    </xf>
    <xf numFmtId="3" fontId="0" fillId="2" borderId="48" xfId="21" applyNumberFormat="1" applyFont="1" applyFill="1" applyBorder="1" applyAlignment="1">
      <alignment horizontal="right" vertical="center" wrapText="1"/>
    </xf>
    <xf numFmtId="174" fontId="0" fillId="3" borderId="49" xfId="21" applyNumberFormat="1" applyFont="1" applyFill="1" applyBorder="1" applyAlignment="1">
      <alignment horizontal="center" vertical="center" wrapText="1"/>
    </xf>
    <xf numFmtId="9" fontId="0" fillId="2" borderId="20" xfId="22" applyFont="1" applyFill="1" applyBorder="1" applyAlignment="1">
      <alignment vertical="top" wrapText="1"/>
    </xf>
    <xf numFmtId="3" fontId="0" fillId="0" borderId="47" xfId="21" applyNumberFormat="1" applyFont="1" applyFill="1" applyBorder="1" applyAlignment="1">
      <alignment vertical="top" wrapText="1"/>
    </xf>
    <xf numFmtId="3" fontId="0" fillId="0" borderId="50" xfId="21" applyNumberFormat="1" applyFont="1" applyFill="1" applyBorder="1" applyAlignment="1">
      <alignment vertical="top" wrapText="1"/>
    </xf>
    <xf numFmtId="3" fontId="4" fillId="2" borderId="12" xfId="21" applyNumberFormat="1" applyFont="1" applyFill="1" applyBorder="1" applyAlignment="1">
      <alignment vertical="top" wrapText="1"/>
    </xf>
    <xf numFmtId="9" fontId="0" fillId="3" borderId="12" xfId="22" applyFont="1" applyFill="1" applyBorder="1" applyAlignment="1">
      <alignment vertical="top" wrapText="1"/>
    </xf>
    <xf numFmtId="3" fontId="0" fillId="3" borderId="51" xfId="21" applyNumberFormat="1" applyFont="1" applyFill="1" applyBorder="1" applyAlignment="1">
      <alignment horizontal="right" vertical="center" wrapText="1"/>
    </xf>
    <xf numFmtId="3" fontId="4" fillId="2" borderId="10" xfId="21" applyNumberFormat="1" applyFont="1" applyFill="1" applyBorder="1" applyAlignment="1">
      <alignment vertical="top" wrapText="1"/>
    </xf>
    <xf numFmtId="9" fontId="0" fillId="3" borderId="26" xfId="22" applyFont="1" applyFill="1" applyBorder="1" applyAlignment="1">
      <alignment vertical="top" wrapText="1"/>
    </xf>
    <xf numFmtId="3" fontId="0" fillId="3" borderId="50" xfId="21" applyNumberFormat="1" applyFont="1" applyFill="1" applyBorder="1" applyAlignment="1">
      <alignment horizontal="right" vertical="center" wrapText="1"/>
    </xf>
    <xf numFmtId="3" fontId="4" fillId="3" borderId="34" xfId="21" applyNumberFormat="1" applyFont="1" applyFill="1" applyBorder="1" applyAlignment="1">
      <alignment horizontal="left" vertical="center" wrapText="1"/>
    </xf>
    <xf numFmtId="9" fontId="0" fillId="3" borderId="17" xfId="22" applyFont="1" applyFill="1" applyBorder="1" applyAlignment="1">
      <alignment vertical="top" wrapText="1"/>
    </xf>
    <xf numFmtId="3" fontId="0" fillId="3" borderId="52" xfId="21" applyNumberFormat="1" applyFont="1" applyFill="1" applyBorder="1" applyAlignment="1">
      <alignment horizontal="right" vertical="center" wrapText="1"/>
    </xf>
    <xf numFmtId="9" fontId="0" fillId="3" borderId="41" xfId="22" applyFont="1" applyFill="1" applyBorder="1" applyAlignment="1">
      <alignment horizontal="right" vertical="center" wrapText="1"/>
    </xf>
    <xf numFmtId="9" fontId="0" fillId="3" borderId="20" xfId="22" applyFont="1" applyFill="1" applyBorder="1" applyAlignment="1">
      <alignment vertical="top" wrapText="1"/>
    </xf>
    <xf numFmtId="9" fontId="0" fillId="3" borderId="53" xfId="22" applyFont="1" applyFill="1" applyBorder="1" applyAlignment="1">
      <alignment horizontal="right" vertical="center" wrapText="1"/>
    </xf>
    <xf numFmtId="3" fontId="0" fillId="3" borderId="48" xfId="21" applyNumberFormat="1" applyFont="1" applyFill="1" applyBorder="1" applyAlignment="1">
      <alignment horizontal="right" vertical="center" wrapText="1"/>
    </xf>
    <xf numFmtId="3" fontId="4" fillId="3" borderId="31" xfId="21" applyNumberFormat="1" applyFont="1" applyFill="1" applyBorder="1" applyAlignment="1">
      <alignment vertical="top" wrapText="1"/>
    </xf>
    <xf numFmtId="9" fontId="0" fillId="3" borderId="10" xfId="22" applyFont="1" applyFill="1" applyBorder="1" applyAlignment="1">
      <alignment vertical="top" wrapText="1"/>
    </xf>
    <xf numFmtId="9" fontId="0" fillId="2" borderId="24" xfId="22" applyFont="1" applyFill="1" applyBorder="1" applyAlignment="1">
      <alignment/>
    </xf>
    <xf numFmtId="9" fontId="0" fillId="3" borderId="54" xfId="22" applyFont="1" applyFill="1" applyBorder="1" applyAlignment="1">
      <alignment horizontal="right" vertical="center" wrapText="1"/>
    </xf>
    <xf numFmtId="3" fontId="0" fillId="3" borderId="55" xfId="21" applyNumberFormat="1" applyFont="1" applyFill="1" applyBorder="1" applyAlignment="1">
      <alignment horizontal="right" vertical="center" wrapText="1"/>
    </xf>
    <xf numFmtId="0" fontId="4" fillId="0" borderId="56" xfId="0" applyFont="1" applyBorder="1" applyAlignment="1">
      <alignment/>
    </xf>
    <xf numFmtId="9" fontId="0" fillId="0" borderId="17" xfId="22" applyFont="1" applyBorder="1" applyAlignment="1">
      <alignment/>
    </xf>
    <xf numFmtId="9" fontId="0" fillId="0" borderId="57" xfId="22" applyBorder="1" applyAlignment="1">
      <alignment/>
    </xf>
    <xf numFmtId="9" fontId="0" fillId="0" borderId="12" xfId="22" applyFont="1" applyBorder="1" applyAlignment="1">
      <alignment/>
    </xf>
    <xf numFmtId="3" fontId="4" fillId="0" borderId="34" xfId="21" applyNumberFormat="1" applyFont="1" applyFill="1" applyBorder="1" applyAlignment="1">
      <alignment vertical="top" wrapText="1"/>
    </xf>
    <xf numFmtId="9" fontId="0" fillId="0" borderId="17" xfId="22" applyFont="1" applyFill="1" applyBorder="1" applyAlignment="1">
      <alignment vertical="top" wrapText="1"/>
    </xf>
    <xf numFmtId="9" fontId="0" fillId="0" borderId="58" xfId="22" applyFont="1" applyFill="1" applyBorder="1" applyAlignment="1">
      <alignment horizontal="right" vertical="center" wrapText="1"/>
    </xf>
    <xf numFmtId="3" fontId="0" fillId="0" borderId="52" xfId="21" applyNumberFormat="1" applyFont="1" applyFill="1" applyBorder="1" applyAlignment="1">
      <alignment horizontal="right" vertical="center" wrapText="1"/>
    </xf>
    <xf numFmtId="9" fontId="0" fillId="0" borderId="20" xfId="22" applyFont="1" applyFill="1" applyBorder="1" applyAlignment="1">
      <alignment vertical="top" wrapText="1"/>
    </xf>
    <xf numFmtId="9" fontId="0" fillId="0" borderId="53" xfId="22" applyFont="1" applyFill="1" applyBorder="1" applyAlignment="1">
      <alignment horizontal="right" vertical="center" wrapText="1"/>
    </xf>
    <xf numFmtId="9" fontId="0" fillId="2" borderId="53" xfId="22" applyFont="1" applyFill="1" applyBorder="1" applyAlignment="1">
      <alignment horizontal="right" vertical="center" wrapText="1"/>
    </xf>
    <xf numFmtId="3" fontId="0" fillId="0" borderId="48" xfId="21" applyNumberFormat="1" applyFont="1" applyFill="1" applyBorder="1" applyAlignment="1">
      <alignment horizontal="right" vertical="center" wrapText="1"/>
    </xf>
    <xf numFmtId="9" fontId="0" fillId="2" borderId="26" xfId="22" applyFont="1" applyFill="1" applyBorder="1" applyAlignment="1">
      <alignment vertical="top" wrapText="1"/>
    </xf>
    <xf numFmtId="3" fontId="0" fillId="2" borderId="50" xfId="21" applyNumberFormat="1" applyFont="1" applyFill="1" applyBorder="1" applyAlignment="1">
      <alignment horizontal="right" vertical="center" wrapText="1"/>
    </xf>
    <xf numFmtId="3" fontId="4" fillId="3" borderId="34" xfId="21" applyNumberFormat="1" applyFont="1" applyFill="1" applyBorder="1" applyAlignment="1">
      <alignment vertical="top" wrapText="1"/>
    </xf>
    <xf numFmtId="9" fontId="0" fillId="2" borderId="17" xfId="22" applyFont="1" applyFill="1" applyBorder="1" applyAlignment="1">
      <alignment/>
    </xf>
    <xf numFmtId="3" fontId="4" fillId="3" borderId="25" xfId="21" applyNumberFormat="1" applyFont="1" applyFill="1" applyBorder="1" applyAlignment="1">
      <alignment vertical="top" wrapText="1"/>
    </xf>
    <xf numFmtId="9" fontId="0" fillId="2" borderId="38" xfId="22" applyFont="1" applyFill="1" applyBorder="1" applyAlignment="1">
      <alignment horizontal="right" vertical="center" wrapText="1"/>
    </xf>
    <xf numFmtId="3" fontId="4" fillId="2" borderId="16" xfId="21" applyNumberFormat="1" applyFont="1" applyFill="1" applyBorder="1" applyAlignment="1">
      <alignment vertical="top" wrapText="1"/>
    </xf>
    <xf numFmtId="3" fontId="4" fillId="2" borderId="22" xfId="21" applyNumberFormat="1" applyFont="1" applyFill="1" applyBorder="1" applyAlignment="1">
      <alignment vertical="top" wrapText="1"/>
    </xf>
    <xf numFmtId="174" fontId="0" fillId="3" borderId="59" xfId="21" applyNumberFormat="1" applyFont="1" applyFill="1" applyBorder="1" applyAlignment="1">
      <alignment horizontal="center" vertical="center" wrapText="1"/>
    </xf>
    <xf numFmtId="0" fontId="4" fillId="2" borderId="17" xfId="21" applyFont="1" applyFill="1" applyBorder="1" applyAlignment="1">
      <alignment horizontal="center" wrapText="1"/>
    </xf>
    <xf numFmtId="0" fontId="4" fillId="2" borderId="52" xfId="21" applyFont="1" applyFill="1" applyBorder="1" applyAlignment="1">
      <alignment horizontal="center" wrapText="1"/>
    </xf>
    <xf numFmtId="9" fontId="0" fillId="0" borderId="4" xfId="22" applyBorder="1" applyAlignment="1">
      <alignment/>
    </xf>
    <xf numFmtId="9" fontId="0" fillId="0" borderId="5" xfId="22" applyBorder="1" applyAlignment="1">
      <alignment/>
    </xf>
    <xf numFmtId="9" fontId="0" fillId="0" borderId="6" xfId="22" applyBorder="1" applyAlignment="1">
      <alignment/>
    </xf>
    <xf numFmtId="9" fontId="0" fillId="0" borderId="9" xfId="22" applyBorder="1" applyAlignment="1">
      <alignment/>
    </xf>
    <xf numFmtId="3" fontId="0" fillId="3" borderId="60" xfId="21" applyNumberFormat="1" applyFont="1" applyFill="1" applyBorder="1" applyAlignment="1">
      <alignment horizontal="right" vertical="center" wrapText="1"/>
    </xf>
    <xf numFmtId="10" fontId="0" fillId="2" borderId="0" xfId="21" applyNumberFormat="1" applyFont="1" applyFill="1" applyBorder="1" applyAlignment="1">
      <alignment/>
    </xf>
    <xf numFmtId="9" fontId="0" fillId="3" borderId="55" xfId="22" applyFont="1" applyFill="1" applyBorder="1" applyAlignment="1">
      <alignment horizontal="right" vertical="center" wrapText="1"/>
    </xf>
    <xf numFmtId="9" fontId="0" fillId="0" borderId="61" xfId="22" applyFont="1" applyFill="1" applyBorder="1" applyAlignment="1">
      <alignment horizontal="right" vertical="center" wrapText="1"/>
    </xf>
    <xf numFmtId="9" fontId="0" fillId="3" borderId="52" xfId="22" applyFont="1" applyFill="1" applyBorder="1" applyAlignment="1">
      <alignment horizontal="right" vertical="center" wrapText="1"/>
    </xf>
    <xf numFmtId="9" fontId="0" fillId="3" borderId="47" xfId="22" applyFont="1" applyFill="1" applyBorder="1" applyAlignment="1">
      <alignment horizontal="right" vertical="center" wrapText="1"/>
    </xf>
    <xf numFmtId="3" fontId="4" fillId="2" borderId="13" xfId="21" applyNumberFormat="1" applyFont="1" applyFill="1" applyBorder="1" applyAlignment="1">
      <alignment vertical="top" wrapText="1"/>
    </xf>
    <xf numFmtId="9" fontId="0" fillId="2" borderId="61" xfId="22" applyFont="1" applyFill="1" applyBorder="1" applyAlignment="1">
      <alignment horizontal="right" vertical="center" wrapText="1"/>
    </xf>
    <xf numFmtId="9" fontId="0" fillId="2" borderId="13" xfId="22" applyFont="1" applyFill="1" applyBorder="1" applyAlignment="1">
      <alignment horizontal="right" vertical="center" wrapText="1"/>
    </xf>
    <xf numFmtId="3" fontId="4" fillId="0" borderId="25" xfId="21" applyNumberFormat="1" applyFont="1" applyFill="1" applyBorder="1" applyAlignment="1">
      <alignment vertical="top" wrapText="1"/>
    </xf>
    <xf numFmtId="9" fontId="0" fillId="0" borderId="54" xfId="22" applyFont="1" applyFill="1" applyBorder="1" applyAlignment="1">
      <alignment horizontal="right" vertical="center" wrapText="1"/>
    </xf>
    <xf numFmtId="9" fontId="0" fillId="0" borderId="61" xfId="22" applyFont="1" applyFill="1" applyBorder="1" applyAlignment="1">
      <alignment vertical="top" wrapText="1"/>
    </xf>
    <xf numFmtId="9" fontId="0" fillId="3" borderId="48" xfId="22" applyFont="1" applyFill="1" applyBorder="1" applyAlignment="1">
      <alignment horizontal="right" vertical="center" wrapText="1"/>
    </xf>
    <xf numFmtId="9" fontId="0" fillId="0" borderId="41" xfId="22" applyFont="1" applyFill="1" applyBorder="1" applyAlignment="1">
      <alignment vertical="top" wrapText="1"/>
    </xf>
    <xf numFmtId="9" fontId="0" fillId="0" borderId="23" xfId="22" applyFont="1" applyFill="1" applyBorder="1" applyAlignment="1">
      <alignment vertical="top" wrapText="1"/>
    </xf>
    <xf numFmtId="9" fontId="0" fillId="3" borderId="62" xfId="22" applyFont="1" applyFill="1" applyBorder="1" applyAlignment="1">
      <alignment horizontal="right" vertical="center" wrapText="1"/>
    </xf>
    <xf numFmtId="9" fontId="0" fillId="3" borderId="58" xfId="22" applyFont="1" applyFill="1" applyBorder="1" applyAlignment="1">
      <alignment horizontal="right" vertical="center" wrapText="1"/>
    </xf>
    <xf numFmtId="9" fontId="0" fillId="3" borderId="13" xfId="22" applyFont="1" applyFill="1" applyBorder="1" applyAlignment="1">
      <alignment horizontal="right" vertical="center" wrapText="1"/>
    </xf>
    <xf numFmtId="9" fontId="0" fillId="2" borderId="25" xfId="22" applyFont="1" applyFill="1" applyBorder="1" applyAlignment="1">
      <alignment/>
    </xf>
    <xf numFmtId="0" fontId="4" fillId="0" borderId="34" xfId="0" applyFont="1" applyBorder="1" applyAlignment="1">
      <alignment/>
    </xf>
    <xf numFmtId="9" fontId="0" fillId="0" borderId="58" xfId="22" applyBorder="1" applyAlignment="1">
      <alignment/>
    </xf>
    <xf numFmtId="9" fontId="0" fillId="0" borderId="12" xfId="22" applyBorder="1" applyAlignment="1">
      <alignment/>
    </xf>
    <xf numFmtId="9" fontId="0" fillId="0" borderId="62" xfId="22" applyBorder="1" applyAlignment="1">
      <alignment/>
    </xf>
    <xf numFmtId="9" fontId="0" fillId="0" borderId="63" xfId="22" applyFont="1" applyFill="1" applyBorder="1" applyAlignment="1">
      <alignment horizontal="right" vertical="center" wrapText="1"/>
    </xf>
    <xf numFmtId="9" fontId="0" fillId="2" borderId="41" xfId="22" applyFont="1" applyFill="1" applyBorder="1" applyAlignment="1">
      <alignment horizontal="right" vertical="center" wrapText="1"/>
    </xf>
    <xf numFmtId="3" fontId="0" fillId="3" borderId="16" xfId="21" applyNumberFormat="1" applyFont="1" applyFill="1" applyBorder="1" applyAlignment="1">
      <alignment horizontal="right" vertical="center" wrapText="1"/>
    </xf>
    <xf numFmtId="0" fontId="7" fillId="2" borderId="0" xfId="21" applyFont="1" applyFill="1" applyBorder="1" applyAlignment="1">
      <alignment horizontal="center" wrapText="1"/>
    </xf>
    <xf numFmtId="9" fontId="0" fillId="2" borderId="64" xfId="22" applyFont="1" applyFill="1" applyBorder="1" applyAlignment="1">
      <alignment horizontal="right" vertical="center" wrapText="1"/>
    </xf>
    <xf numFmtId="9" fontId="0" fillId="2" borderId="65" xfId="22" applyFont="1" applyFill="1" applyBorder="1" applyAlignment="1">
      <alignment horizontal="right" vertical="center" wrapText="1"/>
    </xf>
    <xf numFmtId="3" fontId="0" fillId="2" borderId="66" xfId="21" applyNumberFormat="1" applyFont="1" applyFill="1" applyBorder="1" applyAlignment="1">
      <alignment horizontal="right" vertical="center" wrapText="1"/>
    </xf>
    <xf numFmtId="9" fontId="0" fillId="0" borderId="67" xfId="22" applyFont="1" applyFill="1" applyBorder="1" applyAlignment="1">
      <alignment vertical="top" wrapText="1"/>
    </xf>
    <xf numFmtId="9" fontId="0" fillId="2" borderId="68" xfId="22" applyFont="1" applyFill="1" applyBorder="1" applyAlignment="1">
      <alignment/>
    </xf>
    <xf numFmtId="9" fontId="0" fillId="3" borderId="28" xfId="22" applyFont="1" applyFill="1" applyBorder="1" applyAlignment="1">
      <alignment horizontal="right" vertical="center" wrapText="1"/>
    </xf>
    <xf numFmtId="9" fontId="0" fillId="0" borderId="42" xfId="22" applyFont="1" applyFill="1" applyBorder="1" applyAlignment="1">
      <alignment horizontal="right" vertical="center" wrapText="1"/>
    </xf>
    <xf numFmtId="9" fontId="0" fillId="0" borderId="67" xfId="22" applyFont="1" applyFill="1" applyBorder="1" applyAlignment="1">
      <alignment horizontal="right" vertical="center" wrapText="1"/>
    </xf>
    <xf numFmtId="9" fontId="0" fillId="0" borderId="23" xfId="22" applyFont="1" applyFill="1" applyBorder="1" applyAlignment="1">
      <alignment horizontal="right" vertical="center" wrapText="1"/>
    </xf>
    <xf numFmtId="0" fontId="4" fillId="2" borderId="54" xfId="21" applyFont="1" applyFill="1" applyBorder="1" applyAlignment="1">
      <alignment horizontal="center" wrapText="1"/>
    </xf>
    <xf numFmtId="0" fontId="4" fillId="2" borderId="24" xfId="21" applyFont="1" applyFill="1" applyBorder="1" applyAlignment="1">
      <alignment horizontal="center" wrapText="1"/>
    </xf>
    <xf numFmtId="0" fontId="4" fillId="2" borderId="69" xfId="21" applyFont="1" applyFill="1" applyBorder="1" applyAlignment="1">
      <alignment horizontal="center" wrapText="1"/>
    </xf>
    <xf numFmtId="0" fontId="4" fillId="2" borderId="70" xfId="21" applyFont="1" applyFill="1" applyBorder="1" applyAlignment="1">
      <alignment horizontal="center" wrapText="1"/>
    </xf>
    <xf numFmtId="9" fontId="4" fillId="0" borderId="71" xfId="22" applyFont="1" applyBorder="1" applyAlignment="1">
      <alignment/>
    </xf>
    <xf numFmtId="9" fontId="4" fillId="0" borderId="72" xfId="22" applyFont="1" applyBorder="1" applyAlignment="1">
      <alignment/>
    </xf>
    <xf numFmtId="9" fontId="4" fillId="0" borderId="68" xfId="22" applyFont="1" applyBorder="1" applyAlignment="1">
      <alignment/>
    </xf>
    <xf numFmtId="9" fontId="4" fillId="0" borderId="18" xfId="22" applyFont="1" applyBorder="1" applyAlignment="1">
      <alignment/>
    </xf>
    <xf numFmtId="9" fontId="4" fillId="0" borderId="22" xfId="22" applyFont="1" applyBorder="1" applyAlignment="1">
      <alignment/>
    </xf>
    <xf numFmtId="9" fontId="4" fillId="0" borderId="29" xfId="22" applyFont="1" applyBorder="1" applyAlignment="1">
      <alignment/>
    </xf>
    <xf numFmtId="9" fontId="4" fillId="0" borderId="16" xfId="22" applyFont="1" applyBorder="1" applyAlignment="1">
      <alignment/>
    </xf>
    <xf numFmtId="3" fontId="0" fillId="2" borderId="16" xfId="21" applyNumberFormat="1" applyFont="1" applyFill="1" applyBorder="1" applyAlignment="1">
      <alignment horizontal="right" vertical="center" wrapText="1"/>
    </xf>
    <xf numFmtId="9" fontId="0" fillId="0" borderId="65" xfId="22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4" fontId="8" fillId="2" borderId="3" xfId="0" applyNumberFormat="1" applyFont="1" applyFill="1" applyBorder="1" applyAlignment="1">
      <alignment horizontal="left" wrapText="1"/>
    </xf>
    <xf numFmtId="0" fontId="4" fillId="2" borderId="55" xfId="21" applyFont="1" applyFill="1" applyBorder="1" applyAlignment="1">
      <alignment/>
    </xf>
    <xf numFmtId="0" fontId="6" fillId="2" borderId="0" xfId="21" applyNumberFormat="1" applyFont="1" applyFill="1" applyBorder="1" applyAlignment="1">
      <alignment horizontal="left" vertical="top" wrapText="1"/>
    </xf>
    <xf numFmtId="0" fontId="6" fillId="3" borderId="0" xfId="21" applyNumberFormat="1" applyFont="1" applyFill="1" applyBorder="1" applyAlignment="1">
      <alignment horizontal="right" vertical="center" wrapText="1"/>
    </xf>
    <xf numFmtId="9" fontId="0" fillId="0" borderId="28" xfId="22" applyFont="1" applyBorder="1" applyAlignment="1">
      <alignment/>
    </xf>
    <xf numFmtId="174" fontId="0" fillId="3" borderId="46" xfId="21" applyNumberFormat="1" applyFont="1" applyFill="1" applyBorder="1" applyAlignment="1">
      <alignment horizontal="right" vertical="center" wrapText="1"/>
    </xf>
    <xf numFmtId="174" fontId="0" fillId="3" borderId="45" xfId="21" applyNumberFormat="1" applyFont="1" applyFill="1" applyBorder="1" applyAlignment="1">
      <alignment horizontal="right" vertical="center" wrapText="1"/>
    </xf>
    <xf numFmtId="174" fontId="0" fillId="3" borderId="49" xfId="21" applyNumberFormat="1" applyFont="1" applyFill="1" applyBorder="1" applyAlignment="1">
      <alignment horizontal="right" vertical="center" wrapText="1"/>
    </xf>
    <xf numFmtId="9" fontId="0" fillId="3" borderId="65" xfId="22" applyFont="1" applyFill="1" applyBorder="1" applyAlignment="1">
      <alignment horizontal="right" vertical="center" wrapText="1"/>
    </xf>
    <xf numFmtId="3" fontId="0" fillId="3" borderId="66" xfId="21" applyNumberFormat="1" applyFont="1" applyFill="1" applyBorder="1" applyAlignment="1">
      <alignment horizontal="right" vertical="center" wrapText="1"/>
    </xf>
    <xf numFmtId="9" fontId="0" fillId="0" borderId="31" xfId="22" applyBorder="1" applyAlignment="1">
      <alignment/>
    </xf>
    <xf numFmtId="9" fontId="0" fillId="0" borderId="54" xfId="22" applyBorder="1" applyAlignment="1">
      <alignment/>
    </xf>
    <xf numFmtId="9" fontId="0" fillId="2" borderId="73" xfId="22" applyFont="1" applyFill="1" applyBorder="1" applyAlignment="1">
      <alignment/>
    </xf>
    <xf numFmtId="174" fontId="0" fillId="3" borderId="59" xfId="21" applyNumberFormat="1" applyFont="1" applyFill="1" applyBorder="1" applyAlignment="1">
      <alignment horizontal="right" vertical="center" wrapText="1"/>
    </xf>
    <xf numFmtId="9" fontId="0" fillId="0" borderId="33" xfId="22" applyFont="1" applyBorder="1" applyAlignment="1">
      <alignment/>
    </xf>
    <xf numFmtId="9" fontId="0" fillId="0" borderId="42" xfId="22" applyFont="1" applyBorder="1" applyAlignment="1">
      <alignment/>
    </xf>
    <xf numFmtId="9" fontId="0" fillId="0" borderId="30" xfId="22" applyFont="1" applyBorder="1" applyAlignment="1">
      <alignment/>
    </xf>
    <xf numFmtId="3" fontId="4" fillId="2" borderId="0" xfId="21" applyNumberFormat="1" applyFont="1" applyFill="1" applyBorder="1" applyAlignment="1">
      <alignment horizontal="left" vertical="top" wrapText="1"/>
    </xf>
    <xf numFmtId="3" fontId="4" fillId="3" borderId="0" xfId="21" applyNumberFormat="1" applyFont="1" applyFill="1" applyBorder="1" applyAlignment="1">
      <alignment vertical="top" wrapText="1"/>
    </xf>
    <xf numFmtId="164" fontId="0" fillId="3" borderId="0" xfId="21" applyNumberFormat="1" applyFont="1" applyFill="1" applyBorder="1" applyAlignment="1">
      <alignment horizontal="right" vertical="center" wrapText="1"/>
    </xf>
    <xf numFmtId="3" fontId="0" fillId="3" borderId="0" xfId="21" applyNumberFormat="1" applyFont="1" applyFill="1" applyBorder="1" applyAlignment="1">
      <alignment horizontal="right" vertical="center" wrapText="1"/>
    </xf>
    <xf numFmtId="9" fontId="0" fillId="2" borderId="33" xfId="22" applyFont="1" applyFill="1" applyBorder="1" applyAlignment="1">
      <alignment horizontal="right" vertical="center" wrapText="1"/>
    </xf>
    <xf numFmtId="9" fontId="0" fillId="3" borderId="17" xfId="22" applyNumberFormat="1" applyFont="1" applyFill="1" applyBorder="1" applyAlignment="1">
      <alignment horizontal="right" vertical="center" wrapText="1"/>
    </xf>
    <xf numFmtId="9" fontId="0" fillId="3" borderId="18" xfId="22" applyNumberFormat="1" applyFont="1" applyFill="1" applyBorder="1" applyAlignment="1">
      <alignment horizontal="right" vertical="center" wrapText="1"/>
    </xf>
    <xf numFmtId="9" fontId="0" fillId="2" borderId="0" xfId="21" applyNumberFormat="1" applyFont="1" applyFill="1" applyBorder="1" applyAlignment="1">
      <alignment/>
    </xf>
    <xf numFmtId="9" fontId="0" fillId="3" borderId="10" xfId="22" applyNumberFormat="1" applyFont="1" applyFill="1" applyBorder="1" applyAlignment="1">
      <alignment horizontal="right" vertical="center" wrapText="1"/>
    </xf>
    <xf numFmtId="9" fontId="0" fillId="3" borderId="11" xfId="22" applyNumberFormat="1" applyFont="1" applyFill="1" applyBorder="1" applyAlignment="1">
      <alignment horizontal="right" vertical="center" wrapText="1"/>
    </xf>
    <xf numFmtId="9" fontId="0" fillId="2" borderId="0" xfId="22" applyNumberFormat="1" applyFont="1" applyFill="1" applyBorder="1" applyAlignment="1">
      <alignment/>
    </xf>
    <xf numFmtId="9" fontId="0" fillId="2" borderId="37" xfId="22" applyFont="1" applyFill="1" applyBorder="1" applyAlignment="1">
      <alignment horizontal="right" vertical="center" wrapText="1"/>
    </xf>
    <xf numFmtId="9" fontId="0" fillId="2" borderId="39" xfId="22" applyFont="1" applyFill="1" applyBorder="1" applyAlignment="1">
      <alignment horizontal="right" vertical="center" wrapText="1"/>
    </xf>
    <xf numFmtId="3" fontId="0" fillId="2" borderId="40" xfId="21" applyNumberFormat="1" applyFont="1" applyFill="1" applyBorder="1" applyAlignment="1">
      <alignment horizontal="right" vertical="center" wrapText="1"/>
    </xf>
    <xf numFmtId="9" fontId="0" fillId="0" borderId="74" xfId="22" applyBorder="1" applyAlignment="1">
      <alignment/>
    </xf>
    <xf numFmtId="175" fontId="0" fillId="2" borderId="0" xfId="21" applyNumberFormat="1" applyFont="1" applyFill="1" applyBorder="1" applyAlignment="1">
      <alignment/>
    </xf>
    <xf numFmtId="0" fontId="4" fillId="2" borderId="75" xfId="21" applyFont="1" applyFill="1" applyBorder="1" applyAlignment="1">
      <alignment horizontal="center" wrapText="1"/>
    </xf>
    <xf numFmtId="9" fontId="0" fillId="0" borderId="21" xfId="22" applyBorder="1" applyAlignment="1">
      <alignment/>
    </xf>
    <xf numFmtId="9" fontId="0" fillId="0" borderId="20" xfId="22" applyBorder="1" applyAlignment="1">
      <alignment/>
    </xf>
    <xf numFmtId="9" fontId="0" fillId="0" borderId="22" xfId="22" applyBorder="1" applyAlignment="1">
      <alignment/>
    </xf>
    <xf numFmtId="9" fontId="0" fillId="0" borderId="26" xfId="22" applyBorder="1" applyAlignment="1">
      <alignment/>
    </xf>
    <xf numFmtId="9" fontId="0" fillId="0" borderId="27" xfId="22" applyBorder="1" applyAlignment="1">
      <alignment/>
    </xf>
    <xf numFmtId="9" fontId="0" fillId="0" borderId="29" xfId="22" applyBorder="1" applyAlignment="1">
      <alignment/>
    </xf>
    <xf numFmtId="3" fontId="4" fillId="0" borderId="4" xfId="21" applyNumberFormat="1" applyFont="1" applyFill="1" applyBorder="1" applyAlignment="1">
      <alignment vertical="top" wrapText="1"/>
    </xf>
    <xf numFmtId="3" fontId="4" fillId="2" borderId="6" xfId="21" applyNumberFormat="1" applyFont="1" applyFill="1" applyBorder="1" applyAlignment="1">
      <alignment vertical="top" wrapText="1"/>
    </xf>
    <xf numFmtId="3" fontId="4" fillId="0" borderId="6" xfId="21" applyNumberFormat="1" applyFont="1" applyFill="1" applyBorder="1" applyAlignment="1">
      <alignment vertical="top" wrapText="1"/>
    </xf>
    <xf numFmtId="0" fontId="4" fillId="2" borderId="8" xfId="21" applyFont="1" applyFill="1" applyBorder="1" applyAlignment="1">
      <alignment horizontal="center" wrapText="1"/>
    </xf>
    <xf numFmtId="9" fontId="0" fillId="0" borderId="14" xfId="22" applyBorder="1" applyAlignment="1">
      <alignment/>
    </xf>
    <xf numFmtId="9" fontId="0" fillId="0" borderId="15" xfId="22" applyBorder="1" applyAlignment="1">
      <alignment/>
    </xf>
    <xf numFmtId="9" fontId="0" fillId="0" borderId="16" xfId="22" applyBorder="1" applyAlignment="1">
      <alignment/>
    </xf>
    <xf numFmtId="9" fontId="0" fillId="0" borderId="17" xfId="22" applyBorder="1" applyAlignment="1">
      <alignment/>
    </xf>
    <xf numFmtId="9" fontId="0" fillId="0" borderId="33" xfId="22" applyBorder="1" applyAlignment="1">
      <alignment/>
    </xf>
    <xf numFmtId="9" fontId="0" fillId="0" borderId="18" xfId="22" applyBorder="1" applyAlignment="1">
      <alignment/>
    </xf>
    <xf numFmtId="9" fontId="0" fillId="0" borderId="37" xfId="22" applyBorder="1" applyAlignment="1">
      <alignment/>
    </xf>
    <xf numFmtId="9" fontId="0" fillId="0" borderId="38" xfId="22" applyBorder="1" applyAlignment="1">
      <alignment/>
    </xf>
    <xf numFmtId="9" fontId="0" fillId="0" borderId="40" xfId="22" applyBorder="1" applyAlignment="1">
      <alignment/>
    </xf>
    <xf numFmtId="9" fontId="0" fillId="0" borderId="17" xfId="22" applyFont="1" applyBorder="1" applyAlignment="1">
      <alignment horizontal="right"/>
    </xf>
    <xf numFmtId="9" fontId="0" fillId="0" borderId="33" xfId="22" applyFont="1" applyBorder="1" applyAlignment="1">
      <alignment horizontal="right"/>
    </xf>
    <xf numFmtId="0" fontId="0" fillId="0" borderId="0" xfId="0" applyFont="1" applyAlignment="1">
      <alignment/>
    </xf>
    <xf numFmtId="9" fontId="0" fillId="0" borderId="17" xfId="0" applyNumberFormat="1" applyFont="1" applyBorder="1" applyAlignment="1">
      <alignment horizontal="right"/>
    </xf>
    <xf numFmtId="9" fontId="0" fillId="0" borderId="18" xfId="0" applyNumberFormat="1" applyFont="1" applyBorder="1" applyAlignment="1">
      <alignment horizontal="right"/>
    </xf>
    <xf numFmtId="9" fontId="0" fillId="0" borderId="20" xfId="22" applyFont="1" applyBorder="1" applyAlignment="1">
      <alignment horizontal="right"/>
    </xf>
    <xf numFmtId="9" fontId="0" fillId="0" borderId="21" xfId="22" applyFont="1" applyBorder="1" applyAlignment="1">
      <alignment horizontal="right"/>
    </xf>
    <xf numFmtId="9" fontId="0" fillId="0" borderId="20" xfId="0" applyNumberFormat="1" applyFont="1" applyBorder="1" applyAlignment="1">
      <alignment horizontal="right"/>
    </xf>
    <xf numFmtId="9" fontId="0" fillId="0" borderId="22" xfId="0" applyNumberFormat="1" applyFont="1" applyBorder="1" applyAlignment="1">
      <alignment horizontal="right"/>
    </xf>
    <xf numFmtId="9" fontId="0" fillId="0" borderId="20" xfId="22" applyFont="1" applyBorder="1" applyAlignment="1">
      <alignment/>
    </xf>
    <xf numFmtId="9" fontId="0" fillId="0" borderId="21" xfId="22" applyFont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2" xfId="0" applyNumberFormat="1" applyFont="1" applyBorder="1" applyAlignment="1">
      <alignment/>
    </xf>
    <xf numFmtId="9" fontId="0" fillId="0" borderId="26" xfId="22" applyFont="1" applyBorder="1" applyAlignment="1">
      <alignment/>
    </xf>
    <xf numFmtId="9" fontId="0" fillId="0" borderId="27" xfId="22" applyFont="1" applyBorder="1" applyAlignment="1">
      <alignment/>
    </xf>
    <xf numFmtId="9" fontId="0" fillId="0" borderId="27" xfId="0" applyNumberFormat="1" applyFont="1" applyBorder="1" applyAlignment="1">
      <alignment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21" xfId="0" applyNumberFormat="1" applyFont="1" applyBorder="1" applyAlignment="1">
      <alignment horizontal="right"/>
    </xf>
    <xf numFmtId="9" fontId="0" fillId="0" borderId="26" xfId="0" applyNumberFormat="1" applyFont="1" applyBorder="1" applyAlignment="1">
      <alignment horizontal="right"/>
    </xf>
    <xf numFmtId="9" fontId="0" fillId="0" borderId="27" xfId="0" applyNumberFormat="1" applyFont="1" applyBorder="1" applyAlignment="1">
      <alignment horizontal="right"/>
    </xf>
    <xf numFmtId="9" fontId="0" fillId="0" borderId="29" xfId="0" applyNumberFormat="1" applyFont="1" applyBorder="1" applyAlignment="1">
      <alignment horizontal="right"/>
    </xf>
    <xf numFmtId="9" fontId="0" fillId="0" borderId="33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3" fontId="4" fillId="2" borderId="12" xfId="21" applyNumberFormat="1" applyFont="1" applyFill="1" applyBorder="1" applyAlignment="1">
      <alignment horizontal="left" vertical="top" wrapText="1"/>
    </xf>
    <xf numFmtId="3" fontId="4" fillId="2" borderId="10" xfId="21" applyNumberFormat="1" applyFont="1" applyFill="1" applyBorder="1" applyAlignment="1">
      <alignment horizontal="left" vertical="top" wrapText="1"/>
    </xf>
    <xf numFmtId="3" fontId="4" fillId="2" borderId="69" xfId="21" applyNumberFormat="1" applyFont="1" applyFill="1" applyBorder="1" applyAlignment="1">
      <alignment horizontal="left" vertical="top" wrapText="1"/>
    </xf>
    <xf numFmtId="3" fontId="4" fillId="2" borderId="37" xfId="21" applyNumberFormat="1" applyFont="1" applyFill="1" applyBorder="1" applyAlignment="1">
      <alignment horizontal="left" vertical="top" wrapText="1"/>
    </xf>
    <xf numFmtId="0" fontId="7" fillId="2" borderId="44" xfId="21" applyFont="1" applyFill="1" applyBorder="1" applyAlignment="1">
      <alignment horizontal="center"/>
    </xf>
    <xf numFmtId="0" fontId="7" fillId="2" borderId="9" xfId="21" applyFont="1" applyFill="1" applyBorder="1" applyAlignment="1">
      <alignment horizontal="center"/>
    </xf>
    <xf numFmtId="0" fontId="7" fillId="2" borderId="1" xfId="21" applyFont="1" applyFill="1" applyBorder="1" applyAlignment="1">
      <alignment horizontal="center"/>
    </xf>
    <xf numFmtId="4" fontId="4" fillId="2" borderId="44" xfId="21" applyNumberFormat="1" applyFont="1" applyFill="1" applyBorder="1" applyAlignment="1">
      <alignment horizontal="left" vertical="top" wrapText="1"/>
    </xf>
    <xf numFmtId="4" fontId="4" fillId="2" borderId="9" xfId="21" applyNumberFormat="1" applyFont="1" applyFill="1" applyBorder="1" applyAlignment="1">
      <alignment horizontal="left" vertical="top" wrapText="1"/>
    </xf>
    <xf numFmtId="4" fontId="4" fillId="2" borderId="12" xfId="21" applyNumberFormat="1" applyFont="1" applyFill="1" applyBorder="1" applyAlignment="1">
      <alignment horizontal="left" vertical="top" wrapText="1"/>
    </xf>
    <xf numFmtId="4" fontId="4" fillId="2" borderId="10" xfId="21" applyNumberFormat="1" applyFont="1" applyFill="1" applyBorder="1" applyAlignment="1">
      <alignment horizontal="left" vertical="top" wrapText="1"/>
    </xf>
    <xf numFmtId="4" fontId="4" fillId="2" borderId="69" xfId="21" applyNumberFormat="1" applyFont="1" applyFill="1" applyBorder="1" applyAlignment="1">
      <alignment horizontal="left" vertical="top" wrapText="1"/>
    </xf>
    <xf numFmtId="0" fontId="7" fillId="2" borderId="44" xfId="21" applyFont="1" applyFill="1" applyBorder="1" applyAlignment="1">
      <alignment horizontal="center" wrapText="1"/>
    </xf>
    <xf numFmtId="0" fontId="7" fillId="2" borderId="9" xfId="21" applyFont="1" applyFill="1" applyBorder="1" applyAlignment="1">
      <alignment horizontal="center" wrapText="1"/>
    </xf>
    <xf numFmtId="0" fontId="7" fillId="2" borderId="1" xfId="21" applyFont="1" applyFill="1" applyBorder="1" applyAlignment="1">
      <alignment horizontal="center" wrapText="1"/>
    </xf>
    <xf numFmtId="0" fontId="9" fillId="0" borderId="0" xfId="20" applyFont="1" applyFill="1" applyBorder="1" applyAlignment="1">
      <alignment horizontal="left"/>
    </xf>
    <xf numFmtId="0" fontId="9" fillId="0" borderId="0" xfId="20" applyFont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2"/>
  <sheetViews>
    <sheetView showGridLines="0" tabSelected="1" workbookViewId="0" topLeftCell="A1">
      <selection activeCell="A12" sqref="A12"/>
    </sheetView>
  </sheetViews>
  <sheetFormatPr defaultColWidth="9.140625" defaultRowHeight="12.75"/>
  <cols>
    <col min="1" max="1" width="130.57421875" style="0" bestFit="1" customWidth="1"/>
  </cols>
  <sheetData>
    <row r="1" ht="18">
      <c r="A1" s="330" t="s">
        <v>94</v>
      </c>
    </row>
    <row r="3" ht="19.5" customHeight="1">
      <c r="A3" s="328" t="s">
        <v>107</v>
      </c>
    </row>
    <row r="4" ht="21" customHeight="1">
      <c r="A4" s="329" t="s">
        <v>97</v>
      </c>
    </row>
    <row r="5" ht="21" customHeight="1">
      <c r="A5" s="329" t="s">
        <v>105</v>
      </c>
    </row>
    <row r="6" ht="21" customHeight="1">
      <c r="A6" s="329" t="s">
        <v>104</v>
      </c>
    </row>
    <row r="7" ht="21" customHeight="1">
      <c r="A7" s="329" t="s">
        <v>103</v>
      </c>
    </row>
    <row r="8" ht="21" customHeight="1">
      <c r="A8" s="329" t="s">
        <v>102</v>
      </c>
    </row>
    <row r="9" ht="21" customHeight="1">
      <c r="A9" s="329" t="s">
        <v>101</v>
      </c>
    </row>
    <row r="10" ht="21" customHeight="1">
      <c r="A10" s="329" t="s">
        <v>100</v>
      </c>
    </row>
    <row r="11" ht="21" customHeight="1">
      <c r="A11" s="329" t="s">
        <v>99</v>
      </c>
    </row>
    <row r="12" ht="21" customHeight="1">
      <c r="A12" s="329" t="s">
        <v>98</v>
      </c>
    </row>
  </sheetData>
  <hyperlinks>
    <hyperlink ref="A3" location="'Table 1'!A1" display="Table 1 - Characteristics of passengers at the surveyed airports"/>
    <hyperlink ref="A4" location="'Table 2'!A1" display="Table 2 - Levels of satisfaction/dissatisfaction with check-in"/>
    <hyperlink ref="A5" location="'Table 3'!A1" display="Table 3 - Check-in queue time"/>
    <hyperlink ref="A6" location="'Table 4'!A1" display="Table 4 - Levels of satisfaction/dissatisfaction with flight information"/>
    <hyperlink ref="A7" location="'Table 5'!A1" display="Table 5 - Levels of satisfaction/dissatisfaction with airport facilities"/>
    <hyperlink ref="A8" location="'Table 6'!A1" display="Table 6 - Levels of satisfaction/dissatisfaction with Public Transport links"/>
    <hyperlink ref="A9" location="'Table 7'!A1" display="Table 7 - Levels of satisfaction/dissatisfaction with security screening"/>
    <hyperlink ref="A10" location="'Table 8'!A1" display="Table 8 - Security screening queue time"/>
    <hyperlink ref="A11" location="'Table 9'!A1" display="Table 9 - Levels of agreement/disagreement with &quot;Any inconvenience caused by the security screening was acceptable&quot;"/>
    <hyperlink ref="A12" location="'Table 10'!A1" display="Table 10 - Levels of agreement/disagreement with &quot;I will consider NOT using this airport again because of my experience of using it today &quot;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18.7109375" style="2" customWidth="1"/>
    <col min="3" max="9" width="12.421875" style="3" customWidth="1"/>
    <col min="10" max="10" width="3.7109375" style="3" customWidth="1"/>
    <col min="11" max="12" width="14.140625" style="3" customWidth="1"/>
    <col min="13" max="16384" width="9.140625" style="3" customWidth="1"/>
  </cols>
  <sheetData>
    <row r="1" ht="12.75">
      <c r="A1" s="1" t="s">
        <v>99</v>
      </c>
    </row>
    <row r="2" spans="1:8" s="7" customFormat="1" ht="16.5" thickBot="1">
      <c r="A2" s="4"/>
      <c r="B2" s="5"/>
      <c r="C2" s="6"/>
      <c r="D2" s="6"/>
      <c r="E2" s="6"/>
      <c r="F2" s="6"/>
      <c r="G2" s="6"/>
      <c r="H2" s="6"/>
    </row>
    <row r="3" spans="3:8" ht="13.5" thickBot="1">
      <c r="C3" s="325" t="s">
        <v>84</v>
      </c>
      <c r="D3" s="326"/>
      <c r="E3" s="326"/>
      <c r="F3" s="326"/>
      <c r="G3" s="327"/>
      <c r="H3" s="206"/>
    </row>
    <row r="4" spans="1:12" ht="45" customHeight="1" thickBot="1">
      <c r="A4" s="10" t="s">
        <v>1</v>
      </c>
      <c r="B4" s="11"/>
      <c r="C4" s="12" t="s">
        <v>85</v>
      </c>
      <c r="D4" s="13" t="s">
        <v>86</v>
      </c>
      <c r="E4" s="14" t="s">
        <v>4</v>
      </c>
      <c r="F4" s="14" t="s">
        <v>87</v>
      </c>
      <c r="G4" s="14" t="s">
        <v>88</v>
      </c>
      <c r="H4" s="15" t="s">
        <v>7</v>
      </c>
      <c r="I4" s="16" t="s">
        <v>8</v>
      </c>
      <c r="K4" s="174" t="s">
        <v>89</v>
      </c>
      <c r="L4" s="175" t="s">
        <v>90</v>
      </c>
    </row>
    <row r="5" spans="1:12" ht="13.5" thickBot="1">
      <c r="A5" s="320" t="s">
        <v>83</v>
      </c>
      <c r="B5" s="321"/>
      <c r="C5" s="176">
        <v>0.5525192890755896</v>
      </c>
      <c r="D5" s="178">
        <v>0.34173290618235774</v>
      </c>
      <c r="E5" s="178">
        <v>0.06063056343402979</v>
      </c>
      <c r="F5" s="178">
        <v>0.03233115937214299</v>
      </c>
      <c r="G5" s="179">
        <v>0.012786081935879726</v>
      </c>
      <c r="H5" s="20">
        <f aca="true" t="shared" si="0" ref="H5:H33">SUM(C5:G5)</f>
        <v>0.9999999999999999</v>
      </c>
      <c r="I5" s="22">
        <v>23141</v>
      </c>
      <c r="J5" s="181"/>
      <c r="K5" s="24">
        <f aca="true" t="shared" si="1" ref="K5:K33">C5+D5</f>
        <v>0.8942521952579473</v>
      </c>
      <c r="L5" s="25">
        <f aca="true" t="shared" si="2" ref="L5:L33">F5+G5</f>
        <v>0.045117241308022714</v>
      </c>
    </row>
    <row r="6" spans="1:12" ht="12.75">
      <c r="A6" s="324" t="s">
        <v>11</v>
      </c>
      <c r="B6" s="51" t="s">
        <v>12</v>
      </c>
      <c r="C6" s="28">
        <v>0.5206698736482355</v>
      </c>
      <c r="D6" s="29">
        <v>0.36260067297264525</v>
      </c>
      <c r="E6" s="29">
        <v>0.06786430065077381</v>
      </c>
      <c r="F6" s="29">
        <v>0.035838412571256466</v>
      </c>
      <c r="G6" s="30">
        <v>0.013026740157088948</v>
      </c>
      <c r="H6" s="94">
        <f t="shared" si="0"/>
        <v>0.9999999999999999</v>
      </c>
      <c r="I6" s="31">
        <v>6189</v>
      </c>
      <c r="K6" s="32">
        <f t="shared" si="1"/>
        <v>0.8832705466208808</v>
      </c>
      <c r="L6" s="33">
        <f t="shared" si="2"/>
        <v>0.048865152728345414</v>
      </c>
    </row>
    <row r="7" spans="1:12" ht="12.75">
      <c r="A7" s="322"/>
      <c r="B7" s="34" t="s">
        <v>13</v>
      </c>
      <c r="C7" s="35">
        <v>0.5273349109889958</v>
      </c>
      <c r="D7" s="36">
        <v>0.35497455073717626</v>
      </c>
      <c r="E7" s="36">
        <v>0.071511387924375</v>
      </c>
      <c r="F7" s="36">
        <v>0.03433019423930731</v>
      </c>
      <c r="G7" s="37">
        <v>0.011848956110145626</v>
      </c>
      <c r="H7" s="36">
        <f t="shared" si="0"/>
        <v>0.9999999999999998</v>
      </c>
      <c r="I7" s="38">
        <v>4142</v>
      </c>
      <c r="K7" s="111">
        <f t="shared" si="1"/>
        <v>0.882309461726172</v>
      </c>
      <c r="L7" s="112">
        <f t="shared" si="2"/>
        <v>0.04617915034945294</v>
      </c>
    </row>
    <row r="8" spans="1:12" ht="12.75">
      <c r="A8" s="322"/>
      <c r="B8" s="186" t="s">
        <v>14</v>
      </c>
      <c r="C8" s="113">
        <v>0.7919985293708508</v>
      </c>
      <c r="D8" s="114">
        <v>0.14937895348204414</v>
      </c>
      <c r="E8" s="114">
        <v>0.030503190957392397</v>
      </c>
      <c r="F8" s="114">
        <v>0.01695760629934466</v>
      </c>
      <c r="G8" s="188">
        <v>0.01116171989036816</v>
      </c>
      <c r="H8" s="114">
        <f t="shared" si="0"/>
        <v>1</v>
      </c>
      <c r="I8" s="227">
        <v>3149</v>
      </c>
      <c r="K8" s="39">
        <f t="shared" si="1"/>
        <v>0.9413774828528949</v>
      </c>
      <c r="L8" s="40">
        <f t="shared" si="2"/>
        <v>0.028119326189712822</v>
      </c>
    </row>
    <row r="9" spans="1:12" ht="12.75">
      <c r="A9" s="322"/>
      <c r="B9" s="110" t="s">
        <v>46</v>
      </c>
      <c r="C9" s="35">
        <v>0.4731742655194854</v>
      </c>
      <c r="D9" s="36">
        <v>0.42164430597780567</v>
      </c>
      <c r="E9" s="36">
        <v>0.05863720708108201</v>
      </c>
      <c r="F9" s="36">
        <v>0.0320144131662766</v>
      </c>
      <c r="G9" s="36">
        <v>0.014529808255350241</v>
      </c>
      <c r="H9" s="114">
        <f t="shared" si="0"/>
        <v>0.9999999999999999</v>
      </c>
      <c r="I9" s="38">
        <v>5136</v>
      </c>
      <c r="K9" s="39">
        <f>C9+D9</f>
        <v>0.894818571497291</v>
      </c>
      <c r="L9" s="40">
        <f>F9+G9</f>
        <v>0.04654422142162684</v>
      </c>
    </row>
    <row r="10" spans="1:12" ht="12.75">
      <c r="A10" s="322"/>
      <c r="B10" s="110" t="s">
        <v>47</v>
      </c>
      <c r="C10" s="35">
        <v>0.570646618376149</v>
      </c>
      <c r="D10" s="36">
        <v>0.3086859376470275</v>
      </c>
      <c r="E10" s="36">
        <v>0.06106640075973984</v>
      </c>
      <c r="F10" s="36">
        <v>0.042387117767551934</v>
      </c>
      <c r="G10" s="36">
        <v>0.017213925449531698</v>
      </c>
      <c r="H10" s="114">
        <f t="shared" si="0"/>
        <v>1</v>
      </c>
      <c r="I10" s="38">
        <v>1347</v>
      </c>
      <c r="K10" s="39">
        <f>C10+D10</f>
        <v>0.8793325560231766</v>
      </c>
      <c r="L10" s="40">
        <f>F10+G10</f>
        <v>0.059601043217083635</v>
      </c>
    </row>
    <row r="11" spans="1:12" ht="12.75">
      <c r="A11" s="322"/>
      <c r="B11" s="110" t="s">
        <v>48</v>
      </c>
      <c r="C11" s="35">
        <v>0.7595477748650885</v>
      </c>
      <c r="D11" s="36">
        <v>0.18656517492568303</v>
      </c>
      <c r="E11" s="36">
        <v>0.034369942077832734</v>
      </c>
      <c r="F11" s="36">
        <v>0.014597102631387375</v>
      </c>
      <c r="G11" s="36">
        <v>0.004920005500008213</v>
      </c>
      <c r="H11" s="114">
        <f t="shared" si="0"/>
        <v>0.9999999999999999</v>
      </c>
      <c r="I11" s="38">
        <v>2671</v>
      </c>
      <c r="K11" s="39">
        <f>C11+D11</f>
        <v>0.9461129497907715</v>
      </c>
      <c r="L11" s="40">
        <f>F11+G11</f>
        <v>0.019517108131395587</v>
      </c>
    </row>
    <row r="12" spans="1:12" ht="13.5" thickBot="1">
      <c r="A12" s="323"/>
      <c r="B12" s="42" t="s">
        <v>49</v>
      </c>
      <c r="C12" s="116">
        <v>0.7415670465548962</v>
      </c>
      <c r="D12" s="117">
        <v>0.1850166528642138</v>
      </c>
      <c r="E12" s="117">
        <v>0.03571603812043292</v>
      </c>
      <c r="F12" s="117">
        <v>0.02976336510036076</v>
      </c>
      <c r="G12" s="117">
        <v>0.007936897360096203</v>
      </c>
      <c r="H12" s="117">
        <f t="shared" si="0"/>
        <v>0.9999999999999998</v>
      </c>
      <c r="I12" s="119">
        <v>507</v>
      </c>
      <c r="K12" s="62">
        <f t="shared" si="1"/>
        <v>0.92658369941911</v>
      </c>
      <c r="L12" s="118">
        <f t="shared" si="2"/>
        <v>0.03770026246045696</v>
      </c>
    </row>
    <row r="13" spans="1:12" ht="12.75">
      <c r="A13" s="324" t="s">
        <v>15</v>
      </c>
      <c r="B13" s="27" t="s">
        <v>16</v>
      </c>
      <c r="C13" s="47">
        <v>0.5381977149122715</v>
      </c>
      <c r="D13" s="48">
        <v>0.3481361485252972</v>
      </c>
      <c r="E13" s="48">
        <v>0.06489847177779685</v>
      </c>
      <c r="F13" s="48">
        <v>0.03457224665324226</v>
      </c>
      <c r="G13" s="49">
        <v>0.014195418131392433</v>
      </c>
      <c r="H13" s="48">
        <f t="shared" si="0"/>
        <v>1.0000000000000002</v>
      </c>
      <c r="I13" s="227">
        <v>5866</v>
      </c>
      <c r="K13" s="32">
        <f t="shared" si="1"/>
        <v>0.8863338634375687</v>
      </c>
      <c r="L13" s="33">
        <f t="shared" si="2"/>
        <v>0.04876766478463469</v>
      </c>
    </row>
    <row r="14" spans="1:12" ht="12.75">
      <c r="A14" s="322"/>
      <c r="B14" s="27" t="s">
        <v>17</v>
      </c>
      <c r="C14" s="47">
        <v>0.5646445145239452</v>
      </c>
      <c r="D14" s="48">
        <v>0.3366436962562352</v>
      </c>
      <c r="E14" s="48">
        <v>0.05752568644749028</v>
      </c>
      <c r="F14" s="48">
        <v>0.03099899606835514</v>
      </c>
      <c r="G14" s="49">
        <v>0.010187106703974162</v>
      </c>
      <c r="H14" s="48">
        <f t="shared" si="0"/>
        <v>0.9999999999999998</v>
      </c>
      <c r="I14" s="227">
        <v>6359</v>
      </c>
      <c r="K14" s="39">
        <f t="shared" si="1"/>
        <v>0.9012882107801803</v>
      </c>
      <c r="L14" s="40">
        <f t="shared" si="2"/>
        <v>0.0411861027723293</v>
      </c>
    </row>
    <row r="15" spans="1:12" ht="12.75">
      <c r="A15" s="322"/>
      <c r="B15" s="27" t="s">
        <v>18</v>
      </c>
      <c r="C15" s="47">
        <v>0.5554208527365994</v>
      </c>
      <c r="D15" s="48">
        <v>0.34521580483498243</v>
      </c>
      <c r="E15" s="48">
        <v>0.05549400282128156</v>
      </c>
      <c r="F15" s="48">
        <v>0.029480462856364423</v>
      </c>
      <c r="G15" s="49">
        <v>0.014388876750772139</v>
      </c>
      <c r="H15" s="48">
        <f t="shared" si="0"/>
        <v>1</v>
      </c>
      <c r="I15" s="227">
        <v>5677</v>
      </c>
      <c r="K15" s="39">
        <f t="shared" si="1"/>
        <v>0.9006366575715818</v>
      </c>
      <c r="L15" s="40">
        <f t="shared" si="2"/>
        <v>0.043869339607136563</v>
      </c>
    </row>
    <row r="16" spans="1:12" ht="13.5" thickBot="1">
      <c r="A16" s="323"/>
      <c r="B16" s="42" t="s">
        <v>19</v>
      </c>
      <c r="C16" s="52">
        <v>0.5507682181783167</v>
      </c>
      <c r="D16" s="53">
        <v>0.33719392248481794</v>
      </c>
      <c r="E16" s="53">
        <v>0.06496899737971938</v>
      </c>
      <c r="F16" s="53">
        <v>0.03441982525953399</v>
      </c>
      <c r="G16" s="194">
        <v>0.012649036697612005</v>
      </c>
      <c r="H16" s="53">
        <f t="shared" si="0"/>
        <v>1</v>
      </c>
      <c r="I16" s="105">
        <v>5239</v>
      </c>
      <c r="K16" s="24">
        <f t="shared" si="1"/>
        <v>0.8879621406631346</v>
      </c>
      <c r="L16" s="25">
        <f t="shared" si="2"/>
        <v>0.047068861957146</v>
      </c>
    </row>
    <row r="17" spans="1:12" ht="12.75">
      <c r="A17" s="313" t="s">
        <v>20</v>
      </c>
      <c r="B17" s="56" t="s">
        <v>21</v>
      </c>
      <c r="C17" s="57">
        <v>0.5046341819066948</v>
      </c>
      <c r="D17" s="58">
        <v>0.36164894411678344</v>
      </c>
      <c r="E17" s="58">
        <v>0.07038525813480494</v>
      </c>
      <c r="F17" s="58">
        <v>0.04516208809174913</v>
      </c>
      <c r="G17" s="59">
        <v>0.01816952774996755</v>
      </c>
      <c r="H17" s="58">
        <f t="shared" si="0"/>
        <v>0.9999999999999998</v>
      </c>
      <c r="I17" s="60">
        <v>5623</v>
      </c>
      <c r="K17" s="32">
        <f t="shared" si="1"/>
        <v>0.8662831260234782</v>
      </c>
      <c r="L17" s="33">
        <f t="shared" si="2"/>
        <v>0.06333161584171668</v>
      </c>
    </row>
    <row r="18" spans="1:12" ht="13.5" thickBot="1">
      <c r="A18" s="314"/>
      <c r="B18" s="61" t="s">
        <v>22</v>
      </c>
      <c r="C18" s="62">
        <v>0.5696747315730368</v>
      </c>
      <c r="D18" s="63">
        <v>0.33459773485746763</v>
      </c>
      <c r="E18" s="63">
        <v>0.05713582124980268</v>
      </c>
      <c r="F18" s="63">
        <v>0.027734317622123042</v>
      </c>
      <c r="G18" s="64">
        <v>0.010857394697569814</v>
      </c>
      <c r="H18" s="63">
        <f t="shared" si="0"/>
        <v>1</v>
      </c>
      <c r="I18" s="65">
        <v>17518</v>
      </c>
      <c r="K18" s="24">
        <f t="shared" si="1"/>
        <v>0.9042724664305044</v>
      </c>
      <c r="L18" s="25">
        <f t="shared" si="2"/>
        <v>0.038591712319692856</v>
      </c>
    </row>
    <row r="19" spans="1:12" ht="12.75">
      <c r="A19" s="315" t="s">
        <v>23</v>
      </c>
      <c r="B19" s="141" t="s">
        <v>24</v>
      </c>
      <c r="C19" s="32">
        <v>0.6265290484745308</v>
      </c>
      <c r="D19" s="67">
        <v>0.3007106542717584</v>
      </c>
      <c r="E19" s="67">
        <v>0.0426900289165318</v>
      </c>
      <c r="F19" s="67">
        <v>0.016826107602284982</v>
      </c>
      <c r="G19" s="68">
        <v>0.013244160734894077</v>
      </c>
      <c r="H19" s="67">
        <f t="shared" si="0"/>
        <v>1.0000000000000002</v>
      </c>
      <c r="I19" s="69">
        <v>2067</v>
      </c>
      <c r="K19" s="32">
        <f t="shared" si="1"/>
        <v>0.9272397027462893</v>
      </c>
      <c r="L19" s="33">
        <f t="shared" si="2"/>
        <v>0.03007026833717906</v>
      </c>
    </row>
    <row r="20" spans="1:12" ht="13.5" thickBot="1">
      <c r="A20" s="314"/>
      <c r="B20" s="61" t="s">
        <v>25</v>
      </c>
      <c r="C20" s="62">
        <v>0.5466951133924104</v>
      </c>
      <c r="D20" s="63">
        <v>0.34496113991785426</v>
      </c>
      <c r="E20" s="63">
        <v>0.0620423883842564</v>
      </c>
      <c r="F20" s="63">
        <v>0.03355132474245953</v>
      </c>
      <c r="G20" s="64">
        <v>0.01275003356301938</v>
      </c>
      <c r="H20" s="63">
        <f t="shared" si="0"/>
        <v>0.9999999999999999</v>
      </c>
      <c r="I20" s="65">
        <v>21074</v>
      </c>
      <c r="K20" s="24">
        <f t="shared" si="1"/>
        <v>0.8916562533102647</v>
      </c>
      <c r="L20" s="25">
        <f t="shared" si="2"/>
        <v>0.046301358305478914</v>
      </c>
    </row>
    <row r="21" spans="1:12" ht="12.75">
      <c r="A21" s="315" t="s">
        <v>26</v>
      </c>
      <c r="B21" s="56" t="s">
        <v>27</v>
      </c>
      <c r="C21" s="71">
        <v>0.583710749767295</v>
      </c>
      <c r="D21" s="72">
        <v>0.30304520362276666</v>
      </c>
      <c r="E21" s="72">
        <v>0.06412024304676961</v>
      </c>
      <c r="F21" s="72">
        <v>0.03320701183277234</v>
      </c>
      <c r="G21" s="73">
        <v>0.01591679173039628</v>
      </c>
      <c r="H21" s="72">
        <f t="shared" si="0"/>
        <v>0.9999999999999999</v>
      </c>
      <c r="I21" s="74">
        <v>3588</v>
      </c>
      <c r="K21" s="32">
        <f t="shared" si="1"/>
        <v>0.8867559533900616</v>
      </c>
      <c r="L21" s="33">
        <f t="shared" si="2"/>
        <v>0.049123803563168617</v>
      </c>
    </row>
    <row r="22" spans="1:12" ht="12.75">
      <c r="A22" s="313"/>
      <c r="B22" s="148" t="s">
        <v>28</v>
      </c>
      <c r="C22" s="39">
        <v>0.5355913618215828</v>
      </c>
      <c r="D22" s="72">
        <v>0.3514749507561962</v>
      </c>
      <c r="E22" s="72">
        <v>0.06434859482819248</v>
      </c>
      <c r="F22" s="146">
        <v>0.03492089681437829</v>
      </c>
      <c r="G22" s="73">
        <v>0.0136641957796504</v>
      </c>
      <c r="H22" s="72">
        <f t="shared" si="0"/>
        <v>1.0000000000000002</v>
      </c>
      <c r="I22" s="74">
        <v>13905</v>
      </c>
      <c r="K22" s="39">
        <f t="shared" si="1"/>
        <v>0.8870663125777791</v>
      </c>
      <c r="L22" s="40">
        <f t="shared" si="2"/>
        <v>0.048585092594028684</v>
      </c>
    </row>
    <row r="23" spans="1:12" ht="13.5" thickBot="1">
      <c r="A23" s="314"/>
      <c r="B23" s="61" t="s">
        <v>29</v>
      </c>
      <c r="C23" s="211">
        <v>0.5719291686747695</v>
      </c>
      <c r="D23" s="106">
        <v>0.3388399619538521</v>
      </c>
      <c r="E23" s="106">
        <v>0.0521234246693415</v>
      </c>
      <c r="F23" s="63">
        <v>0.027186074442686513</v>
      </c>
      <c r="G23" s="212">
        <v>0.00992137025935048</v>
      </c>
      <c r="H23" s="106">
        <f t="shared" si="0"/>
        <v>1.0000000000000002</v>
      </c>
      <c r="I23" s="108">
        <v>5638</v>
      </c>
      <c r="K23" s="24">
        <f t="shared" si="1"/>
        <v>0.9107691306286216</v>
      </c>
      <c r="L23" s="25">
        <f t="shared" si="2"/>
        <v>0.037107444702036994</v>
      </c>
    </row>
    <row r="24" spans="1:12" ht="12.75">
      <c r="A24" s="313" t="s">
        <v>30</v>
      </c>
      <c r="B24" s="199" t="s">
        <v>31</v>
      </c>
      <c r="C24" s="154">
        <v>0.567097600471809</v>
      </c>
      <c r="D24" s="244">
        <v>0.3352051925285293</v>
      </c>
      <c r="E24" s="244">
        <v>0.05835166142361956</v>
      </c>
      <c r="F24" s="244">
        <v>0.02935316352061534</v>
      </c>
      <c r="G24" s="245">
        <v>0.00999238205542691</v>
      </c>
      <c r="H24" s="246">
        <f t="shared" si="0"/>
        <v>1.0000000000000002</v>
      </c>
      <c r="I24" s="60">
        <v>10553</v>
      </c>
      <c r="K24" s="32">
        <f t="shared" si="1"/>
        <v>0.9023027930003383</v>
      </c>
      <c r="L24" s="33">
        <f t="shared" si="2"/>
        <v>0.03934554557604225</v>
      </c>
    </row>
    <row r="25" spans="1:12" ht="13.5" thickBot="1">
      <c r="A25" s="314"/>
      <c r="B25" s="153" t="s">
        <v>32</v>
      </c>
      <c r="C25" s="90">
        <v>0.5405855508689141</v>
      </c>
      <c r="D25" s="88">
        <v>0.34760678410436086</v>
      </c>
      <c r="E25" s="88">
        <v>0.06226373203197997</v>
      </c>
      <c r="F25" s="88">
        <v>0.034757151012111125</v>
      </c>
      <c r="G25" s="92">
        <v>0.01478678198263387</v>
      </c>
      <c r="H25" s="88">
        <f t="shared" si="0"/>
        <v>0.9999999999999999</v>
      </c>
      <c r="I25" s="65">
        <v>12483</v>
      </c>
      <c r="K25" s="24">
        <f t="shared" si="1"/>
        <v>0.888192334973275</v>
      </c>
      <c r="L25" s="25">
        <f t="shared" si="2"/>
        <v>0.049543932994744994</v>
      </c>
    </row>
    <row r="26" spans="1:12" ht="12.75">
      <c r="A26" s="315" t="s">
        <v>33</v>
      </c>
      <c r="B26" s="157" t="s">
        <v>34</v>
      </c>
      <c r="C26" s="93">
        <v>0.5483154193596083</v>
      </c>
      <c r="D26" s="94">
        <v>0.34853181536180444</v>
      </c>
      <c r="E26" s="94">
        <v>0.07609170534090955</v>
      </c>
      <c r="F26" s="94">
        <v>0.020211369890469975</v>
      </c>
      <c r="G26" s="213">
        <v>0.00684969004720767</v>
      </c>
      <c r="H26" s="94">
        <f t="shared" si="0"/>
        <v>1</v>
      </c>
      <c r="I26" s="96">
        <v>1853</v>
      </c>
      <c r="K26" s="32">
        <f t="shared" si="1"/>
        <v>0.8968472347214127</v>
      </c>
      <c r="L26" s="33">
        <f t="shared" si="2"/>
        <v>0.027061059937677646</v>
      </c>
    </row>
    <row r="27" spans="1:12" ht="12.75">
      <c r="A27" s="313"/>
      <c r="B27" s="51" t="s">
        <v>35</v>
      </c>
      <c r="C27" s="97">
        <v>0.5021681675606479</v>
      </c>
      <c r="D27" s="98">
        <v>0.3741595574556334</v>
      </c>
      <c r="E27" s="98">
        <v>0.08053438419899561</v>
      </c>
      <c r="F27" s="98">
        <v>0.03357210715243355</v>
      </c>
      <c r="G27" s="228">
        <v>0.009565783632289493</v>
      </c>
      <c r="H27" s="29">
        <f t="shared" si="0"/>
        <v>1</v>
      </c>
      <c r="I27" s="31">
        <v>3524</v>
      </c>
      <c r="K27" s="39">
        <f t="shared" si="1"/>
        <v>0.8763277250162813</v>
      </c>
      <c r="L27" s="40">
        <f t="shared" si="2"/>
        <v>0.04313789078472304</v>
      </c>
    </row>
    <row r="28" spans="1:12" ht="12.75">
      <c r="A28" s="313"/>
      <c r="B28" s="34" t="s">
        <v>36</v>
      </c>
      <c r="C28" s="35">
        <v>0.5473696183176167</v>
      </c>
      <c r="D28" s="36">
        <v>0.34061617060425736</v>
      </c>
      <c r="E28" s="36">
        <v>0.0647181322768376</v>
      </c>
      <c r="F28" s="163">
        <v>0.03492533645406663</v>
      </c>
      <c r="G28" s="37">
        <v>0.01237074234722169</v>
      </c>
      <c r="H28" s="36">
        <f t="shared" si="0"/>
        <v>1</v>
      </c>
      <c r="I28" s="100">
        <v>3400</v>
      </c>
      <c r="K28" s="39">
        <f t="shared" si="1"/>
        <v>0.8879857889218741</v>
      </c>
      <c r="L28" s="40">
        <f t="shared" si="2"/>
        <v>0.04729607880128832</v>
      </c>
    </row>
    <row r="29" spans="1:12" ht="12.75">
      <c r="A29" s="313"/>
      <c r="B29" s="34" t="s">
        <v>37</v>
      </c>
      <c r="C29" s="35">
        <v>0.5859884111417435</v>
      </c>
      <c r="D29" s="36">
        <v>0.31191351069130047</v>
      </c>
      <c r="E29" s="36">
        <v>0.049713404930991405</v>
      </c>
      <c r="F29" s="36">
        <v>0.03546157170791066</v>
      </c>
      <c r="G29" s="37">
        <v>0.01692310152805391</v>
      </c>
      <c r="H29" s="36">
        <f t="shared" si="0"/>
        <v>0.9999999999999999</v>
      </c>
      <c r="I29" s="38">
        <v>3219</v>
      </c>
      <c r="K29" s="39">
        <f t="shared" si="1"/>
        <v>0.897901921833044</v>
      </c>
      <c r="L29" s="40">
        <f t="shared" si="2"/>
        <v>0.05238467323596457</v>
      </c>
    </row>
    <row r="30" spans="1:12" ht="12.75">
      <c r="A30" s="313"/>
      <c r="B30" s="34" t="s">
        <v>38</v>
      </c>
      <c r="C30" s="35">
        <v>0.6064646851345289</v>
      </c>
      <c r="D30" s="36">
        <v>0.291388568718519</v>
      </c>
      <c r="E30" s="36">
        <v>0.05541360956262262</v>
      </c>
      <c r="F30" s="36">
        <v>0.03383412808911219</v>
      </c>
      <c r="G30" s="37">
        <v>0.012899008495217424</v>
      </c>
      <c r="H30" s="36">
        <f t="shared" si="0"/>
        <v>1.0000000000000002</v>
      </c>
      <c r="I30" s="38">
        <v>2685</v>
      </c>
      <c r="K30" s="39">
        <f t="shared" si="1"/>
        <v>0.8978532538530479</v>
      </c>
      <c r="L30" s="40">
        <f t="shared" si="2"/>
        <v>0.046733136584329614</v>
      </c>
    </row>
    <row r="31" spans="1:12" ht="13.5" thickBot="1">
      <c r="A31" s="313"/>
      <c r="B31" s="101" t="s">
        <v>39</v>
      </c>
      <c r="C31" s="102">
        <v>0.6080608893795623</v>
      </c>
      <c r="D31" s="103">
        <v>0.32409640020907143</v>
      </c>
      <c r="E31" s="103">
        <v>0.037880861850471466</v>
      </c>
      <c r="F31" s="103">
        <v>0.021616823859904773</v>
      </c>
      <c r="G31" s="104">
        <v>0.00834502470098998</v>
      </c>
      <c r="H31" s="103">
        <f t="shared" si="0"/>
        <v>0.9999999999999999</v>
      </c>
      <c r="I31" s="105">
        <v>1134</v>
      </c>
      <c r="K31" s="24">
        <f t="shared" si="1"/>
        <v>0.9321572895886336</v>
      </c>
      <c r="L31" s="25">
        <f t="shared" si="2"/>
        <v>0.029961848560894754</v>
      </c>
    </row>
    <row r="32" spans="1:12" ht="12.75">
      <c r="A32" s="315" t="s">
        <v>40</v>
      </c>
      <c r="B32" s="56" t="s">
        <v>41</v>
      </c>
      <c r="C32" s="32">
        <v>0.5605046647322817</v>
      </c>
      <c r="D32" s="67">
        <v>0.33270896886653406</v>
      </c>
      <c r="E32" s="67">
        <v>0.061223148364951296</v>
      </c>
      <c r="F32" s="67">
        <v>0.03189301152214556</v>
      </c>
      <c r="G32" s="68">
        <v>0.013670206514087352</v>
      </c>
      <c r="H32" s="67">
        <f t="shared" si="0"/>
        <v>0.9999999999999998</v>
      </c>
      <c r="I32" s="69">
        <v>16456</v>
      </c>
      <c r="K32" s="32">
        <f t="shared" si="1"/>
        <v>0.8932136335988157</v>
      </c>
      <c r="L32" s="33">
        <f t="shared" si="2"/>
        <v>0.045563218036232915</v>
      </c>
    </row>
    <row r="33" spans="1:12" ht="13.5" thickBot="1">
      <c r="A33" s="314"/>
      <c r="B33" s="169" t="s">
        <v>42</v>
      </c>
      <c r="C33" s="24">
        <v>0.5349398462848368</v>
      </c>
      <c r="D33" s="106">
        <v>0.36159869542145434</v>
      </c>
      <c r="E33" s="106">
        <v>0.059326014551214945</v>
      </c>
      <c r="F33" s="106">
        <v>0.0332957220169145</v>
      </c>
      <c r="G33" s="107">
        <v>0.010839721725579442</v>
      </c>
      <c r="H33" s="106">
        <f t="shared" si="0"/>
        <v>1</v>
      </c>
      <c r="I33" s="108">
        <v>6685</v>
      </c>
      <c r="K33" s="24">
        <f t="shared" si="1"/>
        <v>0.8965385417062912</v>
      </c>
      <c r="L33" s="25">
        <f t="shared" si="2"/>
        <v>0.04413544374249394</v>
      </c>
    </row>
    <row r="35" ht="12.75">
      <c r="A35" s="1" t="s">
        <v>43</v>
      </c>
    </row>
    <row r="36" ht="12.75">
      <c r="A36" s="1" t="s">
        <v>91</v>
      </c>
    </row>
    <row r="38" ht="12.75">
      <c r="A38" s="1" t="s">
        <v>54</v>
      </c>
    </row>
    <row r="39" ht="12.75">
      <c r="A39" s="1" t="s">
        <v>45</v>
      </c>
    </row>
  </sheetData>
  <mergeCells count="10">
    <mergeCell ref="A26:A31"/>
    <mergeCell ref="A32:A33"/>
    <mergeCell ref="A17:A18"/>
    <mergeCell ref="A19:A20"/>
    <mergeCell ref="A21:A23"/>
    <mergeCell ref="A24:A25"/>
    <mergeCell ref="C3:G3"/>
    <mergeCell ref="A5:B5"/>
    <mergeCell ref="A6:A12"/>
    <mergeCell ref="A13:A16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25.7109375" style="2" customWidth="1"/>
    <col min="3" max="8" width="11.57421875" style="3" customWidth="1"/>
    <col min="9" max="9" width="10.7109375" style="3" customWidth="1"/>
    <col min="10" max="10" width="3.7109375" style="3" customWidth="1"/>
    <col min="11" max="12" width="14.140625" style="3" customWidth="1"/>
    <col min="13" max="16384" width="9.140625" style="3" customWidth="1"/>
  </cols>
  <sheetData>
    <row r="1" ht="12.75">
      <c r="A1" s="1" t="s">
        <v>98</v>
      </c>
    </row>
    <row r="2" spans="1:12" ht="13.5" thickBot="1">
      <c r="A2" s="247"/>
      <c r="B2" s="248"/>
      <c r="C2" s="249"/>
      <c r="D2" s="249"/>
      <c r="E2" s="249"/>
      <c r="F2" s="249"/>
      <c r="G2" s="249"/>
      <c r="H2" s="249"/>
      <c r="I2" s="250"/>
      <c r="K2" s="249"/>
      <c r="L2" s="249"/>
    </row>
    <row r="3" spans="3:8" ht="26.25" customHeight="1" thickBot="1">
      <c r="C3" s="325" t="s">
        <v>92</v>
      </c>
      <c r="D3" s="326"/>
      <c r="E3" s="326"/>
      <c r="F3" s="326"/>
      <c r="G3" s="327"/>
      <c r="H3" s="206"/>
    </row>
    <row r="4" spans="1:12" ht="45" customHeight="1" thickBot="1">
      <c r="A4" s="10" t="s">
        <v>1</v>
      </c>
      <c r="B4" s="11"/>
      <c r="C4" s="12" t="s">
        <v>85</v>
      </c>
      <c r="D4" s="13" t="s">
        <v>86</v>
      </c>
      <c r="E4" s="14" t="s">
        <v>4</v>
      </c>
      <c r="F4" s="14" t="s">
        <v>87</v>
      </c>
      <c r="G4" s="14" t="s">
        <v>88</v>
      </c>
      <c r="H4" s="15" t="s">
        <v>7</v>
      </c>
      <c r="I4" s="16" t="s">
        <v>8</v>
      </c>
      <c r="K4" s="174" t="s">
        <v>89</v>
      </c>
      <c r="L4" s="175" t="s">
        <v>90</v>
      </c>
    </row>
    <row r="5" spans="1:12" ht="13.5" thickBot="1">
      <c r="A5" s="320" t="s">
        <v>83</v>
      </c>
      <c r="B5" s="321"/>
      <c r="C5" s="176">
        <v>0.010275343312120684</v>
      </c>
      <c r="D5" s="178">
        <v>0.010963473349752622</v>
      </c>
      <c r="E5" s="178">
        <v>0.03697010815676629</v>
      </c>
      <c r="F5" s="178">
        <v>0.25011089648685264</v>
      </c>
      <c r="G5" s="179">
        <v>0.6916801786945079</v>
      </c>
      <c r="H5" s="20">
        <f aca="true" t="shared" si="0" ref="H5:H33">SUM(C5:G5)</f>
        <v>1.0000000000000002</v>
      </c>
      <c r="I5" s="22">
        <v>24805</v>
      </c>
      <c r="J5" s="181"/>
      <c r="K5" s="24">
        <f aca="true" t="shared" si="1" ref="K5:K33">C5+D5</f>
        <v>0.021238816661873307</v>
      </c>
      <c r="L5" s="25">
        <f aca="true" t="shared" si="2" ref="L5:L33">F5+G5</f>
        <v>0.9417910751813605</v>
      </c>
    </row>
    <row r="6" spans="1:12" ht="12.75">
      <c r="A6" s="324" t="s">
        <v>11</v>
      </c>
      <c r="B6" s="51" t="s">
        <v>12</v>
      </c>
      <c r="C6" s="113">
        <v>0.008574184753045819</v>
      </c>
      <c r="D6" s="114">
        <v>0.01184683948924949</v>
      </c>
      <c r="E6" s="114">
        <v>0.04190216851415948</v>
      </c>
      <c r="F6" s="114">
        <v>0.27001133284103596</v>
      </c>
      <c r="G6" s="188">
        <v>0.6676654744025092</v>
      </c>
      <c r="H6" s="251">
        <f t="shared" si="0"/>
        <v>1</v>
      </c>
      <c r="I6" s="100">
        <v>6180</v>
      </c>
      <c r="K6" s="32">
        <f t="shared" si="1"/>
        <v>0.020421024242295308</v>
      </c>
      <c r="L6" s="33">
        <f t="shared" si="2"/>
        <v>0.9376768072435452</v>
      </c>
    </row>
    <row r="7" spans="1:12" ht="12.75">
      <c r="A7" s="322"/>
      <c r="B7" s="34" t="s">
        <v>13</v>
      </c>
      <c r="C7" s="35">
        <v>0.010876935485729591</v>
      </c>
      <c r="D7" s="36">
        <v>0.011105258556222545</v>
      </c>
      <c r="E7" s="36">
        <v>0.029043694847647336</v>
      </c>
      <c r="F7" s="36">
        <v>0.2690147136864636</v>
      </c>
      <c r="G7" s="37">
        <v>0.6799593974239369</v>
      </c>
      <c r="H7" s="36">
        <f t="shared" si="0"/>
        <v>1</v>
      </c>
      <c r="I7" s="38">
        <v>4434</v>
      </c>
      <c r="K7" s="39">
        <f t="shared" si="1"/>
        <v>0.021982194041952136</v>
      </c>
      <c r="L7" s="40">
        <f t="shared" si="2"/>
        <v>0.9489741111104004</v>
      </c>
    </row>
    <row r="8" spans="1:12" ht="12.75">
      <c r="A8" s="322"/>
      <c r="B8" s="34" t="s">
        <v>14</v>
      </c>
      <c r="C8" s="35">
        <v>0.010154983059801387</v>
      </c>
      <c r="D8" s="36">
        <v>0.005647320904368027</v>
      </c>
      <c r="E8" s="36">
        <v>0.040031861277466406</v>
      </c>
      <c r="F8" s="36">
        <v>0.22671243708136823</v>
      </c>
      <c r="G8" s="37">
        <v>0.7174533976769958</v>
      </c>
      <c r="H8" s="36">
        <f t="shared" si="0"/>
        <v>0.9999999999999998</v>
      </c>
      <c r="I8" s="38">
        <v>4526</v>
      </c>
      <c r="K8" s="39">
        <f t="shared" si="1"/>
        <v>0.015802303964169415</v>
      </c>
      <c r="L8" s="40">
        <f t="shared" si="2"/>
        <v>0.944165834758364</v>
      </c>
    </row>
    <row r="9" spans="1:12" ht="12.75">
      <c r="A9" s="322"/>
      <c r="B9" s="110" t="s">
        <v>46</v>
      </c>
      <c r="C9" s="258">
        <v>0.012727556649402177</v>
      </c>
      <c r="D9" s="170">
        <v>0.014376493569275575</v>
      </c>
      <c r="E9" s="170">
        <v>0.03739427549581478</v>
      </c>
      <c r="F9" s="170">
        <v>0.24496319184818044</v>
      </c>
      <c r="G9" s="259">
        <v>0.690538482437327</v>
      </c>
      <c r="H9" s="36">
        <f t="shared" si="0"/>
        <v>1</v>
      </c>
      <c r="I9" s="260">
        <v>5158</v>
      </c>
      <c r="K9" s="39">
        <f>C9+D9</f>
        <v>0.027104050218677754</v>
      </c>
      <c r="L9" s="40">
        <f>F9+G9</f>
        <v>0.9355016742855073</v>
      </c>
    </row>
    <row r="10" spans="1:12" ht="12.75">
      <c r="A10" s="322"/>
      <c r="B10" s="110" t="s">
        <v>47</v>
      </c>
      <c r="C10" s="258">
        <v>0.02198569048678802</v>
      </c>
      <c r="D10" s="170">
        <v>0.012644070323893397</v>
      </c>
      <c r="E10" s="170">
        <v>0.0326170302491079</v>
      </c>
      <c r="F10" s="170">
        <v>0.2451111405385451</v>
      </c>
      <c r="G10" s="259">
        <v>0.6876420684016655</v>
      </c>
      <c r="H10" s="36">
        <f t="shared" si="0"/>
        <v>1</v>
      </c>
      <c r="I10" s="260">
        <v>1345</v>
      </c>
      <c r="K10" s="39">
        <f>C10+D10</f>
        <v>0.03462976081068141</v>
      </c>
      <c r="L10" s="40">
        <f>F10+G10</f>
        <v>0.9327532089402106</v>
      </c>
    </row>
    <row r="11" spans="1:12" ht="12.75">
      <c r="A11" s="322"/>
      <c r="B11" s="110" t="s">
        <v>48</v>
      </c>
      <c r="C11" s="258">
        <v>0.0009486882400969952</v>
      </c>
      <c r="D11" s="170">
        <v>0.001439005817672268</v>
      </c>
      <c r="E11" s="170">
        <v>0.017229708375123786</v>
      </c>
      <c r="F11" s="170">
        <v>0.1344660022809913</v>
      </c>
      <c r="G11" s="259">
        <v>0.8459165952861156</v>
      </c>
      <c r="H11" s="36">
        <f t="shared" si="0"/>
        <v>1</v>
      </c>
      <c r="I11" s="260">
        <v>2656</v>
      </c>
      <c r="K11" s="39">
        <f>C11+D11</f>
        <v>0.002387694057769263</v>
      </c>
      <c r="L11" s="40">
        <f>F11+G11</f>
        <v>0.9803825975671069</v>
      </c>
    </row>
    <row r="12" spans="1:12" ht="13.5" thickBot="1">
      <c r="A12" s="323"/>
      <c r="B12" s="42" t="s">
        <v>49</v>
      </c>
      <c r="C12" s="116">
        <v>0.013917185197782426</v>
      </c>
      <c r="D12" s="117">
        <v>0.0019881693139689183</v>
      </c>
      <c r="E12" s="117">
        <v>0.005964507941906754</v>
      </c>
      <c r="F12" s="117">
        <v>0.2057509415326031</v>
      </c>
      <c r="G12" s="215">
        <v>0.7723791960137388</v>
      </c>
      <c r="H12" s="117">
        <f t="shared" si="0"/>
        <v>1</v>
      </c>
      <c r="I12" s="119">
        <v>506</v>
      </c>
      <c r="K12" s="62">
        <f t="shared" si="1"/>
        <v>0.015905354511751346</v>
      </c>
      <c r="L12" s="118">
        <f t="shared" si="2"/>
        <v>0.9781301375463419</v>
      </c>
    </row>
    <row r="13" spans="1:12" ht="12.75">
      <c r="A13" s="324" t="s">
        <v>15</v>
      </c>
      <c r="B13" s="27" t="s">
        <v>16</v>
      </c>
      <c r="C13" s="47">
        <v>0.008919085512125918</v>
      </c>
      <c r="D13" s="48">
        <v>0.013951836516685698</v>
      </c>
      <c r="E13" s="48">
        <v>0.04135282375191222</v>
      </c>
      <c r="F13" s="48">
        <v>0.2542706434803452</v>
      </c>
      <c r="G13" s="49">
        <v>0.6815056107389309</v>
      </c>
      <c r="H13" s="48">
        <f t="shared" si="0"/>
        <v>1</v>
      </c>
      <c r="I13" s="50">
        <v>6154</v>
      </c>
      <c r="K13" s="32">
        <f t="shared" si="1"/>
        <v>0.022870922028811615</v>
      </c>
      <c r="L13" s="33">
        <f t="shared" si="2"/>
        <v>0.9357762542192761</v>
      </c>
    </row>
    <row r="14" spans="1:12" ht="12.75">
      <c r="A14" s="322"/>
      <c r="B14" s="27" t="s">
        <v>17</v>
      </c>
      <c r="C14" s="47">
        <v>0.00970609944887591</v>
      </c>
      <c r="D14" s="48">
        <v>0.00869666145467214</v>
      </c>
      <c r="E14" s="48">
        <v>0.04044756344685053</v>
      </c>
      <c r="F14" s="48">
        <v>0.2536477270929972</v>
      </c>
      <c r="G14" s="49">
        <v>0.6875019485566043</v>
      </c>
      <c r="H14" s="48">
        <f t="shared" si="0"/>
        <v>1</v>
      </c>
      <c r="I14" s="50">
        <v>6692</v>
      </c>
      <c r="K14" s="39">
        <f t="shared" si="1"/>
        <v>0.01840276090354805</v>
      </c>
      <c r="L14" s="40">
        <f t="shared" si="2"/>
        <v>0.9411496756496015</v>
      </c>
    </row>
    <row r="15" spans="1:12" ht="12.75">
      <c r="A15" s="322"/>
      <c r="B15" s="27" t="s">
        <v>18</v>
      </c>
      <c r="C15" s="47">
        <v>0.012986169393918648</v>
      </c>
      <c r="D15" s="48">
        <v>0.011999084201444212</v>
      </c>
      <c r="E15" s="48">
        <v>0.032657988532653205</v>
      </c>
      <c r="F15" s="48">
        <v>0.24801152834124154</v>
      </c>
      <c r="G15" s="49">
        <v>0.6943452295307424</v>
      </c>
      <c r="H15" s="48">
        <f t="shared" si="0"/>
        <v>1</v>
      </c>
      <c r="I15" s="50">
        <v>6180</v>
      </c>
      <c r="K15" s="39">
        <f t="shared" si="1"/>
        <v>0.024985253595362862</v>
      </c>
      <c r="L15" s="40">
        <f t="shared" si="2"/>
        <v>0.9423567578719839</v>
      </c>
    </row>
    <row r="16" spans="1:12" ht="13.5" thickBot="1">
      <c r="A16" s="323"/>
      <c r="B16" s="42" t="s">
        <v>19</v>
      </c>
      <c r="C16" s="52">
        <v>0.009552396071400434</v>
      </c>
      <c r="D16" s="53">
        <v>0.009358060820197219</v>
      </c>
      <c r="E16" s="53">
        <v>0.03288438648655016</v>
      </c>
      <c r="F16" s="53">
        <v>0.24391953653293327</v>
      </c>
      <c r="G16" s="194">
        <v>0.704285620088919</v>
      </c>
      <c r="H16" s="53">
        <f t="shared" si="0"/>
        <v>1</v>
      </c>
      <c r="I16" s="55">
        <v>5779</v>
      </c>
      <c r="K16" s="24">
        <f t="shared" si="1"/>
        <v>0.018910456891597652</v>
      </c>
      <c r="L16" s="25">
        <f t="shared" si="2"/>
        <v>0.9482051566218523</v>
      </c>
    </row>
    <row r="17" spans="1:12" ht="12.75">
      <c r="A17" s="313" t="s">
        <v>20</v>
      </c>
      <c r="B17" s="56" t="s">
        <v>21</v>
      </c>
      <c r="C17" s="57">
        <v>0.010880990126931707</v>
      </c>
      <c r="D17" s="58">
        <v>0.011802076249057977</v>
      </c>
      <c r="E17" s="58">
        <v>0.04353467743631325</v>
      </c>
      <c r="F17" s="58">
        <v>0.2750839090219826</v>
      </c>
      <c r="G17" s="59">
        <v>0.6586983471657145</v>
      </c>
      <c r="H17" s="58">
        <f t="shared" si="0"/>
        <v>1</v>
      </c>
      <c r="I17" s="60">
        <v>5945</v>
      </c>
      <c r="K17" s="32">
        <f t="shared" si="1"/>
        <v>0.022683066375989686</v>
      </c>
      <c r="L17" s="33">
        <f t="shared" si="2"/>
        <v>0.9337822561876972</v>
      </c>
    </row>
    <row r="18" spans="1:12" ht="13.5" thickBot="1">
      <c r="A18" s="314"/>
      <c r="B18" s="61" t="s">
        <v>22</v>
      </c>
      <c r="C18" s="62">
        <v>0.010062145956677019</v>
      </c>
      <c r="D18" s="63">
        <v>0.01066827173054595</v>
      </c>
      <c r="E18" s="63">
        <v>0.03465927488594418</v>
      </c>
      <c r="F18" s="63">
        <v>0.2413199970719465</v>
      </c>
      <c r="G18" s="64">
        <v>0.7032903103548863</v>
      </c>
      <c r="H18" s="63">
        <f t="shared" si="0"/>
        <v>1</v>
      </c>
      <c r="I18" s="65">
        <v>18860</v>
      </c>
      <c r="K18" s="24">
        <f t="shared" si="1"/>
        <v>0.020730417687222967</v>
      </c>
      <c r="L18" s="25">
        <f t="shared" si="2"/>
        <v>0.9446103074268328</v>
      </c>
    </row>
    <row r="19" spans="1:12" ht="12.75">
      <c r="A19" s="315" t="s">
        <v>23</v>
      </c>
      <c r="B19" s="141" t="s">
        <v>24</v>
      </c>
      <c r="C19" s="32">
        <v>0.009950804274619788</v>
      </c>
      <c r="D19" s="67">
        <v>0.010279484496894297</v>
      </c>
      <c r="E19" s="67">
        <v>0.031493733951179596</v>
      </c>
      <c r="F19" s="67">
        <v>0.21027976185524286</v>
      </c>
      <c r="G19" s="68">
        <v>0.7379962154220635</v>
      </c>
      <c r="H19" s="67">
        <f t="shared" si="0"/>
        <v>1</v>
      </c>
      <c r="I19" s="69">
        <v>2435</v>
      </c>
      <c r="K19" s="32">
        <f t="shared" si="1"/>
        <v>0.020230288771514084</v>
      </c>
      <c r="L19" s="33">
        <f t="shared" si="2"/>
        <v>0.9482759772773064</v>
      </c>
    </row>
    <row r="20" spans="1:12" ht="13.5" thickBot="1">
      <c r="A20" s="314"/>
      <c r="B20" s="61" t="s">
        <v>25</v>
      </c>
      <c r="C20" s="62">
        <v>0.010303445942753588</v>
      </c>
      <c r="D20" s="63">
        <v>0.011022701620830163</v>
      </c>
      <c r="E20" s="63">
        <v>0.03744432082062718</v>
      </c>
      <c r="F20" s="63">
        <v>0.253559972052031</v>
      </c>
      <c r="G20" s="64">
        <v>0.6876695595637581</v>
      </c>
      <c r="H20" s="63">
        <f t="shared" si="0"/>
        <v>1</v>
      </c>
      <c r="I20" s="65">
        <v>22370</v>
      </c>
      <c r="K20" s="24">
        <f t="shared" si="1"/>
        <v>0.021326147563583753</v>
      </c>
      <c r="L20" s="25">
        <f t="shared" si="2"/>
        <v>0.941229531615789</v>
      </c>
    </row>
    <row r="21" spans="1:12" ht="12.75">
      <c r="A21" s="315" t="s">
        <v>26</v>
      </c>
      <c r="B21" s="56" t="s">
        <v>27</v>
      </c>
      <c r="C21" s="71">
        <v>0.010428159869081955</v>
      </c>
      <c r="D21" s="72">
        <v>0.011711013562657397</v>
      </c>
      <c r="E21" s="72">
        <v>0.03801143227793288</v>
      </c>
      <c r="F21" s="72">
        <v>0.23179658700104747</v>
      </c>
      <c r="G21" s="73">
        <v>0.7080528072892803</v>
      </c>
      <c r="H21" s="72">
        <f t="shared" si="0"/>
        <v>1</v>
      </c>
      <c r="I21" s="74">
        <v>3770</v>
      </c>
      <c r="K21" s="32">
        <f t="shared" si="1"/>
        <v>0.02213917343173935</v>
      </c>
      <c r="L21" s="33">
        <f t="shared" si="2"/>
        <v>0.9398493942903278</v>
      </c>
    </row>
    <row r="22" spans="1:12" ht="12.75">
      <c r="A22" s="313"/>
      <c r="B22" s="75" t="s">
        <v>28</v>
      </c>
      <c r="C22" s="39">
        <v>0.01113830481189069</v>
      </c>
      <c r="D22" s="72">
        <v>0.010542528062140767</v>
      </c>
      <c r="E22" s="72">
        <v>0.035274202353955696</v>
      </c>
      <c r="F22" s="146">
        <v>0.25390502742810706</v>
      </c>
      <c r="G22" s="73">
        <v>0.6891399373439058</v>
      </c>
      <c r="H22" s="72">
        <f t="shared" si="0"/>
        <v>1</v>
      </c>
      <c r="I22" s="74">
        <v>15033</v>
      </c>
      <c r="K22" s="39">
        <f t="shared" si="1"/>
        <v>0.021680832874031455</v>
      </c>
      <c r="L22" s="40">
        <f t="shared" si="2"/>
        <v>0.9430449647720128</v>
      </c>
    </row>
    <row r="23" spans="1:12" ht="13.5" thickBot="1">
      <c r="A23" s="314"/>
      <c r="B23" s="169" t="s">
        <v>29</v>
      </c>
      <c r="C23" s="80">
        <v>0.008570237990443421</v>
      </c>
      <c r="D23" s="63">
        <v>0.01147568557439735</v>
      </c>
      <c r="E23" s="106">
        <v>0.039576951721905</v>
      </c>
      <c r="F23" s="63">
        <v>0.2501844092421511</v>
      </c>
      <c r="G23" s="212">
        <v>0.6901927154711032</v>
      </c>
      <c r="H23" s="106">
        <f t="shared" si="0"/>
        <v>1</v>
      </c>
      <c r="I23" s="108">
        <v>5992</v>
      </c>
      <c r="K23" s="24">
        <f t="shared" si="1"/>
        <v>0.02004592356484077</v>
      </c>
      <c r="L23" s="25">
        <f t="shared" si="2"/>
        <v>0.9403771247132542</v>
      </c>
    </row>
    <row r="24" spans="1:12" ht="12.75">
      <c r="A24" s="313" t="s">
        <v>30</v>
      </c>
      <c r="B24" s="199" t="s">
        <v>31</v>
      </c>
      <c r="C24" s="85">
        <v>0.010567569120360037</v>
      </c>
      <c r="D24" s="86">
        <v>0.010090263884720438</v>
      </c>
      <c r="E24" s="86">
        <v>0.03123765255009737</v>
      </c>
      <c r="F24" s="86">
        <v>0.23013859133752412</v>
      </c>
      <c r="G24" s="87">
        <v>0.717965923107298</v>
      </c>
      <c r="H24" s="88">
        <f t="shared" si="0"/>
        <v>1</v>
      </c>
      <c r="I24" s="60">
        <v>11331</v>
      </c>
      <c r="K24" s="32">
        <f t="shared" si="1"/>
        <v>0.020657833005080475</v>
      </c>
      <c r="L24" s="33">
        <f t="shared" si="2"/>
        <v>0.9481045144448221</v>
      </c>
    </row>
    <row r="25" spans="1:12" ht="13.5" thickBot="1">
      <c r="A25" s="314"/>
      <c r="B25" s="153" t="s">
        <v>32</v>
      </c>
      <c r="C25" s="201">
        <v>0.010083104884028646</v>
      </c>
      <c r="D25" s="88">
        <v>0.011699962868912487</v>
      </c>
      <c r="E25" s="88">
        <v>0.04140590581263109</v>
      </c>
      <c r="F25" s="88">
        <v>0.26670557841289627</v>
      </c>
      <c r="G25" s="92">
        <v>0.6701054480215315</v>
      </c>
      <c r="H25" s="88">
        <f t="shared" si="0"/>
        <v>1</v>
      </c>
      <c r="I25" s="65">
        <v>13362</v>
      </c>
      <c r="K25" s="24">
        <f t="shared" si="1"/>
        <v>0.021783067752941133</v>
      </c>
      <c r="L25" s="25">
        <f t="shared" si="2"/>
        <v>0.9368110264344278</v>
      </c>
    </row>
    <row r="26" spans="1:12" ht="12.75">
      <c r="A26" s="315" t="s">
        <v>33</v>
      </c>
      <c r="B26" s="157" t="s">
        <v>34</v>
      </c>
      <c r="C26" s="93">
        <v>0.005996860561591281</v>
      </c>
      <c r="D26" s="94">
        <v>0.005365835386165009</v>
      </c>
      <c r="E26" s="94">
        <v>0.029595659921974077</v>
      </c>
      <c r="F26" s="94">
        <v>0.243442240149381</v>
      </c>
      <c r="G26" s="213">
        <v>0.7155994039808886</v>
      </c>
      <c r="H26" s="94">
        <f t="shared" si="0"/>
        <v>1</v>
      </c>
      <c r="I26" s="96">
        <v>2041</v>
      </c>
      <c r="K26" s="32">
        <f t="shared" si="1"/>
        <v>0.01136269594775629</v>
      </c>
      <c r="L26" s="33">
        <f t="shared" si="2"/>
        <v>0.9590416441302696</v>
      </c>
    </row>
    <row r="27" spans="1:12" ht="12.75">
      <c r="A27" s="313"/>
      <c r="B27" s="51" t="s">
        <v>35</v>
      </c>
      <c r="C27" s="97">
        <v>0.006492825829492496</v>
      </c>
      <c r="D27" s="98">
        <v>0.006667813989004014</v>
      </c>
      <c r="E27" s="98">
        <v>0.03436821150815366</v>
      </c>
      <c r="F27" s="162">
        <v>0.2606613523126008</v>
      </c>
      <c r="G27" s="99">
        <v>0.691809796360749</v>
      </c>
      <c r="H27" s="29">
        <f t="shared" si="0"/>
        <v>1</v>
      </c>
      <c r="I27" s="31">
        <v>3816</v>
      </c>
      <c r="K27" s="39">
        <f t="shared" si="1"/>
        <v>0.01316063981849651</v>
      </c>
      <c r="L27" s="40">
        <f t="shared" si="2"/>
        <v>0.9524711486733498</v>
      </c>
    </row>
    <row r="28" spans="1:12" ht="12.75">
      <c r="A28" s="313"/>
      <c r="B28" s="34" t="s">
        <v>36</v>
      </c>
      <c r="C28" s="35">
        <v>0.007882357461637266</v>
      </c>
      <c r="D28" s="36">
        <v>0.011418869528070346</v>
      </c>
      <c r="E28" s="36">
        <v>0.037022167595798315</v>
      </c>
      <c r="F28" s="163">
        <v>0.2738254295021399</v>
      </c>
      <c r="G28" s="37">
        <v>0.6698511759123541</v>
      </c>
      <c r="H28" s="36">
        <f t="shared" si="0"/>
        <v>1</v>
      </c>
      <c r="I28" s="100">
        <v>3756</v>
      </c>
      <c r="K28" s="39">
        <f t="shared" si="1"/>
        <v>0.019301226989707612</v>
      </c>
      <c r="L28" s="40">
        <f t="shared" si="2"/>
        <v>0.943676605414494</v>
      </c>
    </row>
    <row r="29" spans="1:12" ht="12.75">
      <c r="A29" s="313"/>
      <c r="B29" s="34" t="s">
        <v>37</v>
      </c>
      <c r="C29" s="35">
        <v>0.01014014118527588</v>
      </c>
      <c r="D29" s="36">
        <v>0.012642678535436469</v>
      </c>
      <c r="E29" s="36">
        <v>0.04486758642598602</v>
      </c>
      <c r="F29" s="36">
        <v>0.263180947934099</v>
      </c>
      <c r="G29" s="37">
        <v>0.6691686459192026</v>
      </c>
      <c r="H29" s="36">
        <f t="shared" si="0"/>
        <v>1</v>
      </c>
      <c r="I29" s="38">
        <v>3544</v>
      </c>
      <c r="K29" s="39">
        <f t="shared" si="1"/>
        <v>0.022782819720712347</v>
      </c>
      <c r="L29" s="40">
        <f t="shared" si="2"/>
        <v>0.9323495938533015</v>
      </c>
    </row>
    <row r="30" spans="1:12" ht="12.75">
      <c r="A30" s="313"/>
      <c r="B30" s="34" t="s">
        <v>38</v>
      </c>
      <c r="C30" s="35">
        <v>0.014347204517980168</v>
      </c>
      <c r="D30" s="36">
        <v>0.013072705788591292</v>
      </c>
      <c r="E30" s="36">
        <v>0.04770220101960771</v>
      </c>
      <c r="F30" s="36">
        <v>0.2480702792260295</v>
      </c>
      <c r="G30" s="37">
        <v>0.6768076094477914</v>
      </c>
      <c r="H30" s="36">
        <f t="shared" si="0"/>
        <v>1</v>
      </c>
      <c r="I30" s="38">
        <v>2981</v>
      </c>
      <c r="K30" s="39">
        <f t="shared" si="1"/>
        <v>0.02741991030657146</v>
      </c>
      <c r="L30" s="40">
        <f t="shared" si="2"/>
        <v>0.9248778886738209</v>
      </c>
    </row>
    <row r="31" spans="1:12" ht="13.5" thickBot="1">
      <c r="A31" s="313"/>
      <c r="B31" s="101" t="s">
        <v>39</v>
      </c>
      <c r="C31" s="102">
        <v>0.017302361500257962</v>
      </c>
      <c r="D31" s="103">
        <v>0.013952544188150923</v>
      </c>
      <c r="E31" s="103">
        <v>0.029794503689452953</v>
      </c>
      <c r="F31" s="103">
        <v>0.24770301191775362</v>
      </c>
      <c r="G31" s="104">
        <v>0.6912475787043845</v>
      </c>
      <c r="H31" s="103">
        <f t="shared" si="0"/>
        <v>1</v>
      </c>
      <c r="I31" s="105">
        <v>1252</v>
      </c>
      <c r="K31" s="24">
        <f t="shared" si="1"/>
        <v>0.031254905688408885</v>
      </c>
      <c r="L31" s="25">
        <f t="shared" si="2"/>
        <v>0.938950590622138</v>
      </c>
    </row>
    <row r="32" spans="1:13" ht="12.75">
      <c r="A32" s="315" t="s">
        <v>40</v>
      </c>
      <c r="B32" s="56" t="s">
        <v>41</v>
      </c>
      <c r="C32" s="32">
        <v>0.010528764755034992</v>
      </c>
      <c r="D32" s="67">
        <v>0.010624791366315252</v>
      </c>
      <c r="E32" s="67">
        <v>0.034788733467372344</v>
      </c>
      <c r="F32" s="67">
        <v>0.24408610338687672</v>
      </c>
      <c r="G32" s="68">
        <v>0.6999716070244006</v>
      </c>
      <c r="H32" s="67">
        <f t="shared" si="0"/>
        <v>1</v>
      </c>
      <c r="I32" s="69">
        <v>17764</v>
      </c>
      <c r="K32" s="252">
        <f t="shared" si="1"/>
        <v>0.021153556121350246</v>
      </c>
      <c r="L32" s="253">
        <f t="shared" si="2"/>
        <v>0.9440577104112774</v>
      </c>
      <c r="M32" s="254"/>
    </row>
    <row r="33" spans="1:13" ht="13.5" thickBot="1">
      <c r="A33" s="314"/>
      <c r="B33" s="169" t="s">
        <v>42</v>
      </c>
      <c r="C33" s="24">
        <v>0.009706459110304416</v>
      </c>
      <c r="D33" s="106">
        <v>0.011723751673492015</v>
      </c>
      <c r="E33" s="106">
        <v>0.04186689031053101</v>
      </c>
      <c r="F33" s="106">
        <v>0.26363544111260634</v>
      </c>
      <c r="G33" s="107">
        <v>0.6730674577930662</v>
      </c>
      <c r="H33" s="106">
        <f t="shared" si="0"/>
        <v>1</v>
      </c>
      <c r="I33" s="108">
        <v>7041</v>
      </c>
      <c r="K33" s="255">
        <f t="shared" si="1"/>
        <v>0.02143021078379643</v>
      </c>
      <c r="L33" s="256">
        <f t="shared" si="2"/>
        <v>0.9367028989056725</v>
      </c>
      <c r="M33" s="254"/>
    </row>
    <row r="34" spans="11:13" ht="12.75">
      <c r="K34" s="254"/>
      <c r="L34" s="254"/>
      <c r="M34" s="254"/>
    </row>
    <row r="35" spans="1:13" ht="12.75">
      <c r="A35" s="1" t="s">
        <v>43</v>
      </c>
      <c r="K35" s="257"/>
      <c r="L35" s="257"/>
      <c r="M35" s="257"/>
    </row>
    <row r="36" spans="1:13" ht="12.75">
      <c r="A36" s="1" t="s">
        <v>93</v>
      </c>
      <c r="K36" s="257"/>
      <c r="L36" s="257"/>
      <c r="M36" s="257"/>
    </row>
    <row r="38" ht="12.75">
      <c r="A38" s="1" t="s">
        <v>54</v>
      </c>
    </row>
    <row r="39" ht="12.75">
      <c r="A39" s="1" t="s">
        <v>45</v>
      </c>
    </row>
  </sheetData>
  <mergeCells count="10">
    <mergeCell ref="A26:A31"/>
    <mergeCell ref="A32:A33"/>
    <mergeCell ref="A17:A18"/>
    <mergeCell ref="A19:A20"/>
    <mergeCell ref="A21:A23"/>
    <mergeCell ref="A24:A25"/>
    <mergeCell ref="C3:G3"/>
    <mergeCell ref="A5:B5"/>
    <mergeCell ref="A6:A12"/>
    <mergeCell ref="A13:A1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25.7109375" style="2" customWidth="1"/>
    <col min="3" max="8" width="11.57421875" style="3" customWidth="1"/>
    <col min="9" max="9" width="10.7109375" style="3" customWidth="1"/>
    <col min="10" max="10" width="14.140625" style="3" customWidth="1"/>
    <col min="11" max="16384" width="9.140625" style="3" customWidth="1"/>
  </cols>
  <sheetData>
    <row r="1" ht="12.75">
      <c r="A1" s="1" t="s">
        <v>106</v>
      </c>
    </row>
    <row r="2" spans="1:8" s="7" customFormat="1" ht="16.5" thickBot="1">
      <c r="A2" s="4"/>
      <c r="B2" s="5"/>
      <c r="C2" s="6"/>
      <c r="D2" s="6"/>
      <c r="E2" s="6"/>
      <c r="F2" s="6"/>
      <c r="G2" s="6"/>
      <c r="H2" s="6"/>
    </row>
    <row r="3" spans="1:10" ht="13.5" thickBot="1">
      <c r="A3" s="10" t="s">
        <v>1</v>
      </c>
      <c r="B3" s="11"/>
      <c r="C3" s="270" t="s">
        <v>12</v>
      </c>
      <c r="D3" s="271" t="s">
        <v>13</v>
      </c>
      <c r="E3" s="271" t="s">
        <v>14</v>
      </c>
      <c r="F3" s="271" t="s">
        <v>46</v>
      </c>
      <c r="G3" s="271" t="s">
        <v>47</v>
      </c>
      <c r="H3" s="271" t="s">
        <v>48</v>
      </c>
      <c r="I3" s="272" t="s">
        <v>49</v>
      </c>
      <c r="J3" s="273" t="s">
        <v>95</v>
      </c>
    </row>
    <row r="4" spans="1:10" ht="12.75">
      <c r="A4" s="313" t="s">
        <v>20</v>
      </c>
      <c r="B4" s="56" t="s">
        <v>21</v>
      </c>
      <c r="C4" s="277">
        <v>0.2922419250110876</v>
      </c>
      <c r="D4" s="278">
        <v>0.16399657285869862</v>
      </c>
      <c r="E4" s="278">
        <v>0.1717716840364328</v>
      </c>
      <c r="F4" s="278">
        <v>0.14995064340790065</v>
      </c>
      <c r="G4" s="278">
        <v>0.17914739404044114</v>
      </c>
      <c r="H4" s="278">
        <v>0.29662471542712565</v>
      </c>
      <c r="I4" s="278">
        <v>0.28387593857425963</v>
      </c>
      <c r="J4" s="279">
        <v>0.2256445773478712</v>
      </c>
    </row>
    <row r="5" spans="1:10" ht="13.5" thickBot="1">
      <c r="A5" s="314"/>
      <c r="B5" s="61" t="s">
        <v>22</v>
      </c>
      <c r="C5" s="267">
        <v>0.7077580749889124</v>
      </c>
      <c r="D5" s="268">
        <v>0.8360034271413013</v>
      </c>
      <c r="E5" s="268">
        <v>0.828228315963567</v>
      </c>
      <c r="F5" s="268">
        <v>0.8500493565920993</v>
      </c>
      <c r="G5" s="268">
        <v>0.8208526059595588</v>
      </c>
      <c r="H5" s="268">
        <v>0.7033752845728742</v>
      </c>
      <c r="I5" s="268">
        <v>0.7161240614257405</v>
      </c>
      <c r="J5" s="269">
        <v>0.7743554226521288</v>
      </c>
    </row>
    <row r="6" spans="1:10" ht="12.75">
      <c r="A6" s="315" t="s">
        <v>23</v>
      </c>
      <c r="B6" s="66" t="s">
        <v>24</v>
      </c>
      <c r="C6" s="274">
        <v>0</v>
      </c>
      <c r="D6" s="275">
        <v>0.031015402593817337</v>
      </c>
      <c r="E6" s="275">
        <v>0.3144789064483386</v>
      </c>
      <c r="F6" s="275">
        <v>0.19042787582622867</v>
      </c>
      <c r="G6" s="275">
        <v>0.03966549329020463</v>
      </c>
      <c r="H6" s="275">
        <v>0.01948547103131484</v>
      </c>
      <c r="I6" s="275">
        <v>0.001565928706218308</v>
      </c>
      <c r="J6" s="276">
        <v>0.0841134537002707</v>
      </c>
    </row>
    <row r="7" spans="1:10" ht="13.5" thickBot="1">
      <c r="A7" s="313"/>
      <c r="B7" s="61" t="s">
        <v>25</v>
      </c>
      <c r="C7" s="280">
        <v>1</v>
      </c>
      <c r="D7" s="281">
        <v>0.9689845974061827</v>
      </c>
      <c r="E7" s="281">
        <v>0.6855210935516615</v>
      </c>
      <c r="F7" s="281">
        <v>0.8095721241737713</v>
      </c>
      <c r="G7" s="281">
        <v>0.9603345067097954</v>
      </c>
      <c r="H7" s="281">
        <v>0.9805145289686852</v>
      </c>
      <c r="I7" s="281">
        <v>0.9984340712937817</v>
      </c>
      <c r="J7" s="282">
        <v>0.9158865462997293</v>
      </c>
    </row>
    <row r="8" spans="1:10" ht="12.75">
      <c r="A8" s="316" t="s">
        <v>26</v>
      </c>
      <c r="B8" s="56" t="s">
        <v>27</v>
      </c>
      <c r="C8" s="277">
        <v>0.07983374473514679</v>
      </c>
      <c r="D8" s="278">
        <v>0.0956511613897098</v>
      </c>
      <c r="E8" s="278">
        <v>0.09561974159968753</v>
      </c>
      <c r="F8" s="278">
        <v>0.11435688851784476</v>
      </c>
      <c r="G8" s="278">
        <v>0.1303274468608442</v>
      </c>
      <c r="H8" s="278">
        <v>0.43610237370092103</v>
      </c>
      <c r="I8" s="278">
        <v>0.8852714283575575</v>
      </c>
      <c r="J8" s="279">
        <v>0.11757024387822436</v>
      </c>
    </row>
    <row r="9" spans="1:10" ht="12.75">
      <c r="A9" s="313"/>
      <c r="B9" s="75" t="s">
        <v>28</v>
      </c>
      <c r="C9" s="265">
        <v>0.37896876098196697</v>
      </c>
      <c r="D9" s="264">
        <v>0.8968442647559096</v>
      </c>
      <c r="E9" s="264">
        <v>0.6531939838474409</v>
      </c>
      <c r="F9" s="264">
        <v>0.7178334644560446</v>
      </c>
      <c r="G9" s="264">
        <v>0.8584695018907612</v>
      </c>
      <c r="H9" s="264">
        <v>0.45632886050131033</v>
      </c>
      <c r="I9" s="264">
        <v>0.0717743245213663</v>
      </c>
      <c r="J9" s="266">
        <v>0.5793325983395965</v>
      </c>
    </row>
    <row r="10" spans="1:10" ht="13.5" thickBot="1">
      <c r="A10" s="314"/>
      <c r="B10" s="61" t="s">
        <v>29</v>
      </c>
      <c r="C10" s="267">
        <v>0.5411974942828862</v>
      </c>
      <c r="D10" s="268">
        <v>0.007504573854380519</v>
      </c>
      <c r="E10" s="268">
        <v>0.2511862745528716</v>
      </c>
      <c r="F10" s="268">
        <v>0.1678096470261106</v>
      </c>
      <c r="G10" s="268">
        <v>0.011203051248394595</v>
      </c>
      <c r="H10" s="268">
        <v>0.10756876579776861</v>
      </c>
      <c r="I10" s="268">
        <v>0.042954247121076324</v>
      </c>
      <c r="J10" s="269">
        <v>0.30309715778217927</v>
      </c>
    </row>
    <row r="11" spans="1:10" ht="12.75">
      <c r="A11" s="315" t="s">
        <v>30</v>
      </c>
      <c r="B11" s="84" t="s">
        <v>31</v>
      </c>
      <c r="C11" s="274">
        <v>0.42176296915664535</v>
      </c>
      <c r="D11" s="275">
        <v>0.46983083135373815</v>
      </c>
      <c r="E11" s="275">
        <v>0.48612790494573227</v>
      </c>
      <c r="F11" s="275">
        <v>0.45707514631551655</v>
      </c>
      <c r="G11" s="275">
        <v>0.5118374607347688</v>
      </c>
      <c r="H11" s="275">
        <v>0.4817600997812717</v>
      </c>
      <c r="I11" s="275">
        <v>0.48150980361046736</v>
      </c>
      <c r="J11" s="276">
        <v>0.4570404031455917</v>
      </c>
    </row>
    <row r="12" spans="1:10" ht="13.5" thickBot="1">
      <c r="A12" s="314"/>
      <c r="B12" s="89" t="s">
        <v>32</v>
      </c>
      <c r="C12" s="280">
        <v>0.5782370308433545</v>
      </c>
      <c r="D12" s="281">
        <v>0.5301691686462618</v>
      </c>
      <c r="E12" s="281">
        <v>0.5138720950542678</v>
      </c>
      <c r="F12" s="281">
        <v>0.5429248536844834</v>
      </c>
      <c r="G12" s="281">
        <v>0.4881625392652312</v>
      </c>
      <c r="H12" s="281">
        <v>0.5182399002187283</v>
      </c>
      <c r="I12" s="281">
        <v>0.5184901963895326</v>
      </c>
      <c r="J12" s="282">
        <v>0.5429595968544083</v>
      </c>
    </row>
    <row r="13" spans="1:10" ht="12.75">
      <c r="A13" s="313" t="s">
        <v>33</v>
      </c>
      <c r="B13" s="27" t="s">
        <v>34</v>
      </c>
      <c r="C13" s="277">
        <v>0.12503556080555173</v>
      </c>
      <c r="D13" s="278">
        <v>0.1851241256932386</v>
      </c>
      <c r="E13" s="278">
        <v>0.11715817160564664</v>
      </c>
      <c r="F13" s="278">
        <v>0.12940174846975855</v>
      </c>
      <c r="G13" s="278">
        <v>0.12758283145292892</v>
      </c>
      <c r="H13" s="278">
        <v>0.13222872662346705</v>
      </c>
      <c r="I13" s="278">
        <v>0.08000940901276991</v>
      </c>
      <c r="J13" s="279">
        <v>0.13525017523354926</v>
      </c>
    </row>
    <row r="14" spans="1:10" ht="12.75">
      <c r="A14" s="313"/>
      <c r="B14" s="51" t="s">
        <v>35</v>
      </c>
      <c r="C14" s="265">
        <v>0.24064027471652927</v>
      </c>
      <c r="D14" s="264">
        <v>0.28543737454636864</v>
      </c>
      <c r="E14" s="264">
        <v>0.16790940184255107</v>
      </c>
      <c r="F14" s="264">
        <v>0.21609370137256767</v>
      </c>
      <c r="G14" s="264">
        <v>0.21752363222946736</v>
      </c>
      <c r="H14" s="264">
        <v>0.21159797685895068</v>
      </c>
      <c r="I14" s="264">
        <v>0.15516020124161878</v>
      </c>
      <c r="J14" s="266">
        <v>0.22904383378998258</v>
      </c>
    </row>
    <row r="15" spans="1:10" ht="12.75">
      <c r="A15" s="313"/>
      <c r="B15" s="51" t="s">
        <v>36</v>
      </c>
      <c r="C15" s="265">
        <v>0.22379532324690926</v>
      </c>
      <c r="D15" s="264">
        <v>0.18935476267703646</v>
      </c>
      <c r="E15" s="264">
        <v>0.21330626964998195</v>
      </c>
      <c r="F15" s="264">
        <v>0.2043342201151771</v>
      </c>
      <c r="G15" s="264">
        <v>0.1657859862864691</v>
      </c>
      <c r="H15" s="264">
        <v>0.18032831260909032</v>
      </c>
      <c r="I15" s="264">
        <v>0.21954974540977476</v>
      </c>
      <c r="J15" s="266">
        <v>0.20643241301760573</v>
      </c>
    </row>
    <row r="16" spans="1:10" ht="12.75">
      <c r="A16" s="313"/>
      <c r="B16" s="34" t="s">
        <v>37</v>
      </c>
      <c r="C16" s="265">
        <v>0.1886710120563779</v>
      </c>
      <c r="D16" s="264">
        <v>0.15629287171613823</v>
      </c>
      <c r="E16" s="264">
        <v>0.23784176579523705</v>
      </c>
      <c r="F16" s="264">
        <v>0.20045779468376054</v>
      </c>
      <c r="G16" s="264">
        <v>0.19258234274362188</v>
      </c>
      <c r="H16" s="264">
        <v>0.19792598909112802</v>
      </c>
      <c r="I16" s="264">
        <v>0.24961701167622188</v>
      </c>
      <c r="J16" s="266">
        <v>0.19387390251431064</v>
      </c>
    </row>
    <row r="17" spans="1:10" ht="12.75">
      <c r="A17" s="313"/>
      <c r="B17" s="34" t="s">
        <v>38</v>
      </c>
      <c r="C17" s="265">
        <v>0.1525733058075372</v>
      </c>
      <c r="D17" s="264">
        <v>0.12666060588646202</v>
      </c>
      <c r="E17" s="264">
        <v>0.17726886832122946</v>
      </c>
      <c r="F17" s="264">
        <v>0.17131970071295374</v>
      </c>
      <c r="G17" s="264">
        <v>0.19657205103606068</v>
      </c>
      <c r="H17" s="264">
        <v>0.18914978179996172</v>
      </c>
      <c r="I17" s="264">
        <v>0.2121958699592671</v>
      </c>
      <c r="J17" s="266">
        <v>0.1607432319082044</v>
      </c>
    </row>
    <row r="18" spans="1:10" ht="13.5" thickBot="1">
      <c r="A18" s="314"/>
      <c r="B18" s="101" t="s">
        <v>39</v>
      </c>
      <c r="C18" s="267">
        <v>0.0692845233670944</v>
      </c>
      <c r="D18" s="268">
        <v>0.057130259480756264</v>
      </c>
      <c r="E18" s="268">
        <v>0.08651552278535375</v>
      </c>
      <c r="F18" s="268">
        <v>0.07839283464578223</v>
      </c>
      <c r="G18" s="268">
        <v>0.0999531562514519</v>
      </c>
      <c r="H18" s="268">
        <v>0.08876921301740229</v>
      </c>
      <c r="I18" s="268">
        <v>0.08346776270034767</v>
      </c>
      <c r="J18" s="269">
        <v>0.07465644353634747</v>
      </c>
    </row>
    <row r="19" spans="1:10" ht="12.75">
      <c r="A19" s="313" t="s">
        <v>40</v>
      </c>
      <c r="B19" s="56" t="s">
        <v>41</v>
      </c>
      <c r="C19" s="274">
        <v>0.42486657441445125</v>
      </c>
      <c r="D19" s="275">
        <v>0.5730337356512242</v>
      </c>
      <c r="E19" s="275">
        <v>0.8274913947155036</v>
      </c>
      <c r="F19" s="275">
        <v>0.7492972025932827</v>
      </c>
      <c r="G19" s="275">
        <v>0.7147038458786757</v>
      </c>
      <c r="H19" s="275">
        <v>0.7052746614296048</v>
      </c>
      <c r="I19" s="275">
        <v>0.9127932631852468</v>
      </c>
      <c r="J19" s="276">
        <v>0.5938066878638315</v>
      </c>
    </row>
    <row r="20" spans="1:10" ht="13.5" thickBot="1">
      <c r="A20" s="314"/>
      <c r="B20" s="61" t="s">
        <v>42</v>
      </c>
      <c r="C20" s="267">
        <v>0.5751334255855487</v>
      </c>
      <c r="D20" s="268">
        <v>0.4269662643487759</v>
      </c>
      <c r="E20" s="268">
        <v>0.1725086052844965</v>
      </c>
      <c r="F20" s="268">
        <v>0.2507027974067173</v>
      </c>
      <c r="G20" s="268">
        <v>0.2852961541213241</v>
      </c>
      <c r="H20" s="268">
        <v>0.2947253385703951</v>
      </c>
      <c r="I20" s="268">
        <v>0.08720673681475338</v>
      </c>
      <c r="J20" s="269">
        <v>0.40619331213616855</v>
      </c>
    </row>
    <row r="22" ht="12.75">
      <c r="A22" s="109" t="s">
        <v>96</v>
      </c>
    </row>
    <row r="23" ht="12.75">
      <c r="A23" s="1" t="s">
        <v>45</v>
      </c>
    </row>
  </sheetData>
  <mergeCells count="6">
    <mergeCell ref="A4:A5"/>
    <mergeCell ref="A19:A20"/>
    <mergeCell ref="A6:A7"/>
    <mergeCell ref="A8:A10"/>
    <mergeCell ref="A11:A12"/>
    <mergeCell ref="A13:A18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25.7109375" style="2" customWidth="1"/>
    <col min="3" max="8" width="11.57421875" style="3" customWidth="1"/>
    <col min="9" max="9" width="10.7109375" style="3" customWidth="1"/>
    <col min="10" max="10" width="8.7109375" style="3" customWidth="1"/>
    <col min="11" max="12" width="14.140625" style="3" customWidth="1"/>
    <col min="13" max="16384" width="9.140625" style="3" customWidth="1"/>
  </cols>
  <sheetData>
    <row r="1" ht="12.75">
      <c r="A1" s="1" t="s">
        <v>97</v>
      </c>
    </row>
    <row r="2" spans="1:8" s="7" customFormat="1" ht="16.5" thickBot="1">
      <c r="A2" s="4"/>
      <c r="B2" s="5"/>
      <c r="C2" s="6"/>
      <c r="D2" s="6"/>
      <c r="E2" s="6"/>
      <c r="F2" s="6"/>
      <c r="G2" s="6"/>
      <c r="H2" s="6"/>
    </row>
    <row r="3" spans="3:8" ht="13.5" thickBot="1">
      <c r="C3" s="317" t="s">
        <v>0</v>
      </c>
      <c r="D3" s="318"/>
      <c r="E3" s="318"/>
      <c r="F3" s="318"/>
      <c r="G3" s="319"/>
      <c r="H3" s="9"/>
    </row>
    <row r="4" spans="1:12" ht="45" customHeight="1" thickBot="1">
      <c r="A4" s="10" t="s">
        <v>1</v>
      </c>
      <c r="B4" s="11"/>
      <c r="C4" s="12" t="s">
        <v>2</v>
      </c>
      <c r="D4" s="13" t="s">
        <v>3</v>
      </c>
      <c r="E4" s="14" t="s">
        <v>4</v>
      </c>
      <c r="F4" s="14" t="s">
        <v>5</v>
      </c>
      <c r="G4" s="14" t="s">
        <v>6</v>
      </c>
      <c r="H4" s="263" t="s">
        <v>7</v>
      </c>
      <c r="I4" s="16" t="s">
        <v>8</v>
      </c>
      <c r="K4" s="12" t="s">
        <v>9</v>
      </c>
      <c r="L4" s="17" t="s">
        <v>10</v>
      </c>
    </row>
    <row r="5" spans="1:12" ht="13.5" thickBot="1">
      <c r="A5" s="320" t="s">
        <v>83</v>
      </c>
      <c r="B5" s="321"/>
      <c r="C5" s="18">
        <v>0.7051851649940052</v>
      </c>
      <c r="D5" s="19">
        <v>0.2196572098454673</v>
      </c>
      <c r="E5" s="19">
        <v>0.038970814359068864</v>
      </c>
      <c r="F5" s="20">
        <v>0.023354004403566553</v>
      </c>
      <c r="G5" s="21">
        <v>0.012832806397892088</v>
      </c>
      <c r="H5" s="103">
        <f aca="true" t="shared" si="0" ref="H5:H33">SUM(A5:G5)</f>
        <v>1.0000000000000002</v>
      </c>
      <c r="I5" s="22">
        <v>22231</v>
      </c>
      <c r="J5" s="23"/>
      <c r="K5" s="24">
        <f aca="true" t="shared" si="1" ref="K5:K33">C5+D5</f>
        <v>0.9248423748394725</v>
      </c>
      <c r="L5" s="25">
        <f aca="true" t="shared" si="2" ref="L5:L33">F5+G5</f>
        <v>0.03618681080145864</v>
      </c>
    </row>
    <row r="6" spans="1:12" ht="12.75">
      <c r="A6" s="26" t="s">
        <v>11</v>
      </c>
      <c r="B6" s="27" t="s">
        <v>12</v>
      </c>
      <c r="C6" s="28">
        <v>0.7064502325596151</v>
      </c>
      <c r="D6" s="29">
        <v>0.23059334008463983</v>
      </c>
      <c r="E6" s="29">
        <v>0.032307717399394614</v>
      </c>
      <c r="F6" s="29">
        <v>0.02143666447906307</v>
      </c>
      <c r="G6" s="30">
        <v>0.009212045477287363</v>
      </c>
      <c r="H6" s="114">
        <f t="shared" si="0"/>
        <v>1</v>
      </c>
      <c r="I6" s="31">
        <v>5865</v>
      </c>
      <c r="J6" s="23"/>
      <c r="K6" s="32">
        <f t="shared" si="1"/>
        <v>0.937043572644255</v>
      </c>
      <c r="L6" s="33">
        <f t="shared" si="2"/>
        <v>0.030648709956350433</v>
      </c>
    </row>
    <row r="7" spans="1:12" ht="12.75">
      <c r="A7" s="26"/>
      <c r="B7" s="34" t="s">
        <v>13</v>
      </c>
      <c r="C7" s="35">
        <v>0.6745666665069556</v>
      </c>
      <c r="D7" s="36">
        <v>0.21810870063728022</v>
      </c>
      <c r="E7" s="36">
        <v>0.053127190746258796</v>
      </c>
      <c r="F7" s="36">
        <v>0.030950901510396568</v>
      </c>
      <c r="G7" s="37">
        <v>0.023246540599109</v>
      </c>
      <c r="H7" s="36">
        <f t="shared" si="0"/>
        <v>1.0000000000000002</v>
      </c>
      <c r="I7" s="38">
        <v>3086</v>
      </c>
      <c r="J7" s="23"/>
      <c r="K7" s="39">
        <f t="shared" si="1"/>
        <v>0.8926753671442358</v>
      </c>
      <c r="L7" s="40">
        <f t="shared" si="2"/>
        <v>0.05419744210950557</v>
      </c>
    </row>
    <row r="8" spans="1:12" ht="12.75">
      <c r="A8" s="26"/>
      <c r="B8" s="34" t="s">
        <v>14</v>
      </c>
      <c r="C8" s="35">
        <v>0.77917977614352</v>
      </c>
      <c r="D8" s="36">
        <v>0.14118694039440033</v>
      </c>
      <c r="E8" s="36">
        <v>0.04551451135769281</v>
      </c>
      <c r="F8" s="36">
        <v>0.01944914597814616</v>
      </c>
      <c r="G8" s="37">
        <v>0.014669626126240651</v>
      </c>
      <c r="H8" s="36">
        <f t="shared" si="0"/>
        <v>1</v>
      </c>
      <c r="I8" s="38">
        <v>4493</v>
      </c>
      <c r="J8" s="23"/>
      <c r="K8" s="39">
        <f t="shared" si="1"/>
        <v>0.9203667165379203</v>
      </c>
      <c r="L8" s="40">
        <f t="shared" si="2"/>
        <v>0.03411877210438681</v>
      </c>
    </row>
    <row r="9" spans="1:12" ht="12.75">
      <c r="A9" s="26"/>
      <c r="B9" s="110" t="s">
        <v>46</v>
      </c>
      <c r="C9" s="113">
        <v>0.6707494209933449</v>
      </c>
      <c r="D9" s="114">
        <v>0.2467278118958009</v>
      </c>
      <c r="E9" s="114">
        <v>0.04093941747338622</v>
      </c>
      <c r="F9" s="114">
        <v>0.02800441154411033</v>
      </c>
      <c r="G9" s="114">
        <v>0.013578938093357694</v>
      </c>
      <c r="H9" s="36">
        <f t="shared" si="0"/>
        <v>1.0000000000000002</v>
      </c>
      <c r="I9" s="38">
        <v>4859</v>
      </c>
      <c r="J9" s="120"/>
      <c r="K9" s="39">
        <f>C9+D9</f>
        <v>0.9174772328891458</v>
      </c>
      <c r="L9" s="40">
        <f>F9+G9</f>
        <v>0.04158334963746802</v>
      </c>
    </row>
    <row r="10" spans="1:12" ht="12.75">
      <c r="A10" s="26"/>
      <c r="B10" s="110" t="s">
        <v>47</v>
      </c>
      <c r="C10" s="35">
        <v>0.6669197106698335</v>
      </c>
      <c r="D10" s="36">
        <v>0.24106137913434178</v>
      </c>
      <c r="E10" s="36">
        <v>0.04568362972109397</v>
      </c>
      <c r="F10" s="36">
        <v>0.01888970368304932</v>
      </c>
      <c r="G10" s="36">
        <v>0.027445576791681435</v>
      </c>
      <c r="H10" s="36">
        <f t="shared" si="0"/>
        <v>1</v>
      </c>
      <c r="I10" s="38">
        <v>955</v>
      </c>
      <c r="J10" s="120"/>
      <c r="K10" s="39">
        <f>C10+D10</f>
        <v>0.9079810898041752</v>
      </c>
      <c r="L10" s="40">
        <f>F10+G10</f>
        <v>0.046335280474730754</v>
      </c>
    </row>
    <row r="11" spans="1:12" ht="12.75">
      <c r="A11" s="26"/>
      <c r="B11" s="110" t="s">
        <v>48</v>
      </c>
      <c r="C11" s="35">
        <v>0.7346365331462317</v>
      </c>
      <c r="D11" s="36">
        <v>0.1987877151195277</v>
      </c>
      <c r="E11" s="36">
        <v>0.0402092018475771</v>
      </c>
      <c r="F11" s="36">
        <v>0.021014501579513113</v>
      </c>
      <c r="G11" s="36">
        <v>0.005352048307150372</v>
      </c>
      <c r="H11" s="36">
        <f t="shared" si="0"/>
        <v>1</v>
      </c>
      <c r="I11" s="38">
        <v>2472</v>
      </c>
      <c r="J11" s="120"/>
      <c r="K11" s="39">
        <f>C11+D11</f>
        <v>0.9334242482657593</v>
      </c>
      <c r="L11" s="40">
        <f>F11+G11</f>
        <v>0.026366549886663485</v>
      </c>
    </row>
    <row r="12" spans="1:12" ht="13.5" thickBot="1">
      <c r="A12" s="41"/>
      <c r="B12" s="42" t="s">
        <v>49</v>
      </c>
      <c r="C12" s="116">
        <v>0.8393494524378089</v>
      </c>
      <c r="D12" s="117">
        <v>0.11647164698258845</v>
      </c>
      <c r="E12" s="117">
        <v>0.028113845823383388</v>
      </c>
      <c r="F12" s="117">
        <v>0.012048791067164309</v>
      </c>
      <c r="G12" s="117">
        <v>0.00401626368905477</v>
      </c>
      <c r="H12" s="103">
        <f t="shared" si="0"/>
        <v>0.9999999999999998</v>
      </c>
      <c r="I12" s="119">
        <v>501</v>
      </c>
      <c r="J12" s="23"/>
      <c r="K12" s="62">
        <f t="shared" si="1"/>
        <v>0.9558210994203974</v>
      </c>
      <c r="L12" s="118">
        <f t="shared" si="2"/>
        <v>0.01606505475621908</v>
      </c>
    </row>
    <row r="13" spans="1:12" ht="12.75">
      <c r="A13" s="322" t="s">
        <v>15</v>
      </c>
      <c r="B13" s="27" t="s">
        <v>50</v>
      </c>
      <c r="C13" s="47">
        <v>0.6877803312800486</v>
      </c>
      <c r="D13" s="48">
        <v>0.22868998554459175</v>
      </c>
      <c r="E13" s="48">
        <v>0.0432239135607893</v>
      </c>
      <c r="F13" s="48">
        <v>0.02546607326134406</v>
      </c>
      <c r="G13" s="49">
        <v>0.014839696353226219</v>
      </c>
      <c r="H13" s="114">
        <f t="shared" si="0"/>
        <v>0.9999999999999999</v>
      </c>
      <c r="I13" s="50">
        <v>5698</v>
      </c>
      <c r="J13" s="23"/>
      <c r="K13" s="32">
        <f t="shared" si="1"/>
        <v>0.9164703168246403</v>
      </c>
      <c r="L13" s="33">
        <f t="shared" si="2"/>
        <v>0.040305769614570275</v>
      </c>
    </row>
    <row r="14" spans="1:12" ht="12.75">
      <c r="A14" s="322"/>
      <c r="B14" s="51" t="s">
        <v>51</v>
      </c>
      <c r="C14" s="47">
        <v>0.7006206329302026</v>
      </c>
      <c r="D14" s="48">
        <v>0.2237111029320406</v>
      </c>
      <c r="E14" s="48">
        <v>0.03997165543740403</v>
      </c>
      <c r="F14" s="48">
        <v>0.02172636466654209</v>
      </c>
      <c r="G14" s="49">
        <v>0.013970244033810806</v>
      </c>
      <c r="H14" s="36">
        <f t="shared" si="0"/>
        <v>1</v>
      </c>
      <c r="I14" s="50">
        <v>6087</v>
      </c>
      <c r="J14" s="23"/>
      <c r="K14" s="39">
        <f t="shared" si="1"/>
        <v>0.9243317358622432</v>
      </c>
      <c r="L14" s="40">
        <f t="shared" si="2"/>
        <v>0.0356966087003529</v>
      </c>
    </row>
    <row r="15" spans="1:12" ht="12.75">
      <c r="A15" s="322"/>
      <c r="B15" s="51" t="s">
        <v>52</v>
      </c>
      <c r="C15" s="47">
        <v>0.6990696303828413</v>
      </c>
      <c r="D15" s="48">
        <v>0.2254866970575714</v>
      </c>
      <c r="E15" s="48">
        <v>0.03685196626403385</v>
      </c>
      <c r="F15" s="48">
        <v>0.02418215847524376</v>
      </c>
      <c r="G15" s="49">
        <v>0.014409547820309655</v>
      </c>
      <c r="H15" s="36">
        <f t="shared" si="0"/>
        <v>1</v>
      </c>
      <c r="I15" s="50">
        <v>5549</v>
      </c>
      <c r="J15" s="23"/>
      <c r="K15" s="39">
        <f t="shared" si="1"/>
        <v>0.9245563274404127</v>
      </c>
      <c r="L15" s="40">
        <f t="shared" si="2"/>
        <v>0.03859170629555342</v>
      </c>
    </row>
    <row r="16" spans="1:12" ht="13.5" thickBot="1">
      <c r="A16" s="323"/>
      <c r="B16" s="42" t="s">
        <v>53</v>
      </c>
      <c r="C16" s="52">
        <v>0.7369474917390458</v>
      </c>
      <c r="D16" s="53">
        <v>0.19826539400151894</v>
      </c>
      <c r="E16" s="53">
        <v>0.03525640362550582</v>
      </c>
      <c r="F16" s="53">
        <v>0.022041209059151884</v>
      </c>
      <c r="G16" s="54">
        <v>0.0074895015747774045</v>
      </c>
      <c r="H16" s="103">
        <f t="shared" si="0"/>
        <v>1</v>
      </c>
      <c r="I16" s="55">
        <v>4897</v>
      </c>
      <c r="J16" s="23"/>
      <c r="K16" s="24">
        <f t="shared" si="1"/>
        <v>0.9352128857405648</v>
      </c>
      <c r="L16" s="25">
        <f t="shared" si="2"/>
        <v>0.02953071063392929</v>
      </c>
    </row>
    <row r="17" spans="1:12" ht="12.75">
      <c r="A17" s="313" t="s">
        <v>20</v>
      </c>
      <c r="B17" s="56" t="s">
        <v>21</v>
      </c>
      <c r="C17" s="57">
        <v>0.6964005793035726</v>
      </c>
      <c r="D17" s="58">
        <v>0.22967911900606724</v>
      </c>
      <c r="E17" s="58">
        <v>0.042902555794956464</v>
      </c>
      <c r="F17" s="58">
        <v>0.021055431558859902</v>
      </c>
      <c r="G17" s="59">
        <v>0.009962314336543753</v>
      </c>
      <c r="H17" s="114">
        <f t="shared" si="0"/>
        <v>0.9999999999999999</v>
      </c>
      <c r="I17" s="60">
        <v>5103</v>
      </c>
      <c r="J17" s="23"/>
      <c r="K17" s="32">
        <f t="shared" si="1"/>
        <v>0.9260796983096398</v>
      </c>
      <c r="L17" s="33">
        <f t="shared" si="2"/>
        <v>0.031017745895403653</v>
      </c>
    </row>
    <row r="18" spans="1:12" ht="13.5" thickBot="1">
      <c r="A18" s="314"/>
      <c r="B18" s="61" t="s">
        <v>22</v>
      </c>
      <c r="C18" s="62">
        <v>0.7081403430349071</v>
      </c>
      <c r="D18" s="63">
        <v>0.21628579007416743</v>
      </c>
      <c r="E18" s="63">
        <v>0.037648157108815465</v>
      </c>
      <c r="F18" s="63">
        <v>0.02412725566840056</v>
      </c>
      <c r="G18" s="64">
        <v>0.013798454113709521</v>
      </c>
      <c r="H18" s="103">
        <f t="shared" si="0"/>
        <v>1.0000000000000002</v>
      </c>
      <c r="I18" s="65">
        <v>17128</v>
      </c>
      <c r="J18" s="23"/>
      <c r="K18" s="62">
        <f t="shared" si="1"/>
        <v>0.9244261331090746</v>
      </c>
      <c r="L18" s="118">
        <f t="shared" si="2"/>
        <v>0.03792570978211008</v>
      </c>
    </row>
    <row r="19" spans="1:12" ht="12.75">
      <c r="A19" s="315" t="s">
        <v>23</v>
      </c>
      <c r="B19" s="66" t="s">
        <v>24</v>
      </c>
      <c r="C19" s="32">
        <v>0.7632351496977106</v>
      </c>
      <c r="D19" s="67">
        <v>0.17623161322406583</v>
      </c>
      <c r="E19" s="67">
        <v>0.027130664433656734</v>
      </c>
      <c r="F19" s="67">
        <v>0.02158380372892273</v>
      </c>
      <c r="G19" s="68">
        <v>0.011818768915644179</v>
      </c>
      <c r="H19" s="114">
        <f t="shared" si="0"/>
        <v>1</v>
      </c>
      <c r="I19" s="69">
        <v>2489</v>
      </c>
      <c r="J19" s="23"/>
      <c r="K19" s="111">
        <f t="shared" si="1"/>
        <v>0.9394667629217763</v>
      </c>
      <c r="L19" s="112">
        <f t="shared" si="2"/>
        <v>0.033402572644566905</v>
      </c>
    </row>
    <row r="20" spans="1:12" ht="13.5" thickBot="1">
      <c r="A20" s="313"/>
      <c r="B20" s="61" t="s">
        <v>25</v>
      </c>
      <c r="C20" s="62">
        <v>0.6994371350942732</v>
      </c>
      <c r="D20" s="63">
        <v>0.22395715288709936</v>
      </c>
      <c r="E20" s="63">
        <v>0.04014320977201838</v>
      </c>
      <c r="F20" s="63">
        <v>0.023529287247453613</v>
      </c>
      <c r="G20" s="70">
        <v>0.012933214999155446</v>
      </c>
      <c r="H20" s="103">
        <f t="shared" si="0"/>
        <v>1</v>
      </c>
      <c r="I20" s="65">
        <v>19742</v>
      </c>
      <c r="J20" s="23"/>
      <c r="K20" s="24">
        <f t="shared" si="1"/>
        <v>0.9233942879813726</v>
      </c>
      <c r="L20" s="25">
        <f t="shared" si="2"/>
        <v>0.03646250224660906</v>
      </c>
    </row>
    <row r="21" spans="1:12" ht="12.75">
      <c r="A21" s="316" t="s">
        <v>26</v>
      </c>
      <c r="B21" s="56" t="s">
        <v>27</v>
      </c>
      <c r="C21" s="71">
        <v>0.7308040972879404</v>
      </c>
      <c r="D21" s="72">
        <v>0.19591118029418986</v>
      </c>
      <c r="E21" s="72">
        <v>0.04023457164331702</v>
      </c>
      <c r="F21" s="72">
        <v>0.02480422741923197</v>
      </c>
      <c r="G21" s="73">
        <v>0.008245923355320687</v>
      </c>
      <c r="H21" s="114">
        <f t="shared" si="0"/>
        <v>0.9999999999999999</v>
      </c>
      <c r="I21" s="74">
        <v>3185</v>
      </c>
      <c r="J21" s="23"/>
      <c r="K21" s="32">
        <f t="shared" si="1"/>
        <v>0.9267152775821302</v>
      </c>
      <c r="L21" s="33">
        <f t="shared" si="2"/>
        <v>0.03305015077455266</v>
      </c>
    </row>
    <row r="22" spans="1:12" ht="12.75">
      <c r="A22" s="313"/>
      <c r="B22" s="75" t="s">
        <v>28</v>
      </c>
      <c r="C22" s="76">
        <v>0.6912058789534968</v>
      </c>
      <c r="D22" s="77">
        <v>0.225507527177854</v>
      </c>
      <c r="E22" s="77">
        <v>0.04363836895573231</v>
      </c>
      <c r="F22" s="77">
        <v>0.024453811517018885</v>
      </c>
      <c r="G22" s="78">
        <v>0.015194413395898158</v>
      </c>
      <c r="H22" s="36">
        <f t="shared" si="0"/>
        <v>1.0000000000000002</v>
      </c>
      <c r="I22" s="79">
        <v>13137</v>
      </c>
      <c r="J22" s="23"/>
      <c r="K22" s="39">
        <f t="shared" si="1"/>
        <v>0.9167134061313509</v>
      </c>
      <c r="L22" s="40">
        <f t="shared" si="2"/>
        <v>0.03964822491291704</v>
      </c>
    </row>
    <row r="23" spans="1:12" ht="13.5" thickBot="1">
      <c r="A23" s="314"/>
      <c r="B23" s="61" t="s">
        <v>29</v>
      </c>
      <c r="C23" s="80">
        <v>0.7206644512034731</v>
      </c>
      <c r="D23" s="81">
        <v>0.21757279866390217</v>
      </c>
      <c r="E23" s="81">
        <v>0.030471602522868325</v>
      </c>
      <c r="F23" s="81">
        <v>0.02096139970562967</v>
      </c>
      <c r="G23" s="82">
        <v>0.0103297479041268</v>
      </c>
      <c r="H23" s="103">
        <f t="shared" si="0"/>
        <v>1</v>
      </c>
      <c r="I23" s="65">
        <v>5902</v>
      </c>
      <c r="J23" s="23"/>
      <c r="K23" s="24">
        <f t="shared" si="1"/>
        <v>0.9382372498673752</v>
      </c>
      <c r="L23" s="25">
        <f t="shared" si="2"/>
        <v>0.03129114760975647</v>
      </c>
    </row>
    <row r="24" spans="1:12" ht="12.75">
      <c r="A24" s="315" t="s">
        <v>30</v>
      </c>
      <c r="B24" s="84" t="s">
        <v>31</v>
      </c>
      <c r="C24" s="85">
        <v>0.7266869386725228</v>
      </c>
      <c r="D24" s="86">
        <v>0.19950946861548785</v>
      </c>
      <c r="E24" s="86">
        <v>0.036608781368240494</v>
      </c>
      <c r="F24" s="86">
        <v>0.024291007259329186</v>
      </c>
      <c r="G24" s="87">
        <v>0.01290380408441961</v>
      </c>
      <c r="H24" s="114">
        <f t="shared" si="0"/>
        <v>1</v>
      </c>
      <c r="I24" s="60">
        <v>10268</v>
      </c>
      <c r="J24" s="23"/>
      <c r="K24" s="32">
        <f t="shared" si="1"/>
        <v>0.9261964072880107</v>
      </c>
      <c r="L24" s="33">
        <f t="shared" si="2"/>
        <v>0.037194811343748795</v>
      </c>
    </row>
    <row r="25" spans="1:12" ht="13.5" thickBot="1">
      <c r="A25" s="314"/>
      <c r="B25" s="89" t="s">
        <v>32</v>
      </c>
      <c r="C25" s="90">
        <v>0.687269930812719</v>
      </c>
      <c r="D25" s="91">
        <v>0.23606377417866017</v>
      </c>
      <c r="E25" s="91">
        <v>0.04112236295296852</v>
      </c>
      <c r="F25" s="91">
        <v>0.022663561820546053</v>
      </c>
      <c r="G25" s="92">
        <v>0.012880370235106036</v>
      </c>
      <c r="H25" s="103">
        <f t="shared" si="0"/>
        <v>0.9999999999999999</v>
      </c>
      <c r="I25" s="65">
        <v>11858</v>
      </c>
      <c r="J25" s="23"/>
      <c r="K25" s="24">
        <f t="shared" si="1"/>
        <v>0.9233337049913792</v>
      </c>
      <c r="L25" s="25">
        <f t="shared" si="2"/>
        <v>0.03554393205565209</v>
      </c>
    </row>
    <row r="26" spans="1:12" ht="12.75">
      <c r="A26" s="313" t="s">
        <v>33</v>
      </c>
      <c r="B26" s="27" t="s">
        <v>34</v>
      </c>
      <c r="C26" s="93">
        <v>0.6868114202092261</v>
      </c>
      <c r="D26" s="94">
        <v>0.24778902890864485</v>
      </c>
      <c r="E26" s="94">
        <v>0.0406464843280025</v>
      </c>
      <c r="F26" s="94">
        <v>0.016771711534686942</v>
      </c>
      <c r="G26" s="95">
        <v>0.007981355019439734</v>
      </c>
      <c r="H26" s="114">
        <f t="shared" si="0"/>
        <v>1.0000000000000002</v>
      </c>
      <c r="I26" s="96">
        <v>1813</v>
      </c>
      <c r="J26" s="23"/>
      <c r="K26" s="32">
        <f t="shared" si="1"/>
        <v>0.934600449117871</v>
      </c>
      <c r="L26" s="33">
        <f t="shared" si="2"/>
        <v>0.024753066554126676</v>
      </c>
    </row>
    <row r="27" spans="1:12" ht="12.75">
      <c r="A27" s="313"/>
      <c r="B27" s="51" t="s">
        <v>35</v>
      </c>
      <c r="C27" s="28">
        <v>0.6924925815319586</v>
      </c>
      <c r="D27" s="29">
        <v>0.23992145512326715</v>
      </c>
      <c r="E27" s="29">
        <v>0.03724342392998888</v>
      </c>
      <c r="F27" s="29">
        <v>0.023119642816020917</v>
      </c>
      <c r="G27" s="30">
        <v>0.007222896598764385</v>
      </c>
      <c r="H27" s="36">
        <f t="shared" si="0"/>
        <v>1</v>
      </c>
      <c r="I27" s="31">
        <v>3353</v>
      </c>
      <c r="J27" s="23"/>
      <c r="K27" s="39">
        <f t="shared" si="1"/>
        <v>0.9324140366552257</v>
      </c>
      <c r="L27" s="40">
        <f t="shared" si="2"/>
        <v>0.0303425394147853</v>
      </c>
    </row>
    <row r="28" spans="1:12" ht="12.75">
      <c r="A28" s="313"/>
      <c r="B28" s="51" t="s">
        <v>36</v>
      </c>
      <c r="C28" s="97">
        <v>0.7042791822073016</v>
      </c>
      <c r="D28" s="98">
        <v>0.22702826336269305</v>
      </c>
      <c r="E28" s="98">
        <v>0.0367270694915165</v>
      </c>
      <c r="F28" s="98">
        <v>0.019362272187357744</v>
      </c>
      <c r="G28" s="99">
        <v>0.012603212751131134</v>
      </c>
      <c r="H28" s="36">
        <f t="shared" si="0"/>
        <v>1</v>
      </c>
      <c r="I28" s="100">
        <v>3343</v>
      </c>
      <c r="J28" s="23"/>
      <c r="K28" s="39">
        <f t="shared" si="1"/>
        <v>0.9313074455699946</v>
      </c>
      <c r="L28" s="40">
        <f t="shared" si="2"/>
        <v>0.03196548493848888</v>
      </c>
    </row>
    <row r="29" spans="1:12" ht="12.75">
      <c r="A29" s="313"/>
      <c r="B29" s="34" t="s">
        <v>37</v>
      </c>
      <c r="C29" s="35">
        <v>0.7271066680976613</v>
      </c>
      <c r="D29" s="36">
        <v>0.19807028767066934</v>
      </c>
      <c r="E29" s="36">
        <v>0.03757890186043723</v>
      </c>
      <c r="F29" s="36">
        <v>0.023025444494327307</v>
      </c>
      <c r="G29" s="37">
        <v>0.014218697876904824</v>
      </c>
      <c r="H29" s="36">
        <f t="shared" si="0"/>
        <v>1</v>
      </c>
      <c r="I29" s="38">
        <v>3206</v>
      </c>
      <c r="J29" s="23"/>
      <c r="K29" s="39">
        <f t="shared" si="1"/>
        <v>0.9251769557683307</v>
      </c>
      <c r="L29" s="40">
        <f t="shared" si="2"/>
        <v>0.03724414237123213</v>
      </c>
    </row>
    <row r="30" spans="1:12" ht="12.75">
      <c r="A30" s="313"/>
      <c r="B30" s="34" t="s">
        <v>38</v>
      </c>
      <c r="C30" s="35">
        <v>0.7180514362677831</v>
      </c>
      <c r="D30" s="36">
        <v>0.20611168279257291</v>
      </c>
      <c r="E30" s="36">
        <v>0.03533452550594049</v>
      </c>
      <c r="F30" s="36">
        <v>0.023530938870752825</v>
      </c>
      <c r="G30" s="37">
        <v>0.016971416562950724</v>
      </c>
      <c r="H30" s="36">
        <f t="shared" si="0"/>
        <v>1.0000000000000002</v>
      </c>
      <c r="I30" s="38">
        <v>2701</v>
      </c>
      <c r="J30" s="23"/>
      <c r="K30" s="39">
        <f t="shared" si="1"/>
        <v>0.9241631190603561</v>
      </c>
      <c r="L30" s="40">
        <f t="shared" si="2"/>
        <v>0.04050235543370355</v>
      </c>
    </row>
    <row r="31" spans="1:12" ht="13.5" thickBot="1">
      <c r="A31" s="314"/>
      <c r="B31" s="101" t="s">
        <v>39</v>
      </c>
      <c r="C31" s="102">
        <v>0.7502024500543748</v>
      </c>
      <c r="D31" s="103">
        <v>0.17716833174657973</v>
      </c>
      <c r="E31" s="103">
        <v>0.03328522993987862</v>
      </c>
      <c r="F31" s="103">
        <v>0.026988607900883952</v>
      </c>
      <c r="G31" s="104">
        <v>0.012355380358282765</v>
      </c>
      <c r="H31" s="103">
        <f t="shared" si="0"/>
        <v>0.9999999999999999</v>
      </c>
      <c r="I31" s="105">
        <v>7569</v>
      </c>
      <c r="J31" s="23"/>
      <c r="K31" s="24">
        <f t="shared" si="1"/>
        <v>0.9273707818009546</v>
      </c>
      <c r="L31" s="25">
        <f t="shared" si="2"/>
        <v>0.03934398825916672</v>
      </c>
    </row>
    <row r="32" spans="1:12" ht="12.75">
      <c r="A32" s="313" t="s">
        <v>40</v>
      </c>
      <c r="B32" s="56" t="s">
        <v>41</v>
      </c>
      <c r="C32" s="32">
        <v>0.7158247375654808</v>
      </c>
      <c r="D32" s="67">
        <v>0.21031107238869143</v>
      </c>
      <c r="E32" s="67">
        <v>0.03876167967530023</v>
      </c>
      <c r="F32" s="67">
        <v>0.023155047977242944</v>
      </c>
      <c r="G32" s="68">
        <v>0.011947462393284586</v>
      </c>
      <c r="H32" s="114">
        <f t="shared" si="0"/>
        <v>1</v>
      </c>
      <c r="I32" s="69">
        <v>16049</v>
      </c>
      <c r="J32" s="23"/>
      <c r="K32" s="32">
        <f t="shared" si="1"/>
        <v>0.9261358099541722</v>
      </c>
      <c r="L32" s="33">
        <f t="shared" si="2"/>
        <v>0.03510251037052753</v>
      </c>
    </row>
    <row r="33" spans="1:12" ht="13.5" thickBot="1">
      <c r="A33" s="314"/>
      <c r="B33" s="61" t="s">
        <v>42</v>
      </c>
      <c r="C33" s="24">
        <v>0.6811078517500498</v>
      </c>
      <c r="D33" s="106">
        <v>0.24080748422501735</v>
      </c>
      <c r="E33" s="106">
        <v>0.039444085372304406</v>
      </c>
      <c r="F33" s="106">
        <v>0.02380424205797609</v>
      </c>
      <c r="G33" s="107">
        <v>0.014836336594652264</v>
      </c>
      <c r="H33" s="103">
        <f t="shared" si="0"/>
        <v>0.9999999999999998</v>
      </c>
      <c r="I33" s="108">
        <v>6182</v>
      </c>
      <c r="J33" s="23"/>
      <c r="K33" s="24">
        <f t="shared" si="1"/>
        <v>0.9219153359750671</v>
      </c>
      <c r="L33" s="25">
        <f t="shared" si="2"/>
        <v>0.03864057865262835</v>
      </c>
    </row>
    <row r="35" ht="12.75">
      <c r="A35" s="1" t="s">
        <v>43</v>
      </c>
    </row>
    <row r="36" ht="12.75">
      <c r="A36" s="1" t="s">
        <v>44</v>
      </c>
    </row>
    <row r="38" ht="12.75">
      <c r="A38" s="109" t="s">
        <v>54</v>
      </c>
    </row>
    <row r="39" ht="12.75">
      <c r="A39" s="1" t="s">
        <v>45</v>
      </c>
    </row>
  </sheetData>
  <mergeCells count="9">
    <mergeCell ref="C3:G3"/>
    <mergeCell ref="A5:B5"/>
    <mergeCell ref="A13:A16"/>
    <mergeCell ref="A17:A18"/>
    <mergeCell ref="A32:A33"/>
    <mergeCell ref="A19:A20"/>
    <mergeCell ref="A21:A23"/>
    <mergeCell ref="A24:A25"/>
    <mergeCell ref="A26:A31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 topLeftCell="A1">
      <selection activeCell="A36" sqref="A36"/>
    </sheetView>
  </sheetViews>
  <sheetFormatPr defaultColWidth="9.140625" defaultRowHeight="12.75"/>
  <cols>
    <col min="1" max="1" width="17.7109375" style="1" customWidth="1"/>
    <col min="2" max="2" width="25.7109375" style="2" customWidth="1"/>
    <col min="3" max="3" width="10.8515625" style="2" customWidth="1"/>
    <col min="4" max="5" width="11.57421875" style="3" customWidth="1"/>
    <col min="6" max="6" width="12.140625" style="3" customWidth="1"/>
    <col min="7" max="10" width="11.57421875" style="3" customWidth="1"/>
    <col min="11" max="11" width="10.7109375" style="3" customWidth="1"/>
    <col min="12" max="12" width="5.00390625" style="3" customWidth="1"/>
    <col min="13" max="13" width="10.8515625" style="3" customWidth="1"/>
    <col min="14" max="16384" width="9.140625" style="3" customWidth="1"/>
  </cols>
  <sheetData>
    <row r="1" ht="12.75">
      <c r="A1" s="1" t="s">
        <v>105</v>
      </c>
    </row>
    <row r="2" ht="13.5" thickBot="1"/>
    <row r="3" spans="3:10" ht="13.5" thickBot="1">
      <c r="C3" s="121"/>
      <c r="D3" s="318" t="s">
        <v>55</v>
      </c>
      <c r="E3" s="318"/>
      <c r="F3" s="318"/>
      <c r="G3" s="318"/>
      <c r="H3" s="318"/>
      <c r="I3" s="8"/>
      <c r="J3" s="9"/>
    </row>
    <row r="4" spans="1:13" ht="45" customHeight="1" thickBot="1">
      <c r="A4" s="10" t="s">
        <v>1</v>
      </c>
      <c r="B4" s="11"/>
      <c r="C4" s="122" t="s">
        <v>56</v>
      </c>
      <c r="D4" s="123" t="s">
        <v>57</v>
      </c>
      <c r="E4" s="123" t="s">
        <v>58</v>
      </c>
      <c r="F4" s="123" t="s">
        <v>59</v>
      </c>
      <c r="G4" s="123" t="s">
        <v>60</v>
      </c>
      <c r="H4" s="123" t="s">
        <v>61</v>
      </c>
      <c r="I4" s="123" t="s">
        <v>62</v>
      </c>
      <c r="J4" s="15" t="s">
        <v>7</v>
      </c>
      <c r="K4" s="16" t="s">
        <v>8</v>
      </c>
      <c r="M4" s="124" t="s">
        <v>63</v>
      </c>
    </row>
    <row r="5" spans="1:13" ht="13.5" thickBot="1">
      <c r="A5" s="320" t="s">
        <v>83</v>
      </c>
      <c r="B5" s="321"/>
      <c r="C5" s="18">
        <v>0.3176668137844007</v>
      </c>
      <c r="D5" s="20">
        <v>0.3958866625421634</v>
      </c>
      <c r="E5" s="20">
        <v>0.1498654288483406</v>
      </c>
      <c r="F5" s="20">
        <v>0.09011160484412596</v>
      </c>
      <c r="G5" s="20">
        <v>0.027546944080209218</v>
      </c>
      <c r="H5" s="20">
        <v>0.015478331194398488</v>
      </c>
      <c r="I5" s="21">
        <v>0.0034442147063614803</v>
      </c>
      <c r="J5" s="20">
        <f aca="true" t="shared" si="0" ref="J5:J33">SUM(C5:I5)</f>
        <v>0.9999999999999997</v>
      </c>
      <c r="K5" s="125">
        <v>22150</v>
      </c>
      <c r="M5" s="126">
        <v>6.19027546619338</v>
      </c>
    </row>
    <row r="6" spans="1:15" ht="12.75">
      <c r="A6" s="324" t="s">
        <v>11</v>
      </c>
      <c r="B6" s="51" t="s">
        <v>12</v>
      </c>
      <c r="C6" s="47">
        <v>0.3457237698583579</v>
      </c>
      <c r="D6" s="29">
        <v>0.40664179572486886</v>
      </c>
      <c r="E6" s="29">
        <v>0.14282897372885903</v>
      </c>
      <c r="F6" s="29">
        <v>0.07462641422428791</v>
      </c>
      <c r="G6" s="29">
        <v>0.019317507815130072</v>
      </c>
      <c r="H6" s="29">
        <v>0.006930127273372586</v>
      </c>
      <c r="I6" s="29">
        <v>0.00393141137512335</v>
      </c>
      <c r="J6" s="29">
        <f t="shared" si="0"/>
        <v>0.9999999999999998</v>
      </c>
      <c r="K6" s="127">
        <v>5849</v>
      </c>
      <c r="M6" s="128">
        <v>5.261734667681027</v>
      </c>
      <c r="O6" s="262"/>
    </row>
    <row r="7" spans="1:15" ht="12.75">
      <c r="A7" s="322"/>
      <c r="B7" s="34" t="s">
        <v>13</v>
      </c>
      <c r="C7" s="129">
        <v>0.24245623761863686</v>
      </c>
      <c r="D7" s="36">
        <v>0.41997934098817435</v>
      </c>
      <c r="E7" s="36">
        <v>0.1687469467630655</v>
      </c>
      <c r="F7" s="36">
        <v>0.1078574031440568</v>
      </c>
      <c r="G7" s="36">
        <v>0.038712045942733114</v>
      </c>
      <c r="H7" s="36">
        <v>0.018797221861556062</v>
      </c>
      <c r="I7" s="36">
        <v>0.003450803681777818</v>
      </c>
      <c r="J7" s="36">
        <f t="shared" si="0"/>
        <v>1.0000000000000007</v>
      </c>
      <c r="K7" s="130">
        <v>2935</v>
      </c>
      <c r="M7" s="131">
        <v>7.24483107471411</v>
      </c>
      <c r="O7" s="262"/>
    </row>
    <row r="8" spans="1:15" ht="12.75">
      <c r="A8" s="322"/>
      <c r="B8" s="172" t="s">
        <v>14</v>
      </c>
      <c r="C8" s="132">
        <v>0.31634882235085227</v>
      </c>
      <c r="D8" s="36">
        <v>0.41451785334012053</v>
      </c>
      <c r="E8" s="36">
        <v>0.12970396858182387</v>
      </c>
      <c r="F8" s="36">
        <v>0.0836518181665278</v>
      </c>
      <c r="G8" s="36">
        <v>0.030980818669260023</v>
      </c>
      <c r="H8" s="36">
        <v>0.022504888523505955</v>
      </c>
      <c r="I8" s="36">
        <v>0.002291830367909496</v>
      </c>
      <c r="J8" s="36">
        <f t="shared" si="0"/>
        <v>0.9999999999999999</v>
      </c>
      <c r="K8" s="130">
        <v>4435</v>
      </c>
      <c r="M8" s="131">
        <v>6.35960053935315</v>
      </c>
      <c r="O8" s="262"/>
    </row>
    <row r="9" spans="1:15" ht="12.75">
      <c r="A9" s="322"/>
      <c r="B9" s="171" t="s">
        <v>46</v>
      </c>
      <c r="C9" s="129">
        <v>0.30182090630299696</v>
      </c>
      <c r="D9" s="170">
        <v>0.3561185459492628</v>
      </c>
      <c r="E9" s="170">
        <v>0.15481591057870525</v>
      </c>
      <c r="F9" s="170">
        <v>0.11321235166506884</v>
      </c>
      <c r="G9" s="170">
        <v>0.038848342224189474</v>
      </c>
      <c r="H9" s="170">
        <v>0.031069669293973125</v>
      </c>
      <c r="I9" s="36">
        <v>0.004114273985803352</v>
      </c>
      <c r="J9" s="36">
        <f t="shared" si="0"/>
        <v>0.9999999999999997</v>
      </c>
      <c r="K9" s="38">
        <v>4919</v>
      </c>
      <c r="M9" s="131">
        <v>7.665625140761987</v>
      </c>
      <c r="O9" s="262"/>
    </row>
    <row r="10" spans="1:15" ht="12.75">
      <c r="A10" s="322"/>
      <c r="B10" s="172" t="s">
        <v>47</v>
      </c>
      <c r="C10" s="129">
        <v>0.24255322423981235</v>
      </c>
      <c r="D10" s="170">
        <v>0.40384463520403613</v>
      </c>
      <c r="E10" s="170">
        <v>0.17526513676905467</v>
      </c>
      <c r="F10" s="170">
        <v>0.11713321120557374</v>
      </c>
      <c r="G10" s="170">
        <v>0.042228281403457725</v>
      </c>
      <c r="H10" s="170">
        <v>0.01787425770835028</v>
      </c>
      <c r="I10" s="36">
        <v>0.001101253469715116</v>
      </c>
      <c r="J10" s="36">
        <f t="shared" si="0"/>
        <v>0.9999999999999999</v>
      </c>
      <c r="K10" s="38">
        <v>997</v>
      </c>
      <c r="M10" s="131">
        <v>7.159214891660978</v>
      </c>
      <c r="O10" s="262"/>
    </row>
    <row r="11" spans="1:15" ht="12.75">
      <c r="A11" s="322"/>
      <c r="B11" s="172" t="s">
        <v>48</v>
      </c>
      <c r="C11" s="129">
        <v>0.3275556403583499</v>
      </c>
      <c r="D11" s="170">
        <v>0.3858051787200489</v>
      </c>
      <c r="E11" s="170">
        <v>0.1801947918811374</v>
      </c>
      <c r="F11" s="170">
        <v>0.08982059867581556</v>
      </c>
      <c r="G11" s="170">
        <v>0.013313991516178184</v>
      </c>
      <c r="H11" s="170">
        <v>0.002602428668792549</v>
      </c>
      <c r="I11" s="36">
        <v>0.0007073701796775536</v>
      </c>
      <c r="J11" s="36">
        <f t="shared" si="0"/>
        <v>1</v>
      </c>
      <c r="K11" s="38">
        <v>2500</v>
      </c>
      <c r="M11" s="131">
        <v>5.27092722423927</v>
      </c>
      <c r="O11" s="262"/>
    </row>
    <row r="12" spans="1:15" ht="13.5" thickBot="1">
      <c r="A12" s="323"/>
      <c r="B12" s="42" t="s">
        <v>49</v>
      </c>
      <c r="C12" s="52">
        <v>0.6057119590449381</v>
      </c>
      <c r="D12" s="53">
        <v>0.26220762085763405</v>
      </c>
      <c r="E12" s="53">
        <v>0.08910959467855528</v>
      </c>
      <c r="F12" s="53">
        <v>0.03711116740720804</v>
      </c>
      <c r="G12" s="53">
        <v>0.005859658011664428</v>
      </c>
      <c r="H12" s="53">
        <v>0</v>
      </c>
      <c r="I12" s="53">
        <v>0</v>
      </c>
      <c r="J12" s="53">
        <f t="shared" si="0"/>
        <v>0.9999999999999999</v>
      </c>
      <c r="K12" s="119">
        <v>515</v>
      </c>
      <c r="M12" s="173">
        <v>2.55862073044534</v>
      </c>
      <c r="O12" s="262"/>
    </row>
    <row r="13" spans="1:11" ht="12.75">
      <c r="A13" s="324" t="s">
        <v>15</v>
      </c>
      <c r="B13" s="27" t="s">
        <v>50</v>
      </c>
      <c r="C13" s="47">
        <v>0.36148782568642807</v>
      </c>
      <c r="D13" s="48">
        <v>0.39488028676125797</v>
      </c>
      <c r="E13" s="48">
        <v>0.12610728150540332</v>
      </c>
      <c r="F13" s="48">
        <v>0.07361583639932827</v>
      </c>
      <c r="G13" s="48">
        <v>0.026615511030925645</v>
      </c>
      <c r="H13" s="48">
        <v>0.013236329826317136</v>
      </c>
      <c r="I13" s="48">
        <v>0.004056928790339444</v>
      </c>
      <c r="J13" s="36">
        <f t="shared" si="0"/>
        <v>0.9999999999999998</v>
      </c>
      <c r="K13" s="133">
        <v>5677</v>
      </c>
    </row>
    <row r="14" spans="1:11" ht="12.75">
      <c r="A14" s="322"/>
      <c r="B14" s="27" t="s">
        <v>51</v>
      </c>
      <c r="C14" s="47">
        <v>0.30718907718121136</v>
      </c>
      <c r="D14" s="48">
        <v>0.4104774284374102</v>
      </c>
      <c r="E14" s="48">
        <v>0.14848080737623282</v>
      </c>
      <c r="F14" s="48">
        <v>0.0910077413507529</v>
      </c>
      <c r="G14" s="48">
        <v>0.02564446971748297</v>
      </c>
      <c r="H14" s="48">
        <v>0.015932628649548204</v>
      </c>
      <c r="I14" s="48">
        <v>0.0012678472873614293</v>
      </c>
      <c r="J14" s="36">
        <f t="shared" si="0"/>
        <v>1</v>
      </c>
      <c r="K14" s="133">
        <v>6022</v>
      </c>
    </row>
    <row r="15" spans="1:11" ht="12.75">
      <c r="A15" s="322"/>
      <c r="B15" s="27" t="s">
        <v>52</v>
      </c>
      <c r="C15" s="47">
        <v>0.26788978863646407</v>
      </c>
      <c r="D15" s="48">
        <v>0.38005522154093846</v>
      </c>
      <c r="E15" s="48">
        <v>0.16809448935544238</v>
      </c>
      <c r="F15" s="48">
        <v>0.12079175549360377</v>
      </c>
      <c r="G15" s="48">
        <v>0.036833586998401495</v>
      </c>
      <c r="H15" s="48">
        <v>0.021514190138782717</v>
      </c>
      <c r="I15" s="48">
        <v>0.004820967836366927</v>
      </c>
      <c r="J15" s="36">
        <f t="shared" si="0"/>
        <v>0.9999999999999997</v>
      </c>
      <c r="K15" s="133">
        <v>5519</v>
      </c>
    </row>
    <row r="16" spans="1:11" ht="13.5" thickBot="1">
      <c r="A16" s="323"/>
      <c r="B16" s="42" t="s">
        <v>53</v>
      </c>
      <c r="C16" s="52">
        <v>0.33451388968982565</v>
      </c>
      <c r="D16" s="53">
        <v>0.39671567948273595</v>
      </c>
      <c r="E16" s="53">
        <v>0.15861302073486255</v>
      </c>
      <c r="F16" s="53">
        <v>0.0746879252711733</v>
      </c>
      <c r="G16" s="53">
        <v>0.020925221938972963</v>
      </c>
      <c r="H16" s="53">
        <v>0.010991071866805275</v>
      </c>
      <c r="I16" s="53">
        <v>0.00355319101562427</v>
      </c>
      <c r="J16" s="103">
        <f t="shared" si="0"/>
        <v>1</v>
      </c>
      <c r="K16" s="134">
        <v>4932</v>
      </c>
    </row>
    <row r="17" spans="1:11" ht="12.75">
      <c r="A17" s="135" t="s">
        <v>20</v>
      </c>
      <c r="B17" s="56" t="s">
        <v>21</v>
      </c>
      <c r="C17" s="136">
        <v>0.40674504884810925</v>
      </c>
      <c r="D17" s="58">
        <v>0.3897141170587255</v>
      </c>
      <c r="E17" s="58">
        <v>0.1229557644672387</v>
      </c>
      <c r="F17" s="58">
        <v>0.05556748098005543</v>
      </c>
      <c r="G17" s="58">
        <v>0.016567312573757726</v>
      </c>
      <c r="H17" s="58">
        <v>0.006658043039696658</v>
      </c>
      <c r="I17" s="58">
        <v>0.001792233032416732</v>
      </c>
      <c r="J17" s="58">
        <f t="shared" si="0"/>
        <v>0.9999999999999999</v>
      </c>
      <c r="K17" s="137">
        <v>5079</v>
      </c>
    </row>
    <row r="18" spans="1:11" ht="13.5" thickBot="1">
      <c r="A18" s="138"/>
      <c r="B18" s="61" t="s">
        <v>22</v>
      </c>
      <c r="C18" s="139">
        <v>0.2878470921763044</v>
      </c>
      <c r="D18" s="63">
        <v>0.3979942782798303</v>
      </c>
      <c r="E18" s="63">
        <v>0.15889797125875574</v>
      </c>
      <c r="F18" s="63">
        <v>0.10169663479067287</v>
      </c>
      <c r="G18" s="63">
        <v>0.03122906448177631</v>
      </c>
      <c r="H18" s="63">
        <v>0.01843563860970491</v>
      </c>
      <c r="I18" s="63">
        <v>0.003899320402955453</v>
      </c>
      <c r="J18" s="63">
        <f t="shared" si="0"/>
        <v>0.9999999999999999</v>
      </c>
      <c r="K18" s="140">
        <v>17071</v>
      </c>
    </row>
    <row r="19" spans="1:11" ht="12.75">
      <c r="A19" s="315" t="s">
        <v>23</v>
      </c>
      <c r="B19" s="141" t="s">
        <v>24</v>
      </c>
      <c r="C19" s="142">
        <v>0.24074180376403714</v>
      </c>
      <c r="D19" s="67">
        <v>0.3805066633115644</v>
      </c>
      <c r="E19" s="67">
        <v>0.18564689817087585</v>
      </c>
      <c r="F19" s="67">
        <v>0.12960449436182592</v>
      </c>
      <c r="G19" s="67">
        <v>0.03778980528679546</v>
      </c>
      <c r="H19" s="67">
        <v>0.022584640046249615</v>
      </c>
      <c r="I19" s="67">
        <v>0.003125695058651594</v>
      </c>
      <c r="J19" s="67">
        <f t="shared" si="0"/>
        <v>1</v>
      </c>
      <c r="K19" s="143">
        <v>2485</v>
      </c>
    </row>
    <row r="20" spans="1:11" ht="13.5" thickBot="1">
      <c r="A20" s="314"/>
      <c r="B20" s="61" t="s">
        <v>25</v>
      </c>
      <c r="C20" s="139">
        <v>0.32530979713709784</v>
      </c>
      <c r="D20" s="63">
        <v>0.39744180262735224</v>
      </c>
      <c r="E20" s="144">
        <v>0.14633452856207488</v>
      </c>
      <c r="F20" s="63">
        <v>0.0862083372227376</v>
      </c>
      <c r="G20" s="63">
        <v>0.026534933745636372</v>
      </c>
      <c r="H20" s="63">
        <v>0.014775921440310485</v>
      </c>
      <c r="I20" s="63">
        <v>0.003394679264790672</v>
      </c>
      <c r="J20" s="63">
        <f t="shared" si="0"/>
        <v>1</v>
      </c>
      <c r="K20" s="140">
        <v>19665</v>
      </c>
    </row>
    <row r="21" spans="1:11" ht="12.75">
      <c r="A21" s="315" t="s">
        <v>26</v>
      </c>
      <c r="B21" s="56" t="s">
        <v>27</v>
      </c>
      <c r="C21" s="145">
        <v>0.4755603190053361</v>
      </c>
      <c r="D21" s="72">
        <v>0.36559442351641314</v>
      </c>
      <c r="E21" s="146">
        <v>0.09096978199441111</v>
      </c>
      <c r="F21" s="72">
        <v>0.0466762016451109</v>
      </c>
      <c r="G21" s="72">
        <v>0.011651213155883655</v>
      </c>
      <c r="H21" s="72">
        <v>0.00774265224799201</v>
      </c>
      <c r="I21" s="72">
        <v>0.0018054084348530666</v>
      </c>
      <c r="J21" s="72">
        <f t="shared" si="0"/>
        <v>0.9999999999999999</v>
      </c>
      <c r="K21" s="147">
        <v>3182</v>
      </c>
    </row>
    <row r="22" spans="1:11" ht="12.75">
      <c r="A22" s="313"/>
      <c r="B22" s="148" t="s">
        <v>28</v>
      </c>
      <c r="C22" s="145">
        <v>0.3067731571217231</v>
      </c>
      <c r="D22" s="72">
        <v>0.39071302373461286</v>
      </c>
      <c r="E22" s="72">
        <v>0.1559729141986226</v>
      </c>
      <c r="F22" s="72">
        <v>0.09544708078020636</v>
      </c>
      <c r="G22" s="72">
        <v>0.030017860706109963</v>
      </c>
      <c r="H22" s="72">
        <v>0.018233650925308414</v>
      </c>
      <c r="I22" s="72">
        <v>0.0028423125334166494</v>
      </c>
      <c r="J22" s="72">
        <f t="shared" si="0"/>
        <v>0.9999999999999999</v>
      </c>
      <c r="K22" s="74">
        <v>13033</v>
      </c>
    </row>
    <row r="23" spans="1:11" ht="13.5" thickBot="1">
      <c r="A23" s="314"/>
      <c r="B23" s="61" t="s">
        <v>29</v>
      </c>
      <c r="C23" s="149">
        <v>0.28269767757779446</v>
      </c>
      <c r="D23" s="150">
        <v>0.41510009702830525</v>
      </c>
      <c r="E23" s="106">
        <v>0.15940606548477512</v>
      </c>
      <c r="F23" s="106">
        <v>0.09583150851702463</v>
      </c>
      <c r="G23" s="106">
        <v>0.028748994138761922</v>
      </c>
      <c r="H23" s="106">
        <v>0.013406646832833435</v>
      </c>
      <c r="I23" s="151">
        <v>0.004809010420505132</v>
      </c>
      <c r="J23" s="106">
        <f t="shared" si="0"/>
        <v>0.9999999999999999</v>
      </c>
      <c r="K23" s="152">
        <v>5927</v>
      </c>
    </row>
    <row r="24" spans="1:11" ht="12.75">
      <c r="A24" s="313" t="s">
        <v>30</v>
      </c>
      <c r="B24" s="153" t="s">
        <v>31</v>
      </c>
      <c r="C24" s="154">
        <v>0.3180586756436416</v>
      </c>
      <c r="D24" s="86">
        <v>0.39170947574906273</v>
      </c>
      <c r="E24" s="86">
        <v>0.1492284037595422</v>
      </c>
      <c r="F24" s="86">
        <v>0.09199015056188334</v>
      </c>
      <c r="G24" s="86">
        <v>0.028660559607650807</v>
      </c>
      <c r="H24" s="86">
        <v>0.016966447366903257</v>
      </c>
      <c r="I24" s="155">
        <v>0.003386287311316054</v>
      </c>
      <c r="J24" s="86">
        <f t="shared" si="0"/>
        <v>0.9999999999999999</v>
      </c>
      <c r="K24" s="137">
        <v>10259</v>
      </c>
    </row>
    <row r="25" spans="1:11" ht="13.5" thickBot="1">
      <c r="A25" s="314"/>
      <c r="B25" s="153" t="s">
        <v>32</v>
      </c>
      <c r="C25" s="156">
        <v>0.31747957740060656</v>
      </c>
      <c r="D25" s="88">
        <v>0.40009714091320414</v>
      </c>
      <c r="E25" s="88">
        <v>0.14978911957691557</v>
      </c>
      <c r="F25" s="88">
        <v>0.08836818156471592</v>
      </c>
      <c r="G25" s="88">
        <v>0.026564905571332634</v>
      </c>
      <c r="H25" s="88">
        <v>0.014315698698212193</v>
      </c>
      <c r="I25" s="92">
        <v>0.0033853762750129506</v>
      </c>
      <c r="J25" s="88">
        <f t="shared" si="0"/>
        <v>0.9999999999999998</v>
      </c>
      <c r="K25" s="140">
        <v>11786</v>
      </c>
    </row>
    <row r="26" spans="1:11" ht="12.75">
      <c r="A26" s="315" t="s">
        <v>33</v>
      </c>
      <c r="B26" s="157" t="s">
        <v>34</v>
      </c>
      <c r="C26" s="158">
        <v>0.26476257790468416</v>
      </c>
      <c r="D26" s="94">
        <v>0.41062648646010186</v>
      </c>
      <c r="E26" s="94">
        <v>0.17238514947052644</v>
      </c>
      <c r="F26" s="94">
        <v>0.10620788130234966</v>
      </c>
      <c r="G26" s="94">
        <v>0.03175404860250026</v>
      </c>
      <c r="H26" s="94">
        <v>0.011169280826459413</v>
      </c>
      <c r="I26" s="159">
        <v>0.003094575433378221</v>
      </c>
      <c r="J26" s="94">
        <f t="shared" si="0"/>
        <v>1</v>
      </c>
      <c r="K26" s="160">
        <v>1784</v>
      </c>
    </row>
    <row r="27" spans="1:11" ht="12.75">
      <c r="A27" s="313"/>
      <c r="B27" s="51" t="s">
        <v>35</v>
      </c>
      <c r="C27" s="161">
        <v>0.30846617003904575</v>
      </c>
      <c r="D27" s="98">
        <v>0.41649623383019463</v>
      </c>
      <c r="E27" s="98">
        <v>0.15051199025427228</v>
      </c>
      <c r="F27" s="98">
        <v>0.08446058214628153</v>
      </c>
      <c r="G27" s="98">
        <v>0.027507770592379605</v>
      </c>
      <c r="H27" s="98">
        <v>0.010045593011531285</v>
      </c>
      <c r="I27" s="162">
        <v>0.0025116601262949526</v>
      </c>
      <c r="J27" s="98">
        <f t="shared" si="0"/>
        <v>1</v>
      </c>
      <c r="K27" s="127">
        <v>3300</v>
      </c>
    </row>
    <row r="28" spans="1:11" ht="12.75">
      <c r="A28" s="313"/>
      <c r="B28" s="34" t="s">
        <v>36</v>
      </c>
      <c r="C28" s="132">
        <v>0.3475275221251556</v>
      </c>
      <c r="D28" s="36">
        <v>0.3996116102980015</v>
      </c>
      <c r="E28" s="163">
        <v>0.14574210202589874</v>
      </c>
      <c r="F28" s="36">
        <v>0.06994651699161099</v>
      </c>
      <c r="G28" s="36">
        <v>0.021557803915245064</v>
      </c>
      <c r="H28" s="36">
        <v>0.012046262053180018</v>
      </c>
      <c r="I28" s="163">
        <v>0.0035681825909081298</v>
      </c>
      <c r="J28" s="36">
        <f t="shared" si="0"/>
        <v>1.0000000000000002</v>
      </c>
      <c r="K28" s="164">
        <v>3307</v>
      </c>
    </row>
    <row r="29" spans="1:11" ht="12.75">
      <c r="A29" s="313"/>
      <c r="B29" s="34" t="s">
        <v>37</v>
      </c>
      <c r="C29" s="132">
        <v>0.3711645712915501</v>
      </c>
      <c r="D29" s="36">
        <v>0.39487101318799744</v>
      </c>
      <c r="E29" s="163">
        <v>0.12837351254168905</v>
      </c>
      <c r="F29" s="36">
        <v>0.06976469572253194</v>
      </c>
      <c r="G29" s="36">
        <v>0.019799675759305746</v>
      </c>
      <c r="H29" s="36">
        <v>0.013502285485093617</v>
      </c>
      <c r="I29" s="163">
        <v>0.0025242460118321034</v>
      </c>
      <c r="J29" s="36">
        <f t="shared" si="0"/>
        <v>1</v>
      </c>
      <c r="K29" s="130">
        <v>3173</v>
      </c>
    </row>
    <row r="30" spans="1:11" ht="12.75">
      <c r="A30" s="313"/>
      <c r="B30" s="34" t="s">
        <v>38</v>
      </c>
      <c r="C30" s="132">
        <v>0.29372206990046934</v>
      </c>
      <c r="D30" s="36">
        <v>0.4158143320814283</v>
      </c>
      <c r="E30" s="36">
        <v>0.16098618006898707</v>
      </c>
      <c r="F30" s="36">
        <v>0.08668630184016438</v>
      </c>
      <c r="G30" s="36">
        <v>0.023262838934579724</v>
      </c>
      <c r="H30" s="163">
        <v>0.015178657820384614</v>
      </c>
      <c r="I30" s="36">
        <v>0.004349619353986544</v>
      </c>
      <c r="J30" s="36">
        <f t="shared" si="0"/>
        <v>1</v>
      </c>
      <c r="K30" s="130">
        <v>2688</v>
      </c>
    </row>
    <row r="31" spans="1:11" ht="13.5" thickBot="1">
      <c r="A31" s="314"/>
      <c r="B31" s="101" t="s">
        <v>39</v>
      </c>
      <c r="C31" s="165">
        <v>0.3341495880817819</v>
      </c>
      <c r="D31" s="103">
        <v>0.3773695672091124</v>
      </c>
      <c r="E31" s="103">
        <v>0.14045709174643056</v>
      </c>
      <c r="F31" s="103">
        <v>0.10054493328054397</v>
      </c>
      <c r="G31" s="103">
        <v>0.03291098293744748</v>
      </c>
      <c r="H31" s="103">
        <v>0.00892337724414892</v>
      </c>
      <c r="I31" s="103">
        <v>0.005644459500534711</v>
      </c>
      <c r="J31" s="103">
        <f t="shared" si="0"/>
        <v>0.9999999999999999</v>
      </c>
      <c r="K31" s="166">
        <v>1158</v>
      </c>
    </row>
    <row r="32" spans="1:11" ht="12.75">
      <c r="A32" s="315" t="s">
        <v>40</v>
      </c>
      <c r="B32" s="167" t="s">
        <v>41</v>
      </c>
      <c r="C32" s="168">
        <v>0.3275606995399441</v>
      </c>
      <c r="D32" s="67">
        <v>0.38534887064442636</v>
      </c>
      <c r="E32" s="67">
        <v>0.14861781265500013</v>
      </c>
      <c r="F32" s="67">
        <v>0.09093677803343192</v>
      </c>
      <c r="G32" s="67">
        <v>0.028007799916883333</v>
      </c>
      <c r="H32" s="67">
        <v>0.016039483480144837</v>
      </c>
      <c r="I32" s="67">
        <v>0.003488555730169101</v>
      </c>
      <c r="J32" s="67">
        <f t="shared" si="0"/>
        <v>0.9999999999999998</v>
      </c>
      <c r="K32" s="143">
        <v>16008</v>
      </c>
    </row>
    <row r="33" spans="1:11" ht="13.5" thickBot="1">
      <c r="A33" s="314"/>
      <c r="B33" s="169" t="s">
        <v>42</v>
      </c>
      <c r="C33" s="149">
        <v>0.29530335669976926</v>
      </c>
      <c r="D33" s="106">
        <v>0.41988318702456345</v>
      </c>
      <c r="E33" s="106">
        <v>0.15273140117934436</v>
      </c>
      <c r="F33" s="106">
        <v>0.08826183077841275</v>
      </c>
      <c r="G33" s="106">
        <v>0.02650834185865846</v>
      </c>
      <c r="H33" s="106">
        <v>0.014209327070500384</v>
      </c>
      <c r="I33" s="106">
        <v>0.0031025553887512984</v>
      </c>
      <c r="J33" s="106">
        <f t="shared" si="0"/>
        <v>1</v>
      </c>
      <c r="K33" s="152">
        <v>6142</v>
      </c>
    </row>
    <row r="35" ht="12.75">
      <c r="A35" s="1" t="s">
        <v>43</v>
      </c>
    </row>
    <row r="36" ht="12.75">
      <c r="A36" s="1" t="s">
        <v>64</v>
      </c>
    </row>
    <row r="38" ht="12.75">
      <c r="A38" s="109" t="s">
        <v>54</v>
      </c>
    </row>
    <row r="39" ht="12.75">
      <c r="A39" s="1" t="s">
        <v>45</v>
      </c>
    </row>
  </sheetData>
  <mergeCells count="9">
    <mergeCell ref="D3:H3"/>
    <mergeCell ref="A5:B5"/>
    <mergeCell ref="A6:A12"/>
    <mergeCell ref="A13:A16"/>
    <mergeCell ref="A32:A33"/>
    <mergeCell ref="A19:A20"/>
    <mergeCell ref="A21:A23"/>
    <mergeCell ref="A24:A25"/>
    <mergeCell ref="A26:A31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25.7109375" style="2" customWidth="1"/>
    <col min="3" max="3" width="12.7109375" style="3" customWidth="1"/>
    <col min="4" max="8" width="13.28125" style="3" customWidth="1"/>
    <col min="9" max="9" width="10.7109375" style="3" customWidth="1"/>
    <col min="10" max="10" width="8.57421875" style="3" customWidth="1"/>
    <col min="11" max="12" width="14.140625" style="3" customWidth="1"/>
    <col min="13" max="16384" width="9.140625" style="3" customWidth="1"/>
  </cols>
  <sheetData>
    <row r="1" ht="12.75">
      <c r="A1" s="1" t="s">
        <v>104</v>
      </c>
    </row>
    <row r="2" spans="1:8" s="7" customFormat="1" ht="16.5" thickBot="1">
      <c r="A2" s="4"/>
      <c r="B2" s="5"/>
      <c r="C2" s="6"/>
      <c r="D2" s="6"/>
      <c r="E2" s="6"/>
      <c r="F2" s="6"/>
      <c r="G2" s="6"/>
      <c r="H2" s="6"/>
    </row>
    <row r="3" spans="3:8" ht="13.5" thickBot="1">
      <c r="C3" s="317" t="s">
        <v>65</v>
      </c>
      <c r="D3" s="318"/>
      <c r="E3" s="318"/>
      <c r="F3" s="318"/>
      <c r="G3" s="319"/>
      <c r="H3" s="9"/>
    </row>
    <row r="4" spans="1:12" ht="45" customHeight="1" thickBot="1">
      <c r="A4" s="10" t="s">
        <v>1</v>
      </c>
      <c r="B4" s="11"/>
      <c r="C4" s="12" t="s">
        <v>2</v>
      </c>
      <c r="D4" s="13" t="s">
        <v>3</v>
      </c>
      <c r="E4" s="14" t="s">
        <v>4</v>
      </c>
      <c r="F4" s="14" t="s">
        <v>5</v>
      </c>
      <c r="G4" s="14" t="s">
        <v>6</v>
      </c>
      <c r="H4" s="15" t="s">
        <v>7</v>
      </c>
      <c r="I4" s="16" t="s">
        <v>8</v>
      </c>
      <c r="K4" s="174" t="s">
        <v>9</v>
      </c>
      <c r="L4" s="175" t="s">
        <v>10</v>
      </c>
    </row>
    <row r="5" spans="1:12" ht="13.5" thickBot="1">
      <c r="A5" s="320" t="s">
        <v>83</v>
      </c>
      <c r="B5" s="321"/>
      <c r="C5" s="176">
        <v>0.5903357559547214</v>
      </c>
      <c r="D5" s="177">
        <v>0.32279622057773166</v>
      </c>
      <c r="E5" s="178">
        <v>0.05601628286449348</v>
      </c>
      <c r="F5" s="178">
        <v>0.02218654932611739</v>
      </c>
      <c r="G5" s="179">
        <v>0.008665191276936185</v>
      </c>
      <c r="H5" s="20">
        <f aca="true" t="shared" si="0" ref="H5:H33">SUM(A5:G5)</f>
        <v>1</v>
      </c>
      <c r="I5" s="180">
        <v>24610</v>
      </c>
      <c r="J5" s="181"/>
      <c r="K5" s="24">
        <f aca="true" t="shared" si="1" ref="K5:K33">C5+D5</f>
        <v>0.913131976532453</v>
      </c>
      <c r="L5" s="182">
        <f aca="true" t="shared" si="2" ref="L5:L33">F5+G5</f>
        <v>0.030851740603053575</v>
      </c>
    </row>
    <row r="6" spans="1:12" ht="12.75">
      <c r="A6" s="324" t="s">
        <v>11</v>
      </c>
      <c r="B6" s="51" t="s">
        <v>12</v>
      </c>
      <c r="C6" s="28">
        <v>0.6062431914818134</v>
      </c>
      <c r="D6" s="183">
        <v>0.3111649139224417</v>
      </c>
      <c r="E6" s="29">
        <v>0.05158574485275292</v>
      </c>
      <c r="F6" s="29">
        <v>0.02212980661742569</v>
      </c>
      <c r="G6" s="29">
        <v>0.008876343125566339</v>
      </c>
      <c r="H6" s="30">
        <f t="shared" si="0"/>
        <v>1</v>
      </c>
      <c r="I6" s="31">
        <v>6212</v>
      </c>
      <c r="J6" s="181"/>
      <c r="K6" s="32">
        <f t="shared" si="1"/>
        <v>0.9174081054042551</v>
      </c>
      <c r="L6" s="184">
        <f t="shared" si="2"/>
        <v>0.031006149742992026</v>
      </c>
    </row>
    <row r="7" spans="1:12" ht="12.75">
      <c r="A7" s="322"/>
      <c r="B7" s="34" t="s">
        <v>13</v>
      </c>
      <c r="C7" s="35">
        <v>0.5512623787443368</v>
      </c>
      <c r="D7" s="163">
        <v>0.36305074562254414</v>
      </c>
      <c r="E7" s="36">
        <v>0.0536186208474835</v>
      </c>
      <c r="F7" s="36">
        <v>0.021307024725049414</v>
      </c>
      <c r="G7" s="36">
        <v>0.010761230060586238</v>
      </c>
      <c r="H7" s="37">
        <f t="shared" si="0"/>
        <v>1</v>
      </c>
      <c r="I7" s="38">
        <v>4462</v>
      </c>
      <c r="J7" s="181"/>
      <c r="K7" s="111">
        <f t="shared" si="1"/>
        <v>0.914313124366881</v>
      </c>
      <c r="L7" s="185">
        <f t="shared" si="2"/>
        <v>0.03206825478563565</v>
      </c>
    </row>
    <row r="8" spans="1:12" ht="12.75">
      <c r="A8" s="322"/>
      <c r="B8" s="186" t="s">
        <v>14</v>
      </c>
      <c r="C8" s="113">
        <v>0.6258883209537744</v>
      </c>
      <c r="D8" s="187">
        <v>0.2825306258032901</v>
      </c>
      <c r="E8" s="114">
        <v>0.06165847125434843</v>
      </c>
      <c r="F8" s="114">
        <v>0.020486752880481643</v>
      </c>
      <c r="G8" s="114">
        <v>0.009435829108105444</v>
      </c>
      <c r="H8" s="188">
        <f t="shared" si="0"/>
        <v>1</v>
      </c>
      <c r="I8" s="38">
        <v>4200</v>
      </c>
      <c r="J8" s="181"/>
      <c r="K8" s="111">
        <f t="shared" si="1"/>
        <v>0.9084189467570645</v>
      </c>
      <c r="L8" s="185">
        <f t="shared" si="2"/>
        <v>0.029922581988587087</v>
      </c>
    </row>
    <row r="9" spans="1:12" ht="12.75">
      <c r="A9" s="322"/>
      <c r="B9" s="34" t="s">
        <v>46</v>
      </c>
      <c r="C9" s="35">
        <v>0.5370079590463129</v>
      </c>
      <c r="D9" s="163">
        <v>0.37547688569014326</v>
      </c>
      <c r="E9" s="36">
        <v>0.05245040296094462</v>
      </c>
      <c r="F9" s="36">
        <v>0.027881982897861122</v>
      </c>
      <c r="G9" s="36">
        <v>0.007182769404738107</v>
      </c>
      <c r="H9" s="188">
        <f t="shared" si="0"/>
        <v>1</v>
      </c>
      <c r="I9" s="38">
        <v>5236</v>
      </c>
      <c r="J9" s="181"/>
      <c r="K9" s="111">
        <f>C9+D9</f>
        <v>0.9124848447364562</v>
      </c>
      <c r="L9" s="185">
        <f>F9+G9</f>
        <v>0.03506475230259923</v>
      </c>
    </row>
    <row r="10" spans="1:12" ht="12.75">
      <c r="A10" s="322"/>
      <c r="B10" s="34" t="s">
        <v>47</v>
      </c>
      <c r="C10" s="35">
        <v>0.49866823788398484</v>
      </c>
      <c r="D10" s="163">
        <v>0.3390737843755691</v>
      </c>
      <c r="E10" s="36">
        <v>0.12993813071787882</v>
      </c>
      <c r="F10" s="36">
        <v>0.021007007466818824</v>
      </c>
      <c r="G10" s="36">
        <v>0.011312839555748484</v>
      </c>
      <c r="H10" s="188">
        <f t="shared" si="0"/>
        <v>1.0000000000000002</v>
      </c>
      <c r="I10" s="38">
        <v>1296</v>
      </c>
      <c r="J10" s="181"/>
      <c r="K10" s="111">
        <f>C10+D10</f>
        <v>0.837742022259554</v>
      </c>
      <c r="L10" s="185">
        <f>F10+G10</f>
        <v>0.03231984702256731</v>
      </c>
    </row>
    <row r="11" spans="1:12" ht="12.75">
      <c r="A11" s="322"/>
      <c r="B11" s="34" t="s">
        <v>48</v>
      </c>
      <c r="C11" s="35">
        <v>0.7646139700752658</v>
      </c>
      <c r="D11" s="163">
        <v>0.197007100435678</v>
      </c>
      <c r="E11" s="36">
        <v>0.02509016616794724</v>
      </c>
      <c r="F11" s="36">
        <v>0.008898256709827707</v>
      </c>
      <c r="G11" s="36">
        <v>0.004390506611281249</v>
      </c>
      <c r="H11" s="188">
        <f t="shared" si="0"/>
        <v>1</v>
      </c>
      <c r="I11" s="38">
        <v>2697</v>
      </c>
      <c r="J11" s="181"/>
      <c r="K11" s="111">
        <f>C11+D11</f>
        <v>0.9616210705109438</v>
      </c>
      <c r="L11" s="185">
        <f>F11+G11</f>
        <v>0.013288763321108957</v>
      </c>
    </row>
    <row r="12" spans="1:12" ht="13.5" thickBot="1">
      <c r="A12" s="323"/>
      <c r="B12" s="189" t="s">
        <v>49</v>
      </c>
      <c r="C12" s="43">
        <v>0.7145381233435832</v>
      </c>
      <c r="D12" s="190">
        <v>0.21354601117357408</v>
      </c>
      <c r="E12" s="44">
        <v>0.0540578464226262</v>
      </c>
      <c r="F12" s="44">
        <v>0.01785801906021645</v>
      </c>
      <c r="G12" s="44">
        <v>0</v>
      </c>
      <c r="H12" s="45">
        <f t="shared" si="0"/>
        <v>1</v>
      </c>
      <c r="I12" s="46">
        <v>507</v>
      </c>
      <c r="J12" s="181"/>
      <c r="K12" s="24">
        <f t="shared" si="1"/>
        <v>0.9280841345171573</v>
      </c>
      <c r="L12" s="182">
        <f t="shared" si="2"/>
        <v>0.01785801906021645</v>
      </c>
    </row>
    <row r="13" spans="1:12" ht="12.75">
      <c r="A13" s="324" t="s">
        <v>15</v>
      </c>
      <c r="B13" s="27" t="s">
        <v>50</v>
      </c>
      <c r="C13" s="47">
        <v>0.5618713162353048</v>
      </c>
      <c r="D13" s="191">
        <v>0.3389846159791946</v>
      </c>
      <c r="E13" s="48">
        <v>0.060225558310510324</v>
      </c>
      <c r="F13" s="48">
        <v>0.027205468798224306</v>
      </c>
      <c r="G13" s="48">
        <v>0.01171304067676614</v>
      </c>
      <c r="H13" s="49">
        <f t="shared" si="0"/>
        <v>1.0000000000000002</v>
      </c>
      <c r="I13" s="38">
        <v>6078</v>
      </c>
      <c r="J13" s="181"/>
      <c r="K13" s="32">
        <f t="shared" si="1"/>
        <v>0.9008559322144994</v>
      </c>
      <c r="L13" s="184">
        <f t="shared" si="2"/>
        <v>0.03891850947499045</v>
      </c>
    </row>
    <row r="14" spans="1:12" ht="12.75">
      <c r="A14" s="322"/>
      <c r="B14" s="27" t="s">
        <v>51</v>
      </c>
      <c r="C14" s="47">
        <v>0.587853979616818</v>
      </c>
      <c r="D14" s="191">
        <v>0.3224410753470615</v>
      </c>
      <c r="E14" s="48">
        <v>0.05842174954562683</v>
      </c>
      <c r="F14" s="48">
        <v>0.024148966575758716</v>
      </c>
      <c r="G14" s="48">
        <v>0.007134228914734961</v>
      </c>
      <c r="H14" s="49">
        <f t="shared" si="0"/>
        <v>1</v>
      </c>
      <c r="I14" s="38">
        <v>6629</v>
      </c>
      <c r="J14" s="181"/>
      <c r="K14" s="39">
        <f t="shared" si="1"/>
        <v>0.9102950549638795</v>
      </c>
      <c r="L14" s="192">
        <f t="shared" si="2"/>
        <v>0.03128319549049367</v>
      </c>
    </row>
    <row r="15" spans="1:12" ht="12.75">
      <c r="A15" s="322"/>
      <c r="B15" s="27" t="s">
        <v>52</v>
      </c>
      <c r="C15" s="47">
        <v>0.5936551496748321</v>
      </c>
      <c r="D15" s="191">
        <v>0.3209729643847602</v>
      </c>
      <c r="E15" s="48">
        <v>0.05494180730492801</v>
      </c>
      <c r="F15" s="48">
        <v>0.020937670607986673</v>
      </c>
      <c r="G15" s="48">
        <v>0.009492408027492828</v>
      </c>
      <c r="H15" s="49">
        <f t="shared" si="0"/>
        <v>0.9999999999999999</v>
      </c>
      <c r="I15" s="38">
        <v>6125</v>
      </c>
      <c r="J15" s="181"/>
      <c r="K15" s="39">
        <f t="shared" si="1"/>
        <v>0.9146281140595923</v>
      </c>
      <c r="L15" s="192">
        <f t="shared" si="2"/>
        <v>0.0304300786354795</v>
      </c>
    </row>
    <row r="16" spans="1:12" ht="13.5" thickBot="1">
      <c r="A16" s="323"/>
      <c r="B16" s="42" t="s">
        <v>53</v>
      </c>
      <c r="C16" s="52">
        <v>0.6191932523144099</v>
      </c>
      <c r="D16" s="193">
        <v>0.30830877117784444</v>
      </c>
      <c r="E16" s="53">
        <v>0.05004826426801408</v>
      </c>
      <c r="F16" s="53">
        <v>0.016058134755658118</v>
      </c>
      <c r="G16" s="53">
        <v>0.006391577484073645</v>
      </c>
      <c r="H16" s="194">
        <f t="shared" si="0"/>
        <v>1.0000000000000002</v>
      </c>
      <c r="I16" s="105">
        <v>5778</v>
      </c>
      <c r="J16" s="181"/>
      <c r="K16" s="24">
        <f t="shared" si="1"/>
        <v>0.9275020234922544</v>
      </c>
      <c r="L16" s="182">
        <f t="shared" si="2"/>
        <v>0.022449712239731762</v>
      </c>
    </row>
    <row r="17" spans="1:12" ht="12.75">
      <c r="A17" s="313" t="s">
        <v>20</v>
      </c>
      <c r="B17" s="56" t="s">
        <v>21</v>
      </c>
      <c r="C17" s="57">
        <v>0.5732409328822785</v>
      </c>
      <c r="D17" s="195">
        <v>0.3316998467844419</v>
      </c>
      <c r="E17" s="58">
        <v>0.0620914113221938</v>
      </c>
      <c r="F17" s="58">
        <v>0.02247158446403989</v>
      </c>
      <c r="G17" s="58">
        <v>0.010496224547045815</v>
      </c>
      <c r="H17" s="59">
        <f t="shared" si="0"/>
        <v>0.9999999999999998</v>
      </c>
      <c r="I17" s="60">
        <v>5846</v>
      </c>
      <c r="J17" s="181"/>
      <c r="K17" s="32">
        <f t="shared" si="1"/>
        <v>0.9049407796667204</v>
      </c>
      <c r="L17" s="184">
        <f t="shared" si="2"/>
        <v>0.0329678090110857</v>
      </c>
    </row>
    <row r="18" spans="1:12" ht="13.5" thickBot="1">
      <c r="A18" s="314"/>
      <c r="B18" s="61" t="s">
        <v>22</v>
      </c>
      <c r="C18" s="62">
        <v>0.5963176228154422</v>
      </c>
      <c r="D18" s="144">
        <v>0.3196806395436146</v>
      </c>
      <c r="E18" s="63">
        <v>0.053890457435251275</v>
      </c>
      <c r="F18" s="63">
        <v>0.0220868090574725</v>
      </c>
      <c r="G18" s="63">
        <v>0.008024471148219508</v>
      </c>
      <c r="H18" s="64">
        <f t="shared" si="0"/>
        <v>1</v>
      </c>
      <c r="I18" s="65">
        <v>18764</v>
      </c>
      <c r="J18" s="181"/>
      <c r="K18" s="24">
        <f t="shared" si="1"/>
        <v>0.9159982623590568</v>
      </c>
      <c r="L18" s="182">
        <f t="shared" si="2"/>
        <v>0.03011128020569201</v>
      </c>
    </row>
    <row r="19" spans="1:12" ht="12.75">
      <c r="A19" s="315" t="s">
        <v>23</v>
      </c>
      <c r="B19" s="141" t="s">
        <v>24</v>
      </c>
      <c r="C19" s="32">
        <v>0.6219991771239609</v>
      </c>
      <c r="D19" s="196">
        <v>0.3124143113394072</v>
      </c>
      <c r="E19" s="67">
        <v>0.039831701616332156</v>
      </c>
      <c r="F19" s="67">
        <v>0.019582105853370245</v>
      </c>
      <c r="G19" s="115">
        <v>0.006172704066929516</v>
      </c>
      <c r="H19" s="197">
        <f t="shared" si="0"/>
        <v>1.0000000000000002</v>
      </c>
      <c r="I19" s="69">
        <v>2422</v>
      </c>
      <c r="J19" s="181"/>
      <c r="K19" s="32">
        <f t="shared" si="1"/>
        <v>0.9344134884633681</v>
      </c>
      <c r="L19" s="184">
        <f t="shared" si="2"/>
        <v>0.02575480992029976</v>
      </c>
    </row>
    <row r="20" spans="1:12" ht="13.5" thickBot="1">
      <c r="A20" s="314"/>
      <c r="B20" s="61" t="s">
        <v>25</v>
      </c>
      <c r="C20" s="62">
        <v>0.5875898169780998</v>
      </c>
      <c r="D20" s="144">
        <v>0.32369656830318944</v>
      </c>
      <c r="E20" s="63">
        <v>0.05741985426732872</v>
      </c>
      <c r="F20" s="63">
        <v>0.022412413827807263</v>
      </c>
      <c r="G20" s="63">
        <v>0.008881346623574817</v>
      </c>
      <c r="H20" s="64">
        <f t="shared" si="0"/>
        <v>1</v>
      </c>
      <c r="I20" s="65">
        <v>22188</v>
      </c>
      <c r="J20" s="181"/>
      <c r="K20" s="24">
        <f t="shared" si="1"/>
        <v>0.9112863852812891</v>
      </c>
      <c r="L20" s="182">
        <f t="shared" si="2"/>
        <v>0.03129376045138208</v>
      </c>
    </row>
    <row r="21" spans="1:12" ht="12.75">
      <c r="A21" s="315" t="s">
        <v>26</v>
      </c>
      <c r="B21" s="56" t="s">
        <v>27</v>
      </c>
      <c r="C21" s="39">
        <v>0.615356057998968</v>
      </c>
      <c r="D21" s="146">
        <v>0.29651668002442727</v>
      </c>
      <c r="E21" s="72">
        <v>0.05515561889242159</v>
      </c>
      <c r="F21" s="72">
        <v>0.021234144858340784</v>
      </c>
      <c r="G21" s="72">
        <v>0.011737498225842411</v>
      </c>
      <c r="H21" s="73">
        <f t="shared" si="0"/>
        <v>1</v>
      </c>
      <c r="I21" s="74">
        <v>3669</v>
      </c>
      <c r="J21" s="181"/>
      <c r="K21" s="32">
        <f t="shared" si="1"/>
        <v>0.9118727380233953</v>
      </c>
      <c r="L21" s="184">
        <f t="shared" si="2"/>
        <v>0.0329716430841832</v>
      </c>
    </row>
    <row r="22" spans="1:12" ht="12.75">
      <c r="A22" s="313"/>
      <c r="B22" s="75" t="s">
        <v>28</v>
      </c>
      <c r="C22" s="39">
        <v>0.5682542967095889</v>
      </c>
      <c r="D22" s="146">
        <v>0.3395415049789875</v>
      </c>
      <c r="E22" s="72">
        <v>0.059721633315786865</v>
      </c>
      <c r="F22" s="146">
        <v>0.024132054709719197</v>
      </c>
      <c r="G22" s="72">
        <v>0.008350510285917587</v>
      </c>
      <c r="H22" s="73">
        <f t="shared" si="0"/>
        <v>1</v>
      </c>
      <c r="I22" s="74">
        <v>14975</v>
      </c>
      <c r="J22" s="181"/>
      <c r="K22" s="39">
        <f t="shared" si="1"/>
        <v>0.9077958016885764</v>
      </c>
      <c r="L22" s="192">
        <f t="shared" si="2"/>
        <v>0.03248256499563679</v>
      </c>
    </row>
    <row r="23" spans="1:12" ht="13.5" thickBot="1">
      <c r="A23" s="314"/>
      <c r="B23" s="169" t="s">
        <v>29</v>
      </c>
      <c r="C23" s="80">
        <v>0.6227433911294408</v>
      </c>
      <c r="D23" s="83">
        <v>0.3012729951640838</v>
      </c>
      <c r="E23" s="83">
        <v>0.04930225449137145</v>
      </c>
      <c r="F23" s="83">
        <v>0.01885417678437336</v>
      </c>
      <c r="G23" s="83">
        <v>0.007827182430730686</v>
      </c>
      <c r="H23" s="198">
        <f t="shared" si="0"/>
        <v>1.0000000000000002</v>
      </c>
      <c r="I23" s="108">
        <v>5955</v>
      </c>
      <c r="J23" s="181"/>
      <c r="K23" s="24">
        <f t="shared" si="1"/>
        <v>0.9240163862935246</v>
      </c>
      <c r="L23" s="182">
        <f t="shared" si="2"/>
        <v>0.026681359215104047</v>
      </c>
    </row>
    <row r="24" spans="1:12" ht="12.75">
      <c r="A24" s="313" t="s">
        <v>30</v>
      </c>
      <c r="B24" s="199" t="s">
        <v>31</v>
      </c>
      <c r="C24" s="85">
        <v>0.6028358189712588</v>
      </c>
      <c r="D24" s="86">
        <v>0.3096527375280502</v>
      </c>
      <c r="E24" s="200">
        <v>0.056815192005296986</v>
      </c>
      <c r="F24" s="200">
        <v>0.02241884012028085</v>
      </c>
      <c r="G24" s="155">
        <v>0.00827741137511316</v>
      </c>
      <c r="H24" s="261">
        <f t="shared" si="0"/>
        <v>1</v>
      </c>
      <c r="I24" s="60">
        <v>11208</v>
      </c>
      <c r="J24" s="181"/>
      <c r="K24" s="32">
        <f t="shared" si="1"/>
        <v>0.912488556499309</v>
      </c>
      <c r="L24" s="184">
        <f t="shared" si="2"/>
        <v>0.03069625149539401</v>
      </c>
    </row>
    <row r="25" spans="1:12" ht="13.5" thickBot="1">
      <c r="A25" s="314"/>
      <c r="B25" s="153" t="s">
        <v>32</v>
      </c>
      <c r="C25" s="201">
        <v>0.5795166106165099</v>
      </c>
      <c r="D25" s="88">
        <v>0.333799875214985</v>
      </c>
      <c r="E25" s="202">
        <v>0.05558003260791233</v>
      </c>
      <c r="F25" s="202">
        <v>0.022052245372605934</v>
      </c>
      <c r="G25" s="92">
        <v>0.009051236187986514</v>
      </c>
      <c r="H25" s="91">
        <f t="shared" si="0"/>
        <v>0.9999999999999998</v>
      </c>
      <c r="I25" s="65">
        <v>13290</v>
      </c>
      <c r="J25" s="181"/>
      <c r="K25" s="24">
        <f t="shared" si="1"/>
        <v>0.9133164858314949</v>
      </c>
      <c r="L25" s="182">
        <f t="shared" si="2"/>
        <v>0.03110348156059245</v>
      </c>
    </row>
    <row r="26" spans="1:12" ht="12.75">
      <c r="A26" s="315" t="s">
        <v>33</v>
      </c>
      <c r="B26" s="157" t="s">
        <v>34</v>
      </c>
      <c r="C26" s="93">
        <v>0.6059218438486059</v>
      </c>
      <c r="D26" s="94">
        <v>0.3121360409749658</v>
      </c>
      <c r="E26" s="159">
        <v>0.06238698353459054</v>
      </c>
      <c r="F26" s="159">
        <v>0.015711599992071147</v>
      </c>
      <c r="G26" s="203">
        <v>0.003843531649766659</v>
      </c>
      <c r="H26" s="95">
        <f t="shared" si="0"/>
        <v>1</v>
      </c>
      <c r="I26" s="96">
        <v>2038</v>
      </c>
      <c r="J26" s="181"/>
      <c r="K26" s="32">
        <f t="shared" si="1"/>
        <v>0.9180578848235716</v>
      </c>
      <c r="L26" s="184">
        <f t="shared" si="2"/>
        <v>0.019555131641837805</v>
      </c>
    </row>
    <row r="27" spans="1:12" ht="13.5" thickBot="1">
      <c r="A27" s="313"/>
      <c r="B27" s="51" t="s">
        <v>35</v>
      </c>
      <c r="C27" s="97">
        <v>0.5890278480086442</v>
      </c>
      <c r="D27" s="98">
        <v>0.32957303262091103</v>
      </c>
      <c r="E27" s="162">
        <v>0.0510494103179336</v>
      </c>
      <c r="F27" s="162">
        <v>0.02298676507998603</v>
      </c>
      <c r="G27" s="98">
        <v>0.0073629439725252065</v>
      </c>
      <c r="H27" s="30">
        <f t="shared" si="0"/>
        <v>1</v>
      </c>
      <c r="I27" s="31">
        <v>3770</v>
      </c>
      <c r="J27" s="181"/>
      <c r="K27" s="24">
        <f t="shared" si="1"/>
        <v>0.9186008806295551</v>
      </c>
      <c r="L27" s="182">
        <f t="shared" si="2"/>
        <v>0.030349709052511237</v>
      </c>
    </row>
    <row r="28" spans="1:12" ht="12.75">
      <c r="A28" s="313"/>
      <c r="B28" s="34" t="s">
        <v>36</v>
      </c>
      <c r="C28" s="35">
        <v>0.5925766148341814</v>
      </c>
      <c r="D28" s="36">
        <v>0.3236817466042987</v>
      </c>
      <c r="E28" s="163">
        <v>0.0577472254920187</v>
      </c>
      <c r="F28" s="163">
        <v>0.014936975578636656</v>
      </c>
      <c r="G28" s="36">
        <v>0.01105743749086453</v>
      </c>
      <c r="H28" s="37">
        <f t="shared" si="0"/>
        <v>1</v>
      </c>
      <c r="I28" s="100">
        <v>3734</v>
      </c>
      <c r="J28" s="181"/>
      <c r="K28" s="32">
        <f t="shared" si="1"/>
        <v>0.9162583614384802</v>
      </c>
      <c r="L28" s="184">
        <f t="shared" si="2"/>
        <v>0.025994413069501184</v>
      </c>
    </row>
    <row r="29" spans="1:12" ht="13.5" thickBot="1">
      <c r="A29" s="313"/>
      <c r="B29" s="34" t="s">
        <v>37</v>
      </c>
      <c r="C29" s="35">
        <v>0.6008388908338713</v>
      </c>
      <c r="D29" s="163">
        <v>0.3156342435688741</v>
      </c>
      <c r="E29" s="36">
        <v>0.04989644033211315</v>
      </c>
      <c r="F29" s="163">
        <v>0.024782177246794723</v>
      </c>
      <c r="G29" s="36">
        <v>0.008848248018346641</v>
      </c>
      <c r="H29" s="37">
        <f t="shared" si="0"/>
        <v>1</v>
      </c>
      <c r="I29" s="38">
        <v>3515</v>
      </c>
      <c r="J29" s="181"/>
      <c r="K29" s="24">
        <f t="shared" si="1"/>
        <v>0.9164731344027455</v>
      </c>
      <c r="L29" s="182">
        <f t="shared" si="2"/>
        <v>0.033630425265141366</v>
      </c>
    </row>
    <row r="30" spans="1:12" ht="12.75">
      <c r="A30" s="313"/>
      <c r="B30" s="34" t="s">
        <v>38</v>
      </c>
      <c r="C30" s="35">
        <v>0.5923716417835089</v>
      </c>
      <c r="D30" s="36">
        <v>0.3195875912219134</v>
      </c>
      <c r="E30" s="36">
        <v>0.055408547053479265</v>
      </c>
      <c r="F30" s="163">
        <v>0.023454141862803268</v>
      </c>
      <c r="G30" s="36">
        <v>0.009178078078295399</v>
      </c>
      <c r="H30" s="37">
        <f t="shared" si="0"/>
        <v>1.0000000000000002</v>
      </c>
      <c r="I30" s="38">
        <v>2942</v>
      </c>
      <c r="J30" s="181"/>
      <c r="K30" s="32">
        <f t="shared" si="1"/>
        <v>0.9119592330054223</v>
      </c>
      <c r="L30" s="184">
        <f t="shared" si="2"/>
        <v>0.03263221994109867</v>
      </c>
    </row>
    <row r="31" spans="1:12" ht="13.5" thickBot="1">
      <c r="A31" s="314"/>
      <c r="B31" s="101" t="s">
        <v>39</v>
      </c>
      <c r="C31" s="102">
        <v>0.6030374947427807</v>
      </c>
      <c r="D31" s="103">
        <v>0.326947119378403</v>
      </c>
      <c r="E31" s="103">
        <v>0.03212139879270934</v>
      </c>
      <c r="F31" s="204">
        <v>0.025496596917716247</v>
      </c>
      <c r="G31" s="103">
        <v>0.012397390168390586</v>
      </c>
      <c r="H31" s="104">
        <f t="shared" si="0"/>
        <v>0.9999999999999998</v>
      </c>
      <c r="I31" s="105">
        <v>1238</v>
      </c>
      <c r="J31" s="181"/>
      <c r="K31" s="24">
        <f t="shared" si="1"/>
        <v>0.9299846141211836</v>
      </c>
      <c r="L31" s="182">
        <f t="shared" si="2"/>
        <v>0.037893987086106834</v>
      </c>
    </row>
    <row r="32" spans="1:12" ht="12.75">
      <c r="A32" s="315" t="s">
        <v>40</v>
      </c>
      <c r="B32" s="75" t="s">
        <v>41</v>
      </c>
      <c r="C32" s="111">
        <v>0.6072011320129809</v>
      </c>
      <c r="D32" s="115">
        <v>0.308761402774601</v>
      </c>
      <c r="E32" s="115">
        <v>0.055536379055374355</v>
      </c>
      <c r="F32" s="115">
        <v>0.020279164498415006</v>
      </c>
      <c r="G32" s="115">
        <v>0.008221921658628811</v>
      </c>
      <c r="H32" s="197">
        <f t="shared" si="0"/>
        <v>1.0000000000000002</v>
      </c>
      <c r="I32" s="205">
        <v>17532</v>
      </c>
      <c r="J32" s="181"/>
      <c r="K32" s="32">
        <f t="shared" si="1"/>
        <v>0.9159625347875819</v>
      </c>
      <c r="L32" s="184">
        <f t="shared" si="2"/>
        <v>0.028501086157043817</v>
      </c>
    </row>
    <row r="33" spans="1:12" ht="13.5" thickBot="1">
      <c r="A33" s="314"/>
      <c r="B33" s="169" t="s">
        <v>42</v>
      </c>
      <c r="C33" s="24">
        <v>0.5529986620216523</v>
      </c>
      <c r="D33" s="106">
        <v>0.35386693663167</v>
      </c>
      <c r="E33" s="106">
        <v>0.057078708839343476</v>
      </c>
      <c r="F33" s="106">
        <v>0.026409177166277855</v>
      </c>
      <c r="G33" s="106">
        <v>0.009646515341056329</v>
      </c>
      <c r="H33" s="107">
        <f t="shared" si="0"/>
        <v>1</v>
      </c>
      <c r="I33" s="108">
        <v>7078</v>
      </c>
      <c r="J33" s="181"/>
      <c r="K33" s="24">
        <f t="shared" si="1"/>
        <v>0.9068655986533223</v>
      </c>
      <c r="L33" s="182">
        <f t="shared" si="2"/>
        <v>0.03605569250733418</v>
      </c>
    </row>
    <row r="35" ht="12.75">
      <c r="A35" s="1" t="s">
        <v>43</v>
      </c>
    </row>
    <row r="36" ht="12.75">
      <c r="A36" s="1" t="s">
        <v>66</v>
      </c>
    </row>
    <row r="38" ht="12.75">
      <c r="A38" s="109" t="s">
        <v>54</v>
      </c>
    </row>
    <row r="39" ht="12.75">
      <c r="A39" s="1" t="s">
        <v>45</v>
      </c>
    </row>
  </sheetData>
  <mergeCells count="10">
    <mergeCell ref="C3:G3"/>
    <mergeCell ref="A5:B5"/>
    <mergeCell ref="A6:A12"/>
    <mergeCell ref="A13:A16"/>
    <mergeCell ref="A26:A31"/>
    <mergeCell ref="A32:A33"/>
    <mergeCell ref="A17:A18"/>
    <mergeCell ref="A19:A20"/>
    <mergeCell ref="A21:A23"/>
    <mergeCell ref="A24:A25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25.7109375" style="2" customWidth="1"/>
    <col min="3" max="8" width="12.7109375" style="3" customWidth="1"/>
    <col min="9" max="9" width="10.7109375" style="3" customWidth="1"/>
    <col min="10" max="10" width="3.7109375" style="3" customWidth="1"/>
    <col min="11" max="12" width="14.140625" style="3" customWidth="1"/>
    <col min="13" max="16384" width="9.140625" style="3" customWidth="1"/>
  </cols>
  <sheetData>
    <row r="1" ht="12.75">
      <c r="A1" s="1" t="s">
        <v>103</v>
      </c>
    </row>
    <row r="2" ht="13.5" thickBot="1"/>
    <row r="3" spans="3:8" ht="26.25" customHeight="1" thickBot="1">
      <c r="C3" s="325" t="s">
        <v>67</v>
      </c>
      <c r="D3" s="326"/>
      <c r="E3" s="326"/>
      <c r="F3" s="326"/>
      <c r="G3" s="327"/>
      <c r="H3" s="206"/>
    </row>
    <row r="4" spans="1:12" ht="45" customHeight="1" thickBot="1">
      <c r="A4" s="10" t="s">
        <v>1</v>
      </c>
      <c r="B4" s="11"/>
      <c r="C4" s="12" t="s">
        <v>2</v>
      </c>
      <c r="D4" s="12" t="s">
        <v>3</v>
      </c>
      <c r="E4" s="14" t="s">
        <v>4</v>
      </c>
      <c r="F4" s="14" t="s">
        <v>5</v>
      </c>
      <c r="G4" s="14" t="s">
        <v>6</v>
      </c>
      <c r="H4" s="15" t="s">
        <v>7</v>
      </c>
      <c r="I4" s="16" t="s">
        <v>8</v>
      </c>
      <c r="K4" s="174" t="s">
        <v>9</v>
      </c>
      <c r="L4" s="175" t="s">
        <v>10</v>
      </c>
    </row>
    <row r="5" spans="1:12" ht="13.5" thickBot="1">
      <c r="A5" s="320" t="s">
        <v>83</v>
      </c>
      <c r="B5" s="321"/>
      <c r="C5" s="176">
        <v>0.5167536116432548</v>
      </c>
      <c r="D5" s="178">
        <v>0.3425319340534827</v>
      </c>
      <c r="E5" s="178">
        <v>0.10177145813439166</v>
      </c>
      <c r="F5" s="178">
        <v>0.03093791512258686</v>
      </c>
      <c r="G5" s="179">
        <v>0.008005081046283573</v>
      </c>
      <c r="H5" s="20">
        <f aca="true" t="shared" si="0" ref="H5:H33">SUM(A5:G5)</f>
        <v>0.9999999999999997</v>
      </c>
      <c r="I5" s="22">
        <v>23872</v>
      </c>
      <c r="J5" s="181"/>
      <c r="K5" s="24">
        <f aca="true" t="shared" si="1" ref="K5:K33">C5+D5</f>
        <v>0.8592855456967375</v>
      </c>
      <c r="L5" s="25">
        <f aca="true" t="shared" si="2" ref="L5:L33">F5+G5</f>
        <v>0.03894299616887043</v>
      </c>
    </row>
    <row r="6" spans="1:12" ht="12.75">
      <c r="A6" s="324" t="s">
        <v>11</v>
      </c>
      <c r="B6" s="51" t="s">
        <v>12</v>
      </c>
      <c r="C6" s="28">
        <v>0.5535625771227054</v>
      </c>
      <c r="D6" s="29">
        <v>0.3086963444092327</v>
      </c>
      <c r="E6" s="29">
        <v>0.09607303820003744</v>
      </c>
      <c r="F6" s="29">
        <v>0.033106127598901074</v>
      </c>
      <c r="G6" s="29">
        <v>0.00856191266912336</v>
      </c>
      <c r="H6" s="30">
        <f t="shared" si="0"/>
        <v>0.9999999999999999</v>
      </c>
      <c r="I6" s="31">
        <v>6189</v>
      </c>
      <c r="K6" s="32">
        <f t="shared" si="1"/>
        <v>0.8622589215319381</v>
      </c>
      <c r="L6" s="33">
        <f t="shared" si="2"/>
        <v>0.04166804026802443</v>
      </c>
    </row>
    <row r="7" spans="1:12" ht="12.75">
      <c r="A7" s="322"/>
      <c r="B7" s="34" t="s">
        <v>13</v>
      </c>
      <c r="C7" s="35">
        <v>0.5328211224020578</v>
      </c>
      <c r="D7" s="36">
        <v>0.3737741128092614</v>
      </c>
      <c r="E7" s="36">
        <v>0.06780516048807955</v>
      </c>
      <c r="F7" s="36">
        <v>0.020386084350045425</v>
      </c>
      <c r="G7" s="36">
        <v>0.0052135199505558925</v>
      </c>
      <c r="H7" s="37">
        <f t="shared" si="0"/>
        <v>1</v>
      </c>
      <c r="I7" s="38">
        <v>4425</v>
      </c>
      <c r="K7" s="39">
        <f t="shared" si="1"/>
        <v>0.9065952352113192</v>
      </c>
      <c r="L7" s="40">
        <f t="shared" si="2"/>
        <v>0.02559960430060132</v>
      </c>
    </row>
    <row r="8" spans="1:12" ht="12.75">
      <c r="A8" s="322"/>
      <c r="B8" s="34" t="s">
        <v>14</v>
      </c>
      <c r="C8" s="35">
        <v>0.5223088478944231</v>
      </c>
      <c r="D8" s="36">
        <v>0.31122504185004557</v>
      </c>
      <c r="E8" s="36">
        <v>0.11589193043044949</v>
      </c>
      <c r="F8" s="36">
        <v>0.03750953533232205</v>
      </c>
      <c r="G8" s="207">
        <v>0.013064644492759746</v>
      </c>
      <c r="H8" s="208">
        <f t="shared" si="0"/>
        <v>1</v>
      </c>
      <c r="I8" s="209">
        <v>3574</v>
      </c>
      <c r="K8" s="39">
        <f t="shared" si="1"/>
        <v>0.8335338897444686</v>
      </c>
      <c r="L8" s="40">
        <f t="shared" si="2"/>
        <v>0.05057417982508179</v>
      </c>
    </row>
    <row r="9" spans="1:12" ht="12.75">
      <c r="A9" s="322"/>
      <c r="B9" s="34" t="s">
        <v>46</v>
      </c>
      <c r="C9" s="35">
        <v>0.48118643610836703</v>
      </c>
      <c r="D9" s="36">
        <v>0.3944682938192675</v>
      </c>
      <c r="E9" s="36">
        <v>0.08500997906018981</v>
      </c>
      <c r="F9" s="36">
        <v>0.031724471829900486</v>
      </c>
      <c r="G9" s="36">
        <v>0.007610819182275161</v>
      </c>
      <c r="H9" s="36">
        <f t="shared" si="0"/>
        <v>0.9999999999999999</v>
      </c>
      <c r="I9" s="130">
        <v>5211</v>
      </c>
      <c r="K9" s="39">
        <f>C9+D9</f>
        <v>0.8756547299276345</v>
      </c>
      <c r="L9" s="40">
        <f>F9+G9</f>
        <v>0.039335291012175644</v>
      </c>
    </row>
    <row r="10" spans="1:12" ht="12.75">
      <c r="A10" s="322"/>
      <c r="B10" s="34" t="s">
        <v>47</v>
      </c>
      <c r="C10" s="35">
        <v>0.3656849774808954</v>
      </c>
      <c r="D10" s="36">
        <v>0.3720333847040679</v>
      </c>
      <c r="E10" s="36">
        <v>0.21886853310513182</v>
      </c>
      <c r="F10" s="36">
        <v>0.03490792430238188</v>
      </c>
      <c r="G10" s="36">
        <v>0.008505180407522883</v>
      </c>
      <c r="H10" s="36">
        <f t="shared" si="0"/>
        <v>0.9999999999999999</v>
      </c>
      <c r="I10" s="130">
        <v>1264</v>
      </c>
      <c r="K10" s="39">
        <f>C10+D10</f>
        <v>0.7377183621849632</v>
      </c>
      <c r="L10" s="40">
        <f>F10+G10</f>
        <v>0.04341310470990477</v>
      </c>
    </row>
    <row r="11" spans="1:12" ht="12.75">
      <c r="A11" s="322"/>
      <c r="B11" s="34" t="s">
        <v>48</v>
      </c>
      <c r="C11" s="35">
        <v>0.4694446696083167</v>
      </c>
      <c r="D11" s="36">
        <v>0.3596428182201123</v>
      </c>
      <c r="E11" s="36">
        <v>0.14765157301010554</v>
      </c>
      <c r="F11" s="36">
        <v>0.020007362030828067</v>
      </c>
      <c r="G11" s="36">
        <v>0.003253577130637597</v>
      </c>
      <c r="H11" s="36">
        <f t="shared" si="0"/>
        <v>1.0000000000000002</v>
      </c>
      <c r="I11" s="130">
        <v>2693</v>
      </c>
      <c r="K11" s="39">
        <f>C11+D11</f>
        <v>0.829087487828429</v>
      </c>
      <c r="L11" s="40">
        <f>F11+G11</f>
        <v>0.023260939161465665</v>
      </c>
    </row>
    <row r="12" spans="1:12" ht="13.5" thickBot="1">
      <c r="A12" s="323"/>
      <c r="B12" s="42" t="s">
        <v>49</v>
      </c>
      <c r="C12" s="116">
        <v>0.5674923545970046</v>
      </c>
      <c r="D12" s="117">
        <v>0.31749235459700614</v>
      </c>
      <c r="E12" s="117">
        <v>0.054583527840130514</v>
      </c>
      <c r="F12" s="117">
        <v>0.054583527840130514</v>
      </c>
      <c r="G12" s="117">
        <v>0.005848235125728265</v>
      </c>
      <c r="H12" s="215">
        <f t="shared" si="0"/>
        <v>1.0000000000000002</v>
      </c>
      <c r="I12" s="119">
        <v>516</v>
      </c>
      <c r="K12" s="62">
        <f t="shared" si="1"/>
        <v>0.8849847091940108</v>
      </c>
      <c r="L12" s="118">
        <f t="shared" si="2"/>
        <v>0.06043176296585878</v>
      </c>
    </row>
    <row r="13" spans="1:12" ht="12.75">
      <c r="A13" s="324" t="s">
        <v>15</v>
      </c>
      <c r="B13" s="27" t="s">
        <v>50</v>
      </c>
      <c r="C13" s="47">
        <v>0.48991003119380105</v>
      </c>
      <c r="D13" s="48">
        <v>0.3551511271174753</v>
      </c>
      <c r="E13" s="48">
        <v>0.10856425763765246</v>
      </c>
      <c r="F13" s="48">
        <v>0.03576953034572641</v>
      </c>
      <c r="G13" s="48">
        <v>0.010605053705344729</v>
      </c>
      <c r="H13" s="210">
        <f t="shared" si="0"/>
        <v>0.9999999999999999</v>
      </c>
      <c r="I13" s="209">
        <v>5888</v>
      </c>
      <c r="K13" s="32">
        <f t="shared" si="1"/>
        <v>0.8450611583112764</v>
      </c>
      <c r="L13" s="33">
        <f t="shared" si="2"/>
        <v>0.04637458405107114</v>
      </c>
    </row>
    <row r="14" spans="1:12" ht="12.75">
      <c r="A14" s="322"/>
      <c r="B14" s="27" t="s">
        <v>51</v>
      </c>
      <c r="C14" s="47">
        <v>0.5039675974103172</v>
      </c>
      <c r="D14" s="48">
        <v>0.3482785347118576</v>
      </c>
      <c r="E14" s="48">
        <v>0.10512538503347423</v>
      </c>
      <c r="F14" s="48">
        <v>0.03308119619684333</v>
      </c>
      <c r="G14" s="48">
        <v>0.009547286647507447</v>
      </c>
      <c r="H14" s="210">
        <f t="shared" si="0"/>
        <v>0.9999999999999999</v>
      </c>
      <c r="I14" s="209">
        <v>6477</v>
      </c>
      <c r="K14" s="111">
        <f t="shared" si="1"/>
        <v>0.8522461321221748</v>
      </c>
      <c r="L14" s="112">
        <f t="shared" si="2"/>
        <v>0.04262848284435077</v>
      </c>
    </row>
    <row r="15" spans="1:12" ht="12.75">
      <c r="A15" s="322"/>
      <c r="B15" s="27" t="s">
        <v>52</v>
      </c>
      <c r="C15" s="47">
        <v>0.5239842462217007</v>
      </c>
      <c r="D15" s="48">
        <v>0.33217685215569936</v>
      </c>
      <c r="E15" s="48">
        <v>0.1063126648183816</v>
      </c>
      <c r="F15" s="48">
        <v>0.02987136016999786</v>
      </c>
      <c r="G15" s="48">
        <v>0.0076548766342203626</v>
      </c>
      <c r="H15" s="210">
        <f t="shared" si="0"/>
        <v>0.9999999999999999</v>
      </c>
      <c r="I15" s="209">
        <v>5937</v>
      </c>
      <c r="K15" s="111">
        <f t="shared" si="1"/>
        <v>0.8561610983774001</v>
      </c>
      <c r="L15" s="112">
        <f t="shared" si="2"/>
        <v>0.037526236804218224</v>
      </c>
    </row>
    <row r="16" spans="1:12" ht="13.5" thickBot="1">
      <c r="A16" s="323"/>
      <c r="B16" s="42" t="s">
        <v>53</v>
      </c>
      <c r="C16" s="52">
        <v>0.551719078509833</v>
      </c>
      <c r="D16" s="53">
        <v>0.33350545485799993</v>
      </c>
      <c r="E16" s="53">
        <v>0.08627603925487555</v>
      </c>
      <c r="F16" s="53">
        <v>0.024583739367608118</v>
      </c>
      <c r="G16" s="53">
        <v>0.003915688009683397</v>
      </c>
      <c r="H16" s="194">
        <f t="shared" si="0"/>
        <v>1.0000000000000002</v>
      </c>
      <c r="I16" s="105">
        <v>5570</v>
      </c>
      <c r="K16" s="24">
        <f t="shared" si="1"/>
        <v>0.885224533367833</v>
      </c>
      <c r="L16" s="25">
        <f t="shared" si="2"/>
        <v>0.028499427377291515</v>
      </c>
    </row>
    <row r="17" spans="1:12" ht="12.75">
      <c r="A17" s="313" t="s">
        <v>20</v>
      </c>
      <c r="B17" s="56" t="s">
        <v>21</v>
      </c>
      <c r="C17" s="57">
        <v>0.47210778168932366</v>
      </c>
      <c r="D17" s="58">
        <v>0.365932862702219</v>
      </c>
      <c r="E17" s="58">
        <v>0.11728342633427381</v>
      </c>
      <c r="F17" s="58">
        <v>0.0343264597330405</v>
      </c>
      <c r="G17" s="58">
        <v>0.01034946954114309</v>
      </c>
      <c r="H17" s="59">
        <f t="shared" si="0"/>
        <v>1</v>
      </c>
      <c r="I17" s="60">
        <v>5635</v>
      </c>
      <c r="K17" s="32">
        <f t="shared" si="1"/>
        <v>0.8380406443915427</v>
      </c>
      <c r="L17" s="33">
        <f t="shared" si="2"/>
        <v>0.04467592927418359</v>
      </c>
    </row>
    <row r="18" spans="1:12" ht="13.5" thickBot="1">
      <c r="A18" s="314"/>
      <c r="B18" s="61" t="s">
        <v>22</v>
      </c>
      <c r="C18" s="62">
        <v>0.5323234369557857</v>
      </c>
      <c r="D18" s="63">
        <v>0.3343710739779144</v>
      </c>
      <c r="E18" s="63">
        <v>0.09636180094188308</v>
      </c>
      <c r="F18" s="63">
        <v>0.029756191147403854</v>
      </c>
      <c r="G18" s="63">
        <v>0.007187496977013142</v>
      </c>
      <c r="H18" s="64">
        <f t="shared" si="0"/>
        <v>1.0000000000000002</v>
      </c>
      <c r="I18" s="65">
        <v>18237</v>
      </c>
      <c r="K18" s="24">
        <f t="shared" si="1"/>
        <v>0.8666945109337001</v>
      </c>
      <c r="L18" s="25">
        <f t="shared" si="2"/>
        <v>0.03694368812441699</v>
      </c>
    </row>
    <row r="19" spans="1:12" ht="12.75">
      <c r="A19" s="315" t="s">
        <v>23</v>
      </c>
      <c r="B19" s="141" t="s">
        <v>24</v>
      </c>
      <c r="C19" s="32">
        <v>0.5511426453608692</v>
      </c>
      <c r="D19" s="67">
        <v>0.32688749010395124</v>
      </c>
      <c r="E19" s="67">
        <v>0.08305424543346358</v>
      </c>
      <c r="F19" s="67">
        <v>0.030127653034056616</v>
      </c>
      <c r="G19" s="67">
        <v>0.008787966067659223</v>
      </c>
      <c r="H19" s="68">
        <f t="shared" si="0"/>
        <v>0.9999999999999999</v>
      </c>
      <c r="I19" s="69">
        <v>2339</v>
      </c>
      <c r="K19" s="32">
        <f t="shared" si="1"/>
        <v>0.8780301354648204</v>
      </c>
      <c r="L19" s="33">
        <f t="shared" si="2"/>
        <v>0.03891561910171584</v>
      </c>
    </row>
    <row r="20" spans="1:12" ht="13.5" thickBot="1">
      <c r="A20" s="314"/>
      <c r="B20" s="61" t="s">
        <v>25</v>
      </c>
      <c r="C20" s="62">
        <v>0.5137994380331423</v>
      </c>
      <c r="D20" s="63">
        <v>0.34387586258140546</v>
      </c>
      <c r="E20" s="63">
        <v>0.10337935140262756</v>
      </c>
      <c r="F20" s="63">
        <v>0.031007520302508407</v>
      </c>
      <c r="G20" s="63">
        <v>0.00793782768031622</v>
      </c>
      <c r="H20" s="64">
        <f t="shared" si="0"/>
        <v>1</v>
      </c>
      <c r="I20" s="65">
        <v>21533</v>
      </c>
      <c r="K20" s="24">
        <f t="shared" si="1"/>
        <v>0.8576753006145478</v>
      </c>
      <c r="L20" s="25">
        <f t="shared" si="2"/>
        <v>0.038945347982824625</v>
      </c>
    </row>
    <row r="21" spans="1:12" ht="12.75">
      <c r="A21" s="315" t="s">
        <v>26</v>
      </c>
      <c r="B21" s="56" t="s">
        <v>27</v>
      </c>
      <c r="C21" s="71">
        <v>0.5066580884750213</v>
      </c>
      <c r="D21" s="72">
        <v>0.33975111379912226</v>
      </c>
      <c r="E21" s="72">
        <v>0.11204330311212936</v>
      </c>
      <c r="F21" s="72">
        <v>0.03262500219855988</v>
      </c>
      <c r="G21" s="72">
        <v>0.008922492415167524</v>
      </c>
      <c r="H21" s="73">
        <f t="shared" si="0"/>
        <v>1.0000000000000004</v>
      </c>
      <c r="I21" s="74">
        <v>3482</v>
      </c>
      <c r="K21" s="32">
        <f t="shared" si="1"/>
        <v>0.8464092022741435</v>
      </c>
      <c r="L21" s="33">
        <f t="shared" si="2"/>
        <v>0.0415474946137274</v>
      </c>
    </row>
    <row r="22" spans="1:12" ht="12.75">
      <c r="A22" s="313"/>
      <c r="B22" s="75" t="s">
        <v>28</v>
      </c>
      <c r="C22" s="39">
        <v>0.49820163858535566</v>
      </c>
      <c r="D22" s="72">
        <v>0.3583801640854621</v>
      </c>
      <c r="E22" s="72">
        <v>0.10615217049184394</v>
      </c>
      <c r="F22" s="72">
        <v>0.02983486076905247</v>
      </c>
      <c r="G22" s="72">
        <v>0.007431166068286</v>
      </c>
      <c r="H22" s="73">
        <f t="shared" si="0"/>
        <v>1.0000000000000002</v>
      </c>
      <c r="I22" s="74">
        <v>14604</v>
      </c>
      <c r="K22" s="111">
        <f t="shared" si="1"/>
        <v>0.8565818026708177</v>
      </c>
      <c r="L22" s="112">
        <f t="shared" si="2"/>
        <v>0.03726602683733847</v>
      </c>
    </row>
    <row r="23" spans="1:12" ht="13.5" thickBot="1">
      <c r="A23" s="314"/>
      <c r="B23" s="169" t="s">
        <v>29</v>
      </c>
      <c r="C23" s="211">
        <v>0.556110963955508</v>
      </c>
      <c r="D23" s="106">
        <v>0.3132612246826794</v>
      </c>
      <c r="E23" s="63">
        <v>0.08947773741056911</v>
      </c>
      <c r="F23" s="63">
        <v>0.03240227606440907</v>
      </c>
      <c r="G23" s="151">
        <v>0.008747797886834448</v>
      </c>
      <c r="H23" s="212">
        <f t="shared" si="0"/>
        <v>0.9999999999999999</v>
      </c>
      <c r="I23" s="108">
        <v>5775</v>
      </c>
      <c r="K23" s="24">
        <f t="shared" si="1"/>
        <v>0.8693721886381873</v>
      </c>
      <c r="L23" s="25">
        <f t="shared" si="2"/>
        <v>0.04115007395124352</v>
      </c>
    </row>
    <row r="24" spans="1:12" ht="12.75">
      <c r="A24" s="313" t="s">
        <v>30</v>
      </c>
      <c r="B24" s="199" t="s">
        <v>31</v>
      </c>
      <c r="C24" s="85">
        <v>0.5446307349131458</v>
      </c>
      <c r="D24" s="86">
        <v>0.3269310028188382</v>
      </c>
      <c r="E24" s="86">
        <v>0.09262996906277679</v>
      </c>
      <c r="F24" s="86">
        <v>0.02875334943521892</v>
      </c>
      <c r="G24" s="155">
        <v>0.007054943770020173</v>
      </c>
      <c r="H24" s="92">
        <f t="shared" si="0"/>
        <v>0.9999999999999998</v>
      </c>
      <c r="I24" s="60">
        <v>10889</v>
      </c>
      <c r="K24" s="32">
        <f t="shared" si="1"/>
        <v>0.871561737731984</v>
      </c>
      <c r="L24" s="33">
        <f t="shared" si="2"/>
        <v>0.035808293205239095</v>
      </c>
    </row>
    <row r="25" spans="1:12" ht="13.5" thickBot="1">
      <c r="A25" s="314"/>
      <c r="B25" s="153" t="s">
        <v>32</v>
      </c>
      <c r="C25" s="90">
        <v>0.4940770461417153</v>
      </c>
      <c r="D25" s="88">
        <v>0.35522777982427106</v>
      </c>
      <c r="E25" s="88">
        <v>0.10902438563674466</v>
      </c>
      <c r="F25" s="88">
        <v>0.0329521560489781</v>
      </c>
      <c r="G25" s="92">
        <v>0.00871863234829073</v>
      </c>
      <c r="H25" s="91">
        <f t="shared" si="0"/>
        <v>0.9999999999999998</v>
      </c>
      <c r="I25" s="65">
        <v>12876</v>
      </c>
      <c r="K25" s="24">
        <f t="shared" si="1"/>
        <v>0.8493048259659863</v>
      </c>
      <c r="L25" s="25">
        <f t="shared" si="2"/>
        <v>0.04167078839726883</v>
      </c>
    </row>
    <row r="26" spans="1:12" ht="12.75">
      <c r="A26" s="315" t="s">
        <v>33</v>
      </c>
      <c r="B26" s="157" t="s">
        <v>34</v>
      </c>
      <c r="C26" s="93">
        <v>0.5787587028571335</v>
      </c>
      <c r="D26" s="94">
        <v>0.3133478403179633</v>
      </c>
      <c r="E26" s="94">
        <v>0.08605999671986168</v>
      </c>
      <c r="F26" s="94">
        <v>0.019935302588531295</v>
      </c>
      <c r="G26" s="159">
        <v>0.001898157516510066</v>
      </c>
      <c r="H26" s="213">
        <f t="shared" si="0"/>
        <v>0.9999999999999997</v>
      </c>
      <c r="I26" s="96">
        <v>1957</v>
      </c>
      <c r="K26" s="32">
        <f t="shared" si="1"/>
        <v>0.8921065431750967</v>
      </c>
      <c r="L26" s="33">
        <f t="shared" si="2"/>
        <v>0.02183346010504136</v>
      </c>
    </row>
    <row r="27" spans="1:12" ht="12.75">
      <c r="A27" s="313"/>
      <c r="B27" s="51" t="s">
        <v>35</v>
      </c>
      <c r="C27" s="97">
        <v>0.5225768518520534</v>
      </c>
      <c r="D27" s="98">
        <v>0.3537192821934141</v>
      </c>
      <c r="E27" s="98">
        <v>0.08943690416197511</v>
      </c>
      <c r="F27" s="98">
        <v>0.0297077107018868</v>
      </c>
      <c r="G27" s="162">
        <v>0.004559251090670667</v>
      </c>
      <c r="H27" s="214">
        <f t="shared" si="0"/>
        <v>1</v>
      </c>
      <c r="I27" s="31">
        <v>3670</v>
      </c>
      <c r="K27" s="111">
        <f t="shared" si="1"/>
        <v>0.8762961340454675</v>
      </c>
      <c r="L27" s="112">
        <f t="shared" si="2"/>
        <v>0.03426696179255747</v>
      </c>
    </row>
    <row r="28" spans="1:12" ht="12.75">
      <c r="A28" s="313"/>
      <c r="B28" s="34" t="s">
        <v>36</v>
      </c>
      <c r="C28" s="35">
        <v>0.5296537465991902</v>
      </c>
      <c r="D28" s="36">
        <v>0.32938078893326317</v>
      </c>
      <c r="E28" s="36">
        <v>0.10003752784929626</v>
      </c>
      <c r="F28" s="163">
        <v>0.030369670874051954</v>
      </c>
      <c r="G28" s="36">
        <v>0.01055826574419834</v>
      </c>
      <c r="H28" s="37">
        <f t="shared" si="0"/>
        <v>0.9999999999999999</v>
      </c>
      <c r="I28" s="100">
        <v>3612</v>
      </c>
      <c r="K28" s="111">
        <f t="shared" si="1"/>
        <v>0.8590345355324533</v>
      </c>
      <c r="L28" s="112">
        <f t="shared" si="2"/>
        <v>0.040927936618250296</v>
      </c>
    </row>
    <row r="29" spans="1:12" ht="12.75">
      <c r="A29" s="313"/>
      <c r="B29" s="34" t="s">
        <v>37</v>
      </c>
      <c r="C29" s="35">
        <v>0.5131255986967189</v>
      </c>
      <c r="D29" s="36">
        <v>0.33864788819738756</v>
      </c>
      <c r="E29" s="36">
        <v>0.10463653456637008</v>
      </c>
      <c r="F29" s="36">
        <v>0.032571202210188374</v>
      </c>
      <c r="G29" s="36">
        <v>0.011018776329335225</v>
      </c>
      <c r="H29" s="37">
        <f t="shared" si="0"/>
        <v>1.0000000000000002</v>
      </c>
      <c r="I29" s="38">
        <v>3374</v>
      </c>
      <c r="K29" s="111">
        <f t="shared" si="1"/>
        <v>0.8517734868941065</v>
      </c>
      <c r="L29" s="112">
        <f t="shared" si="2"/>
        <v>0.0435899785395236</v>
      </c>
    </row>
    <row r="30" spans="1:12" ht="12.75">
      <c r="A30" s="313"/>
      <c r="B30" s="34" t="s">
        <v>38</v>
      </c>
      <c r="C30" s="35">
        <v>0.5029002694113315</v>
      </c>
      <c r="D30" s="36">
        <v>0.3314305891513598</v>
      </c>
      <c r="E30" s="36">
        <v>0.1206624851029054</v>
      </c>
      <c r="F30" s="36">
        <v>0.03522907681165746</v>
      </c>
      <c r="G30" s="36">
        <v>0.009777579522745964</v>
      </c>
      <c r="H30" s="37">
        <f t="shared" si="0"/>
        <v>1.0000000000000002</v>
      </c>
      <c r="I30" s="38">
        <v>2822</v>
      </c>
      <c r="K30" s="111">
        <f t="shared" si="1"/>
        <v>0.8343308585626913</v>
      </c>
      <c r="L30" s="112">
        <f t="shared" si="2"/>
        <v>0.04500665633440343</v>
      </c>
    </row>
    <row r="31" spans="1:12" ht="13.5" thickBot="1">
      <c r="A31" s="314"/>
      <c r="B31" s="101" t="s">
        <v>39</v>
      </c>
      <c r="C31" s="102">
        <v>0.5478196379167443</v>
      </c>
      <c r="D31" s="103">
        <v>0.3091979658641835</v>
      </c>
      <c r="E31" s="103">
        <v>0.09203589543248432</v>
      </c>
      <c r="F31" s="103">
        <v>0.040502694137629185</v>
      </c>
      <c r="G31" s="103">
        <v>0.01044380664895864</v>
      </c>
      <c r="H31" s="104">
        <f t="shared" si="0"/>
        <v>1</v>
      </c>
      <c r="I31" s="105">
        <v>1182</v>
      </c>
      <c r="K31" s="24">
        <f t="shared" si="1"/>
        <v>0.8570176037809278</v>
      </c>
      <c r="L31" s="25">
        <f t="shared" si="2"/>
        <v>0.05094650078658783</v>
      </c>
    </row>
    <row r="32" spans="1:12" ht="12.75">
      <c r="A32" s="315" t="s">
        <v>40</v>
      </c>
      <c r="B32" s="167" t="s">
        <v>41</v>
      </c>
      <c r="C32" s="32">
        <v>0.5181770659136685</v>
      </c>
      <c r="D32" s="67">
        <v>0.3387251130516084</v>
      </c>
      <c r="E32" s="67">
        <v>0.101052771715324</v>
      </c>
      <c r="F32" s="67">
        <v>0.03310077820421405</v>
      </c>
      <c r="G32" s="67">
        <v>0.008944271115185023</v>
      </c>
      <c r="H32" s="68">
        <f t="shared" si="0"/>
        <v>1</v>
      </c>
      <c r="I32" s="69">
        <v>16973</v>
      </c>
      <c r="K32" s="32">
        <f t="shared" si="1"/>
        <v>0.8569021789652769</v>
      </c>
      <c r="L32" s="33">
        <f t="shared" si="2"/>
        <v>0.04204504931939908</v>
      </c>
    </row>
    <row r="33" spans="1:12" ht="13.5" thickBot="1">
      <c r="A33" s="314"/>
      <c r="B33" s="169" t="s">
        <v>42</v>
      </c>
      <c r="C33" s="24">
        <v>0.5136167752403368</v>
      </c>
      <c r="D33" s="106">
        <v>0.3509209458722931</v>
      </c>
      <c r="E33" s="106">
        <v>0.10335521236412548</v>
      </c>
      <c r="F33" s="106">
        <v>0.026171658987805553</v>
      </c>
      <c r="G33" s="106">
        <v>0.00593540753543908</v>
      </c>
      <c r="H33" s="107">
        <f t="shared" si="0"/>
        <v>1</v>
      </c>
      <c r="I33" s="108">
        <v>6899</v>
      </c>
      <c r="K33" s="24">
        <f t="shared" si="1"/>
        <v>0.8645377211126299</v>
      </c>
      <c r="L33" s="25">
        <f t="shared" si="2"/>
        <v>0.03210706652324463</v>
      </c>
    </row>
    <row r="35" ht="12.75">
      <c r="A35" s="1" t="s">
        <v>43</v>
      </c>
    </row>
    <row r="36" ht="12.75">
      <c r="A36" s="1" t="s">
        <v>68</v>
      </c>
    </row>
    <row r="38" ht="12.75">
      <c r="A38" s="109" t="s">
        <v>54</v>
      </c>
    </row>
    <row r="39" ht="12.75">
      <c r="A39" s="1" t="s">
        <v>45</v>
      </c>
    </row>
  </sheetData>
  <mergeCells count="10">
    <mergeCell ref="C3:G3"/>
    <mergeCell ref="A5:B5"/>
    <mergeCell ref="A6:A12"/>
    <mergeCell ref="A13:A16"/>
    <mergeCell ref="A26:A31"/>
    <mergeCell ref="A32:A33"/>
    <mergeCell ref="A17:A18"/>
    <mergeCell ref="A19:A20"/>
    <mergeCell ref="A21:A23"/>
    <mergeCell ref="A24:A25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25.7109375" style="0" customWidth="1"/>
    <col min="3" max="8" width="12.421875" style="0" customWidth="1"/>
    <col min="10" max="10" width="3.28125" style="0" customWidth="1"/>
    <col min="12" max="12" width="11.140625" style="0" customWidth="1"/>
  </cols>
  <sheetData>
    <row r="1" spans="1:12" ht="12.75">
      <c r="A1" s="1" t="s">
        <v>102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thickBot="1">
      <c r="A2" s="4"/>
      <c r="B2" s="5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2" ht="13.5" thickBot="1">
      <c r="A3" s="1"/>
      <c r="B3" s="2"/>
      <c r="C3" s="317" t="s">
        <v>69</v>
      </c>
      <c r="D3" s="318"/>
      <c r="E3" s="318"/>
      <c r="F3" s="318"/>
      <c r="G3" s="319"/>
      <c r="H3" s="9"/>
      <c r="I3" s="3"/>
      <c r="J3" s="3"/>
      <c r="K3" s="3"/>
      <c r="L3" s="3"/>
    </row>
    <row r="4" spans="1:12" ht="39" thickBot="1">
      <c r="A4" s="230" t="s">
        <v>1</v>
      </c>
      <c r="B4" s="231"/>
      <c r="C4" s="12" t="s">
        <v>2</v>
      </c>
      <c r="D4" s="216" t="s">
        <v>3</v>
      </c>
      <c r="E4" s="217" t="s">
        <v>4</v>
      </c>
      <c r="F4" s="217" t="s">
        <v>5</v>
      </c>
      <c r="G4" s="217" t="s">
        <v>6</v>
      </c>
      <c r="H4" s="15" t="s">
        <v>7</v>
      </c>
      <c r="I4" s="16" t="s">
        <v>8</v>
      </c>
      <c r="J4" s="3"/>
      <c r="K4" s="218" t="s">
        <v>9</v>
      </c>
      <c r="L4" s="219" t="s">
        <v>10</v>
      </c>
    </row>
    <row r="5" spans="1:12" ht="12.75">
      <c r="A5" s="220" t="s">
        <v>12</v>
      </c>
      <c r="B5" s="223" t="s">
        <v>70</v>
      </c>
      <c r="C5" s="283" t="s">
        <v>108</v>
      </c>
      <c r="D5" s="284" t="s">
        <v>108</v>
      </c>
      <c r="E5" s="284" t="s">
        <v>108</v>
      </c>
      <c r="F5" s="284" t="s">
        <v>108</v>
      </c>
      <c r="G5" s="284" t="s">
        <v>108</v>
      </c>
      <c r="H5" s="284" t="s">
        <v>108</v>
      </c>
      <c r="I5" s="310">
        <v>71</v>
      </c>
      <c r="J5" s="285"/>
      <c r="K5" s="286" t="s">
        <v>108</v>
      </c>
      <c r="L5" s="287" t="s">
        <v>108</v>
      </c>
    </row>
    <row r="6" spans="1:12" ht="12.75">
      <c r="A6" s="221"/>
      <c r="B6" s="224" t="s">
        <v>71</v>
      </c>
      <c r="C6" s="288" t="s">
        <v>108</v>
      </c>
      <c r="D6" s="289" t="s">
        <v>108</v>
      </c>
      <c r="E6" s="289" t="s">
        <v>108</v>
      </c>
      <c r="F6" s="289" t="s">
        <v>108</v>
      </c>
      <c r="G6" s="289" t="s">
        <v>108</v>
      </c>
      <c r="H6" s="289" t="s">
        <v>108</v>
      </c>
      <c r="I6" s="311">
        <v>5</v>
      </c>
      <c r="J6" s="285"/>
      <c r="K6" s="290" t="s">
        <v>108</v>
      </c>
      <c r="L6" s="291" t="s">
        <v>108</v>
      </c>
    </row>
    <row r="7" spans="1:12" ht="12.75">
      <c r="A7" s="221"/>
      <c r="B7" s="224" t="s">
        <v>72</v>
      </c>
      <c r="C7" s="288" t="s">
        <v>108</v>
      </c>
      <c r="D7" s="289" t="s">
        <v>108</v>
      </c>
      <c r="E7" s="289" t="s">
        <v>108</v>
      </c>
      <c r="F7" s="289" t="s">
        <v>108</v>
      </c>
      <c r="G7" s="289" t="s">
        <v>108</v>
      </c>
      <c r="H7" s="289" t="s">
        <v>108</v>
      </c>
      <c r="I7" s="311">
        <v>88</v>
      </c>
      <c r="J7" s="285"/>
      <c r="K7" s="290" t="s">
        <v>108</v>
      </c>
      <c r="L7" s="291" t="s">
        <v>108</v>
      </c>
    </row>
    <row r="8" spans="1:12" ht="12.75">
      <c r="A8" s="221"/>
      <c r="B8" s="224" t="s">
        <v>73</v>
      </c>
      <c r="C8" s="292">
        <v>0.5920770877944326</v>
      </c>
      <c r="D8" s="293">
        <v>0.29336188436830835</v>
      </c>
      <c r="E8" s="293">
        <v>0.06531049250535331</v>
      </c>
      <c r="F8" s="293">
        <v>0.03640256959314775</v>
      </c>
      <c r="G8" s="293">
        <v>0.01284796573875803</v>
      </c>
      <c r="H8" s="294">
        <f aca="true" t="shared" si="0" ref="H8:H36">SUM(C8:G8)</f>
        <v>1.0000000000000002</v>
      </c>
      <c r="I8" s="311">
        <v>934</v>
      </c>
      <c r="J8" s="285"/>
      <c r="K8" s="295">
        <f aca="true" t="shared" si="1" ref="K8:K36">C8+D8</f>
        <v>0.8854389721627409</v>
      </c>
      <c r="L8" s="296">
        <f aca="true" t="shared" si="2" ref="L8:L36">F8+G8</f>
        <v>0.04925053533190578</v>
      </c>
    </row>
    <row r="9" spans="1:12" ht="12.75">
      <c r="A9" s="221"/>
      <c r="B9" s="224" t="s">
        <v>74</v>
      </c>
      <c r="C9" s="292">
        <v>0.6884176182707994</v>
      </c>
      <c r="D9" s="293">
        <v>0.22512234910277323</v>
      </c>
      <c r="E9" s="293">
        <v>0.04241435562805873</v>
      </c>
      <c r="F9" s="293">
        <v>0.03099510603588907</v>
      </c>
      <c r="G9" s="293">
        <v>0.013050570962479609</v>
      </c>
      <c r="H9" s="294">
        <f t="shared" si="0"/>
        <v>1</v>
      </c>
      <c r="I9" s="311">
        <v>613</v>
      </c>
      <c r="J9" s="285"/>
      <c r="K9" s="295">
        <f t="shared" si="1"/>
        <v>0.9135399673735727</v>
      </c>
      <c r="L9" s="296">
        <f t="shared" si="2"/>
        <v>0.04404567699836868</v>
      </c>
    </row>
    <row r="10" spans="1:12" ht="13.5" thickBot="1">
      <c r="A10" s="222"/>
      <c r="B10" s="225" t="s">
        <v>75</v>
      </c>
      <c r="C10" s="297">
        <v>0.6135922330097088</v>
      </c>
      <c r="D10" s="298">
        <v>0.2970873786407767</v>
      </c>
      <c r="E10" s="298">
        <v>0.040776699029126215</v>
      </c>
      <c r="F10" s="298">
        <v>0.03495145631067961</v>
      </c>
      <c r="G10" s="298">
        <v>0.013592233009708738</v>
      </c>
      <c r="H10" s="299">
        <f t="shared" si="0"/>
        <v>1</v>
      </c>
      <c r="I10" s="312">
        <v>515</v>
      </c>
      <c r="J10" s="285"/>
      <c r="K10" s="300">
        <f t="shared" si="1"/>
        <v>0.9106796116504855</v>
      </c>
      <c r="L10" s="301">
        <f t="shared" si="2"/>
        <v>0.04854368932038835</v>
      </c>
    </row>
    <row r="11" spans="1:12" ht="12.75">
      <c r="A11" s="220" t="s">
        <v>13</v>
      </c>
      <c r="B11" s="226" t="s">
        <v>70</v>
      </c>
      <c r="C11" s="154">
        <v>0.37012987012987014</v>
      </c>
      <c r="D11" s="244">
        <v>0.33766233766233766</v>
      </c>
      <c r="E11" s="244">
        <v>0.2077922077922078</v>
      </c>
      <c r="F11" s="244">
        <v>0.05194805194805195</v>
      </c>
      <c r="G11" s="244">
        <v>0.032467532467532464</v>
      </c>
      <c r="H11" s="302">
        <f t="shared" si="0"/>
        <v>1.0000000000000002</v>
      </c>
      <c r="I11" s="310">
        <v>154</v>
      </c>
      <c r="J11" s="285"/>
      <c r="K11" s="303">
        <f t="shared" si="1"/>
        <v>0.7077922077922079</v>
      </c>
      <c r="L11" s="304">
        <f t="shared" si="2"/>
        <v>0.08441558441558442</v>
      </c>
    </row>
    <row r="12" spans="1:12" ht="12.75">
      <c r="A12" s="221"/>
      <c r="B12" s="224" t="s">
        <v>71</v>
      </c>
      <c r="C12" s="288" t="s">
        <v>108</v>
      </c>
      <c r="D12" s="289" t="s">
        <v>108</v>
      </c>
      <c r="E12" s="289" t="s">
        <v>108</v>
      </c>
      <c r="F12" s="289" t="s">
        <v>108</v>
      </c>
      <c r="G12" s="289" t="s">
        <v>108</v>
      </c>
      <c r="H12" s="289" t="s">
        <v>108</v>
      </c>
      <c r="I12" s="311">
        <v>10</v>
      </c>
      <c r="J12" s="285"/>
      <c r="K12" s="290" t="s">
        <v>108</v>
      </c>
      <c r="L12" s="291" t="s">
        <v>108</v>
      </c>
    </row>
    <row r="13" spans="1:12" ht="12.75">
      <c r="A13" s="221"/>
      <c r="B13" s="224" t="s">
        <v>72</v>
      </c>
      <c r="C13" s="292">
        <v>0.3764705882352941</v>
      </c>
      <c r="D13" s="293">
        <v>0.27058823529411763</v>
      </c>
      <c r="E13" s="293">
        <v>0.16470588235294117</v>
      </c>
      <c r="F13" s="293">
        <v>0.11764705882352941</v>
      </c>
      <c r="G13" s="293">
        <v>0.07058823529411765</v>
      </c>
      <c r="H13" s="294">
        <f t="shared" si="0"/>
        <v>0.9999999999999999</v>
      </c>
      <c r="I13" s="311">
        <v>85</v>
      </c>
      <c r="J13" s="285"/>
      <c r="K13" s="295">
        <f t="shared" si="1"/>
        <v>0.6470588235294117</v>
      </c>
      <c r="L13" s="296">
        <f t="shared" si="2"/>
        <v>0.18823529411764706</v>
      </c>
    </row>
    <row r="14" spans="1:12" ht="12.75">
      <c r="A14" s="221"/>
      <c r="B14" s="224" t="s">
        <v>74</v>
      </c>
      <c r="C14" s="292">
        <v>0.5339981867633726</v>
      </c>
      <c r="D14" s="293">
        <v>0.3300090661831369</v>
      </c>
      <c r="E14" s="293">
        <v>0.07162284678150499</v>
      </c>
      <c r="F14" s="293">
        <v>0.051677243880326386</v>
      </c>
      <c r="G14" s="293">
        <v>0.012692656391659111</v>
      </c>
      <c r="H14" s="294">
        <f t="shared" si="0"/>
        <v>0.9999999999999999</v>
      </c>
      <c r="I14" s="311">
        <v>1103</v>
      </c>
      <c r="J14" s="285"/>
      <c r="K14" s="295">
        <f t="shared" si="1"/>
        <v>0.8640072529465095</v>
      </c>
      <c r="L14" s="296">
        <f t="shared" si="2"/>
        <v>0.0643699002719855</v>
      </c>
    </row>
    <row r="15" spans="1:12" ht="13.5" thickBot="1">
      <c r="A15" s="222"/>
      <c r="B15" s="225" t="s">
        <v>75</v>
      </c>
      <c r="C15" s="297">
        <v>0.5918653576437588</v>
      </c>
      <c r="D15" s="298">
        <v>0.2791023842917251</v>
      </c>
      <c r="E15" s="298">
        <v>0.06872370266479663</v>
      </c>
      <c r="F15" s="298">
        <v>0.043478260869565216</v>
      </c>
      <c r="G15" s="298">
        <v>0.016830294530154277</v>
      </c>
      <c r="H15" s="299">
        <f t="shared" si="0"/>
        <v>1</v>
      </c>
      <c r="I15" s="312">
        <v>713</v>
      </c>
      <c r="J15" s="285"/>
      <c r="K15" s="300">
        <f t="shared" si="1"/>
        <v>0.870967741935484</v>
      </c>
      <c r="L15" s="301">
        <f t="shared" si="2"/>
        <v>0.06030855539971949</v>
      </c>
    </row>
    <row r="16" spans="1:12" ht="12.75">
      <c r="A16" s="220" t="s">
        <v>14</v>
      </c>
      <c r="B16" s="226" t="s">
        <v>70</v>
      </c>
      <c r="C16" s="154">
        <v>0.7727272727272727</v>
      </c>
      <c r="D16" s="244">
        <v>0.12878787878787878</v>
      </c>
      <c r="E16" s="244">
        <v>0.022727272727272728</v>
      </c>
      <c r="F16" s="244">
        <v>0.045454545454545456</v>
      </c>
      <c r="G16" s="244">
        <v>0.030303030303030304</v>
      </c>
      <c r="H16" s="302">
        <f t="shared" si="0"/>
        <v>0.9999999999999999</v>
      </c>
      <c r="I16" s="310">
        <v>132</v>
      </c>
      <c r="J16" s="285"/>
      <c r="K16" s="303">
        <f t="shared" si="1"/>
        <v>0.9015151515151515</v>
      </c>
      <c r="L16" s="304">
        <f t="shared" si="2"/>
        <v>0.07575757575757576</v>
      </c>
    </row>
    <row r="17" spans="1:12" ht="12.75">
      <c r="A17" s="221"/>
      <c r="B17" s="224" t="s">
        <v>71</v>
      </c>
      <c r="C17" s="290" t="s">
        <v>108</v>
      </c>
      <c r="D17" s="305" t="s">
        <v>108</v>
      </c>
      <c r="E17" s="305" t="s">
        <v>108</v>
      </c>
      <c r="F17" s="305" t="s">
        <v>108</v>
      </c>
      <c r="G17" s="305" t="s">
        <v>108</v>
      </c>
      <c r="H17" s="305" t="s">
        <v>108</v>
      </c>
      <c r="I17" s="311">
        <v>6</v>
      </c>
      <c r="J17" s="285"/>
      <c r="K17" s="290" t="s">
        <v>108</v>
      </c>
      <c r="L17" s="291" t="s">
        <v>108</v>
      </c>
    </row>
    <row r="18" spans="1:12" ht="12.75">
      <c r="A18" s="221"/>
      <c r="B18" s="224" t="s">
        <v>72</v>
      </c>
      <c r="C18" s="292">
        <v>0.7235023041474654</v>
      </c>
      <c r="D18" s="293">
        <v>0.2073732718894009</v>
      </c>
      <c r="E18" s="293">
        <v>0.041474654377880185</v>
      </c>
      <c r="F18" s="293">
        <v>0.027649769585253458</v>
      </c>
      <c r="G18" s="293">
        <v>0</v>
      </c>
      <c r="H18" s="294">
        <f t="shared" si="0"/>
        <v>1</v>
      </c>
      <c r="I18" s="311">
        <v>217</v>
      </c>
      <c r="J18" s="285"/>
      <c r="K18" s="295">
        <f t="shared" si="1"/>
        <v>0.9308755760368663</v>
      </c>
      <c r="L18" s="296">
        <f t="shared" si="2"/>
        <v>0.027649769585253458</v>
      </c>
    </row>
    <row r="19" spans="1:12" ht="12.75">
      <c r="A19" s="221"/>
      <c r="B19" s="224" t="s">
        <v>74</v>
      </c>
      <c r="C19" s="292">
        <v>0.7577981651376147</v>
      </c>
      <c r="D19" s="293">
        <v>0.1688073394495413</v>
      </c>
      <c r="E19" s="293">
        <v>0.03853211009174312</v>
      </c>
      <c r="F19" s="293">
        <v>0.014678899082568808</v>
      </c>
      <c r="G19" s="293">
        <v>0.02018348623853211</v>
      </c>
      <c r="H19" s="294">
        <f t="shared" si="0"/>
        <v>1</v>
      </c>
      <c r="I19" s="311">
        <v>545</v>
      </c>
      <c r="J19" s="285"/>
      <c r="K19" s="295">
        <f t="shared" si="1"/>
        <v>0.926605504587156</v>
      </c>
      <c r="L19" s="296">
        <f t="shared" si="2"/>
        <v>0.03486238532110092</v>
      </c>
    </row>
    <row r="20" spans="1:12" ht="13.5" thickBot="1">
      <c r="A20" s="222"/>
      <c r="B20" s="225" t="s">
        <v>75</v>
      </c>
      <c r="C20" s="306" t="s">
        <v>108</v>
      </c>
      <c r="D20" s="307" t="s">
        <v>108</v>
      </c>
      <c r="E20" s="307" t="s">
        <v>108</v>
      </c>
      <c r="F20" s="307" t="s">
        <v>108</v>
      </c>
      <c r="G20" s="307" t="s">
        <v>108</v>
      </c>
      <c r="H20" s="299">
        <f t="shared" si="0"/>
        <v>0</v>
      </c>
      <c r="I20" s="312">
        <v>69</v>
      </c>
      <c r="J20" s="285"/>
      <c r="K20" s="306" t="s">
        <v>108</v>
      </c>
      <c r="L20" s="308" t="s">
        <v>108</v>
      </c>
    </row>
    <row r="21" spans="1:12" ht="12.75">
      <c r="A21" s="220" t="s">
        <v>46</v>
      </c>
      <c r="B21" s="226" t="s">
        <v>70</v>
      </c>
      <c r="C21" s="154">
        <v>0.36666666666666664</v>
      </c>
      <c r="D21" s="244">
        <v>0.35833333333333334</v>
      </c>
      <c r="E21" s="244">
        <v>0.10833333333333334</v>
      </c>
      <c r="F21" s="244">
        <v>0.08333333333333333</v>
      </c>
      <c r="G21" s="244">
        <v>0.08333333333333333</v>
      </c>
      <c r="H21" s="302">
        <f t="shared" si="0"/>
        <v>1</v>
      </c>
      <c r="I21" s="310">
        <v>240</v>
      </c>
      <c r="J21" s="285"/>
      <c r="K21" s="303">
        <f t="shared" si="1"/>
        <v>0.725</v>
      </c>
      <c r="L21" s="304">
        <f t="shared" si="2"/>
        <v>0.16666666666666666</v>
      </c>
    </row>
    <row r="22" spans="1:12" ht="12.75">
      <c r="A22" s="221"/>
      <c r="B22" s="224" t="s">
        <v>71</v>
      </c>
      <c r="C22" s="290" t="s">
        <v>108</v>
      </c>
      <c r="D22" s="305" t="s">
        <v>108</v>
      </c>
      <c r="E22" s="305" t="s">
        <v>108</v>
      </c>
      <c r="F22" s="305" t="s">
        <v>108</v>
      </c>
      <c r="G22" s="305" t="s">
        <v>108</v>
      </c>
      <c r="H22" s="305" t="s">
        <v>108</v>
      </c>
      <c r="I22" s="311">
        <v>6</v>
      </c>
      <c r="J22" s="285"/>
      <c r="K22" s="290" t="s">
        <v>108</v>
      </c>
      <c r="L22" s="291" t="s">
        <v>108</v>
      </c>
    </row>
    <row r="23" spans="1:12" ht="12.75">
      <c r="A23" s="221"/>
      <c r="B23" s="224" t="s">
        <v>72</v>
      </c>
      <c r="C23" s="292">
        <v>0.3709677419354839</v>
      </c>
      <c r="D23" s="293">
        <v>0.47580645161290325</v>
      </c>
      <c r="E23" s="293">
        <v>0.06451612903225806</v>
      </c>
      <c r="F23" s="293">
        <v>0.06451612903225806</v>
      </c>
      <c r="G23" s="293">
        <v>0.024193548387096774</v>
      </c>
      <c r="H23" s="294">
        <f t="shared" si="0"/>
        <v>1</v>
      </c>
      <c r="I23" s="311">
        <v>124</v>
      </c>
      <c r="J23" s="285"/>
      <c r="K23" s="295">
        <f t="shared" si="1"/>
        <v>0.8467741935483871</v>
      </c>
      <c r="L23" s="296">
        <f t="shared" si="2"/>
        <v>0.08870967741935484</v>
      </c>
    </row>
    <row r="24" spans="1:12" ht="12.75">
      <c r="A24" s="221"/>
      <c r="B24" s="224" t="s">
        <v>74</v>
      </c>
      <c r="C24" s="292">
        <v>0.5690140845070423</v>
      </c>
      <c r="D24" s="293">
        <v>0.3056338028169014</v>
      </c>
      <c r="E24" s="293">
        <v>0.08380281690140845</v>
      </c>
      <c r="F24" s="293">
        <v>0.02676056338028169</v>
      </c>
      <c r="G24" s="293">
        <v>0.014788732394366197</v>
      </c>
      <c r="H24" s="294">
        <f t="shared" si="0"/>
        <v>0.9999999999999999</v>
      </c>
      <c r="I24" s="311">
        <v>1420</v>
      </c>
      <c r="J24" s="285"/>
      <c r="K24" s="295">
        <f t="shared" si="1"/>
        <v>0.8746478873239436</v>
      </c>
      <c r="L24" s="296">
        <f t="shared" si="2"/>
        <v>0.04154929577464789</v>
      </c>
    </row>
    <row r="25" spans="1:12" ht="13.5" thickBot="1">
      <c r="A25" s="222"/>
      <c r="B25" s="225" t="s">
        <v>75</v>
      </c>
      <c r="C25" s="297">
        <v>0.5727699530516432</v>
      </c>
      <c r="D25" s="298">
        <v>0.28169014084507044</v>
      </c>
      <c r="E25" s="298">
        <v>0.07511737089201878</v>
      </c>
      <c r="F25" s="298">
        <v>0.046948356807511735</v>
      </c>
      <c r="G25" s="298">
        <v>0.023474178403755867</v>
      </c>
      <c r="H25" s="299">
        <f t="shared" si="0"/>
        <v>1</v>
      </c>
      <c r="I25" s="312">
        <v>213</v>
      </c>
      <c r="J25" s="285"/>
      <c r="K25" s="300">
        <f t="shared" si="1"/>
        <v>0.8544600938967137</v>
      </c>
      <c r="L25" s="301">
        <f t="shared" si="2"/>
        <v>0.0704225352112676</v>
      </c>
    </row>
    <row r="26" spans="1:12" ht="12.75">
      <c r="A26" s="220" t="s">
        <v>47</v>
      </c>
      <c r="B26" s="226" t="s">
        <v>70</v>
      </c>
      <c r="C26" s="286" t="s">
        <v>108</v>
      </c>
      <c r="D26" s="309" t="s">
        <v>108</v>
      </c>
      <c r="E26" s="309" t="s">
        <v>108</v>
      </c>
      <c r="F26" s="309" t="s">
        <v>108</v>
      </c>
      <c r="G26" s="309" t="s">
        <v>108</v>
      </c>
      <c r="H26" s="309" t="s">
        <v>108</v>
      </c>
      <c r="I26" s="310">
        <v>42</v>
      </c>
      <c r="J26" s="285"/>
      <c r="K26" s="286" t="s">
        <v>108</v>
      </c>
      <c r="L26" s="287" t="s">
        <v>108</v>
      </c>
    </row>
    <row r="27" spans="1:12" ht="12.75">
      <c r="A27" s="221"/>
      <c r="B27" s="224" t="s">
        <v>71</v>
      </c>
      <c r="C27" s="290" t="s">
        <v>108</v>
      </c>
      <c r="D27" s="305" t="s">
        <v>108</v>
      </c>
      <c r="E27" s="305" t="s">
        <v>108</v>
      </c>
      <c r="F27" s="305" t="s">
        <v>108</v>
      </c>
      <c r="G27" s="305" t="s">
        <v>108</v>
      </c>
      <c r="H27" s="305" t="s">
        <v>108</v>
      </c>
      <c r="I27" s="311">
        <v>1</v>
      </c>
      <c r="J27" s="285"/>
      <c r="K27" s="290" t="s">
        <v>108</v>
      </c>
      <c r="L27" s="291" t="s">
        <v>108</v>
      </c>
    </row>
    <row r="28" spans="1:12" ht="12.75">
      <c r="A28" s="221"/>
      <c r="B28" s="224" t="s">
        <v>72</v>
      </c>
      <c r="C28" s="290" t="s">
        <v>108</v>
      </c>
      <c r="D28" s="305" t="s">
        <v>108</v>
      </c>
      <c r="E28" s="305" t="s">
        <v>108</v>
      </c>
      <c r="F28" s="305" t="s">
        <v>108</v>
      </c>
      <c r="G28" s="305" t="s">
        <v>108</v>
      </c>
      <c r="H28" s="305" t="s">
        <v>108</v>
      </c>
      <c r="I28" s="311">
        <v>22</v>
      </c>
      <c r="J28" s="285"/>
      <c r="K28" s="290" t="s">
        <v>108</v>
      </c>
      <c r="L28" s="291" t="s">
        <v>108</v>
      </c>
    </row>
    <row r="29" spans="1:12" ht="12.75">
      <c r="A29" s="221"/>
      <c r="B29" s="224" t="s">
        <v>74</v>
      </c>
      <c r="C29" s="292">
        <v>0.574468085106383</v>
      </c>
      <c r="D29" s="293">
        <v>0.24468085106382978</v>
      </c>
      <c r="E29" s="293">
        <v>0.10283687943262411</v>
      </c>
      <c r="F29" s="293">
        <v>0.04609929078014184</v>
      </c>
      <c r="G29" s="293">
        <v>0.031914893617021274</v>
      </c>
      <c r="H29" s="294">
        <f t="shared" si="0"/>
        <v>1</v>
      </c>
      <c r="I29" s="311">
        <v>282</v>
      </c>
      <c r="J29" s="285"/>
      <c r="K29" s="295">
        <f t="shared" si="1"/>
        <v>0.8191489361702128</v>
      </c>
      <c r="L29" s="296">
        <f t="shared" si="2"/>
        <v>0.07801418439716312</v>
      </c>
    </row>
    <row r="30" spans="1:12" ht="13.5" thickBot="1">
      <c r="A30" s="222"/>
      <c r="B30" s="225" t="s">
        <v>75</v>
      </c>
      <c r="C30" s="297">
        <v>0.5972222222222222</v>
      </c>
      <c r="D30" s="298">
        <v>0.2916666666666667</v>
      </c>
      <c r="E30" s="298">
        <v>0.06944444444444445</v>
      </c>
      <c r="F30" s="298">
        <v>0.034722222222222224</v>
      </c>
      <c r="G30" s="298">
        <v>0.006944444444444444</v>
      </c>
      <c r="H30" s="299">
        <f t="shared" si="0"/>
        <v>0.9999999999999999</v>
      </c>
      <c r="I30" s="312">
        <v>144</v>
      </c>
      <c r="J30" s="285"/>
      <c r="K30" s="300">
        <f t="shared" si="1"/>
        <v>0.8888888888888888</v>
      </c>
      <c r="L30" s="301">
        <f t="shared" si="2"/>
        <v>0.04166666666666667</v>
      </c>
    </row>
    <row r="31" spans="1:12" ht="12.75">
      <c r="A31" s="220" t="s">
        <v>48</v>
      </c>
      <c r="B31" s="226" t="s">
        <v>70</v>
      </c>
      <c r="C31" s="286" t="s">
        <v>108</v>
      </c>
      <c r="D31" s="309" t="s">
        <v>108</v>
      </c>
      <c r="E31" s="309" t="s">
        <v>108</v>
      </c>
      <c r="F31" s="309" t="s">
        <v>108</v>
      </c>
      <c r="G31" s="309" t="s">
        <v>108</v>
      </c>
      <c r="H31" s="309" t="s">
        <v>108</v>
      </c>
      <c r="I31" s="310">
        <v>51</v>
      </c>
      <c r="J31" s="285"/>
      <c r="K31" s="286" t="s">
        <v>108</v>
      </c>
      <c r="L31" s="287" t="s">
        <v>108</v>
      </c>
    </row>
    <row r="32" spans="1:12" ht="12.75">
      <c r="A32" s="221"/>
      <c r="B32" s="224" t="s">
        <v>71</v>
      </c>
      <c r="C32" s="290" t="s">
        <v>108</v>
      </c>
      <c r="D32" s="305" t="s">
        <v>108</v>
      </c>
      <c r="E32" s="305" t="s">
        <v>108</v>
      </c>
      <c r="F32" s="305" t="s">
        <v>108</v>
      </c>
      <c r="G32" s="305" t="s">
        <v>108</v>
      </c>
      <c r="H32" s="305" t="s">
        <v>108</v>
      </c>
      <c r="I32" s="311">
        <v>4</v>
      </c>
      <c r="J32" s="285"/>
      <c r="K32" s="290" t="s">
        <v>108</v>
      </c>
      <c r="L32" s="291" t="s">
        <v>108</v>
      </c>
    </row>
    <row r="33" spans="1:12" ht="12.75">
      <c r="A33" s="221"/>
      <c r="B33" s="224" t="s">
        <v>72</v>
      </c>
      <c r="C33" s="290" t="s">
        <v>108</v>
      </c>
      <c r="D33" s="305" t="s">
        <v>108</v>
      </c>
      <c r="E33" s="305" t="s">
        <v>108</v>
      </c>
      <c r="F33" s="305" t="s">
        <v>108</v>
      </c>
      <c r="G33" s="305" t="s">
        <v>108</v>
      </c>
      <c r="H33" s="305" t="s">
        <v>108</v>
      </c>
      <c r="I33" s="311">
        <v>40</v>
      </c>
      <c r="J33" s="285"/>
      <c r="K33" s="290" t="s">
        <v>108</v>
      </c>
      <c r="L33" s="291" t="s">
        <v>108</v>
      </c>
    </row>
    <row r="34" spans="1:12" ht="13.5" thickBot="1">
      <c r="A34" s="222"/>
      <c r="B34" s="225" t="s">
        <v>75</v>
      </c>
      <c r="C34" s="297">
        <v>0.8198529411764706</v>
      </c>
      <c r="D34" s="298">
        <v>0.125</v>
      </c>
      <c r="E34" s="298">
        <v>0.03676470588235294</v>
      </c>
      <c r="F34" s="298">
        <v>0.014705882352941176</v>
      </c>
      <c r="G34" s="298">
        <v>0.003676470588235294</v>
      </c>
      <c r="H34" s="299">
        <f t="shared" si="0"/>
        <v>0.9999999999999999</v>
      </c>
      <c r="I34" s="312">
        <v>272</v>
      </c>
      <c r="J34" s="285"/>
      <c r="K34" s="300">
        <f t="shared" si="1"/>
        <v>0.9448529411764706</v>
      </c>
      <c r="L34" s="301">
        <f t="shared" si="2"/>
        <v>0.01838235294117647</v>
      </c>
    </row>
    <row r="35" spans="1:12" ht="12.75">
      <c r="A35" s="220" t="s">
        <v>49</v>
      </c>
      <c r="B35" s="226" t="s">
        <v>70</v>
      </c>
      <c r="C35" s="154">
        <v>0.09770114942528736</v>
      </c>
      <c r="D35" s="244">
        <v>0.05747126436781609</v>
      </c>
      <c r="E35" s="244">
        <v>0.7758620689655172</v>
      </c>
      <c r="F35" s="244">
        <v>0.028735632183908046</v>
      </c>
      <c r="G35" s="244">
        <v>0.040229885057471264</v>
      </c>
      <c r="H35" s="302">
        <f t="shared" si="0"/>
        <v>1</v>
      </c>
      <c r="I35" s="310">
        <v>174</v>
      </c>
      <c r="J35" s="285"/>
      <c r="K35" s="303">
        <f t="shared" si="1"/>
        <v>0.15517241379310345</v>
      </c>
      <c r="L35" s="304">
        <f t="shared" si="2"/>
        <v>0.06896551724137931</v>
      </c>
    </row>
    <row r="36" spans="1:12" ht="12.75">
      <c r="A36" s="221"/>
      <c r="B36" s="224" t="s">
        <v>71</v>
      </c>
      <c r="C36" s="292">
        <v>0.08620689655172414</v>
      </c>
      <c r="D36" s="293">
        <v>0.017241379310344827</v>
      </c>
      <c r="E36" s="293">
        <v>0.8620689655172413</v>
      </c>
      <c r="F36" s="293">
        <v>0.017241379310344827</v>
      </c>
      <c r="G36" s="293">
        <v>0.017241379310344827</v>
      </c>
      <c r="H36" s="294">
        <f t="shared" si="0"/>
        <v>1</v>
      </c>
      <c r="I36" s="311">
        <v>116</v>
      </c>
      <c r="J36" s="285"/>
      <c r="K36" s="295">
        <f t="shared" si="1"/>
        <v>0.10344827586206898</v>
      </c>
      <c r="L36" s="296">
        <f t="shared" si="2"/>
        <v>0.034482758620689655</v>
      </c>
    </row>
    <row r="37" spans="1:12" ht="12.75">
      <c r="A37" s="221"/>
      <c r="B37" s="224" t="s">
        <v>72</v>
      </c>
      <c r="C37" s="290" t="s">
        <v>108</v>
      </c>
      <c r="D37" s="305" t="s">
        <v>108</v>
      </c>
      <c r="E37" s="305" t="s">
        <v>108</v>
      </c>
      <c r="F37" s="305" t="s">
        <v>108</v>
      </c>
      <c r="G37" s="305" t="s">
        <v>108</v>
      </c>
      <c r="H37" s="305" t="s">
        <v>108</v>
      </c>
      <c r="I37" s="311">
        <v>45</v>
      </c>
      <c r="J37" s="285"/>
      <c r="K37" s="290" t="s">
        <v>108</v>
      </c>
      <c r="L37" s="291" t="s">
        <v>108</v>
      </c>
    </row>
    <row r="38" spans="1:12" ht="13.5" thickBot="1">
      <c r="A38" s="222"/>
      <c r="B38" s="225" t="s">
        <v>75</v>
      </c>
      <c r="C38" s="306" t="s">
        <v>108</v>
      </c>
      <c r="D38" s="307" t="s">
        <v>108</v>
      </c>
      <c r="E38" s="307" t="s">
        <v>108</v>
      </c>
      <c r="F38" s="307" t="s">
        <v>108</v>
      </c>
      <c r="G38" s="307" t="s">
        <v>108</v>
      </c>
      <c r="H38" s="307" t="s">
        <v>108</v>
      </c>
      <c r="I38" s="312">
        <v>36</v>
      </c>
      <c r="J38" s="285"/>
      <c r="K38" s="306" t="s">
        <v>108</v>
      </c>
      <c r="L38" s="308" t="s">
        <v>108</v>
      </c>
    </row>
    <row r="40" ht="12.75">
      <c r="A40" s="1" t="s">
        <v>43</v>
      </c>
    </row>
    <row r="41" ht="12.75">
      <c r="A41" s="1" t="s">
        <v>76</v>
      </c>
    </row>
    <row r="42" ht="12.75">
      <c r="A42" s="1" t="s">
        <v>109</v>
      </c>
    </row>
    <row r="43" ht="12.75">
      <c r="A43" s="1"/>
    </row>
    <row r="44" ht="12.75">
      <c r="A44" s="1" t="s">
        <v>54</v>
      </c>
    </row>
    <row r="45" ht="12.75">
      <c r="A45" s="1" t="s">
        <v>77</v>
      </c>
    </row>
  </sheetData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25.7109375" style="2" customWidth="1"/>
    <col min="3" max="8" width="12.28125" style="3" customWidth="1"/>
    <col min="9" max="9" width="10.7109375" style="3" customWidth="1"/>
    <col min="10" max="10" width="3.7109375" style="3" customWidth="1"/>
    <col min="11" max="12" width="14.140625" style="3" customWidth="1"/>
    <col min="13" max="16384" width="9.140625" style="3" customWidth="1"/>
  </cols>
  <sheetData>
    <row r="1" ht="12.75">
      <c r="A1" s="1" t="s">
        <v>101</v>
      </c>
    </row>
    <row r="2" ht="13.5" thickBot="1"/>
    <row r="3" spans="3:8" ht="26.25" customHeight="1" thickBot="1">
      <c r="C3" s="325" t="s">
        <v>78</v>
      </c>
      <c r="D3" s="326"/>
      <c r="E3" s="326"/>
      <c r="F3" s="326"/>
      <c r="G3" s="327"/>
      <c r="H3" s="206"/>
    </row>
    <row r="4" spans="1:12" ht="45" customHeight="1" thickBot="1">
      <c r="A4" s="230" t="s">
        <v>1</v>
      </c>
      <c r="B4" s="231"/>
      <c r="C4" s="12" t="s">
        <v>2</v>
      </c>
      <c r="D4" s="13" t="s">
        <v>3</v>
      </c>
      <c r="E4" s="14" t="s">
        <v>4</v>
      </c>
      <c r="F4" s="14" t="s">
        <v>5</v>
      </c>
      <c r="G4" s="14" t="s">
        <v>6</v>
      </c>
      <c r="H4" s="15" t="s">
        <v>7</v>
      </c>
      <c r="I4" s="16" t="s">
        <v>8</v>
      </c>
      <c r="K4" s="174" t="s">
        <v>9</v>
      </c>
      <c r="L4" s="124" t="s">
        <v>10</v>
      </c>
    </row>
    <row r="5" spans="1:12" ht="13.5" thickBot="1">
      <c r="A5" s="320" t="s">
        <v>83</v>
      </c>
      <c r="B5" s="321"/>
      <c r="C5" s="176">
        <v>0.5941249886386818</v>
      </c>
      <c r="D5" s="178">
        <v>0.2876270029725404</v>
      </c>
      <c r="E5" s="178">
        <v>0.06790005720029513</v>
      </c>
      <c r="F5" s="178">
        <v>0.03360463853946672</v>
      </c>
      <c r="G5" s="179">
        <v>0.01674331264901618</v>
      </c>
      <c r="H5" s="20">
        <f aca="true" t="shared" si="0" ref="H5:H33">SUM(A5:G5)</f>
        <v>1.0000000000000002</v>
      </c>
      <c r="I5" s="22">
        <v>25164</v>
      </c>
      <c r="J5" s="181"/>
      <c r="K5" s="24">
        <f aca="true" t="shared" si="1" ref="K5:K33">C5+D5</f>
        <v>0.8817519916112222</v>
      </c>
      <c r="L5" s="25">
        <f aca="true" t="shared" si="2" ref="L5:L33">F5+G5</f>
        <v>0.0503479511884829</v>
      </c>
    </row>
    <row r="6" spans="1:12" ht="12.75">
      <c r="A6" s="324" t="s">
        <v>11</v>
      </c>
      <c r="B6" s="51" t="s">
        <v>12</v>
      </c>
      <c r="C6" s="28">
        <v>0.5479348113385344</v>
      </c>
      <c r="D6" s="29">
        <v>0.3172876107703614</v>
      </c>
      <c r="E6" s="29">
        <v>0.07654013126294935</v>
      </c>
      <c r="F6" s="29">
        <v>0.04121434746677299</v>
      </c>
      <c r="G6" s="30">
        <v>0.017023099161382</v>
      </c>
      <c r="H6" s="94">
        <f t="shared" si="0"/>
        <v>1</v>
      </c>
      <c r="I6" s="100">
        <v>6220</v>
      </c>
      <c r="K6" s="32">
        <f t="shared" si="1"/>
        <v>0.8652224221088958</v>
      </c>
      <c r="L6" s="33">
        <f t="shared" si="2"/>
        <v>0.058237446628154985</v>
      </c>
    </row>
    <row r="7" spans="1:12" ht="12.75">
      <c r="A7" s="322"/>
      <c r="B7" s="34" t="s">
        <v>13</v>
      </c>
      <c r="C7" s="35">
        <v>0.5747921179031397</v>
      </c>
      <c r="D7" s="36">
        <v>0.307103455928725</v>
      </c>
      <c r="E7" s="36">
        <v>0.06981766891526175</v>
      </c>
      <c r="F7" s="36">
        <v>0.033898033919080285</v>
      </c>
      <c r="G7" s="37">
        <v>0.014388723333793155</v>
      </c>
      <c r="H7" s="36">
        <f t="shared" si="0"/>
        <v>0.9999999999999999</v>
      </c>
      <c r="I7" s="38">
        <v>4458</v>
      </c>
      <c r="K7" s="39">
        <f t="shared" si="1"/>
        <v>0.8818955738318647</v>
      </c>
      <c r="L7" s="40">
        <f t="shared" si="2"/>
        <v>0.048286757252873444</v>
      </c>
    </row>
    <row r="8" spans="1:12" ht="12.75">
      <c r="A8" s="322"/>
      <c r="B8" s="186" t="s">
        <v>14</v>
      </c>
      <c r="C8" s="113">
        <v>0.7858177546552363</v>
      </c>
      <c r="D8" s="114">
        <v>0.15256430138451418</v>
      </c>
      <c r="E8" s="114">
        <v>0.036505434003746194</v>
      </c>
      <c r="F8" s="114">
        <v>0.015049634876426394</v>
      </c>
      <c r="G8" s="188">
        <v>0.010062875080076847</v>
      </c>
      <c r="H8" s="114">
        <f t="shared" si="0"/>
        <v>0.9999999999999999</v>
      </c>
      <c r="I8" s="38">
        <v>4732</v>
      </c>
      <c r="K8" s="39">
        <f t="shared" si="1"/>
        <v>0.9383820560397504</v>
      </c>
      <c r="L8" s="40">
        <f t="shared" si="2"/>
        <v>0.025112509956503243</v>
      </c>
    </row>
    <row r="9" spans="1:12" ht="12.75">
      <c r="A9" s="322"/>
      <c r="B9" s="34" t="s">
        <v>46</v>
      </c>
      <c r="C9" s="35">
        <v>0.5590263729517737</v>
      </c>
      <c r="D9" s="36">
        <v>0.3108588817823405</v>
      </c>
      <c r="E9" s="36">
        <v>0.07598654026863377</v>
      </c>
      <c r="F9" s="36">
        <v>0.03346138981272779</v>
      </c>
      <c r="G9" s="37">
        <v>0.020666815184524272</v>
      </c>
      <c r="H9" s="114">
        <f t="shared" si="0"/>
        <v>1</v>
      </c>
      <c r="I9" s="38">
        <v>5212</v>
      </c>
      <c r="K9" s="39">
        <f>C9+D9</f>
        <v>0.8698852547341143</v>
      </c>
      <c r="L9" s="40">
        <f>F9+G9</f>
        <v>0.05412820499725206</v>
      </c>
    </row>
    <row r="10" spans="1:12" ht="12.75">
      <c r="A10" s="322"/>
      <c r="B10" s="34" t="s">
        <v>47</v>
      </c>
      <c r="C10" s="35">
        <v>0.6084242525540328</v>
      </c>
      <c r="D10" s="36">
        <v>0.25896258303643077</v>
      </c>
      <c r="E10" s="36">
        <v>0.06970785735512314</v>
      </c>
      <c r="F10" s="36">
        <v>0.03566925134314126</v>
      </c>
      <c r="G10" s="37">
        <v>0.02723605571127216</v>
      </c>
      <c r="H10" s="114">
        <f t="shared" si="0"/>
        <v>1</v>
      </c>
      <c r="I10" s="38">
        <v>1345</v>
      </c>
      <c r="K10" s="39">
        <f>C10+D10</f>
        <v>0.8673868355904635</v>
      </c>
      <c r="L10" s="40">
        <f>F10+G10</f>
        <v>0.06290530705441341</v>
      </c>
    </row>
    <row r="11" spans="1:12" ht="12.75">
      <c r="A11" s="322"/>
      <c r="B11" s="34" t="s">
        <v>48</v>
      </c>
      <c r="C11" s="35">
        <v>0.685151271945071</v>
      </c>
      <c r="D11" s="36">
        <v>0.25766926553258296</v>
      </c>
      <c r="E11" s="36">
        <v>0.03476254372281958</v>
      </c>
      <c r="F11" s="36">
        <v>0.013246614682659275</v>
      </c>
      <c r="G11" s="37">
        <v>0.009170304116867138</v>
      </c>
      <c r="H11" s="114">
        <f t="shared" si="0"/>
        <v>1</v>
      </c>
      <c r="I11" s="38">
        <v>2688</v>
      </c>
      <c r="K11" s="39">
        <f>C11+D11</f>
        <v>0.9428205374776539</v>
      </c>
      <c r="L11" s="40">
        <f>F11+G11</f>
        <v>0.02241691879952641</v>
      </c>
    </row>
    <row r="12" spans="1:12" ht="13.5" thickBot="1">
      <c r="A12" s="323"/>
      <c r="B12" s="42" t="s">
        <v>49</v>
      </c>
      <c r="C12" s="116">
        <v>0.7425885706021196</v>
      </c>
      <c r="D12" s="117">
        <v>0.1487104648956563</v>
      </c>
      <c r="E12" s="117">
        <v>0.05533867283749589</v>
      </c>
      <c r="F12" s="117">
        <v>0.03755124228258648</v>
      </c>
      <c r="G12" s="215">
        <v>0.015811049382141673</v>
      </c>
      <c r="H12" s="117">
        <f t="shared" si="0"/>
        <v>1</v>
      </c>
      <c r="I12" s="119">
        <v>509</v>
      </c>
      <c r="K12" s="24">
        <f t="shared" si="1"/>
        <v>0.8912990354977759</v>
      </c>
      <c r="L12" s="25">
        <f t="shared" si="2"/>
        <v>0.053362291664728154</v>
      </c>
    </row>
    <row r="13" spans="1:12" ht="12.75">
      <c r="A13" s="324" t="s">
        <v>15</v>
      </c>
      <c r="B13" s="27" t="s">
        <v>16</v>
      </c>
      <c r="C13" s="47">
        <v>0.5704707387889738</v>
      </c>
      <c r="D13" s="48">
        <v>0.2911622153214978</v>
      </c>
      <c r="E13" s="48">
        <v>0.07897844593258294</v>
      </c>
      <c r="F13" s="48">
        <v>0.041365025961319274</v>
      </c>
      <c r="G13" s="49">
        <v>0.018023573995626332</v>
      </c>
      <c r="H13" s="48">
        <f t="shared" si="0"/>
        <v>1.0000000000000002</v>
      </c>
      <c r="I13" s="38">
        <v>6248</v>
      </c>
      <c r="K13" s="32">
        <f t="shared" si="1"/>
        <v>0.8616329541104716</v>
      </c>
      <c r="L13" s="33">
        <f t="shared" si="2"/>
        <v>0.059388599956945606</v>
      </c>
    </row>
    <row r="14" spans="1:12" ht="12.75">
      <c r="A14" s="322"/>
      <c r="B14" s="27" t="s">
        <v>17</v>
      </c>
      <c r="C14" s="47">
        <v>0.5998292244412898</v>
      </c>
      <c r="D14" s="48">
        <v>0.28880179857251914</v>
      </c>
      <c r="E14" s="48">
        <v>0.06728247893466541</v>
      </c>
      <c r="F14" s="48">
        <v>0.02942245006866842</v>
      </c>
      <c r="G14" s="49">
        <v>0.0146640479828572</v>
      </c>
      <c r="H14" s="48">
        <f t="shared" si="0"/>
        <v>1</v>
      </c>
      <c r="I14" s="38">
        <v>6770</v>
      </c>
      <c r="K14" s="39">
        <f t="shared" si="1"/>
        <v>0.888631023013809</v>
      </c>
      <c r="L14" s="40">
        <f t="shared" si="2"/>
        <v>0.04408649805152562</v>
      </c>
    </row>
    <row r="15" spans="1:12" ht="12.75">
      <c r="A15" s="322"/>
      <c r="B15" s="27" t="s">
        <v>18</v>
      </c>
      <c r="C15" s="47">
        <v>0.6071479726146065</v>
      </c>
      <c r="D15" s="48">
        <v>0.2872007898443066</v>
      </c>
      <c r="E15" s="48">
        <v>0.06179415747848855</v>
      </c>
      <c r="F15" s="48">
        <v>0.028255525317316715</v>
      </c>
      <c r="G15" s="49">
        <v>0.015601554745281609</v>
      </c>
      <c r="H15" s="48">
        <f t="shared" si="0"/>
        <v>0.9999999999999999</v>
      </c>
      <c r="I15" s="38">
        <v>6246</v>
      </c>
      <c r="K15" s="39">
        <f t="shared" si="1"/>
        <v>0.894348762458913</v>
      </c>
      <c r="L15" s="40">
        <f t="shared" si="2"/>
        <v>0.04385708006259832</v>
      </c>
    </row>
    <row r="16" spans="1:12" ht="13.5" thickBot="1">
      <c r="A16" s="323"/>
      <c r="B16" s="42" t="s">
        <v>19</v>
      </c>
      <c r="C16" s="52">
        <v>0.5989880406514374</v>
      </c>
      <c r="D16" s="53">
        <v>0.28306820541391786</v>
      </c>
      <c r="E16" s="53">
        <v>0.06331614620702973</v>
      </c>
      <c r="F16" s="53">
        <v>0.035708447448950686</v>
      </c>
      <c r="G16" s="194">
        <v>0.018919160278664204</v>
      </c>
      <c r="H16" s="53">
        <f t="shared" si="0"/>
        <v>1</v>
      </c>
      <c r="I16" s="105">
        <v>5900</v>
      </c>
      <c r="K16" s="24">
        <f t="shared" si="1"/>
        <v>0.8820562460653553</v>
      </c>
      <c r="L16" s="25">
        <f t="shared" si="2"/>
        <v>0.054627607727614894</v>
      </c>
    </row>
    <row r="17" spans="1:12" ht="12.75">
      <c r="A17" s="313" t="s">
        <v>20</v>
      </c>
      <c r="B17" s="56" t="s">
        <v>21</v>
      </c>
      <c r="C17" s="57">
        <v>0.5049026859931558</v>
      </c>
      <c r="D17" s="58">
        <v>0.32755612837915526</v>
      </c>
      <c r="E17" s="58">
        <v>0.09824578469813727</v>
      </c>
      <c r="F17" s="58">
        <v>0.04620804312284507</v>
      </c>
      <c r="G17" s="59">
        <v>0.023087357806706447</v>
      </c>
      <c r="H17" s="58">
        <f t="shared" si="0"/>
        <v>0.9999999999999999</v>
      </c>
      <c r="I17" s="227">
        <v>6031</v>
      </c>
      <c r="K17" s="32">
        <f t="shared" si="1"/>
        <v>0.8324588143723111</v>
      </c>
      <c r="L17" s="33">
        <f t="shared" si="2"/>
        <v>0.06929540092955153</v>
      </c>
    </row>
    <row r="18" spans="1:12" ht="13.5" thickBot="1">
      <c r="A18" s="314"/>
      <c r="B18" s="61" t="s">
        <v>22</v>
      </c>
      <c r="C18" s="62">
        <v>0.62552109493044</v>
      </c>
      <c r="D18" s="63">
        <v>0.27357649062045947</v>
      </c>
      <c r="E18" s="63">
        <v>0.05722181131586905</v>
      </c>
      <c r="F18" s="63">
        <v>0.029169673085704558</v>
      </c>
      <c r="G18" s="64">
        <v>0.014510930047527019</v>
      </c>
      <c r="H18" s="63">
        <f t="shared" si="0"/>
        <v>0.9999999999999999</v>
      </c>
      <c r="I18" s="65">
        <v>19133</v>
      </c>
      <c r="K18" s="24">
        <f t="shared" si="1"/>
        <v>0.8990975855508994</v>
      </c>
      <c r="L18" s="118">
        <f t="shared" si="2"/>
        <v>0.04368060313323158</v>
      </c>
    </row>
    <row r="19" spans="1:12" ht="12.75">
      <c r="A19" s="315" t="s">
        <v>23</v>
      </c>
      <c r="B19" s="141" t="s">
        <v>24</v>
      </c>
      <c r="C19" s="32">
        <v>0.7058770870321842</v>
      </c>
      <c r="D19" s="67">
        <v>0.22489615288950293</v>
      </c>
      <c r="E19" s="67">
        <v>0.04260000011114493</v>
      </c>
      <c r="F19" s="67">
        <v>0.016406696270142785</v>
      </c>
      <c r="G19" s="68">
        <v>0.010220063697025031</v>
      </c>
      <c r="H19" s="67">
        <f t="shared" si="0"/>
        <v>0.9999999999999999</v>
      </c>
      <c r="I19" s="69">
        <v>2486</v>
      </c>
      <c r="K19" s="32">
        <f t="shared" si="1"/>
        <v>0.9307732399216871</v>
      </c>
      <c r="L19" s="33">
        <f t="shared" si="2"/>
        <v>0.026626759967167818</v>
      </c>
    </row>
    <row r="20" spans="1:12" ht="13.5" thickBot="1">
      <c r="A20" s="314"/>
      <c r="B20" s="61" t="s">
        <v>25</v>
      </c>
      <c r="C20" s="62">
        <v>0.5843613112402788</v>
      </c>
      <c r="D20" s="63">
        <v>0.29310773928034817</v>
      </c>
      <c r="E20" s="63">
        <v>0.07011049977032789</v>
      </c>
      <c r="F20" s="63">
        <v>0.03510720683704259</v>
      </c>
      <c r="G20" s="64">
        <v>0.017313242872002674</v>
      </c>
      <c r="H20" s="63">
        <f t="shared" si="0"/>
        <v>1.0000000000000002</v>
      </c>
      <c r="I20" s="65">
        <v>22678</v>
      </c>
      <c r="K20" s="24">
        <f t="shared" si="1"/>
        <v>0.877469050520627</v>
      </c>
      <c r="L20" s="25">
        <f t="shared" si="2"/>
        <v>0.05242044970904526</v>
      </c>
    </row>
    <row r="21" spans="1:12" ht="12.75">
      <c r="A21" s="315" t="s">
        <v>26</v>
      </c>
      <c r="B21" s="56" t="s">
        <v>27</v>
      </c>
      <c r="C21" s="71">
        <v>0.5899475593080347</v>
      </c>
      <c r="D21" s="72">
        <v>0.27421480219631256</v>
      </c>
      <c r="E21" s="72">
        <v>0.07494355559121972</v>
      </c>
      <c r="F21" s="72">
        <v>0.04182792953570458</v>
      </c>
      <c r="G21" s="73">
        <v>0.019066153368728554</v>
      </c>
      <c r="H21" s="72">
        <f t="shared" si="0"/>
        <v>1</v>
      </c>
      <c r="I21" s="74">
        <v>3807</v>
      </c>
      <c r="K21" s="32">
        <f t="shared" si="1"/>
        <v>0.8641623615043472</v>
      </c>
      <c r="L21" s="33">
        <f t="shared" si="2"/>
        <v>0.06089408290443313</v>
      </c>
    </row>
    <row r="22" spans="1:12" ht="12.75">
      <c r="A22" s="313"/>
      <c r="B22" s="75" t="s">
        <v>28</v>
      </c>
      <c r="C22" s="39">
        <v>0.5855372335227164</v>
      </c>
      <c r="D22" s="72">
        <v>0.2916294685704426</v>
      </c>
      <c r="E22" s="72">
        <v>0.07013516755481942</v>
      </c>
      <c r="F22" s="72">
        <v>0.03309171503697464</v>
      </c>
      <c r="G22" s="73">
        <v>0.019606415315047112</v>
      </c>
      <c r="H22" s="72">
        <f t="shared" si="0"/>
        <v>1</v>
      </c>
      <c r="I22" s="74">
        <v>15253</v>
      </c>
      <c r="K22" s="111">
        <f t="shared" si="1"/>
        <v>0.877166702093159</v>
      </c>
      <c r="L22" s="112">
        <f t="shared" si="2"/>
        <v>0.052698130352021755</v>
      </c>
    </row>
    <row r="23" spans="1:12" ht="13.5" thickBot="1">
      <c r="A23" s="314"/>
      <c r="B23" s="169" t="s">
        <v>29</v>
      </c>
      <c r="C23" s="80">
        <v>0.612217415834397</v>
      </c>
      <c r="D23" s="63">
        <v>0.285256449870189</v>
      </c>
      <c r="E23" s="63">
        <v>0.060849173993292115</v>
      </c>
      <c r="F23" s="63">
        <v>0.03133906588486651</v>
      </c>
      <c r="G23" s="212">
        <v>0.010337894417255168</v>
      </c>
      <c r="H23" s="106">
        <f t="shared" si="0"/>
        <v>0.9999999999999998</v>
      </c>
      <c r="I23" s="108">
        <v>6093</v>
      </c>
      <c r="K23" s="24">
        <f t="shared" si="1"/>
        <v>0.897473865704586</v>
      </c>
      <c r="L23" s="25">
        <f t="shared" si="2"/>
        <v>0.04167696030212168</v>
      </c>
    </row>
    <row r="24" spans="1:12" ht="12.75">
      <c r="A24" s="313" t="s">
        <v>30</v>
      </c>
      <c r="B24" s="199" t="s">
        <v>31</v>
      </c>
      <c r="C24" s="85">
        <v>0.6268814330500205</v>
      </c>
      <c r="D24" s="86">
        <v>0.27455250994080077</v>
      </c>
      <c r="E24" s="86">
        <v>0.058635739045196825</v>
      </c>
      <c r="F24" s="86">
        <v>0.027431975181996197</v>
      </c>
      <c r="G24" s="87">
        <v>0.012498342781985606</v>
      </c>
      <c r="H24" s="88">
        <f t="shared" si="0"/>
        <v>1</v>
      </c>
      <c r="I24" s="60">
        <v>11482</v>
      </c>
      <c r="K24" s="32">
        <f t="shared" si="1"/>
        <v>0.9014339429908214</v>
      </c>
      <c r="L24" s="33">
        <f t="shared" si="2"/>
        <v>0.039930317963981804</v>
      </c>
    </row>
    <row r="25" spans="1:12" ht="13.5" thickBot="1">
      <c r="A25" s="314"/>
      <c r="B25" s="153" t="s">
        <v>32</v>
      </c>
      <c r="C25" s="201">
        <v>0.5676242030942806</v>
      </c>
      <c r="D25" s="88">
        <v>0.29798470724597736</v>
      </c>
      <c r="E25" s="88">
        <v>0.07556376777560236</v>
      </c>
      <c r="F25" s="88">
        <v>0.03865078151111455</v>
      </c>
      <c r="G25" s="92">
        <v>0.02017654037302516</v>
      </c>
      <c r="H25" s="88">
        <f t="shared" si="0"/>
        <v>1</v>
      </c>
      <c r="I25" s="65">
        <v>13572</v>
      </c>
      <c r="K25" s="24">
        <f t="shared" si="1"/>
        <v>0.865608910340258</v>
      </c>
      <c r="L25" s="25">
        <f t="shared" si="2"/>
        <v>0.05882732188413971</v>
      </c>
    </row>
    <row r="26" spans="1:12" ht="12.75">
      <c r="A26" s="315" t="s">
        <v>33</v>
      </c>
      <c r="B26" s="157" t="s">
        <v>34</v>
      </c>
      <c r="C26" s="93">
        <v>0.609701299284958</v>
      </c>
      <c r="D26" s="94">
        <v>0.3068580713800332</v>
      </c>
      <c r="E26" s="94">
        <v>0.05418923782092332</v>
      </c>
      <c r="F26" s="94">
        <v>0.025333760192384452</v>
      </c>
      <c r="G26" s="213">
        <v>0.003917631321701123</v>
      </c>
      <c r="H26" s="94">
        <f t="shared" si="0"/>
        <v>1</v>
      </c>
      <c r="I26" s="96">
        <v>2078</v>
      </c>
      <c r="K26" s="32">
        <f t="shared" si="1"/>
        <v>0.9165593706649912</v>
      </c>
      <c r="L26" s="33">
        <f t="shared" si="2"/>
        <v>0.029251391514085574</v>
      </c>
    </row>
    <row r="27" spans="1:12" ht="12.75">
      <c r="A27" s="313"/>
      <c r="B27" s="51" t="s">
        <v>35</v>
      </c>
      <c r="C27" s="97">
        <v>0.5675419732841674</v>
      </c>
      <c r="D27" s="98">
        <v>0.307644511167489</v>
      </c>
      <c r="E27" s="162">
        <v>0.0743597748476596</v>
      </c>
      <c r="F27" s="98">
        <v>0.038302077411993755</v>
      </c>
      <c r="G27" s="228">
        <v>0.01215166328869011</v>
      </c>
      <c r="H27" s="29">
        <f t="shared" si="0"/>
        <v>0.9999999999999999</v>
      </c>
      <c r="I27" s="31">
        <v>3876</v>
      </c>
      <c r="K27" s="39">
        <f t="shared" si="1"/>
        <v>0.8751864844516564</v>
      </c>
      <c r="L27" s="40">
        <f t="shared" si="2"/>
        <v>0.05045374070068387</v>
      </c>
    </row>
    <row r="28" spans="1:12" ht="12.75">
      <c r="A28" s="313"/>
      <c r="B28" s="34" t="s">
        <v>36</v>
      </c>
      <c r="C28" s="35">
        <v>0.5633997632673854</v>
      </c>
      <c r="D28" s="36">
        <v>0.30869993702977383</v>
      </c>
      <c r="E28" s="163">
        <v>0.07867729836555452</v>
      </c>
      <c r="F28" s="36">
        <v>0.0352768348350001</v>
      </c>
      <c r="G28" s="37">
        <v>0.013946166502286365</v>
      </c>
      <c r="H28" s="36">
        <f t="shared" si="0"/>
        <v>1.0000000000000002</v>
      </c>
      <c r="I28" s="100">
        <v>3823</v>
      </c>
      <c r="K28" s="39">
        <f t="shared" si="1"/>
        <v>0.8720997002971592</v>
      </c>
      <c r="L28" s="40">
        <f t="shared" si="2"/>
        <v>0.049223001337286465</v>
      </c>
    </row>
    <row r="29" spans="1:12" ht="12.75">
      <c r="A29" s="313"/>
      <c r="B29" s="34" t="s">
        <v>37</v>
      </c>
      <c r="C29" s="35">
        <v>0.5997498071846464</v>
      </c>
      <c r="D29" s="36">
        <v>0.27785756832765596</v>
      </c>
      <c r="E29" s="163">
        <v>0.06702584865540019</v>
      </c>
      <c r="F29" s="36">
        <v>0.035012013029554825</v>
      </c>
      <c r="G29" s="37">
        <v>0.02035476280274252</v>
      </c>
      <c r="H29" s="36">
        <f t="shared" si="0"/>
        <v>0.9999999999999999</v>
      </c>
      <c r="I29" s="38">
        <v>3606</v>
      </c>
      <c r="K29" s="39">
        <f t="shared" si="1"/>
        <v>0.8776073755123024</v>
      </c>
      <c r="L29" s="40">
        <f t="shared" si="2"/>
        <v>0.05536677583229735</v>
      </c>
    </row>
    <row r="30" spans="1:12" ht="12.75">
      <c r="A30" s="313"/>
      <c r="B30" s="34" t="s">
        <v>38</v>
      </c>
      <c r="C30" s="35">
        <v>0.6018123240036936</v>
      </c>
      <c r="D30" s="36">
        <v>0.28318250186163313</v>
      </c>
      <c r="E30" s="36">
        <v>0.06082987688144261</v>
      </c>
      <c r="F30" s="36">
        <v>0.03231668378606516</v>
      </c>
      <c r="G30" s="37">
        <v>0.02185861346716559</v>
      </c>
      <c r="H30" s="36">
        <f t="shared" si="0"/>
        <v>0.9999999999999999</v>
      </c>
      <c r="I30" s="38">
        <v>3014</v>
      </c>
      <c r="K30" s="39">
        <f t="shared" si="1"/>
        <v>0.8849948258653266</v>
      </c>
      <c r="L30" s="40">
        <f t="shared" si="2"/>
        <v>0.05417529725323075</v>
      </c>
    </row>
    <row r="31" spans="1:12" ht="13.5" thickBot="1">
      <c r="A31" s="313"/>
      <c r="B31" s="101" t="s">
        <v>39</v>
      </c>
      <c r="C31" s="102">
        <v>0.6662431365298048</v>
      </c>
      <c r="D31" s="103">
        <v>0.24245102572339747</v>
      </c>
      <c r="E31" s="103">
        <v>0.04187845838691521</v>
      </c>
      <c r="F31" s="103">
        <v>0.03471902539492717</v>
      </c>
      <c r="G31" s="104">
        <v>0.014708353964955305</v>
      </c>
      <c r="H31" s="103">
        <f t="shared" si="0"/>
        <v>1</v>
      </c>
      <c r="I31" s="105">
        <v>1272</v>
      </c>
      <c r="K31" s="24">
        <f t="shared" si="1"/>
        <v>0.9086941622532023</v>
      </c>
      <c r="L31" s="25">
        <f t="shared" si="2"/>
        <v>0.04942737935988247</v>
      </c>
    </row>
    <row r="32" spans="1:12" ht="12.75">
      <c r="A32" s="315" t="s">
        <v>40</v>
      </c>
      <c r="B32" s="56" t="s">
        <v>41</v>
      </c>
      <c r="C32" s="32">
        <v>0.6002991206402088</v>
      </c>
      <c r="D32" s="67">
        <v>0.2822019157777545</v>
      </c>
      <c r="E32" s="67">
        <v>0.0662038716502146</v>
      </c>
      <c r="F32" s="67">
        <v>0.03402532594711016</v>
      </c>
      <c r="G32" s="68">
        <v>0.017269765984711923</v>
      </c>
      <c r="H32" s="67">
        <f t="shared" si="0"/>
        <v>1</v>
      </c>
      <c r="I32" s="69">
        <v>18004</v>
      </c>
      <c r="K32" s="32">
        <f t="shared" si="1"/>
        <v>0.8825010364179633</v>
      </c>
      <c r="L32" s="33">
        <f t="shared" si="2"/>
        <v>0.051295091931822086</v>
      </c>
    </row>
    <row r="33" spans="1:12" ht="13.5" thickBot="1">
      <c r="A33" s="314"/>
      <c r="B33" s="169" t="s">
        <v>42</v>
      </c>
      <c r="C33" s="24">
        <v>0.5803048388404723</v>
      </c>
      <c r="D33" s="106">
        <v>0.29977049418422125</v>
      </c>
      <c r="E33" s="106">
        <v>0.0716967914427492</v>
      </c>
      <c r="F33" s="106">
        <v>0.032662973704571226</v>
      </c>
      <c r="G33" s="107">
        <v>0.01556490182798601</v>
      </c>
      <c r="H33" s="106">
        <f t="shared" si="0"/>
        <v>1</v>
      </c>
      <c r="I33" s="108">
        <v>7160</v>
      </c>
      <c r="K33" s="24">
        <f t="shared" si="1"/>
        <v>0.8800753330246935</v>
      </c>
      <c r="L33" s="25">
        <f t="shared" si="2"/>
        <v>0.04822787553255724</v>
      </c>
    </row>
    <row r="35" ht="12.75">
      <c r="A35" s="1" t="s">
        <v>43</v>
      </c>
    </row>
    <row r="36" ht="12.75">
      <c r="A36" s="1" t="s">
        <v>79</v>
      </c>
    </row>
    <row r="38" ht="12.75">
      <c r="A38" s="1" t="s">
        <v>54</v>
      </c>
    </row>
    <row r="39" ht="12.75">
      <c r="A39" s="1" t="s">
        <v>45</v>
      </c>
    </row>
    <row r="40" ht="12.75">
      <c r="A40" s="229"/>
    </row>
  </sheetData>
  <mergeCells count="10">
    <mergeCell ref="C3:G3"/>
    <mergeCell ref="A5:B5"/>
    <mergeCell ref="A6:A12"/>
    <mergeCell ref="A13:A16"/>
    <mergeCell ref="A26:A31"/>
    <mergeCell ref="A32:A33"/>
    <mergeCell ref="A17:A18"/>
    <mergeCell ref="A19:A20"/>
    <mergeCell ref="A21:A23"/>
    <mergeCell ref="A24:A25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E36" sqref="E36"/>
    </sheetView>
  </sheetViews>
  <sheetFormatPr defaultColWidth="9.140625" defaultRowHeight="12.75"/>
  <cols>
    <col min="1" max="1" width="17.7109375" style="1" customWidth="1"/>
    <col min="2" max="2" width="25.7109375" style="2" customWidth="1"/>
    <col min="3" max="3" width="10.8515625" style="2" customWidth="1"/>
    <col min="4" max="5" width="11.57421875" style="3" customWidth="1"/>
    <col min="6" max="6" width="12.140625" style="3" customWidth="1"/>
    <col min="7" max="10" width="11.57421875" style="3" customWidth="1"/>
    <col min="11" max="11" width="10.7109375" style="3" customWidth="1"/>
    <col min="12" max="12" width="3.7109375" style="3" customWidth="1"/>
    <col min="13" max="13" width="10.8515625" style="3" customWidth="1"/>
    <col min="14" max="16384" width="9.140625" style="3" customWidth="1"/>
  </cols>
  <sheetData>
    <row r="1" ht="12.75">
      <c r="A1" s="1" t="s">
        <v>100</v>
      </c>
    </row>
    <row r="2" spans="1:10" s="7" customFormat="1" ht="16.5" thickBot="1">
      <c r="A2" s="4"/>
      <c r="B2" s="5"/>
      <c r="C2" s="232"/>
      <c r="D2" s="233"/>
      <c r="E2" s="233"/>
      <c r="F2" s="233"/>
      <c r="G2" s="233"/>
      <c r="H2" s="233"/>
      <c r="I2" s="233"/>
      <c r="J2" s="233"/>
    </row>
    <row r="3" spans="3:10" ht="13.5" thickBot="1">
      <c r="C3" s="317" t="s">
        <v>80</v>
      </c>
      <c r="D3" s="318"/>
      <c r="E3" s="318"/>
      <c r="F3" s="318"/>
      <c r="G3" s="318"/>
      <c r="H3" s="318"/>
      <c r="I3" s="319"/>
      <c r="J3" s="9"/>
    </row>
    <row r="4" spans="1:13" ht="45" customHeight="1" thickBot="1">
      <c r="A4" s="10" t="s">
        <v>1</v>
      </c>
      <c r="B4" s="11"/>
      <c r="C4" s="122" t="s">
        <v>56</v>
      </c>
      <c r="D4" s="123" t="s">
        <v>57</v>
      </c>
      <c r="E4" s="123" t="s">
        <v>58</v>
      </c>
      <c r="F4" s="123" t="s">
        <v>59</v>
      </c>
      <c r="G4" s="123" t="s">
        <v>60</v>
      </c>
      <c r="H4" s="123" t="s">
        <v>61</v>
      </c>
      <c r="I4" s="123" t="s">
        <v>62</v>
      </c>
      <c r="J4" s="15" t="s">
        <v>7</v>
      </c>
      <c r="K4" s="16" t="s">
        <v>8</v>
      </c>
      <c r="M4" s="124" t="s">
        <v>63</v>
      </c>
    </row>
    <row r="5" spans="1:13" ht="13.5" thickBot="1">
      <c r="A5" s="320" t="s">
        <v>83</v>
      </c>
      <c r="B5" s="321"/>
      <c r="C5" s="18">
        <v>0.1403371239822049</v>
      </c>
      <c r="D5" s="20">
        <v>0.5174883521212266</v>
      </c>
      <c r="E5" s="20">
        <v>0.21331563426925698</v>
      </c>
      <c r="F5" s="20">
        <v>0.10599170956818074</v>
      </c>
      <c r="G5" s="20">
        <v>0.01774871604053204</v>
      </c>
      <c r="H5" s="234">
        <v>0.004740816941385212</v>
      </c>
      <c r="I5" s="234">
        <v>0.0003776470772136447</v>
      </c>
      <c r="J5" s="20">
        <f aca="true" t="shared" si="0" ref="J5:J33">SUM(C5:I5)</f>
        <v>1</v>
      </c>
      <c r="K5" s="22">
        <v>25078</v>
      </c>
      <c r="L5" s="181"/>
      <c r="M5" s="235">
        <v>6.405933153471905</v>
      </c>
    </row>
    <row r="6" spans="1:13" ht="12.75">
      <c r="A6" s="324" t="s">
        <v>11</v>
      </c>
      <c r="B6" s="51" t="s">
        <v>12</v>
      </c>
      <c r="C6" s="47">
        <v>0.0991585224459136</v>
      </c>
      <c r="D6" s="29">
        <v>0.479243222195947</v>
      </c>
      <c r="E6" s="29">
        <v>0.26002809834773033</v>
      </c>
      <c r="F6" s="29">
        <v>0.1357250318230641</v>
      </c>
      <c r="G6" s="29">
        <v>0.020964793164019762</v>
      </c>
      <c r="H6" s="29">
        <v>0.004557038855889221</v>
      </c>
      <c r="I6" s="30">
        <v>0.00032329316743592764</v>
      </c>
      <c r="J6" s="95">
        <f t="shared" si="0"/>
        <v>0.9999999999999999</v>
      </c>
      <c r="K6" s="31">
        <v>6201</v>
      </c>
      <c r="M6" s="236">
        <v>7.308250635266755</v>
      </c>
    </row>
    <row r="7" spans="1:13" ht="12.75">
      <c r="A7" s="322"/>
      <c r="B7" s="34" t="s">
        <v>13</v>
      </c>
      <c r="C7" s="132">
        <v>0.07576917282254182</v>
      </c>
      <c r="D7" s="36">
        <v>0.5309161526905879</v>
      </c>
      <c r="E7" s="36">
        <v>0.2464968746397958</v>
      </c>
      <c r="F7" s="36">
        <v>0.12178791443579952</v>
      </c>
      <c r="G7" s="36">
        <v>0.020064502272474045</v>
      </c>
      <c r="H7" s="36">
        <v>0.004965383138800657</v>
      </c>
      <c r="I7" s="37">
        <v>0</v>
      </c>
      <c r="J7" s="37">
        <f t="shared" si="0"/>
        <v>0.9999999999999997</v>
      </c>
      <c r="K7" s="38">
        <v>4457</v>
      </c>
      <c r="M7" s="237">
        <v>7.1193381976830015</v>
      </c>
    </row>
    <row r="8" spans="1:13" ht="12.75">
      <c r="A8" s="322"/>
      <c r="B8" s="34" t="s">
        <v>14</v>
      </c>
      <c r="C8" s="132">
        <v>0.2781933521111816</v>
      </c>
      <c r="D8" s="36">
        <v>0.5730235980601063</v>
      </c>
      <c r="E8" s="36">
        <v>0.10020885695880623</v>
      </c>
      <c r="F8" s="36">
        <v>0.03984202485915067</v>
      </c>
      <c r="G8" s="36">
        <v>0.0068064273782729775</v>
      </c>
      <c r="H8" s="36">
        <v>0.0019257406324822335</v>
      </c>
      <c r="I8" s="37">
        <v>0</v>
      </c>
      <c r="J8" s="37">
        <f t="shared" si="0"/>
        <v>0.9999999999999999</v>
      </c>
      <c r="K8" s="38">
        <v>4662</v>
      </c>
      <c r="M8" s="237">
        <v>3.8465994250502833</v>
      </c>
    </row>
    <row r="9" spans="1:13" ht="12.75">
      <c r="A9" s="322"/>
      <c r="B9" s="34" t="s">
        <v>46</v>
      </c>
      <c r="C9" s="132">
        <v>0.1674725563501209</v>
      </c>
      <c r="D9" s="36">
        <v>0.4992483245735101</v>
      </c>
      <c r="E9" s="36">
        <v>0.19542323535769535</v>
      </c>
      <c r="F9" s="36">
        <v>0.10597733938086898</v>
      </c>
      <c r="G9" s="36">
        <v>0.022738928637294004</v>
      </c>
      <c r="H9" s="36">
        <v>0.008185601507297939</v>
      </c>
      <c r="I9" s="37">
        <v>0.0009540141932126807</v>
      </c>
      <c r="J9" s="37">
        <f t="shared" si="0"/>
        <v>1</v>
      </c>
      <c r="K9" s="38">
        <v>5226</v>
      </c>
      <c r="M9" s="237">
        <v>6.589445331892718</v>
      </c>
    </row>
    <row r="10" spans="1:13" ht="12.75">
      <c r="A10" s="322"/>
      <c r="B10" s="34" t="s">
        <v>47</v>
      </c>
      <c r="C10" s="132">
        <v>0.1849903747162662</v>
      </c>
      <c r="D10" s="36">
        <v>0.6196963215674605</v>
      </c>
      <c r="E10" s="36">
        <v>0.1340578319944799</v>
      </c>
      <c r="F10" s="36">
        <v>0.05080192370751868</v>
      </c>
      <c r="G10" s="36">
        <v>0.007424258996792578</v>
      </c>
      <c r="H10" s="36">
        <v>0.0030292890174820155</v>
      </c>
      <c r="I10" s="37">
        <v>0</v>
      </c>
      <c r="J10" s="37">
        <f t="shared" si="0"/>
        <v>0.9999999999999998</v>
      </c>
      <c r="K10" s="38">
        <v>1345</v>
      </c>
      <c r="M10" s="237">
        <v>4.502951063915228</v>
      </c>
    </row>
    <row r="11" spans="1:13" ht="12.75">
      <c r="A11" s="322"/>
      <c r="B11" s="34" t="s">
        <v>48</v>
      </c>
      <c r="C11" s="132">
        <v>0.13921884562171957</v>
      </c>
      <c r="D11" s="36">
        <v>0.6287582150420532</v>
      </c>
      <c r="E11" s="36">
        <v>0.1791749890305429</v>
      </c>
      <c r="F11" s="36">
        <v>0.047446393996197926</v>
      </c>
      <c r="G11" s="36">
        <v>0.004624717694374241</v>
      </c>
      <c r="H11" s="36">
        <v>0.0007768386151121233</v>
      </c>
      <c r="I11" s="37">
        <v>0</v>
      </c>
      <c r="J11" s="37">
        <f t="shared" si="0"/>
        <v>1</v>
      </c>
      <c r="K11" s="38">
        <v>2678</v>
      </c>
      <c r="M11" s="237">
        <v>4.893915266551328</v>
      </c>
    </row>
    <row r="12" spans="1:13" ht="13.5" thickBot="1">
      <c r="A12" s="323"/>
      <c r="B12" s="42" t="s">
        <v>49</v>
      </c>
      <c r="C12" s="52">
        <v>0.5634851359976057</v>
      </c>
      <c r="D12" s="117">
        <v>0.35623048803626367</v>
      </c>
      <c r="E12" s="117">
        <v>0.05063865837461529</v>
      </c>
      <c r="F12" s="117">
        <v>0.021740192900444683</v>
      </c>
      <c r="G12" s="117">
        <v>0.003952762345535397</v>
      </c>
      <c r="H12" s="117">
        <v>0.003952762345535397</v>
      </c>
      <c r="I12" s="215">
        <v>0</v>
      </c>
      <c r="J12" s="215">
        <f t="shared" si="0"/>
        <v>1.0000000000000002</v>
      </c>
      <c r="K12" s="119">
        <v>509</v>
      </c>
      <c r="M12" s="243">
        <v>2.2599185609291794</v>
      </c>
    </row>
    <row r="13" spans="1:11" ht="12.75">
      <c r="A13" s="324" t="s">
        <v>15</v>
      </c>
      <c r="B13" s="27" t="s">
        <v>16</v>
      </c>
      <c r="C13" s="47">
        <v>0.15353813646020026</v>
      </c>
      <c r="D13" s="48">
        <v>0.5352450059608699</v>
      </c>
      <c r="E13" s="48">
        <v>0.1925273160789612</v>
      </c>
      <c r="F13" s="48">
        <v>0.09676562029732576</v>
      </c>
      <c r="G13" s="48">
        <v>0.017239441059468112</v>
      </c>
      <c r="H13" s="48">
        <v>0.004514324431026269</v>
      </c>
      <c r="I13" s="49">
        <v>0.00017015571214849928</v>
      </c>
      <c r="J13" s="49">
        <f t="shared" si="0"/>
        <v>1</v>
      </c>
      <c r="K13" s="38">
        <v>6214</v>
      </c>
    </row>
    <row r="14" spans="1:11" ht="12.75">
      <c r="A14" s="322"/>
      <c r="B14" s="27" t="s">
        <v>17</v>
      </c>
      <c r="C14" s="47">
        <v>0.1496802146847956</v>
      </c>
      <c r="D14" s="48">
        <v>0.5419473601021481</v>
      </c>
      <c r="E14" s="48">
        <v>0.20274821028149184</v>
      </c>
      <c r="F14" s="48">
        <v>0.09223240417647664</v>
      </c>
      <c r="G14" s="48">
        <v>0.011293161261190308</v>
      </c>
      <c r="H14" s="48">
        <v>0.0019423307660970176</v>
      </c>
      <c r="I14" s="49">
        <v>0.00015631872780060458</v>
      </c>
      <c r="J14" s="49">
        <f t="shared" si="0"/>
        <v>1</v>
      </c>
      <c r="K14" s="38">
        <v>6763</v>
      </c>
    </row>
    <row r="15" spans="1:11" ht="12.75">
      <c r="A15" s="322"/>
      <c r="B15" s="27" t="s">
        <v>18</v>
      </c>
      <c r="C15" s="47">
        <v>0.1290506695431182</v>
      </c>
      <c r="D15" s="48">
        <v>0.5073057713569654</v>
      </c>
      <c r="E15" s="48">
        <v>0.22424656511893093</v>
      </c>
      <c r="F15" s="48">
        <v>0.10803151116162237</v>
      </c>
      <c r="G15" s="48">
        <v>0.023042359216481872</v>
      </c>
      <c r="H15" s="48">
        <v>0.00803102461037678</v>
      </c>
      <c r="I15" s="49">
        <v>0.00029209899250446064</v>
      </c>
      <c r="J15" s="49">
        <f t="shared" si="0"/>
        <v>1</v>
      </c>
      <c r="K15" s="38">
        <v>6222</v>
      </c>
    </row>
    <row r="16" spans="1:11" ht="13.5" thickBot="1">
      <c r="A16" s="323"/>
      <c r="B16" s="42" t="s">
        <v>19</v>
      </c>
      <c r="C16" s="52">
        <v>0.12760639082890243</v>
      </c>
      <c r="D16" s="53">
        <v>0.4818374011414732</v>
      </c>
      <c r="E16" s="53">
        <v>0.23566215678698288</v>
      </c>
      <c r="F16" s="53">
        <v>0.12901812245917707</v>
      </c>
      <c r="G16" s="53">
        <v>0.02016643163693912</v>
      </c>
      <c r="H16" s="53">
        <v>0.004779426803203902</v>
      </c>
      <c r="I16" s="194">
        <v>0.0009300703433214069</v>
      </c>
      <c r="J16" s="194">
        <f t="shared" si="0"/>
        <v>1</v>
      </c>
      <c r="K16" s="105">
        <v>5879</v>
      </c>
    </row>
    <row r="17" spans="1:11" ht="12.75">
      <c r="A17" s="313" t="s">
        <v>20</v>
      </c>
      <c r="B17" s="56" t="s">
        <v>21</v>
      </c>
      <c r="C17" s="136">
        <v>0.12476772519526672</v>
      </c>
      <c r="D17" s="58">
        <v>0.5040126739151155</v>
      </c>
      <c r="E17" s="58">
        <v>0.22309097441903497</v>
      </c>
      <c r="F17" s="58">
        <v>0.12243622679554694</v>
      </c>
      <c r="G17" s="58">
        <v>0.019084505096492323</v>
      </c>
      <c r="H17" s="58">
        <v>0.006171185211095069</v>
      </c>
      <c r="I17" s="59">
        <v>0.0004367093674484221</v>
      </c>
      <c r="J17" s="59">
        <f t="shared" si="0"/>
        <v>1</v>
      </c>
      <c r="K17" s="60">
        <v>5992</v>
      </c>
    </row>
    <row r="18" spans="1:11" ht="13.5" thickBot="1">
      <c r="A18" s="314"/>
      <c r="B18" s="61" t="s">
        <v>22</v>
      </c>
      <c r="C18" s="139">
        <v>0.14580605087244736</v>
      </c>
      <c r="D18" s="63">
        <v>0.5222443899315397</v>
      </c>
      <c r="E18" s="63">
        <v>0.20989910235847703</v>
      </c>
      <c r="F18" s="63">
        <v>0.1002298653361181</v>
      </c>
      <c r="G18" s="63">
        <v>0.017281201585147534</v>
      </c>
      <c r="H18" s="63">
        <v>0.004239388209951613</v>
      </c>
      <c r="I18" s="64">
        <v>0.0003000017063187796</v>
      </c>
      <c r="J18" s="64">
        <f t="shared" si="0"/>
        <v>1</v>
      </c>
      <c r="K18" s="65">
        <v>19086</v>
      </c>
    </row>
    <row r="19" spans="1:11" ht="12.75">
      <c r="A19" s="315" t="s">
        <v>23</v>
      </c>
      <c r="B19" s="141" t="s">
        <v>24</v>
      </c>
      <c r="C19" s="142">
        <v>0.21457410764161755</v>
      </c>
      <c r="D19" s="67">
        <v>0.5385106497379489</v>
      </c>
      <c r="E19" s="67">
        <v>0.15394699228249012</v>
      </c>
      <c r="F19" s="67">
        <v>0.07486159780650288</v>
      </c>
      <c r="G19" s="67">
        <v>0.015492265978144607</v>
      </c>
      <c r="H19" s="67">
        <v>0.002087173806283296</v>
      </c>
      <c r="I19" s="68">
        <v>0.0005272127470126305</v>
      </c>
      <c r="J19" s="68">
        <f t="shared" si="0"/>
        <v>1</v>
      </c>
      <c r="K19" s="69">
        <v>2466</v>
      </c>
    </row>
    <row r="20" spans="1:11" ht="13.5" thickBot="1">
      <c r="A20" s="314"/>
      <c r="B20" s="61" t="s">
        <v>25</v>
      </c>
      <c r="C20" s="139">
        <v>0.13389058192450937</v>
      </c>
      <c r="D20" s="63">
        <v>0.5156847257107675</v>
      </c>
      <c r="E20" s="63">
        <v>0.21848596803547612</v>
      </c>
      <c r="F20" s="63">
        <v>0.10870251979878509</v>
      </c>
      <c r="G20" s="63">
        <v>0.01794566901620447</v>
      </c>
      <c r="H20" s="63">
        <v>0.004971699397306958</v>
      </c>
      <c r="I20" s="64">
        <v>0.0003188361169504487</v>
      </c>
      <c r="J20" s="64">
        <f t="shared" si="0"/>
        <v>0.9999999999999999</v>
      </c>
      <c r="K20" s="65">
        <v>22612</v>
      </c>
    </row>
    <row r="21" spans="1:11" ht="12.75">
      <c r="A21" s="315" t="s">
        <v>26</v>
      </c>
      <c r="B21" s="56" t="s">
        <v>27</v>
      </c>
      <c r="C21" s="145">
        <v>0.17727187581859533</v>
      </c>
      <c r="D21" s="238">
        <v>0.531644491748354</v>
      </c>
      <c r="E21" s="72">
        <v>0.18586667533190146</v>
      </c>
      <c r="F21" s="72">
        <v>0.07996742432019559</v>
      </c>
      <c r="G21" s="72">
        <v>0.020343579395102774</v>
      </c>
      <c r="H21" s="72">
        <v>0.004905953385850693</v>
      </c>
      <c r="I21" s="73">
        <v>0</v>
      </c>
      <c r="J21" s="73">
        <f t="shared" si="0"/>
        <v>0.9999999999999999</v>
      </c>
      <c r="K21" s="74">
        <v>3796</v>
      </c>
    </row>
    <row r="22" spans="1:11" ht="12.75">
      <c r="A22" s="313"/>
      <c r="B22" s="148" t="s">
        <v>28</v>
      </c>
      <c r="C22" s="145">
        <v>0.14511762111073184</v>
      </c>
      <c r="D22" s="146">
        <v>0.532779510534315</v>
      </c>
      <c r="E22" s="72">
        <v>0.20462349796107598</v>
      </c>
      <c r="F22" s="146">
        <v>0.09761815016517042</v>
      </c>
      <c r="G22" s="72">
        <v>0.015003027295362764</v>
      </c>
      <c r="H22" s="72">
        <v>0.00445113872306837</v>
      </c>
      <c r="I22" s="73">
        <v>0.00040705421027577944</v>
      </c>
      <c r="J22" s="73">
        <f t="shared" si="0"/>
        <v>1</v>
      </c>
      <c r="K22" s="239">
        <v>15191</v>
      </c>
    </row>
    <row r="23" spans="1:11" ht="13.5" thickBot="1">
      <c r="A23" s="314"/>
      <c r="B23" s="61" t="s">
        <v>29</v>
      </c>
      <c r="C23" s="149">
        <v>0.1165415192976318</v>
      </c>
      <c r="D23" s="81">
        <v>0.48254809167232593</v>
      </c>
      <c r="E23" s="106">
        <v>0.24096409849506767</v>
      </c>
      <c r="F23" s="151">
        <v>0.13239871760827507</v>
      </c>
      <c r="G23" s="63">
        <v>0.021983280545879415</v>
      </c>
      <c r="H23" s="151">
        <v>0.005232449627529641</v>
      </c>
      <c r="I23" s="107">
        <v>0.00033184275329052436</v>
      </c>
      <c r="J23" s="107">
        <f t="shared" si="0"/>
        <v>1</v>
      </c>
      <c r="K23" s="108">
        <v>6080</v>
      </c>
    </row>
    <row r="24" spans="1:11" ht="12.75">
      <c r="A24" s="313" t="s">
        <v>30</v>
      </c>
      <c r="B24" s="199" t="s">
        <v>31</v>
      </c>
      <c r="C24" s="154">
        <v>0.15066500727478077</v>
      </c>
      <c r="D24" s="200">
        <v>0.5186606571789502</v>
      </c>
      <c r="E24" s="86">
        <v>0.21215265842053255</v>
      </c>
      <c r="F24" s="200">
        <v>0.09760435636522245</v>
      </c>
      <c r="G24" s="200">
        <v>0.017115118548116977</v>
      </c>
      <c r="H24" s="200">
        <v>0.0034660696111721992</v>
      </c>
      <c r="I24" s="87">
        <v>0.0003361326012247346</v>
      </c>
      <c r="J24" s="240">
        <f t="shared" si="0"/>
        <v>0.9999999999999999</v>
      </c>
      <c r="K24" s="60">
        <v>11465</v>
      </c>
    </row>
    <row r="25" spans="1:11" ht="13.5" thickBot="1">
      <c r="A25" s="314"/>
      <c r="B25" s="153" t="s">
        <v>32</v>
      </c>
      <c r="C25" s="156">
        <v>0.13180621273409437</v>
      </c>
      <c r="D25" s="202">
        <v>0.5166535586466146</v>
      </c>
      <c r="E25" s="88">
        <v>0.21455894104725712</v>
      </c>
      <c r="F25" s="202">
        <v>0.1125258650291387</v>
      </c>
      <c r="G25" s="241">
        <v>0.01829132414022949</v>
      </c>
      <c r="H25" s="241">
        <v>0.0058264213303247814</v>
      </c>
      <c r="I25" s="92">
        <v>0.00033767707234121335</v>
      </c>
      <c r="J25" s="240">
        <f t="shared" si="0"/>
        <v>1.0000000000000002</v>
      </c>
      <c r="K25" s="65">
        <v>13500</v>
      </c>
    </row>
    <row r="26" spans="1:11" ht="12.75">
      <c r="A26" s="315" t="s">
        <v>33</v>
      </c>
      <c r="B26" s="157" t="s">
        <v>34</v>
      </c>
      <c r="C26" s="158">
        <v>0.10236733154386013</v>
      </c>
      <c r="D26" s="159">
        <v>0.532761740253826</v>
      </c>
      <c r="E26" s="94">
        <v>0.22565025524334212</v>
      </c>
      <c r="F26" s="159">
        <v>0.1183544323562278</v>
      </c>
      <c r="G26" s="159">
        <v>0.015418684389824664</v>
      </c>
      <c r="H26" s="94">
        <v>0.0054475562129193186</v>
      </c>
      <c r="I26" s="95">
        <v>0</v>
      </c>
      <c r="J26" s="95">
        <f t="shared" si="0"/>
        <v>1</v>
      </c>
      <c r="K26" s="96">
        <v>2061</v>
      </c>
    </row>
    <row r="27" spans="1:11" ht="12.75">
      <c r="A27" s="313"/>
      <c r="B27" s="51" t="s">
        <v>35</v>
      </c>
      <c r="C27" s="161">
        <v>0.10603765833332986</v>
      </c>
      <c r="D27" s="162">
        <v>0.495672868522719</v>
      </c>
      <c r="E27" s="162">
        <v>0.2456989076854366</v>
      </c>
      <c r="F27" s="98">
        <v>0.12664288661074466</v>
      </c>
      <c r="G27" s="162">
        <v>0.021861655867850584</v>
      </c>
      <c r="H27" s="98">
        <v>0.00408602297991913</v>
      </c>
      <c r="I27" s="99">
        <v>0</v>
      </c>
      <c r="J27" s="30">
        <f t="shared" si="0"/>
        <v>0.9999999999999998</v>
      </c>
      <c r="K27" s="31">
        <v>3849</v>
      </c>
    </row>
    <row r="28" spans="1:11" ht="12.75">
      <c r="A28" s="313"/>
      <c r="B28" s="34" t="s">
        <v>36</v>
      </c>
      <c r="C28" s="132">
        <v>0.12108195414092394</v>
      </c>
      <c r="D28" s="36">
        <v>0.5140535165775096</v>
      </c>
      <c r="E28" s="36">
        <v>0.23220701649274075</v>
      </c>
      <c r="F28" s="36">
        <v>0.1097459805213882</v>
      </c>
      <c r="G28" s="36">
        <v>0.020654734116689135</v>
      </c>
      <c r="H28" s="98">
        <v>0.0018461152756790798</v>
      </c>
      <c r="I28" s="37">
        <v>0.0004106828750692277</v>
      </c>
      <c r="J28" s="37">
        <f t="shared" si="0"/>
        <v>1</v>
      </c>
      <c r="K28" s="100">
        <v>3812</v>
      </c>
    </row>
    <row r="29" spans="1:11" ht="12.75">
      <c r="A29" s="313"/>
      <c r="B29" s="34" t="s">
        <v>37</v>
      </c>
      <c r="C29" s="132">
        <v>0.1458357497490389</v>
      </c>
      <c r="D29" s="36">
        <v>0.5101725159456056</v>
      </c>
      <c r="E29" s="36">
        <v>0.20710837505080895</v>
      </c>
      <c r="F29" s="36">
        <v>0.11199469151212867</v>
      </c>
      <c r="G29" s="36">
        <v>0.017210002788983162</v>
      </c>
      <c r="H29" s="98">
        <v>0.007191926657307169</v>
      </c>
      <c r="I29" s="37">
        <v>0.00048673829612753413</v>
      </c>
      <c r="J29" s="37">
        <f t="shared" si="0"/>
        <v>1</v>
      </c>
      <c r="K29" s="38">
        <v>3583</v>
      </c>
    </row>
    <row r="30" spans="1:11" ht="12.75">
      <c r="A30" s="313"/>
      <c r="B30" s="34" t="s">
        <v>38</v>
      </c>
      <c r="C30" s="132">
        <v>0.13551270904226362</v>
      </c>
      <c r="D30" s="36">
        <v>0.5175090297147668</v>
      </c>
      <c r="E30" s="36">
        <v>0.22652607911849612</v>
      </c>
      <c r="F30" s="36">
        <v>0.1044613858323518</v>
      </c>
      <c r="G30" s="36">
        <v>0.01340808606965198</v>
      </c>
      <c r="H30" s="98">
        <v>0.0025827102224697503</v>
      </c>
      <c r="I30" s="37">
        <v>0</v>
      </c>
      <c r="J30" s="37">
        <f t="shared" si="0"/>
        <v>0.9999999999999999</v>
      </c>
      <c r="K30" s="38">
        <v>3001</v>
      </c>
    </row>
    <row r="31" spans="1:11" ht="13.5" thickBot="1">
      <c r="A31" s="313"/>
      <c r="B31" s="101" t="s">
        <v>39</v>
      </c>
      <c r="C31" s="165">
        <v>0.16889625221169363</v>
      </c>
      <c r="D31" s="103">
        <v>0.5182660338913371</v>
      </c>
      <c r="E31" s="103">
        <v>0.21025267118726593</v>
      </c>
      <c r="F31" s="103">
        <v>0.08283551886806634</v>
      </c>
      <c r="G31" s="103">
        <v>0.0170129051798263</v>
      </c>
      <c r="H31" s="117">
        <v>0.0021711371043501098</v>
      </c>
      <c r="I31" s="104">
        <v>0.0005654815574606414</v>
      </c>
      <c r="J31" s="104">
        <f t="shared" si="0"/>
        <v>0.9999999999999999</v>
      </c>
      <c r="K31" s="105">
        <v>1265</v>
      </c>
    </row>
    <row r="32" spans="1:11" ht="12.75">
      <c r="A32" s="315" t="s">
        <v>40</v>
      </c>
      <c r="B32" s="56" t="s">
        <v>41</v>
      </c>
      <c r="C32" s="242">
        <v>0.14927330677912223</v>
      </c>
      <c r="D32" s="67">
        <v>0.5205553478978376</v>
      </c>
      <c r="E32" s="67">
        <v>0.2072598184917459</v>
      </c>
      <c r="F32" s="67">
        <v>0.10076564985309508</v>
      </c>
      <c r="G32" s="67">
        <v>0.017179955134056395</v>
      </c>
      <c r="H32" s="67">
        <v>0.004583097083383441</v>
      </c>
      <c r="I32" s="68">
        <v>0.00038282476075934065</v>
      </c>
      <c r="J32" s="68">
        <f t="shared" si="0"/>
        <v>1</v>
      </c>
      <c r="K32" s="69">
        <v>17920</v>
      </c>
    </row>
    <row r="33" spans="1:11" ht="13.5" thickBot="1">
      <c r="A33" s="314"/>
      <c r="B33" s="169" t="s">
        <v>42</v>
      </c>
      <c r="C33" s="149">
        <v>0.12042299022167786</v>
      </c>
      <c r="D33" s="106">
        <v>0.5107175303937345</v>
      </c>
      <c r="E33" s="106">
        <v>0.226852928356964</v>
      </c>
      <c r="F33" s="106">
        <v>0.11766351251348707</v>
      </c>
      <c r="G33" s="106">
        <v>0.019019824412773403</v>
      </c>
      <c r="H33" s="106">
        <v>0.005093276136434529</v>
      </c>
      <c r="I33" s="107">
        <v>0.0002299379649287793</v>
      </c>
      <c r="J33" s="107">
        <f t="shared" si="0"/>
        <v>1.0000000000000002</v>
      </c>
      <c r="K33" s="108">
        <v>7158</v>
      </c>
    </row>
    <row r="35" ht="12.75">
      <c r="A35" s="1" t="s">
        <v>43</v>
      </c>
    </row>
    <row r="36" ht="12.75">
      <c r="A36" s="1" t="s">
        <v>81</v>
      </c>
    </row>
    <row r="38" ht="12.75">
      <c r="A38" s="1" t="s">
        <v>82</v>
      </c>
    </row>
    <row r="39" ht="12.75">
      <c r="A39" s="1" t="s">
        <v>45</v>
      </c>
    </row>
  </sheetData>
  <mergeCells count="10">
    <mergeCell ref="C3:I3"/>
    <mergeCell ref="A5:B5"/>
    <mergeCell ref="A6:A12"/>
    <mergeCell ref="A13:A16"/>
    <mergeCell ref="A26:A31"/>
    <mergeCell ref="A32:A33"/>
    <mergeCell ref="A17:A18"/>
    <mergeCell ref="A19:A20"/>
    <mergeCell ref="A21:A23"/>
    <mergeCell ref="A24:A25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 mylvaganam</dc:creator>
  <cp:keywords/>
  <dc:description/>
  <cp:lastModifiedBy>TAJ GUL</cp:lastModifiedBy>
  <dcterms:created xsi:type="dcterms:W3CDTF">2010-06-02T10:37:01Z</dcterms:created>
  <dcterms:modified xsi:type="dcterms:W3CDTF">2010-07-27T09:54:34Z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1353920482</vt:i4>
  </property>
  <property fmtid="{D5CDD505-2E9C-101B-9397-08002B2CF9AE}" pid="3" name="_NewReviewCycle">
    <vt:lpwstr/>
  </property>
  <property fmtid="{D5CDD505-2E9C-101B-9397-08002B2CF9AE}" pid="4" name="_EmailSubject">
    <vt:lpwstr>CAA report</vt:lpwstr>
  </property>
  <property fmtid="{D5CDD505-2E9C-101B-9397-08002B2CF9AE}" pid="5" name="_AuthorEmail">
    <vt:lpwstr>Olivia.Christophersen@dft.gsi.gov.uk</vt:lpwstr>
  </property>
  <property fmtid="{D5CDD505-2E9C-101B-9397-08002B2CF9AE}" pid="6" name="_AuthorEmailDisplayName">
    <vt:lpwstr>Olivia Christophersen</vt:lpwstr>
  </property>
  <property fmtid="{D5CDD505-2E9C-101B-9397-08002B2CF9AE}" pid="7" name="_ReviewingToolsShownOnce">
    <vt:lpwstr/>
  </property>
</Properties>
</file>