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0" yWindow="0" windowWidth="2355" windowHeight="2595" activeTab="0"/>
  </bookViews>
  <sheets>
    <sheet name="Bubble Data" sheetId="1" r:id="rId1"/>
    <sheet name="CHART - A3 Print Version" sheetId="2" r:id="rId2"/>
  </sheets>
  <definedNames>
    <definedName name="EV__LASTREFTIME__" localSheetId="1" hidden="1">40309.4999537037</definedName>
    <definedName name="EV__LASTREFTIME__" hidden="1">40339.4799074074</definedName>
    <definedName name="_xlnm.Print_Area" localSheetId="0">'Bubble Data'!$A$1:$F$36</definedName>
    <definedName name="_xlnm.Print_Area" localSheetId="1">'CHART - A3 Print Version'!$A$7:$P$65</definedName>
    <definedName name="_xlnm.Print_Titles" localSheetId="0">'Bubble Data'!$4:$5</definedName>
  </definedNames>
  <calcPr fullCalcOnLoad="1"/>
</workbook>
</file>

<file path=xl/sharedStrings.xml><?xml version="1.0" encoding="utf-8"?>
<sst xmlns="http://schemas.openxmlformats.org/spreadsheetml/2006/main" count="44" uniqueCount="40">
  <si>
    <t>Grand Total</t>
  </si>
  <si>
    <t>FBS Level 1</t>
  </si>
  <si>
    <t>01 - Local Authority Funding Total</t>
  </si>
  <si>
    <t>2011/12</t>
  </si>
  <si>
    <t>FBS Level 2</t>
  </si>
  <si>
    <t>R-DEL Total</t>
  </si>
  <si>
    <t>Resource and Capital DEL Settlement by Finance Briefing Structure Categories</t>
  </si>
  <si>
    <t>R-DEL £m</t>
  </si>
  <si>
    <t>PFI £m</t>
  </si>
  <si>
    <t>C-DEL £m</t>
  </si>
  <si>
    <t>Total £m</t>
  </si>
  <si>
    <t>Department for Communities and Local Government Spending Review 2010</t>
  </si>
  <si>
    <t>New Homes Bonus</t>
  </si>
  <si>
    <t>Neighbourhoods</t>
  </si>
  <si>
    <t>Preventing Homelessness</t>
  </si>
  <si>
    <t>Planning</t>
  </si>
  <si>
    <t>Regional Growth Fund</t>
  </si>
  <si>
    <t>Olympic Park Legacy Company</t>
  </si>
  <si>
    <t>Localism</t>
  </si>
  <si>
    <t>Local Authority Funding</t>
  </si>
  <si>
    <t xml:space="preserve">Disabled Facilities Grants </t>
  </si>
  <si>
    <t>Communities</t>
  </si>
  <si>
    <t>Fire</t>
  </si>
  <si>
    <t>DCLG Group Administration</t>
  </si>
  <si>
    <t>Other Local Economies, Regeneration and European Programmes</t>
  </si>
  <si>
    <t>02 - CG Neighbourhoods Total</t>
  </si>
  <si>
    <t>PFI Housing</t>
  </si>
  <si>
    <t>03 - Reseach, Data, Trading Funds, Restructuring and Contingency Total</t>
  </si>
  <si>
    <t>04 - Local Economies, Regeneration and European Programmes Total</t>
  </si>
  <si>
    <t>05 - Localism Total</t>
  </si>
  <si>
    <t>06 - DCLG Group Administration Total</t>
  </si>
  <si>
    <t>Decent Homes (Local Authorities)</t>
  </si>
  <si>
    <t>Other Local Authority Grants (inc. Planning)</t>
  </si>
  <si>
    <t>New Affordable Housing</t>
  </si>
  <si>
    <t>Other Housing funding</t>
  </si>
  <si>
    <t>Decent Homes (Housing Associations)</t>
  </si>
  <si>
    <t>Regional Development Agency Transitional Projects</t>
  </si>
  <si>
    <t>Property and Regeneration programmes</t>
  </si>
  <si>
    <t>Local Economies and Regeneration</t>
  </si>
  <si>
    <t>Research, Data, Trading Funds, Restructuring and Contingency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</si>
</sst>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,\ ;[Red]\(#,##0.0,\);\-\ \ "/>
    <numFmt numFmtId="166" formatCode="#,##0.000"/>
    <numFmt numFmtId="167" formatCode="#,##0.0"/>
    <numFmt numFmtId="168" formatCode="[$-F800]dddd\,\ mmmm\ dd\,\ yyyy"/>
    <numFmt numFmtId="169" formatCode="&quot;£&quot;#,##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_-* #,##0.0_-;\-* #,##0.0_-;_-* &quot;-&quot;??_-;_-@_-"/>
    <numFmt numFmtId="176" formatCode="_-* #,##0_-;\-* #,##0_-;_-* &quot;-&quot;??_-;_-@_-"/>
    <numFmt numFmtId="177" formatCode="0.0%"/>
    <numFmt numFmtId="178" formatCode="m/d"/>
    <numFmt numFmtId="179" formatCode="00000"/>
    <numFmt numFmtId="180" formatCode="0.00000"/>
    <numFmt numFmtId="181" formatCode="0.000000"/>
    <numFmt numFmtId="182" formatCode="0.0000"/>
    <numFmt numFmtId="183" formatCode="0.000%"/>
    <numFmt numFmtId="184" formatCode="0.0000%"/>
    <numFmt numFmtId="185" formatCode="0.0000000"/>
    <numFmt numFmtId="186" formatCode="0.00000000"/>
    <numFmt numFmtId="187" formatCode="0.000000000"/>
    <numFmt numFmtId="188" formatCode="_-* #,##0.000_-;\-* #,##0.000_-;_-* &quot;-&quot;??_-;_-@_-"/>
    <numFmt numFmtId="189" formatCode="#,##0.000000000"/>
    <numFmt numFmtId="190" formatCode="#,##0.0000"/>
    <numFmt numFmtId="191" formatCode="#,##0.00000"/>
    <numFmt numFmtId="192" formatCode="0.000000%"/>
    <numFmt numFmtId="193" formatCode="0.0_ ;[Red]\-0.0\ 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9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3.5"/>
      <name val="Arial"/>
      <family val="0"/>
    </font>
    <font>
      <sz val="5.25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0"/>
    </font>
    <font>
      <b/>
      <sz val="16"/>
      <color indexed="23"/>
      <name val="Arial"/>
      <family val="0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3.25"/>
      <name val="Arial"/>
      <family val="0"/>
    </font>
    <font>
      <sz val="1.5"/>
      <name val="Arial"/>
      <family val="0"/>
    </font>
    <font>
      <sz val="2.5"/>
      <name val="Arial"/>
      <family val="0"/>
    </font>
    <font>
      <sz val="1"/>
      <name val="Arial"/>
      <family val="0"/>
    </font>
    <font>
      <sz val="1.75"/>
      <name val="Arial"/>
      <family val="0"/>
    </font>
    <font>
      <sz val="1.25"/>
      <name val="Arial"/>
      <family val="0"/>
    </font>
    <font>
      <sz val="3"/>
      <name val="Arial"/>
      <family val="0"/>
    </font>
    <font>
      <b/>
      <sz val="16"/>
      <name val="Arial"/>
      <family val="2"/>
    </font>
    <font>
      <sz val="2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55"/>
      </top>
      <bottom style="thin">
        <color indexed="22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55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22"/>
      </bottom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 style="thin">
        <color indexed="55"/>
      </top>
      <bottom style="thin">
        <color indexed="22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55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22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55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55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55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4" fontId="26" fillId="22" borderId="8" applyNumberFormat="0" applyProtection="0">
      <alignment vertical="center"/>
    </xf>
    <xf numFmtId="4" fontId="27" fillId="22" borderId="8" applyNumberFormat="0" applyProtection="0">
      <alignment vertical="center"/>
    </xf>
    <xf numFmtId="4" fontId="26" fillId="22" borderId="8" applyNumberFormat="0" applyProtection="0">
      <alignment horizontal="left" vertical="center" indent="1"/>
    </xf>
    <xf numFmtId="4" fontId="26" fillId="22" borderId="8" applyNumberFormat="0" applyProtection="0">
      <alignment horizontal="left" vertical="center" indent="1"/>
    </xf>
    <xf numFmtId="0" fontId="0" fillId="2" borderId="8" applyNumberFormat="0" applyProtection="0">
      <alignment horizontal="left" vertical="center" indent="1"/>
    </xf>
    <xf numFmtId="4" fontId="26" fillId="3" borderId="8" applyNumberFormat="0" applyProtection="0">
      <alignment horizontal="right" vertical="center"/>
    </xf>
    <xf numFmtId="4" fontId="26" fillId="9" borderId="8" applyNumberFormat="0" applyProtection="0">
      <alignment horizontal="right" vertical="center"/>
    </xf>
    <xf numFmtId="4" fontId="26" fillId="17" borderId="8" applyNumberFormat="0" applyProtection="0">
      <alignment horizontal="right" vertical="center"/>
    </xf>
    <xf numFmtId="4" fontId="26" fillId="11" borderId="8" applyNumberFormat="0" applyProtection="0">
      <alignment horizontal="right" vertical="center"/>
    </xf>
    <xf numFmtId="4" fontId="26" fillId="15" borderId="8" applyNumberFormat="0" applyProtection="0">
      <alignment horizontal="right" vertical="center"/>
    </xf>
    <xf numFmtId="4" fontId="26" fillId="19" borderId="8" applyNumberFormat="0" applyProtection="0">
      <alignment horizontal="right" vertical="center"/>
    </xf>
    <xf numFmtId="4" fontId="26" fillId="18" borderId="8" applyNumberFormat="0" applyProtection="0">
      <alignment horizontal="right" vertical="center"/>
    </xf>
    <xf numFmtId="4" fontId="26" fillId="24" borderId="8" applyNumberFormat="0" applyProtection="0">
      <alignment horizontal="right" vertical="center"/>
    </xf>
    <xf numFmtId="4" fontId="26" fillId="10" borderId="8" applyNumberFormat="0" applyProtection="0">
      <alignment horizontal="right" vertical="center"/>
    </xf>
    <xf numFmtId="4" fontId="28" fillId="25" borderId="8" applyNumberFormat="0" applyProtection="0">
      <alignment horizontal="left" vertical="center" indent="1"/>
    </xf>
    <xf numFmtId="4" fontId="26" fillId="26" borderId="9" applyNumberFormat="0" applyProtection="0">
      <alignment horizontal="left" vertical="center" indent="1"/>
    </xf>
    <xf numFmtId="4" fontId="29" fillId="27" borderId="0" applyNumberFormat="0" applyProtection="0">
      <alignment horizontal="left" vertical="center" indent="1"/>
    </xf>
    <xf numFmtId="0" fontId="0" fillId="2" borderId="8" applyNumberFormat="0" applyProtection="0">
      <alignment horizontal="left" vertical="center" indent="1"/>
    </xf>
    <xf numFmtId="4" fontId="26" fillId="26" borderId="8" applyNumberFormat="0" applyProtection="0">
      <alignment horizontal="left" vertical="center" indent="1"/>
    </xf>
    <xf numFmtId="4" fontId="26" fillId="28" borderId="8" applyNumberFormat="0" applyProtection="0">
      <alignment horizontal="left" vertical="center" indent="1"/>
    </xf>
    <xf numFmtId="0" fontId="0" fillId="28" borderId="8" applyNumberFormat="0" applyProtection="0">
      <alignment horizontal="left" vertical="center" indent="1"/>
    </xf>
    <xf numFmtId="0" fontId="0" fillId="28" borderId="8" applyNumberFormat="0" applyProtection="0">
      <alignment horizontal="left" vertical="center" indent="1"/>
    </xf>
    <xf numFmtId="0" fontId="0" fillId="21" borderId="8" applyNumberFormat="0" applyProtection="0">
      <alignment horizontal="left" vertical="center" indent="1"/>
    </xf>
    <xf numFmtId="0" fontId="0" fillId="21" borderId="8" applyNumberFormat="0" applyProtection="0">
      <alignment horizontal="left" vertical="center" indent="1"/>
    </xf>
    <xf numFmtId="0" fontId="0" fillId="20" borderId="8" applyNumberFormat="0" applyProtection="0">
      <alignment horizontal="left" vertical="center" indent="1"/>
    </xf>
    <xf numFmtId="0" fontId="0" fillId="20" borderId="8" applyNumberFormat="0" applyProtection="0">
      <alignment horizontal="left" vertical="center" indent="1"/>
    </xf>
    <xf numFmtId="0" fontId="0" fillId="2" borderId="8" applyNumberFormat="0" applyProtection="0">
      <alignment horizontal="left" vertical="center" indent="1"/>
    </xf>
    <xf numFmtId="0" fontId="0" fillId="2" borderId="8" applyNumberFormat="0" applyProtection="0">
      <alignment horizontal="left" vertical="center" indent="1"/>
    </xf>
    <xf numFmtId="4" fontId="26" fillId="23" borderId="8" applyNumberFormat="0" applyProtection="0">
      <alignment vertical="center"/>
    </xf>
    <xf numFmtId="4" fontId="27" fillId="23" borderId="8" applyNumberFormat="0" applyProtection="0">
      <alignment vertical="center"/>
    </xf>
    <xf numFmtId="4" fontId="26" fillId="23" borderId="8" applyNumberFormat="0" applyProtection="0">
      <alignment horizontal="left" vertical="center" indent="1"/>
    </xf>
    <xf numFmtId="4" fontId="26" fillId="23" borderId="8" applyNumberFormat="0" applyProtection="0">
      <alignment horizontal="left" vertical="center" indent="1"/>
    </xf>
    <xf numFmtId="4" fontId="26" fillId="26" borderId="8" applyNumberFormat="0" applyProtection="0">
      <alignment horizontal="right" vertical="center"/>
    </xf>
    <xf numFmtId="4" fontId="27" fillId="26" borderId="8" applyNumberFormat="0" applyProtection="0">
      <alignment horizontal="right" vertical="center"/>
    </xf>
    <xf numFmtId="0" fontId="0" fillId="2" borderId="8" applyNumberFormat="0" applyProtection="0">
      <alignment horizontal="left" vertical="center" indent="1"/>
    </xf>
    <xf numFmtId="0" fontId="0" fillId="2" borderId="8" applyNumberFormat="0" applyProtection="0">
      <alignment horizontal="left" vertical="center" indent="1"/>
    </xf>
    <xf numFmtId="0" fontId="30" fillId="0" borderId="0">
      <alignment/>
      <protection/>
    </xf>
    <xf numFmtId="4" fontId="31" fillId="26" borderId="8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hidden="1"/>
    </xf>
    <xf numFmtId="165" fontId="3" fillId="0" borderId="11" xfId="0" applyNumberFormat="1" applyFont="1" applyBorder="1" applyAlignment="1" applyProtection="1">
      <alignment horizontal="right" vertical="center"/>
      <protection hidden="1"/>
    </xf>
    <xf numFmtId="0" fontId="3" fillId="20" borderId="12" xfId="0" applyFont="1" applyFill="1" applyBorder="1" applyAlignment="1" applyProtection="1">
      <alignment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3" fillId="20" borderId="14" xfId="0" applyFont="1" applyFill="1" applyBorder="1" applyAlignment="1" applyProtection="1">
      <alignment vertical="top" wrapText="1"/>
      <protection hidden="1"/>
    </xf>
    <xf numFmtId="165" fontId="3" fillId="15" borderId="14" xfId="0" applyNumberFormat="1" applyFont="1" applyFill="1" applyBorder="1" applyAlignment="1" applyProtection="1">
      <alignment horizontal="right" vertical="top" wrapText="1"/>
      <protection hidden="1"/>
    </xf>
    <xf numFmtId="165" fontId="3" fillId="8" borderId="14" xfId="0" applyNumberFormat="1" applyFont="1" applyFill="1" applyBorder="1" applyAlignment="1" applyProtection="1">
      <alignment horizontal="right" vertical="top" wrapText="1"/>
      <protection hidden="1"/>
    </xf>
    <xf numFmtId="165" fontId="3" fillId="4" borderId="15" xfId="0" applyNumberFormat="1" applyFont="1" applyFill="1" applyBorder="1" applyAlignment="1" applyProtection="1">
      <alignment horizontal="right" vertical="top" wrapText="1"/>
      <protection hidden="1"/>
    </xf>
    <xf numFmtId="0" fontId="3" fillId="0" borderId="0" xfId="0" applyFont="1" applyAlignment="1" applyProtection="1">
      <alignment vertical="top" wrapText="1"/>
      <protection hidden="1"/>
    </xf>
    <xf numFmtId="0" fontId="3" fillId="0" borderId="16" xfId="0" applyFont="1" applyBorder="1" applyAlignment="1" applyProtection="1">
      <alignment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165" fontId="3" fillId="0" borderId="18" xfId="0" applyNumberFormat="1" applyFont="1" applyBorder="1" applyAlignment="1" applyProtection="1">
      <alignment horizontal="right" vertical="center"/>
      <protection hidden="1"/>
    </xf>
    <xf numFmtId="165" fontId="3" fillId="0" borderId="19" xfId="0" applyNumberFormat="1" applyFont="1" applyBorder="1" applyAlignment="1" applyProtection="1">
      <alignment horizontal="right" vertical="center"/>
      <protection hidden="1"/>
    </xf>
    <xf numFmtId="165" fontId="3" fillId="0" borderId="20" xfId="0" applyNumberFormat="1" applyFont="1" applyBorder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vertical="center"/>
      <protection hidden="1"/>
    </xf>
    <xf numFmtId="0" fontId="3" fillId="0" borderId="22" xfId="0" applyFont="1" applyBorder="1" applyAlignment="1" applyProtection="1">
      <alignment vertical="center"/>
      <protection hidden="1"/>
    </xf>
    <xf numFmtId="165" fontId="3" fillId="0" borderId="23" xfId="0" applyNumberFormat="1" applyFont="1" applyBorder="1" applyAlignment="1" applyProtection="1">
      <alignment horizontal="right" vertical="center"/>
      <protection hidden="1"/>
    </xf>
    <xf numFmtId="165" fontId="3" fillId="0" borderId="24" xfId="0" applyNumberFormat="1" applyFont="1" applyBorder="1" applyAlignment="1" applyProtection="1">
      <alignment horizontal="right" vertical="center"/>
      <protection hidden="1"/>
    </xf>
    <xf numFmtId="165" fontId="3" fillId="0" borderId="25" xfId="0" applyNumberFormat="1" applyFont="1" applyBorder="1" applyAlignment="1" applyProtection="1">
      <alignment horizontal="right" vertical="center"/>
      <protection hidden="1"/>
    </xf>
    <xf numFmtId="0" fontId="5" fillId="0" borderId="26" xfId="0" applyFont="1" applyBorder="1" applyAlignment="1" applyProtection="1">
      <alignment vertical="center"/>
      <protection hidden="1"/>
    </xf>
    <xf numFmtId="0" fontId="3" fillId="0" borderId="27" xfId="0" applyFont="1" applyBorder="1" applyAlignment="1" applyProtection="1">
      <alignment vertical="center"/>
      <protection hidden="1"/>
    </xf>
    <xf numFmtId="0" fontId="3" fillId="0" borderId="28" xfId="0" applyFont="1" applyBorder="1" applyAlignment="1" applyProtection="1">
      <alignment vertical="center"/>
      <protection hidden="1"/>
    </xf>
    <xf numFmtId="0" fontId="3" fillId="0" borderId="29" xfId="0" applyFont="1" applyBorder="1" applyAlignment="1" applyProtection="1">
      <alignment vertical="center"/>
      <protection hidden="1"/>
    </xf>
    <xf numFmtId="0" fontId="3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0" fontId="3" fillId="22" borderId="16" xfId="0" applyFont="1" applyFill="1" applyBorder="1" applyAlignment="1" applyProtection="1">
      <alignment vertical="center"/>
      <protection hidden="1"/>
    </xf>
    <xf numFmtId="0" fontId="3" fillId="22" borderId="32" xfId="0" applyFont="1" applyFill="1" applyBorder="1" applyAlignment="1" applyProtection="1">
      <alignment vertical="center"/>
      <protection hidden="1"/>
    </xf>
    <xf numFmtId="165" fontId="3" fillId="22" borderId="33" xfId="0" applyNumberFormat="1" applyFont="1" applyFill="1" applyBorder="1" applyAlignment="1" applyProtection="1">
      <alignment horizontal="right" vertical="center"/>
      <protection hidden="1"/>
    </xf>
    <xf numFmtId="165" fontId="3" fillId="22" borderId="34" xfId="0" applyNumberFormat="1" applyFont="1" applyFill="1" applyBorder="1" applyAlignment="1" applyProtection="1">
      <alignment horizontal="right" vertical="center"/>
      <protection hidden="1"/>
    </xf>
    <xf numFmtId="0" fontId="3" fillId="0" borderId="35" xfId="0" applyFont="1" applyBorder="1" applyAlignment="1" applyProtection="1">
      <alignment vertical="center"/>
      <protection hidden="1"/>
    </xf>
    <xf numFmtId="165" fontId="3" fillId="0" borderId="36" xfId="0" applyNumberFormat="1" applyFont="1" applyBorder="1" applyAlignment="1" applyProtection="1">
      <alignment horizontal="right"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0" fontId="5" fillId="0" borderId="39" xfId="0" applyFont="1" applyBorder="1" applyAlignment="1" applyProtection="1">
      <alignment vertical="center"/>
      <protection hidden="1"/>
    </xf>
    <xf numFmtId="0" fontId="3" fillId="0" borderId="40" xfId="0" applyFont="1" applyBorder="1" applyAlignment="1" applyProtection="1">
      <alignment vertical="center"/>
      <protection hidden="1"/>
    </xf>
    <xf numFmtId="165" fontId="3" fillId="0" borderId="29" xfId="0" applyNumberFormat="1" applyFont="1" applyBorder="1" applyAlignment="1" applyProtection="1">
      <alignment horizontal="right" vertical="center"/>
      <protection hidden="1"/>
    </xf>
    <xf numFmtId="0" fontId="3" fillId="22" borderId="41" xfId="0" applyFont="1" applyFill="1" applyBorder="1" applyAlignment="1" applyProtection="1">
      <alignment vertical="center"/>
      <protection hidden="1"/>
    </xf>
    <xf numFmtId="0" fontId="3" fillId="22" borderId="13" xfId="0" applyFont="1" applyFill="1" applyBorder="1" applyAlignment="1" applyProtection="1">
      <alignment vertical="center"/>
      <protection hidden="1"/>
    </xf>
    <xf numFmtId="165" fontId="3" fillId="22" borderId="42" xfId="0" applyNumberFormat="1" applyFont="1" applyFill="1" applyBorder="1" applyAlignment="1" applyProtection="1">
      <alignment horizontal="righ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42" xfId="0" applyFont="1" applyBorder="1" applyAlignment="1" applyProtection="1">
      <alignment vertical="center"/>
      <protection hidden="1"/>
    </xf>
    <xf numFmtId="165" fontId="3" fillId="22" borderId="32" xfId="0" applyNumberFormat="1" applyFont="1" applyFill="1" applyBorder="1" applyAlignment="1" applyProtection="1">
      <alignment horizontal="right"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3" fillId="0" borderId="44" xfId="0" applyFont="1" applyBorder="1" applyAlignment="1" applyProtection="1">
      <alignment vertical="center"/>
      <protection hidden="1"/>
    </xf>
    <xf numFmtId="165" fontId="3" fillId="0" borderId="45" xfId="0" applyNumberFormat="1" applyFont="1" applyBorder="1" applyAlignment="1" applyProtection="1">
      <alignment horizontal="right" vertical="center"/>
      <protection hidden="1"/>
    </xf>
    <xf numFmtId="0" fontId="3" fillId="0" borderId="46" xfId="0" applyFont="1" applyBorder="1" applyAlignment="1" applyProtection="1">
      <alignment vertical="center"/>
      <protection hidden="1"/>
    </xf>
    <xf numFmtId="165" fontId="3" fillId="0" borderId="27" xfId="0" applyNumberFormat="1" applyFont="1" applyBorder="1" applyAlignment="1" applyProtection="1">
      <alignment horizontal="right" vertical="center"/>
      <protection hidden="1"/>
    </xf>
    <xf numFmtId="165" fontId="3" fillId="0" borderId="28" xfId="0" applyNumberFormat="1" applyFont="1" applyBorder="1" applyAlignment="1" applyProtection="1">
      <alignment horizontal="right" vertical="center"/>
      <protection hidden="1"/>
    </xf>
    <xf numFmtId="0" fontId="3" fillId="22" borderId="47" xfId="0" applyFont="1" applyFill="1" applyBorder="1" applyAlignment="1" applyProtection="1">
      <alignment vertical="center"/>
      <protection hidden="1"/>
    </xf>
    <xf numFmtId="165" fontId="3" fillId="0" borderId="48" xfId="0" applyNumberFormat="1" applyFont="1" applyBorder="1" applyAlignment="1" applyProtection="1">
      <alignment horizontal="right" vertical="center"/>
      <protection hidden="1"/>
    </xf>
    <xf numFmtId="0" fontId="3" fillId="0" borderId="49" xfId="0" applyFont="1" applyBorder="1" applyAlignment="1" applyProtection="1">
      <alignment vertical="center"/>
      <protection hidden="1"/>
    </xf>
    <xf numFmtId="0" fontId="3" fillId="0" borderId="50" xfId="0" applyFont="1" applyBorder="1" applyAlignment="1" applyProtection="1">
      <alignment vertical="center"/>
      <protection hidden="1"/>
    </xf>
    <xf numFmtId="165" fontId="3" fillId="0" borderId="51" xfId="0" applyNumberFormat="1" applyFont="1" applyBorder="1" applyAlignment="1" applyProtection="1">
      <alignment horizontal="right" vertical="center"/>
      <protection hidden="1"/>
    </xf>
    <xf numFmtId="165" fontId="3" fillId="0" borderId="52" xfId="0" applyNumberFormat="1" applyFont="1" applyBorder="1" applyAlignment="1" applyProtection="1">
      <alignment horizontal="right" vertical="center"/>
      <protection hidden="1"/>
    </xf>
    <xf numFmtId="165" fontId="3" fillId="0" borderId="31" xfId="0" applyNumberFormat="1" applyFont="1" applyBorder="1" applyAlignment="1" applyProtection="1">
      <alignment horizontal="right" vertical="center"/>
      <protection hidden="1"/>
    </xf>
    <xf numFmtId="0" fontId="3" fillId="22" borderId="53" xfId="0" applyFont="1" applyFill="1" applyBorder="1" applyAlignment="1" applyProtection="1">
      <alignment vertical="center"/>
      <protection hidden="1"/>
    </xf>
    <xf numFmtId="0" fontId="3" fillId="22" borderId="54" xfId="0" applyFont="1" applyFill="1" applyBorder="1" applyAlignment="1" applyProtection="1">
      <alignment vertical="center"/>
      <protection hidden="1"/>
    </xf>
    <xf numFmtId="165" fontId="3" fillId="22" borderId="55" xfId="0" applyNumberFormat="1" applyFont="1" applyFill="1" applyBorder="1" applyAlignment="1" applyProtection="1">
      <alignment horizontal="right" vertical="center"/>
      <protection hidden="1"/>
    </xf>
    <xf numFmtId="0" fontId="4" fillId="4" borderId="56" xfId="0" applyFont="1" applyFill="1" applyBorder="1" applyAlignment="1" applyProtection="1">
      <alignment vertical="center"/>
      <protection hidden="1"/>
    </xf>
    <xf numFmtId="0" fontId="4" fillId="4" borderId="56" xfId="0" applyFont="1" applyFill="1" applyBorder="1" applyAlignment="1" applyProtection="1">
      <alignment vertical="center"/>
      <protection hidden="1"/>
    </xf>
    <xf numFmtId="165" fontId="4" fillId="4" borderId="57" xfId="0" applyNumberFormat="1" applyFont="1" applyFill="1" applyBorder="1" applyAlignment="1" applyProtection="1">
      <alignment horizontal="right" vertical="center"/>
      <protection hidden="1"/>
    </xf>
    <xf numFmtId="165" fontId="4" fillId="4" borderId="42" xfId="0" applyNumberFormat="1" applyFont="1" applyFill="1" applyBorder="1" applyAlignment="1" applyProtection="1">
      <alignment horizontal="right" vertical="center"/>
      <protection hidden="1"/>
    </xf>
    <xf numFmtId="165" fontId="4" fillId="4" borderId="56" xfId="0" applyNumberFormat="1" applyFont="1" applyFill="1" applyBorder="1" applyAlignment="1" applyProtection="1">
      <alignment horizontal="right" vertical="center"/>
      <protection hidden="1"/>
    </xf>
    <xf numFmtId="165" fontId="4" fillId="4" borderId="58" xfId="0" applyNumberFormat="1" applyFont="1" applyFill="1" applyBorder="1" applyAlignment="1" applyProtection="1">
      <alignment horizontal="right" vertical="center"/>
      <protection hidden="1"/>
    </xf>
    <xf numFmtId="165" fontId="3" fillId="0" borderId="0" xfId="0" applyNumberFormat="1" applyFont="1" applyAlignment="1" applyProtection="1">
      <alignment horizontal="right" vertical="center"/>
      <protection hidden="1"/>
    </xf>
    <xf numFmtId="2" fontId="3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64" fontId="3" fillId="0" borderId="0" xfId="0" applyNumberFormat="1" applyFont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165" fontId="4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3" fillId="0" borderId="56" xfId="0" applyFont="1" applyBorder="1" applyAlignment="1" applyProtection="1">
      <alignment horizontal="center" vertical="center"/>
      <protection hidden="1"/>
    </xf>
    <xf numFmtId="0" fontId="3" fillId="0" borderId="59" xfId="0" applyFont="1" applyBorder="1" applyAlignment="1" applyProtection="1">
      <alignment horizontal="center" vertical="center"/>
      <protection hidden="1"/>
    </xf>
    <xf numFmtId="0" fontId="3" fillId="0" borderId="58" xfId="0" applyFont="1" applyBorder="1" applyAlignment="1" applyProtection="1">
      <alignment horizontal="center" vertical="center"/>
      <protection hidden="1"/>
    </xf>
  </cellXfs>
  <cellStyles count="92">
    <cellStyle name="Normal" xfId="0"/>
    <cellStyle name="%" xfId="15"/>
    <cellStyle name="%_Master - SR10 Capital Settlement" xfId="16"/>
    <cellStyle name="%_Resource Settlement" xfId="17"/>
    <cellStyle name="%_Susan's Structure - SR10 Resource Settlement - template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SAPBEXaggData" xfId="65"/>
    <cellStyle name="SAPBEXaggDataEmph" xfId="66"/>
    <cellStyle name="SAPBEXaggItem" xfId="67"/>
    <cellStyle name="SAPBEXaggItemX" xfId="68"/>
    <cellStyle name="SAPBEXchaText" xfId="69"/>
    <cellStyle name="SAPBEXexcBad7" xfId="70"/>
    <cellStyle name="SAPBEXexcBad8" xfId="71"/>
    <cellStyle name="SAPBEXexcBad9" xfId="72"/>
    <cellStyle name="SAPBEXexcCritical4" xfId="73"/>
    <cellStyle name="SAPBEXexcCritical5" xfId="74"/>
    <cellStyle name="SAPBEXexcCritical6" xfId="75"/>
    <cellStyle name="SAPBEXexcGood1" xfId="76"/>
    <cellStyle name="SAPBEXexcGood2" xfId="77"/>
    <cellStyle name="SAPBEXexcGood3" xfId="78"/>
    <cellStyle name="SAPBEXfilterDrill" xfId="79"/>
    <cellStyle name="SAPBEXfilterItem" xfId="80"/>
    <cellStyle name="SAPBEXfilterText" xfId="81"/>
    <cellStyle name="SAPBEXformats" xfId="82"/>
    <cellStyle name="SAPBEXheaderItem" xfId="83"/>
    <cellStyle name="SAPBEXheaderText" xfId="84"/>
    <cellStyle name="SAPBEXHLevel0" xfId="85"/>
    <cellStyle name="SAPBEXHLevel0X" xfId="86"/>
    <cellStyle name="SAPBEXHLevel1" xfId="87"/>
    <cellStyle name="SAPBEXHLevel1X" xfId="88"/>
    <cellStyle name="SAPBEXHLevel2" xfId="89"/>
    <cellStyle name="SAPBEXHLevel2X" xfId="90"/>
    <cellStyle name="SAPBEXHLevel3" xfId="91"/>
    <cellStyle name="SAPBEXHLevel3X" xfId="92"/>
    <cellStyle name="SAPBEXresData" xfId="93"/>
    <cellStyle name="SAPBEXresDataEmph" xfId="94"/>
    <cellStyle name="SAPBEXresItem" xfId="95"/>
    <cellStyle name="SAPBEXresItemX" xfId="96"/>
    <cellStyle name="SAPBEXstdData" xfId="97"/>
    <cellStyle name="SAPBEXstdDataEmph" xfId="98"/>
    <cellStyle name="SAPBEXstdItem" xfId="99"/>
    <cellStyle name="SAPBEXstdItemX" xfId="100"/>
    <cellStyle name="SAPBEXtitle" xfId="101"/>
    <cellStyle name="SAPBEXundefined" xfId="102"/>
    <cellStyle name="Title" xfId="103"/>
    <cellStyle name="Total" xfId="104"/>
    <cellStyle name="Warning Text" xfId="1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"/>
          <c:w val="0.306"/>
          <c:h val="0.237"/>
        </c:manualLayout>
      </c:layout>
      <c:pieChart>
        <c:varyColors val="1"/>
        <c:ser>
          <c:idx val="0"/>
          <c:order val="0"/>
          <c:tx>
            <c:strRef>
              <c:f>'Bubble Data'!$B$19</c:f>
              <c:strCache>
                <c:ptCount val="1"/>
                <c:pt idx="0">
                  <c:v>Planning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</c:spPr>
          </c:dPt>
          <c:dPt>
            <c:idx val="1"/>
            <c:spPr>
              <a:solidFill>
                <a:srgbClr val="339966"/>
              </a:solidFill>
            </c:spPr>
          </c:dPt>
          <c:dPt>
            <c:idx val="2"/>
            <c:spPr>
              <a:pattFill prst="openDmnd">
                <a:fgClr>
                  <a:srgbClr val="FF99CC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30">
                <a:fgClr>
                  <a:srgbClr val="339966"/>
                </a:fgClr>
                <a:bgClr>
                  <a:srgbClr val="FFFFFF"/>
                </a:bgClr>
              </a:pattFill>
            </c:spPr>
          </c:dPt>
          <c:cat>
            <c:strRef>
              <c:f>'Bubble Data'!$C$5:$E$5</c:f>
              <c:strCache>
                <c:ptCount val="3"/>
                <c:pt idx="0">
                  <c:v>R-DEL £m</c:v>
                </c:pt>
                <c:pt idx="1">
                  <c:v>PFI £m</c:v>
                </c:pt>
                <c:pt idx="2">
                  <c:v>C-DEL £m</c:v>
                </c:pt>
              </c:strCache>
            </c:strRef>
          </c:cat>
          <c:val>
            <c:numRef>
              <c:f>('Bubble Data'!$B$20,'Bubble Data'!$C$19:$E$19)</c:f>
              <c:numCache>
                <c:ptCount val="4"/>
                <c:pt idx="1">
                  <c:v>13602</c:v>
                </c:pt>
                <c:pt idx="3">
                  <c:v>3210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8"/>
          <c:w val="0.8105"/>
          <c:h val="0.822"/>
        </c:manualLayout>
      </c:layout>
      <c:pieChart>
        <c:varyColors val="1"/>
        <c:ser>
          <c:idx val="0"/>
          <c:order val="0"/>
          <c:tx>
            <c:strRef>
              <c:f>'Bubble Data'!$B$28</c:f>
              <c:strCache>
                <c:ptCount val="1"/>
                <c:pt idx="0">
                  <c:v>Fire</c:v>
                </c:pt>
              </c:strCache>
            </c:strRef>
          </c:tx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pattFill prst="dkVert">
                <a:fgClr>
                  <a:srgbClr val="99CC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30">
                <a:fgClr>
                  <a:srgbClr val="99CC00"/>
                </a:fgClr>
                <a:bgClr>
                  <a:srgbClr val="FFFFFF"/>
                </a:bgClr>
              </a:pattFill>
            </c:spPr>
          </c:dP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('Bubble Data'!$B$30,'Bubble Data'!$C$28:$E$28)</c:f>
              <c:numCache>
                <c:ptCount val="4"/>
                <c:pt idx="1">
                  <c:v>88632</c:v>
                </c:pt>
                <c:pt idx="3">
                  <c:v>36399.9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"/>
          <c:w val="0.292"/>
          <c:h val="0.21975"/>
        </c:manualLayout>
      </c:layout>
      <c:pieChart>
        <c:varyColors val="1"/>
        <c:ser>
          <c:idx val="0"/>
          <c:order val="0"/>
          <c:tx>
            <c:strRef>
              <c:f>'Bubble Data'!$B$29</c:f>
              <c:strCache>
                <c:ptCount val="1"/>
                <c:pt idx="0">
                  <c:v>Communities</c:v>
                </c:pt>
              </c:strCache>
            </c:strRef>
          </c:tx>
          <c:spPr>
            <a:solidFill>
              <a:srgbClr val="99CC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3"/>
            <c:spPr>
              <a:pattFill prst="pct30">
                <a:fgClr>
                  <a:srgbClr val="99CC00"/>
                </a:fgClr>
                <a:bgClr>
                  <a:srgbClr val="FFFFFF"/>
                </a:bgClr>
              </a:pattFill>
            </c:spPr>
          </c:dPt>
          <c:cat>
            <c:strRef>
              <c:f>'Bubble Data'!$C$5:$E$5</c:f>
              <c:strCache>
                <c:ptCount val="3"/>
                <c:pt idx="0">
                  <c:v>R-DEL £m</c:v>
                </c:pt>
                <c:pt idx="1">
                  <c:v>PFI £m</c:v>
                </c:pt>
                <c:pt idx="2">
                  <c:v>C-DEL £m</c:v>
                </c:pt>
              </c:strCache>
            </c:strRef>
          </c:cat>
          <c:val>
            <c:numRef>
              <c:f>('Bubble Data'!$B$30,'Bubble Data'!$C$29:$E$29)</c:f>
              <c:numCache>
                <c:ptCount val="4"/>
                <c:pt idx="1">
                  <c:v>58638</c:v>
                </c:pt>
                <c:pt idx="2">
                  <c:v>0</c:v>
                </c:pt>
                <c:pt idx="3">
                  <c:v>10000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025"/>
          <c:w val="0.8085"/>
          <c:h val="0.91975"/>
        </c:manualLayout>
      </c:layout>
      <c:pieChart>
        <c:varyColors val="1"/>
        <c:ser>
          <c:idx val="0"/>
          <c:order val="0"/>
          <c:tx>
            <c:strRef>
              <c:f>'Bubble Data'!#REF!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pattFill prst="dkVert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3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Data'!$B$22:$E$22</c:f>
              <c:numCache>
                <c:ptCount val="4"/>
                <c:pt idx="1">
                  <c:v>379786</c:v>
                </c:pt>
                <c:pt idx="2">
                  <c:v>0</c:v>
                </c:pt>
                <c:pt idx="3">
                  <c:v>54890.10000000009</c:v>
                </c:pt>
              </c:numCache>
            </c:numRef>
          </c:val>
        </c:ser>
        <c:ser>
          <c:idx val="1"/>
          <c:order val="1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2"/>
          <c:order val="2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3"/>
          <c:order val="3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4"/>
          <c:order val="4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5"/>
          <c:order val="5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6"/>
          <c:order val="6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7"/>
          <c:order val="7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1"/>
          <c:y val="0.18775"/>
          <c:w val="0.64825"/>
          <c:h val="0.69175"/>
        </c:manualLayout>
      </c:layout>
      <c:pieChart>
        <c:varyColors val="1"/>
        <c:ser>
          <c:idx val="0"/>
          <c:order val="0"/>
          <c:tx>
            <c:strRef>
              <c:f>'Bubble Data'!$B$9</c:f>
              <c:strCache>
                <c:ptCount val="1"/>
                <c:pt idx="0">
                  <c:v>Decent Homes (Local Authorities)</c:v>
                </c:pt>
              </c:strCache>
            </c:strRef>
          </c:tx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33CCCC"/>
              </a:solidFill>
            </c:spPr>
          </c:dPt>
          <c:dPt>
            <c:idx val="2"/>
            <c:spPr>
              <a:pattFill prst="dkVert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30">
                <a:fgClr>
                  <a:srgbClr val="33CCCC"/>
                </a:fgClr>
                <a:bgClr>
                  <a:srgbClr val="FFFFFF"/>
                </a:bgClr>
              </a:pattFill>
            </c:spPr>
          </c:dP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('Bubble Data'!$B$14,'Bubble Data'!$C$9:$E$9)</c:f>
              <c:numCache>
                <c:ptCount val="4"/>
                <c:pt idx="1">
                  <c:v>0</c:v>
                </c:pt>
                <c:pt idx="2">
                  <c:v>0</c:v>
                </c:pt>
                <c:pt idx="3">
                  <c:v>260000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425"/>
          <c:w val="0.698"/>
          <c:h val="0.7575"/>
        </c:manualLayout>
      </c:layout>
      <c:pieChart>
        <c:varyColors val="1"/>
        <c:ser>
          <c:idx val="0"/>
          <c:order val="0"/>
          <c:tx>
            <c:strRef>
              <c:f>'Bubble Data'!$B$16</c:f>
              <c:strCache>
                <c:ptCount val="1"/>
                <c:pt idx="0">
                  <c:v>New Affordable Housing</c:v>
                </c:pt>
              </c:strCache>
            </c:strRef>
          </c:tx>
          <c:spPr>
            <a:pattFill prst="pct30">
              <a:fgClr>
                <a:srgbClr val="339966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pattFill prst="pct30">
                <a:fgClr>
                  <a:srgbClr val="339966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30">
                <a:fgClr>
                  <a:srgbClr val="339966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30">
                <a:fgClr>
                  <a:srgbClr val="339966"/>
                </a:fgClr>
                <a:bgClr>
                  <a:srgbClr val="FFFFFF"/>
                </a:bgClr>
              </a:pattFill>
            </c:spPr>
          </c:dP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('Bubble Data'!$B$20,'Bubble Data'!$C$16:$E$16)</c:f>
              <c:numCache>
                <c:ptCount val="4"/>
                <c:pt idx="1">
                  <c:v>0</c:v>
                </c:pt>
                <c:pt idx="2">
                  <c:v>0</c:v>
                </c:pt>
                <c:pt idx="3">
                  <c:v>1871000</c:v>
                </c:pt>
              </c:numCache>
            </c:numRef>
          </c:val>
        </c:ser>
        <c:ser>
          <c:idx val="1"/>
          <c:order val="1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2"/>
          <c:order val="2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3"/>
          <c:order val="3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4"/>
          <c:order val="4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5"/>
          <c:order val="5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6"/>
          <c:order val="6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7"/>
          <c:order val="7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29725"/>
          <c:h val="0.23675"/>
        </c:manualLayout>
      </c:layout>
      <c:pieChart>
        <c:varyColors val="1"/>
        <c:ser>
          <c:idx val="0"/>
          <c:order val="0"/>
          <c:tx>
            <c:strRef>
              <c:f>'Bubble Data'!$B$24</c:f>
              <c:strCache>
                <c:ptCount val="1"/>
                <c:pt idx="0">
                  <c:v>Other Local Economies, Regeneration and European Programmes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pattFill prst="openDmnd">
                <a:fgClr>
                  <a:srgbClr val="FF99CC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30">
                <a:fgClr>
                  <a:srgbClr val="FFCC00"/>
                </a:fgClr>
                <a:bgClr>
                  <a:srgbClr val="FFFFFF"/>
                </a:bgClr>
              </a:pattFill>
            </c:spPr>
          </c:dPt>
          <c:cat>
            <c:strRef>
              <c:f>'Bubble Data'!$C$5:$E$5</c:f>
              <c:strCache>
                <c:ptCount val="3"/>
                <c:pt idx="0">
                  <c:v>R-DEL £m</c:v>
                </c:pt>
                <c:pt idx="1">
                  <c:v>PFI £m</c:v>
                </c:pt>
                <c:pt idx="2">
                  <c:v>C-DEL £m</c:v>
                </c:pt>
              </c:strCache>
            </c:strRef>
          </c:cat>
          <c:val>
            <c:numRef>
              <c:f>('Bubble Data'!$B$27,'Bubble Data'!$C$24:$E$24)</c:f>
              <c:numCache>
                <c:ptCount val="4"/>
                <c:pt idx="1">
                  <c:v>13000</c:v>
                </c:pt>
                <c:pt idx="3">
                  <c:v>20500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925"/>
          <c:w val="0.8695"/>
          <c:h val="0.90075"/>
        </c:manualLayout>
      </c:layout>
      <c:pieChart>
        <c:varyColors val="1"/>
        <c:ser>
          <c:idx val="0"/>
          <c:order val="0"/>
          <c:tx>
            <c:strRef>
              <c:f>'Bubble Data'!$A$15</c:f>
              <c:strCache>
                <c:ptCount val="1"/>
                <c:pt idx="0">
                  <c:v>Neighbourhoods</c:v>
                </c:pt>
              </c:strCache>
            </c:strRef>
          </c:tx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339966"/>
              </a:solidFill>
            </c:spPr>
          </c:dPt>
          <c:dPt>
            <c:idx val="2"/>
            <c:spPr>
              <a:pattFill prst="dkVert">
                <a:fgClr>
                  <a:srgbClr val="339966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30">
                <a:fgClr>
                  <a:srgbClr val="339966"/>
                </a:fgClr>
                <a:bgClr>
                  <a:srgbClr val="FFFFFF"/>
                </a:bgClr>
              </a:pattFill>
            </c:spPr>
          </c:dP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Data'!$B$20:$E$20</c:f>
              <c:numCache>
                <c:ptCount val="4"/>
                <c:pt idx="1">
                  <c:v>59061</c:v>
                </c:pt>
                <c:pt idx="2">
                  <c:v>0</c:v>
                </c:pt>
                <c:pt idx="3">
                  <c:v>2054210</c:v>
                </c:pt>
              </c:numCache>
            </c:numRef>
          </c:val>
        </c:ser>
        <c:ser>
          <c:idx val="1"/>
          <c:order val="1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2"/>
          <c:order val="2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3"/>
          <c:order val="3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4"/>
          <c:order val="4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5"/>
          <c:order val="5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6"/>
          <c:order val="6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7"/>
          <c:order val="7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9475"/>
          <c:w val="0.8295"/>
          <c:h val="0.80525"/>
        </c:manualLayout>
      </c:layout>
      <c:pieChart>
        <c:varyColors val="1"/>
        <c:ser>
          <c:idx val="0"/>
          <c:order val="0"/>
          <c:tx>
            <c:strRef>
              <c:f>'Bubble Data'!$A$28</c:f>
              <c:strCache>
                <c:ptCount val="1"/>
                <c:pt idx="0">
                  <c:v>Localism</c:v>
                </c:pt>
              </c:strCache>
            </c:strRef>
          </c:tx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pattFill prst="dkVert">
                <a:fgClr>
                  <a:srgbClr val="99CC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30">
                <a:fgClr>
                  <a:srgbClr val="99CC00"/>
                </a:fgClr>
                <a:bgClr>
                  <a:srgbClr val="FFFFFF"/>
                </a:bgClr>
              </a:pattFill>
            </c:spPr>
          </c:dP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Data'!$B$30:$E$30</c:f>
              <c:numCache>
                <c:ptCount val="4"/>
                <c:pt idx="1">
                  <c:v>147270</c:v>
                </c:pt>
                <c:pt idx="2">
                  <c:v>0</c:v>
                </c:pt>
                <c:pt idx="3">
                  <c:v>46399.9</c:v>
                </c:pt>
              </c:numCache>
            </c:numRef>
          </c:val>
        </c:ser>
        <c:ser>
          <c:idx val="1"/>
          <c:order val="1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2"/>
          <c:order val="2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3"/>
          <c:order val="3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4"/>
          <c:order val="4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5"/>
          <c:order val="5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6"/>
          <c:order val="6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7"/>
          <c:order val="7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8"/>
          <c:order val="8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9"/>
          <c:order val="9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10"/>
          <c:order val="10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11"/>
          <c:order val="11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12"/>
          <c:order val="12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13"/>
          <c:order val="13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14"/>
          <c:order val="14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15"/>
          <c:order val="15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6"/>
          <c:y val="0.2405"/>
          <c:w val="0.54425"/>
          <c:h val="0.57825"/>
        </c:manualLayout>
      </c:layout>
      <c:pieChart>
        <c:varyColors val="1"/>
        <c:ser>
          <c:idx val="0"/>
          <c:order val="0"/>
          <c:tx>
            <c:strRef>
              <c:f>'Bubble Data'!$B$13</c:f>
              <c:strCache>
                <c:ptCount val="1"/>
                <c:pt idx="0">
                  <c:v>New Homes Bonus</c:v>
                </c:pt>
              </c:strCache>
            </c:strRef>
          </c:tx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33CCCC"/>
              </a:solidFill>
            </c:spPr>
          </c:dPt>
          <c:dPt>
            <c:idx val="2"/>
            <c:spPr>
              <a:pattFill prst="dkVert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openDmnd">
                <a:fgClr>
                  <a:srgbClr val="33CCCC"/>
                </a:fgClr>
                <a:bgClr>
                  <a:srgbClr val="FFFFFF"/>
                </a:bgClr>
              </a:pattFill>
            </c:spPr>
          </c:dP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('Bubble Data'!$B$14,'Bubble Data'!$C$13:$E$13)</c:f>
              <c:numCache>
                <c:ptCount val="4"/>
                <c:pt idx="1">
                  <c:v>199261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425"/>
          <c:y val="0.251"/>
          <c:w val="0.6375"/>
          <c:h val="0.56675"/>
        </c:manualLayout>
      </c:layout>
      <c:pieChart>
        <c:varyColors val="1"/>
        <c:ser>
          <c:idx val="0"/>
          <c:order val="0"/>
          <c:tx>
            <c:strRef>
              <c:f>'Bubble Data'!$B$6</c:f>
              <c:strCache>
                <c:ptCount val="1"/>
                <c:pt idx="0">
                  <c:v>Preventing Homelessness</c:v>
                </c:pt>
              </c:strCache>
            </c:strRef>
          </c:tx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33CCCC"/>
              </a:solidFill>
            </c:spPr>
          </c:dPt>
          <c:dPt>
            <c:idx val="2"/>
            <c:spPr>
              <a:pattFill prst="dkVert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openDmnd">
                <a:fgClr>
                  <a:srgbClr val="33CCCC"/>
                </a:fgClr>
                <a:bgClr>
                  <a:srgbClr val="FFFFFF"/>
                </a:bgClr>
              </a:pattFill>
            </c:spPr>
          </c:dP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('Bubble Data'!$B$14,'Bubble Data'!$C$6:$E$6)</c:f>
              <c:numCache>
                <c:ptCount val="4"/>
                <c:pt idx="1">
                  <c:v>90340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"/>
          <c:w val="0.30775"/>
          <c:h val="0.239"/>
        </c:manualLayout>
      </c:layout>
      <c:pieChart>
        <c:varyColors val="1"/>
        <c:ser>
          <c:idx val="0"/>
          <c:order val="0"/>
          <c:tx>
            <c:strRef>
              <c:f>'Bubble Data'!$B$15</c:f>
              <c:strCache>
                <c:ptCount val="1"/>
                <c:pt idx="0">
                  <c:v>Preventing Homelessness</c:v>
                </c:pt>
              </c:strCache>
            </c:strRef>
          </c:tx>
          <c:spPr>
            <a:solidFill>
              <a:srgbClr val="339966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1"/>
            <c:spPr>
              <a:solidFill>
                <a:srgbClr val="339966"/>
              </a:solidFill>
            </c:spPr>
          </c:dPt>
          <c:cat>
            <c:strLit>
              <c:ptCount val="2"/>
              <c:pt idx="0">
                <c:v>FBS Level 1</c:v>
              </c:pt>
              <c:pt idx="1">
                <c:v>FBS Level 2</c:v>
              </c:pt>
            </c:strLit>
          </c:cat>
          <c:val>
            <c:numRef>
              <c:f>'Bubble Data'!$C$15:$E$15</c:f>
              <c:numCache>
                <c:ptCount val="3"/>
                <c:pt idx="0">
                  <c:v>18050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27025"/>
          <c:w val="0.80125"/>
          <c:h val="0.5805"/>
        </c:manualLayout>
      </c:layout>
      <c:pieChart>
        <c:varyColors val="1"/>
        <c:ser>
          <c:idx val="0"/>
          <c:order val="0"/>
          <c:tx>
            <c:strRef>
              <c:f>'Bubble Data'!$B$7</c:f>
              <c:strCache>
                <c:ptCount val="1"/>
                <c:pt idx="0">
                  <c:v>Other Local Authority Grants (inc. Planning)</c:v>
                </c:pt>
              </c:strCache>
            </c:strRef>
          </c:tx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33CCCC"/>
              </a:solidFill>
            </c:spPr>
          </c:dPt>
          <c:dPt>
            <c:idx val="2"/>
            <c:spPr>
              <a:pattFill prst="dkVert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30">
                <a:fgClr>
                  <a:srgbClr val="33CCCC"/>
                </a:fgClr>
                <a:bgClr>
                  <a:srgbClr val="FFFFFF"/>
                </a:bgClr>
              </a:pattFill>
            </c:spPr>
          </c:dP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('Bubble Data'!$B$14,'Bubble Data'!$C$7:$E$7)</c:f>
              <c:numCache>
                <c:ptCount val="4"/>
                <c:pt idx="1">
                  <c:v>105599</c:v>
                </c:pt>
                <c:pt idx="2">
                  <c:v>0</c:v>
                </c:pt>
                <c:pt idx="3">
                  <c:v>79000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05"/>
          <c:w val="0.8575"/>
          <c:h val="0.63275"/>
        </c:manualLayout>
      </c:layout>
      <c:pieChart>
        <c:varyColors val="1"/>
        <c:ser>
          <c:idx val="0"/>
          <c:order val="0"/>
          <c:tx>
            <c:strRef>
              <c:f>'Bubble Data'!$A$23</c:f>
              <c:strCache>
                <c:ptCount val="1"/>
                <c:pt idx="0">
                  <c:v>Local Economies and Regeneration</c:v>
                </c:pt>
              </c:strCache>
            </c:strRef>
          </c:tx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pattFill prst="dkVert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30">
                <a:fgClr>
                  <a:srgbClr val="FFCC00"/>
                </a:fgClr>
                <a:bgClr>
                  <a:srgbClr val="FFFFFF"/>
                </a:bgClr>
              </a:pattFill>
            </c:spPr>
          </c:dP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Data'!$B$27:$E$27</c:f>
              <c:numCache>
                <c:ptCount val="4"/>
                <c:pt idx="1">
                  <c:v>543400</c:v>
                </c:pt>
                <c:pt idx="2">
                  <c:v>0</c:v>
                </c:pt>
                <c:pt idx="3">
                  <c:v>587500</c:v>
                </c:pt>
              </c:numCache>
            </c:numRef>
          </c:val>
        </c:ser>
        <c:ser>
          <c:idx val="1"/>
          <c:order val="1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2"/>
          <c:order val="2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3"/>
          <c:order val="3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4"/>
          <c:order val="4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5"/>
          <c:order val="5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6"/>
          <c:order val="6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7"/>
          <c:order val="7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8"/>
          <c:order val="8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9"/>
          <c:order val="9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10"/>
          <c:order val="10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11"/>
          <c:order val="11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12"/>
          <c:order val="12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13"/>
          <c:order val="13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14"/>
          <c:order val="14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15"/>
          <c:order val="15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475"/>
          <c:y val="0.2"/>
          <c:w val="0.63625"/>
          <c:h val="0.66525"/>
        </c:manualLayout>
      </c:layout>
      <c:pieChart>
        <c:varyColors val="1"/>
        <c:ser>
          <c:idx val="0"/>
          <c:order val="0"/>
          <c:tx>
            <c:strRef>
              <c:f>'Bubble Data'!$B$11</c:f>
              <c:strCache>
                <c:ptCount val="1"/>
                <c:pt idx="0">
                  <c:v>Olympic Park Legacy Company</c:v>
                </c:pt>
              </c:strCache>
            </c:strRef>
          </c:tx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33CCCC"/>
              </a:solidFill>
            </c:spPr>
          </c:dPt>
          <c:dPt>
            <c:idx val="2"/>
            <c:spPr>
              <a:pattFill prst="dkVert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30">
                <a:fgClr>
                  <a:srgbClr val="33CCCC"/>
                </a:fgClr>
                <a:bgClr>
                  <a:srgbClr val="FFFFFF"/>
                </a:bgClr>
              </a:pattFill>
            </c:spPr>
          </c:dP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('Bubble Data'!$B$14,'Bubble Data'!$C$11:$E$11)</c:f>
              <c:numCache>
                <c:ptCount val="4"/>
                <c:pt idx="1">
                  <c:v>9500</c:v>
                </c:pt>
                <c:pt idx="2">
                  <c:v>0</c:v>
                </c:pt>
                <c:pt idx="3">
                  <c:v>130600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725"/>
          <c:w val="0.86425"/>
          <c:h val="0.90275"/>
        </c:manualLayout>
      </c:layout>
      <c:pieChart>
        <c:varyColors val="1"/>
        <c:ser>
          <c:idx val="0"/>
          <c:order val="0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pattFill prst="dkVert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3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1"/>
          <c:order val="1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2"/>
          <c:order val="2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3"/>
          <c:order val="3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4"/>
          <c:order val="4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5"/>
          <c:order val="5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6"/>
          <c:order val="6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7"/>
          <c:order val="7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8"/>
          <c:order val="8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9"/>
          <c:order val="9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10"/>
          <c:order val="10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11"/>
          <c:order val="11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12"/>
          <c:order val="12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13"/>
          <c:order val="13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14"/>
          <c:order val="14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15"/>
          <c:order val="15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175"/>
          <c:y val="0.29"/>
          <c:w val="0.4435"/>
          <c:h val="0.4685"/>
        </c:manualLayout>
      </c:layout>
      <c:pieChart>
        <c:varyColors val="1"/>
        <c:ser>
          <c:idx val="0"/>
          <c:order val="0"/>
          <c:tx>
            <c:strRef>
              <c:f>'Bubble Data'!$B$12</c:f>
              <c:strCache>
                <c:ptCount val="1"/>
                <c:pt idx="0">
                  <c:v>PFI Housing</c:v>
                </c:pt>
              </c:strCache>
            </c:strRef>
          </c:tx>
          <c:spPr>
            <a:pattFill prst="dkVert">
              <a:fgClr>
                <a:srgbClr val="33CCCC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pattFill prst="dkVert">
                <a:fgClr>
                  <a:srgbClr val="33CCCC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Vert">
                <a:fgClr>
                  <a:srgbClr val="33CCCC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dkVert">
                <a:fgClr>
                  <a:srgbClr val="33CCCC"/>
                </a:fgClr>
                <a:bgClr>
                  <a:srgbClr val="FFFFFF"/>
                </a:bgClr>
              </a:pattFill>
            </c:spPr>
          </c:dP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('Bubble Data'!$B$14,'Bubble Data'!$C$12:$E$12)</c:f>
              <c:numCache>
                <c:ptCount val="4"/>
                <c:pt idx="2">
                  <c:v>28216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575"/>
          <c:y val="0.19925"/>
          <c:w val="0.6325"/>
          <c:h val="0.6775"/>
        </c:manualLayout>
      </c:layout>
      <c:pieChart>
        <c:varyColors val="1"/>
        <c:ser>
          <c:idx val="0"/>
          <c:order val="0"/>
          <c:tx>
            <c:strRef>
              <c:f>'Bubble Data'!$A$6</c:f>
              <c:strCache>
                <c:ptCount val="1"/>
                <c:pt idx="0">
                  <c:v>Local Authority Funding</c:v>
                </c:pt>
              </c:strCache>
            </c:strRef>
          </c:tx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33CCCC"/>
              </a:solidFill>
            </c:spPr>
          </c:dPt>
          <c:dPt>
            <c:idx val="2"/>
            <c:spPr>
              <a:pattFill prst="dkVert">
                <a:fgClr>
                  <a:srgbClr val="33CCCC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30">
                <a:fgClr>
                  <a:srgbClr val="33CCCC"/>
                </a:fgClr>
                <a:bgClr>
                  <a:srgbClr val="FFFFFF"/>
                </a:bgClr>
              </a:pattFill>
            </c:spPr>
          </c:dP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Data'!$B$14:$E$14</c:f>
              <c:numCache>
                <c:ptCount val="4"/>
                <c:pt idx="1">
                  <c:v>436116</c:v>
                </c:pt>
                <c:pt idx="2">
                  <c:v>49239</c:v>
                </c:pt>
                <c:pt idx="3">
                  <c:v>719600</c:v>
                </c:pt>
              </c:numCache>
            </c:numRef>
          </c:val>
        </c:ser>
        <c:ser>
          <c:idx val="1"/>
          <c:order val="1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2"/>
          <c:order val="2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3"/>
          <c:order val="3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"/>
          <c:w val="0.29125"/>
          <c:h val="0.202"/>
        </c:manualLayout>
      </c:layout>
      <c:pieChart>
        <c:varyColors val="1"/>
        <c:ser>
          <c:idx val="0"/>
          <c:order val="0"/>
          <c:tx>
            <c:strRef>
              <c:f>'Bubble Data'!$B$17</c:f>
              <c:strCache>
                <c:ptCount val="1"/>
                <c:pt idx="0">
                  <c:v>Other Housing funding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</c:spPr>
          </c:dPt>
          <c:dPt>
            <c:idx val="1"/>
            <c:spPr>
              <a:solidFill>
                <a:srgbClr val="339966"/>
              </a:solidFill>
            </c:spPr>
          </c:dPt>
          <c:dPt>
            <c:idx val="2"/>
            <c:spPr>
              <a:pattFill prst="openDmnd">
                <a:fgClr>
                  <a:srgbClr val="FF99CC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30">
                <a:fgClr>
                  <a:srgbClr val="339966"/>
                </a:fgClr>
                <a:bgClr>
                  <a:srgbClr val="FFFFFF"/>
                </a:bgClr>
              </a:pattFill>
            </c:spPr>
          </c:dPt>
          <c:cat>
            <c:strRef>
              <c:f>'Bubble Data'!$C$5:$E$5</c:f>
              <c:strCache>
                <c:ptCount val="3"/>
                <c:pt idx="0">
                  <c:v>R-DEL £m</c:v>
                </c:pt>
                <c:pt idx="1">
                  <c:v>PFI £m</c:v>
                </c:pt>
                <c:pt idx="2">
                  <c:v>C-DEL £m</c:v>
                </c:pt>
              </c:strCache>
            </c:strRef>
          </c:cat>
          <c:val>
            <c:numRef>
              <c:f>('Bubble Data'!$B$20,'Bubble Data'!$C$17:$E$17)</c:f>
              <c:numCache>
                <c:ptCount val="4"/>
                <c:pt idx="1">
                  <c:v>27409</c:v>
                </c:pt>
                <c:pt idx="2">
                  <c:v>0</c:v>
                </c:pt>
                <c:pt idx="3">
                  <c:v>6000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075"/>
          <c:w val="0.81675"/>
          <c:h val="0.90925"/>
        </c:manualLayout>
      </c:layout>
      <c:pieChart>
        <c:varyColors val="1"/>
        <c:ser>
          <c:idx val="0"/>
          <c:order val="0"/>
          <c:tx>
            <c:strRef>
              <c:f>'Bubble Data'!$B$18</c:f>
              <c:strCache>
                <c:ptCount val="1"/>
                <c:pt idx="0">
                  <c:v>Decent Homes (Housing Associations)</c:v>
                </c:pt>
              </c:strCache>
            </c:strRef>
          </c:tx>
          <c:spPr>
            <a:pattFill prst="pct30">
              <a:fgClr>
                <a:srgbClr val="339966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pattFill prst="pct30">
                <a:fgClr>
                  <a:srgbClr val="339966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30">
                <a:fgClr>
                  <a:srgbClr val="339966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30">
                <a:fgClr>
                  <a:srgbClr val="339966"/>
                </a:fgClr>
                <a:bgClr>
                  <a:srgbClr val="FFFFFF"/>
                </a:bgClr>
              </a:pattFill>
            </c:spPr>
          </c:dP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('Bubble Data'!$B$20,'Bubble Data'!$C$18:$E$18)</c:f>
              <c:numCache>
                <c:ptCount val="4"/>
                <c:pt idx="1">
                  <c:v>0</c:v>
                </c:pt>
                <c:pt idx="2">
                  <c:v>0</c:v>
                </c:pt>
                <c:pt idx="3">
                  <c:v>174000</c:v>
                </c:pt>
              </c:numCache>
            </c:numRef>
          </c:val>
        </c:ser>
        <c:ser>
          <c:idx val="1"/>
          <c:order val="1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2"/>
          <c:order val="2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3"/>
          <c:order val="3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4"/>
          <c:order val="4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5"/>
          <c:order val="5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6"/>
          <c:order val="6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7"/>
          <c:order val="7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5"/>
          <c:y val="0.40975"/>
          <c:w val="0.62525"/>
          <c:h val="0.59025"/>
        </c:manualLayout>
      </c:layout>
      <c:pieChart>
        <c:varyColors val="1"/>
        <c:ser>
          <c:idx val="0"/>
          <c:order val="0"/>
          <c:tx>
            <c:strRef>
              <c:f>'Bubble Data'!$B$8</c:f>
              <c:strCache>
                <c:ptCount val="1"/>
                <c:pt idx="0">
                  <c:v>Disabled Facilities Grants </c:v>
                </c:pt>
              </c:strCache>
            </c:strRef>
          </c:tx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33CCCC"/>
              </a:solidFill>
            </c:spPr>
          </c:dPt>
          <c:dPt>
            <c:idx val="2"/>
            <c:spPr>
              <a:pattFill prst="dkVert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30">
                <a:fgClr>
                  <a:srgbClr val="33CCCC"/>
                </a:fgClr>
                <a:bgClr>
                  <a:srgbClr val="FFFFFF"/>
                </a:bgClr>
              </a:pattFill>
            </c:spPr>
          </c:dP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('Bubble Data'!$B$14,'Bubble Data'!$C$8:$E$8)</c:f>
              <c:numCache>
                <c:ptCount val="4"/>
                <c:pt idx="1">
                  <c:v>0</c:v>
                </c:pt>
                <c:pt idx="2">
                  <c:v>0</c:v>
                </c:pt>
                <c:pt idx="3">
                  <c:v>180000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9675"/>
          <c:y val="0.60425"/>
          <c:w val="0.392"/>
          <c:h val="0.39575"/>
        </c:manualLayout>
      </c:layout>
      <c:pieChart>
        <c:varyColors val="1"/>
        <c:ser>
          <c:idx val="0"/>
          <c:order val="0"/>
          <c:tx>
            <c:strRef>
              <c:f>'Bubble Data'!$B$10</c:f>
              <c:strCache>
                <c:ptCount val="1"/>
                <c:pt idx="0">
                  <c:v>Fire</c:v>
                </c:pt>
              </c:strCache>
            </c:strRef>
          </c:tx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33CCCC"/>
              </a:solidFill>
            </c:spPr>
          </c:dPt>
          <c:dPt>
            <c:idx val="2"/>
            <c:spPr>
              <a:pattFill prst="dkVert">
                <a:fgClr>
                  <a:srgbClr val="33CCCC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30">
                <a:fgClr>
                  <a:srgbClr val="33CCCC"/>
                </a:fgClr>
                <a:bgClr>
                  <a:srgbClr val="FFFFFF"/>
                </a:bgClr>
              </a:pattFill>
            </c:spPr>
          </c:dP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('Bubble Data'!$B$14,'Bubble Data'!$C$10:$E$10)</c:f>
              <c:numCache>
                <c:ptCount val="4"/>
                <c:pt idx="1">
                  <c:v>31416</c:v>
                </c:pt>
                <c:pt idx="2">
                  <c:v>21023</c:v>
                </c:pt>
                <c:pt idx="3">
                  <c:v>70000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8"/>
          <c:w val="0.87175"/>
          <c:h val="0.822"/>
        </c:manualLayout>
      </c:layout>
      <c:pieChart>
        <c:varyColors val="1"/>
        <c:ser>
          <c:idx val="0"/>
          <c:order val="0"/>
          <c:tx>
            <c:strRef>
              <c:f>'Bubble Data'!$A$31</c:f>
              <c:strCache>
                <c:ptCount val="1"/>
                <c:pt idx="0">
                  <c:v>DCLG Group Administration</c:v>
                </c:pt>
              </c:strCache>
            </c:strRef>
          </c:tx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CC99FF"/>
              </a:solidFill>
            </c:spPr>
          </c:dPt>
          <c:dPt>
            <c:idx val="2"/>
            <c:spPr>
              <a:pattFill prst="dkVert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30">
                <a:fgClr>
                  <a:srgbClr val="800080"/>
                </a:fgClr>
                <a:bgClr>
                  <a:srgbClr val="FFFFFF"/>
                </a:bgClr>
              </a:pattFill>
            </c:spPr>
          </c:dP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Data'!$B$32:$E$32</c:f>
              <c:numCache>
                <c:ptCount val="4"/>
                <c:pt idx="1">
                  <c:v>399000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2"/>
          <c:order val="2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3"/>
          <c:order val="3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4"/>
          <c:order val="4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5"/>
          <c:order val="5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6"/>
          <c:order val="6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7"/>
          <c:order val="7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8"/>
          <c:order val="8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9"/>
          <c:order val="9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10"/>
          <c:order val="10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11"/>
          <c:order val="11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12"/>
          <c:order val="12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13"/>
          <c:order val="13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14"/>
          <c:order val="14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  <c:ser>
          <c:idx val="15"/>
          <c:order val="15"/>
          <c:tx>
            <c:strRef>
              <c:f>'Bubble Data'!$A$33</c:f>
              <c:strCache>
                <c:ptCount val="1"/>
                <c:pt idx="0">
                  <c:v>Grand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'Bubble Data'!$B$33:$E$33</c:f>
              <c:numCache>
                <c:ptCount val="4"/>
                <c:pt idx="1">
                  <c:v>1964633</c:v>
                </c:pt>
                <c:pt idx="2">
                  <c:v>49239</c:v>
                </c:pt>
                <c:pt idx="3">
                  <c:v>3462600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58"/>
          <c:w val="0.89175"/>
          <c:h val="0.688"/>
        </c:manualLayout>
      </c:layout>
      <c:pieChart>
        <c:varyColors val="1"/>
        <c:ser>
          <c:idx val="0"/>
          <c:order val="0"/>
          <c:tx>
            <c:strRef>
              <c:f>'Bubble Data'!$B$23</c:f>
              <c:strCache>
                <c:ptCount val="1"/>
                <c:pt idx="0">
                  <c:v>Property and Regeneration programmes</c:v>
                </c:pt>
              </c:strCache>
            </c:strRef>
          </c:tx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pattFill prst="dkVert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30">
                <a:fgClr>
                  <a:srgbClr val="FFCC00"/>
                </a:fgClr>
                <a:bgClr>
                  <a:srgbClr val="FFFFFF"/>
                </a:bgClr>
              </a:pattFill>
            </c:spPr>
          </c:dP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('Bubble Data'!$B$27,'Bubble Data'!$C$23:$E$23)</c:f>
              <c:numCache>
                <c:ptCount val="4"/>
                <c:pt idx="1">
                  <c:v>11000</c:v>
                </c:pt>
                <c:pt idx="2">
                  <c:v>0</c:v>
                </c:pt>
                <c:pt idx="3">
                  <c:v>182000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65"/>
          <c:w val="0.918"/>
          <c:h val="0.8835"/>
        </c:manualLayout>
      </c:layout>
      <c:pieChart>
        <c:varyColors val="1"/>
        <c:ser>
          <c:idx val="0"/>
          <c:order val="0"/>
          <c:tx>
            <c:strRef>
              <c:f>'Bubble Data'!$B$25</c:f>
              <c:strCache>
                <c:ptCount val="1"/>
                <c:pt idx="0">
                  <c:v>Regional Development Agency Transitional Projects</c:v>
                </c:pt>
              </c:strCache>
            </c:strRef>
          </c:tx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pattFill prst="dkVert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30">
                <a:fgClr>
                  <a:srgbClr val="FFCC00"/>
                </a:fgClr>
                <a:bgClr>
                  <a:srgbClr val="FFFFFF"/>
                </a:bgClr>
              </a:pattFill>
            </c:spPr>
          </c:dP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('Bubble Data'!$B$27,'Bubble Data'!$C$25:$E$25)</c:f>
              <c:numCache>
                <c:ptCount val="4"/>
                <c:pt idx="1">
                  <c:v>319400</c:v>
                </c:pt>
                <c:pt idx="3">
                  <c:v>270000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65"/>
          <c:w val="0.83725"/>
          <c:h val="0.8135"/>
        </c:manualLayout>
      </c:layout>
      <c:pieChart>
        <c:varyColors val="1"/>
        <c:ser>
          <c:idx val="0"/>
          <c:order val="0"/>
          <c:tx>
            <c:strRef>
              <c:f>'Bubble Data'!$B$26</c:f>
              <c:strCache>
                <c:ptCount val="1"/>
                <c:pt idx="0">
                  <c:v>Regional Growth Fund</c:v>
                </c:pt>
              </c:strCache>
            </c:strRef>
          </c:tx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pattFill prst="dkVert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30">
                <a:fgClr>
                  <a:srgbClr val="FFCC00"/>
                </a:fgClr>
                <a:bgClr>
                  <a:srgbClr val="FFFFFF"/>
                </a:bgClr>
              </a:pattFill>
            </c:spPr>
          </c:dPt>
          <c:cat>
            <c:strRef>
              <c:f>'Bubble Data'!$B$5:$E$5</c:f>
              <c:strCache>
                <c:ptCount val="4"/>
                <c:pt idx="0">
                  <c:v>FBS Level 2</c:v>
                </c:pt>
                <c:pt idx="1">
                  <c:v>R-DEL £m</c:v>
                </c:pt>
                <c:pt idx="2">
                  <c:v>PFI £m</c:v>
                </c:pt>
                <c:pt idx="3">
                  <c:v>C-DEL £m</c:v>
                </c:pt>
              </c:strCache>
            </c:strRef>
          </c:cat>
          <c:val>
            <c:numRef>
              <c:f>('Bubble Data'!$B$27,'Bubble Data'!$C$26:$E$26)</c:f>
              <c:numCache>
                <c:ptCount val="4"/>
                <c:pt idx="1">
                  <c:v>200000</c:v>
                </c:pt>
                <c:pt idx="3">
                  <c:v>115000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</xdr:row>
      <xdr:rowOff>104775</xdr:rowOff>
    </xdr:from>
    <xdr:to>
      <xdr:col>9</xdr:col>
      <xdr:colOff>371475</xdr:colOff>
      <xdr:row>8</xdr:row>
      <xdr:rowOff>85725</xdr:rowOff>
    </xdr:to>
    <xdr:sp>
      <xdr:nvSpPr>
        <xdr:cNvPr id="1" name="TextBox 22"/>
        <xdr:cNvSpPr txBox="1">
          <a:spLocks noChangeArrowheads="1"/>
        </xdr:cNvSpPr>
      </xdr:nvSpPr>
      <xdr:spPr>
        <a:xfrm>
          <a:off x="76200" y="752475"/>
          <a:ext cx="58483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Departmental Planned Expenditure 2011/12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Indicative Allocations as at 1st April 2011</a:t>
          </a:r>
        </a:p>
      </xdr:txBody>
    </xdr:sp>
    <xdr:clientData/>
  </xdr:twoCellAnchor>
  <xdr:twoCellAnchor>
    <xdr:from>
      <xdr:col>2</xdr:col>
      <xdr:colOff>428625</xdr:colOff>
      <xdr:row>18</xdr:row>
      <xdr:rowOff>104775</xdr:rowOff>
    </xdr:from>
    <xdr:to>
      <xdr:col>4</xdr:col>
      <xdr:colOff>85725</xdr:colOff>
      <xdr:row>21</xdr:row>
      <xdr:rowOff>57150</xdr:rowOff>
    </xdr:to>
    <xdr:sp>
      <xdr:nvSpPr>
        <xdr:cNvPr id="2" name="Line 243"/>
        <xdr:cNvSpPr>
          <a:spLocks/>
        </xdr:cNvSpPr>
      </xdr:nvSpPr>
      <xdr:spPr>
        <a:xfrm flipH="1" flipV="1">
          <a:off x="1714500" y="3019425"/>
          <a:ext cx="876300" cy="4381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21</xdr:row>
      <xdr:rowOff>76200</xdr:rowOff>
    </xdr:from>
    <xdr:to>
      <xdr:col>4</xdr:col>
      <xdr:colOff>85725</xdr:colOff>
      <xdr:row>23</xdr:row>
      <xdr:rowOff>85725</xdr:rowOff>
    </xdr:to>
    <xdr:sp>
      <xdr:nvSpPr>
        <xdr:cNvPr id="3" name="Line 244"/>
        <xdr:cNvSpPr>
          <a:spLocks/>
        </xdr:cNvSpPr>
      </xdr:nvSpPr>
      <xdr:spPr>
        <a:xfrm flipH="1">
          <a:off x="1819275" y="3476625"/>
          <a:ext cx="771525" cy="3333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29</xdr:row>
      <xdr:rowOff>66675</xdr:rowOff>
    </xdr:from>
    <xdr:to>
      <xdr:col>12</xdr:col>
      <xdr:colOff>276225</xdr:colOff>
      <xdr:row>47</xdr:row>
      <xdr:rowOff>104775</xdr:rowOff>
    </xdr:to>
    <xdr:sp>
      <xdr:nvSpPr>
        <xdr:cNvPr id="4" name="Line 237"/>
        <xdr:cNvSpPr>
          <a:spLocks/>
        </xdr:cNvSpPr>
      </xdr:nvSpPr>
      <xdr:spPr>
        <a:xfrm flipH="1" flipV="1">
          <a:off x="5095875" y="4762500"/>
          <a:ext cx="2562225" cy="29527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333375</xdr:colOff>
      <xdr:row>47</xdr:row>
      <xdr:rowOff>85725</xdr:rowOff>
    </xdr:from>
    <xdr:to>
      <xdr:col>12</xdr:col>
      <xdr:colOff>219075</xdr:colOff>
      <xdr:row>55</xdr:row>
      <xdr:rowOff>38100</xdr:rowOff>
    </xdr:to>
    <xdr:sp>
      <xdr:nvSpPr>
        <xdr:cNvPr id="5" name="Line 179"/>
        <xdr:cNvSpPr>
          <a:spLocks/>
        </xdr:cNvSpPr>
      </xdr:nvSpPr>
      <xdr:spPr>
        <a:xfrm flipH="1">
          <a:off x="6496050" y="7696200"/>
          <a:ext cx="1104900" cy="12477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47</xdr:row>
      <xdr:rowOff>123825</xdr:rowOff>
    </xdr:from>
    <xdr:to>
      <xdr:col>12</xdr:col>
      <xdr:colOff>266700</xdr:colOff>
      <xdr:row>59</xdr:row>
      <xdr:rowOff>47625</xdr:rowOff>
    </xdr:to>
    <xdr:sp>
      <xdr:nvSpPr>
        <xdr:cNvPr id="6" name="Line 180"/>
        <xdr:cNvSpPr>
          <a:spLocks/>
        </xdr:cNvSpPr>
      </xdr:nvSpPr>
      <xdr:spPr>
        <a:xfrm flipH="1">
          <a:off x="7391400" y="7734300"/>
          <a:ext cx="257175" cy="1704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266700</xdr:colOff>
      <xdr:row>37</xdr:row>
      <xdr:rowOff>142875</xdr:rowOff>
    </xdr:from>
    <xdr:to>
      <xdr:col>13</xdr:col>
      <xdr:colOff>561975</xdr:colOff>
      <xdr:row>47</xdr:row>
      <xdr:rowOff>123825</xdr:rowOff>
    </xdr:to>
    <xdr:sp>
      <xdr:nvSpPr>
        <xdr:cNvPr id="7" name="Line 182"/>
        <xdr:cNvSpPr>
          <a:spLocks/>
        </xdr:cNvSpPr>
      </xdr:nvSpPr>
      <xdr:spPr>
        <a:xfrm flipH="1">
          <a:off x="7648575" y="6134100"/>
          <a:ext cx="904875" cy="16002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47</xdr:row>
      <xdr:rowOff>114300</xdr:rowOff>
    </xdr:from>
    <xdr:to>
      <xdr:col>16</xdr:col>
      <xdr:colOff>133350</xdr:colOff>
      <xdr:row>60</xdr:row>
      <xdr:rowOff>38100</xdr:rowOff>
    </xdr:to>
    <xdr:sp>
      <xdr:nvSpPr>
        <xdr:cNvPr id="8" name="Line 183"/>
        <xdr:cNvSpPr>
          <a:spLocks/>
        </xdr:cNvSpPr>
      </xdr:nvSpPr>
      <xdr:spPr>
        <a:xfrm>
          <a:off x="7686675" y="7724775"/>
          <a:ext cx="2124075" cy="18097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42</xdr:row>
      <xdr:rowOff>9525</xdr:rowOff>
    </xdr:from>
    <xdr:to>
      <xdr:col>15</xdr:col>
      <xdr:colOff>171450</xdr:colOff>
      <xdr:row>47</xdr:row>
      <xdr:rowOff>57150</xdr:rowOff>
    </xdr:to>
    <xdr:sp>
      <xdr:nvSpPr>
        <xdr:cNvPr id="9" name="Line 184"/>
        <xdr:cNvSpPr>
          <a:spLocks/>
        </xdr:cNvSpPr>
      </xdr:nvSpPr>
      <xdr:spPr>
        <a:xfrm flipV="1">
          <a:off x="7724775" y="6810375"/>
          <a:ext cx="1657350" cy="8572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390525</xdr:colOff>
      <xdr:row>57</xdr:row>
      <xdr:rowOff>142875</xdr:rowOff>
    </xdr:from>
    <xdr:to>
      <xdr:col>13</xdr:col>
      <xdr:colOff>76200</xdr:colOff>
      <xdr:row>65</xdr:row>
      <xdr:rowOff>114300</xdr:rowOff>
    </xdr:to>
    <xdr:graphicFrame>
      <xdr:nvGraphicFramePr>
        <xdr:cNvPr id="10" name="Chart 85"/>
        <xdr:cNvGraphicFramePr/>
      </xdr:nvGraphicFramePr>
      <xdr:xfrm>
        <a:off x="7162800" y="9258300"/>
        <a:ext cx="904875" cy="116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123825</xdr:colOff>
      <xdr:row>54</xdr:row>
      <xdr:rowOff>66675</xdr:rowOff>
    </xdr:from>
    <xdr:to>
      <xdr:col>11</xdr:col>
      <xdr:colOff>390525</xdr:colOff>
      <xdr:row>62</xdr:row>
      <xdr:rowOff>28575</xdr:rowOff>
    </xdr:to>
    <xdr:graphicFrame>
      <xdr:nvGraphicFramePr>
        <xdr:cNvPr id="11" name="Chart 143"/>
        <xdr:cNvGraphicFramePr/>
      </xdr:nvGraphicFramePr>
      <xdr:xfrm>
        <a:off x="6286500" y="8810625"/>
        <a:ext cx="8763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333375</xdr:colOff>
      <xdr:row>38</xdr:row>
      <xdr:rowOff>142875</xdr:rowOff>
    </xdr:from>
    <xdr:to>
      <xdr:col>17</xdr:col>
      <xdr:colOff>57150</xdr:colOff>
      <xdr:row>45</xdr:row>
      <xdr:rowOff>0</xdr:rowOff>
    </xdr:to>
    <xdr:graphicFrame>
      <xdr:nvGraphicFramePr>
        <xdr:cNvPr id="12" name="Chart 145"/>
        <xdr:cNvGraphicFramePr/>
      </xdr:nvGraphicFramePr>
      <xdr:xfrm>
        <a:off x="8934450" y="6296025"/>
        <a:ext cx="990600" cy="990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390525</xdr:colOff>
      <xdr:row>29</xdr:row>
      <xdr:rowOff>66675</xdr:rowOff>
    </xdr:from>
    <xdr:to>
      <xdr:col>8</xdr:col>
      <xdr:colOff>133350</xdr:colOff>
      <xdr:row>49</xdr:row>
      <xdr:rowOff>57150</xdr:rowOff>
    </xdr:to>
    <xdr:sp>
      <xdr:nvSpPr>
        <xdr:cNvPr id="13" name="Line 236"/>
        <xdr:cNvSpPr>
          <a:spLocks/>
        </xdr:cNvSpPr>
      </xdr:nvSpPr>
      <xdr:spPr>
        <a:xfrm flipV="1">
          <a:off x="4724400" y="4762500"/>
          <a:ext cx="352425" cy="32289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29</xdr:row>
      <xdr:rowOff>66675</xdr:rowOff>
    </xdr:from>
    <xdr:to>
      <xdr:col>8</xdr:col>
      <xdr:colOff>104775</xdr:colOff>
      <xdr:row>39</xdr:row>
      <xdr:rowOff>85725</xdr:rowOff>
    </xdr:to>
    <xdr:sp>
      <xdr:nvSpPr>
        <xdr:cNvPr id="14" name="Line 238"/>
        <xdr:cNvSpPr>
          <a:spLocks/>
        </xdr:cNvSpPr>
      </xdr:nvSpPr>
      <xdr:spPr>
        <a:xfrm flipV="1">
          <a:off x="1990725" y="4762500"/>
          <a:ext cx="3057525" cy="16383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21</xdr:row>
      <xdr:rowOff>19050</xdr:rowOff>
    </xdr:from>
    <xdr:to>
      <xdr:col>8</xdr:col>
      <xdr:colOff>28575</xdr:colOff>
      <xdr:row>29</xdr:row>
      <xdr:rowOff>9525</xdr:rowOff>
    </xdr:to>
    <xdr:sp>
      <xdr:nvSpPr>
        <xdr:cNvPr id="15" name="Line 239"/>
        <xdr:cNvSpPr>
          <a:spLocks/>
        </xdr:cNvSpPr>
      </xdr:nvSpPr>
      <xdr:spPr>
        <a:xfrm>
          <a:off x="2476500" y="3419475"/>
          <a:ext cx="2495550" cy="12858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12</xdr:row>
      <xdr:rowOff>85725</xdr:rowOff>
    </xdr:from>
    <xdr:to>
      <xdr:col>8</xdr:col>
      <xdr:colOff>133350</xdr:colOff>
      <xdr:row>29</xdr:row>
      <xdr:rowOff>95250</xdr:rowOff>
    </xdr:to>
    <xdr:sp>
      <xdr:nvSpPr>
        <xdr:cNvPr id="16" name="Line 240"/>
        <xdr:cNvSpPr>
          <a:spLocks/>
        </xdr:cNvSpPr>
      </xdr:nvSpPr>
      <xdr:spPr>
        <a:xfrm>
          <a:off x="3867150" y="2028825"/>
          <a:ext cx="1209675" cy="27622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16</xdr:row>
      <xdr:rowOff>104775</xdr:rowOff>
    </xdr:from>
    <xdr:to>
      <xdr:col>12</xdr:col>
      <xdr:colOff>447675</xdr:colOff>
      <xdr:row>29</xdr:row>
      <xdr:rowOff>76200</xdr:rowOff>
    </xdr:to>
    <xdr:sp>
      <xdr:nvSpPr>
        <xdr:cNvPr id="17" name="Line 241"/>
        <xdr:cNvSpPr>
          <a:spLocks/>
        </xdr:cNvSpPr>
      </xdr:nvSpPr>
      <xdr:spPr>
        <a:xfrm flipH="1">
          <a:off x="5076825" y="2695575"/>
          <a:ext cx="2752725" cy="20764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419100</xdr:colOff>
      <xdr:row>16</xdr:row>
      <xdr:rowOff>142875</xdr:rowOff>
    </xdr:from>
    <xdr:to>
      <xdr:col>15</xdr:col>
      <xdr:colOff>152400</xdr:colOff>
      <xdr:row>17</xdr:row>
      <xdr:rowOff>38100</xdr:rowOff>
    </xdr:to>
    <xdr:sp>
      <xdr:nvSpPr>
        <xdr:cNvPr id="18" name="Line 194"/>
        <xdr:cNvSpPr>
          <a:spLocks/>
        </xdr:cNvSpPr>
      </xdr:nvSpPr>
      <xdr:spPr>
        <a:xfrm>
          <a:off x="7800975" y="2733675"/>
          <a:ext cx="1562100" cy="571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12</xdr:row>
      <xdr:rowOff>38100</xdr:rowOff>
    </xdr:from>
    <xdr:to>
      <xdr:col>12</xdr:col>
      <xdr:colOff>419100</xdr:colOff>
      <xdr:row>16</xdr:row>
      <xdr:rowOff>133350</xdr:rowOff>
    </xdr:to>
    <xdr:sp>
      <xdr:nvSpPr>
        <xdr:cNvPr id="19" name="Line 196"/>
        <xdr:cNvSpPr>
          <a:spLocks/>
        </xdr:cNvSpPr>
      </xdr:nvSpPr>
      <xdr:spPr>
        <a:xfrm flipH="1" flipV="1">
          <a:off x="6591300" y="1981200"/>
          <a:ext cx="1209675" cy="7429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419100</xdr:colOff>
      <xdr:row>11</xdr:row>
      <xdr:rowOff>9525</xdr:rowOff>
    </xdr:from>
    <xdr:to>
      <xdr:col>15</xdr:col>
      <xdr:colOff>0</xdr:colOff>
      <xdr:row>16</xdr:row>
      <xdr:rowOff>104775</xdr:rowOff>
    </xdr:to>
    <xdr:sp>
      <xdr:nvSpPr>
        <xdr:cNvPr id="20" name="Line 197"/>
        <xdr:cNvSpPr>
          <a:spLocks/>
        </xdr:cNvSpPr>
      </xdr:nvSpPr>
      <xdr:spPr>
        <a:xfrm flipV="1">
          <a:off x="7800975" y="1790700"/>
          <a:ext cx="1409700" cy="9048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390525</xdr:colOff>
      <xdr:row>16</xdr:row>
      <xdr:rowOff>104775</xdr:rowOff>
    </xdr:from>
    <xdr:to>
      <xdr:col>14</xdr:col>
      <xdr:colOff>552450</xdr:colOff>
      <xdr:row>22</xdr:row>
      <xdr:rowOff>66675</xdr:rowOff>
    </xdr:to>
    <xdr:sp>
      <xdr:nvSpPr>
        <xdr:cNvPr id="21" name="Line 198"/>
        <xdr:cNvSpPr>
          <a:spLocks/>
        </xdr:cNvSpPr>
      </xdr:nvSpPr>
      <xdr:spPr>
        <a:xfrm>
          <a:off x="7772400" y="2695575"/>
          <a:ext cx="1381125" cy="9334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400050</xdr:colOff>
      <xdr:row>7</xdr:row>
      <xdr:rowOff>142875</xdr:rowOff>
    </xdr:from>
    <xdr:to>
      <xdr:col>12</xdr:col>
      <xdr:colOff>438150</xdr:colOff>
      <xdr:row>16</xdr:row>
      <xdr:rowOff>104775</xdr:rowOff>
    </xdr:to>
    <xdr:sp>
      <xdr:nvSpPr>
        <xdr:cNvPr id="22" name="Line 199"/>
        <xdr:cNvSpPr>
          <a:spLocks/>
        </xdr:cNvSpPr>
      </xdr:nvSpPr>
      <xdr:spPr>
        <a:xfrm>
          <a:off x="7172325" y="1276350"/>
          <a:ext cx="647700" cy="141922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6</xdr:row>
      <xdr:rowOff>142875</xdr:rowOff>
    </xdr:from>
    <xdr:to>
      <xdr:col>13</xdr:col>
      <xdr:colOff>142875</xdr:colOff>
      <xdr:row>16</xdr:row>
      <xdr:rowOff>133350</xdr:rowOff>
    </xdr:to>
    <xdr:sp>
      <xdr:nvSpPr>
        <xdr:cNvPr id="23" name="Line 235"/>
        <xdr:cNvSpPr>
          <a:spLocks/>
        </xdr:cNvSpPr>
      </xdr:nvSpPr>
      <xdr:spPr>
        <a:xfrm flipV="1">
          <a:off x="7810500" y="1114425"/>
          <a:ext cx="323850" cy="160972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0</xdr:row>
      <xdr:rowOff>38100</xdr:rowOff>
    </xdr:from>
    <xdr:to>
      <xdr:col>14</xdr:col>
      <xdr:colOff>190500</xdr:colOff>
      <xdr:row>10</xdr:row>
      <xdr:rowOff>19050</xdr:rowOff>
    </xdr:to>
    <xdr:graphicFrame>
      <xdr:nvGraphicFramePr>
        <xdr:cNvPr id="24" name="Chart 151"/>
        <xdr:cNvGraphicFramePr/>
      </xdr:nvGraphicFramePr>
      <xdr:xfrm>
        <a:off x="7458075" y="38100"/>
        <a:ext cx="1333500" cy="1600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85725</xdr:colOff>
      <xdr:row>8</xdr:row>
      <xdr:rowOff>38100</xdr:rowOff>
    </xdr:from>
    <xdr:to>
      <xdr:col>16</xdr:col>
      <xdr:colOff>123825</xdr:colOff>
      <xdr:row>19</xdr:row>
      <xdr:rowOff>114300</xdr:rowOff>
    </xdr:to>
    <xdr:graphicFrame>
      <xdr:nvGraphicFramePr>
        <xdr:cNvPr id="25" name="Chart 152"/>
        <xdr:cNvGraphicFramePr/>
      </xdr:nvGraphicFramePr>
      <xdr:xfrm>
        <a:off x="8077200" y="1333500"/>
        <a:ext cx="1724025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114300</xdr:colOff>
      <xdr:row>39</xdr:row>
      <xdr:rowOff>57150</xdr:rowOff>
    </xdr:from>
    <xdr:to>
      <xdr:col>3</xdr:col>
      <xdr:colOff>190500</xdr:colOff>
      <xdr:row>41</xdr:row>
      <xdr:rowOff>95250</xdr:rowOff>
    </xdr:to>
    <xdr:sp>
      <xdr:nvSpPr>
        <xdr:cNvPr id="26" name="Line 234"/>
        <xdr:cNvSpPr>
          <a:spLocks/>
        </xdr:cNvSpPr>
      </xdr:nvSpPr>
      <xdr:spPr>
        <a:xfrm flipV="1">
          <a:off x="790575" y="6372225"/>
          <a:ext cx="1295400" cy="3619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39</xdr:row>
      <xdr:rowOff>19050</xdr:rowOff>
    </xdr:from>
    <xdr:to>
      <xdr:col>3</xdr:col>
      <xdr:colOff>200025</xdr:colOff>
      <xdr:row>47</xdr:row>
      <xdr:rowOff>38100</xdr:rowOff>
    </xdr:to>
    <xdr:sp>
      <xdr:nvSpPr>
        <xdr:cNvPr id="27" name="Line 186"/>
        <xdr:cNvSpPr>
          <a:spLocks/>
        </xdr:cNvSpPr>
      </xdr:nvSpPr>
      <xdr:spPr>
        <a:xfrm flipV="1">
          <a:off x="1133475" y="6334125"/>
          <a:ext cx="962025" cy="13144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30</xdr:row>
      <xdr:rowOff>85725</xdr:rowOff>
    </xdr:from>
    <xdr:to>
      <xdr:col>3</xdr:col>
      <xdr:colOff>247650</xdr:colOff>
      <xdr:row>39</xdr:row>
      <xdr:rowOff>76200</xdr:rowOff>
    </xdr:to>
    <xdr:sp>
      <xdr:nvSpPr>
        <xdr:cNvPr id="28" name="Line 232"/>
        <xdr:cNvSpPr>
          <a:spLocks/>
        </xdr:cNvSpPr>
      </xdr:nvSpPr>
      <xdr:spPr>
        <a:xfrm>
          <a:off x="1095375" y="4943475"/>
          <a:ext cx="1047750" cy="14478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39</xdr:row>
      <xdr:rowOff>114300</xdr:rowOff>
    </xdr:from>
    <xdr:to>
      <xdr:col>3</xdr:col>
      <xdr:colOff>581025</xdr:colOff>
      <xdr:row>51</xdr:row>
      <xdr:rowOff>76200</xdr:rowOff>
    </xdr:to>
    <xdr:sp>
      <xdr:nvSpPr>
        <xdr:cNvPr id="29" name="Line 233"/>
        <xdr:cNvSpPr>
          <a:spLocks/>
        </xdr:cNvSpPr>
      </xdr:nvSpPr>
      <xdr:spPr>
        <a:xfrm>
          <a:off x="2152650" y="6429375"/>
          <a:ext cx="323850" cy="19050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63</xdr:row>
      <xdr:rowOff>104775</xdr:rowOff>
    </xdr:from>
    <xdr:to>
      <xdr:col>3</xdr:col>
      <xdr:colOff>238125</xdr:colOff>
      <xdr:row>67</xdr:row>
      <xdr:rowOff>47625</xdr:rowOff>
    </xdr:to>
    <xdr:sp>
      <xdr:nvSpPr>
        <xdr:cNvPr id="30" name="TextBox 124"/>
        <xdr:cNvSpPr txBox="1">
          <a:spLocks noChangeArrowheads="1"/>
        </xdr:cNvSpPr>
      </xdr:nvSpPr>
      <xdr:spPr>
        <a:xfrm>
          <a:off x="1057275" y="10086975"/>
          <a:ext cx="1076325" cy="59055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Resource Departmental Expenditure Limit
</a:t>
          </a:r>
        </a:p>
      </xdr:txBody>
    </xdr:sp>
    <xdr:clientData/>
  </xdr:twoCellAnchor>
  <xdr:twoCellAnchor>
    <xdr:from>
      <xdr:col>3</xdr:col>
      <xdr:colOff>276225</xdr:colOff>
      <xdr:row>63</xdr:row>
      <xdr:rowOff>104775</xdr:rowOff>
    </xdr:from>
    <xdr:to>
      <xdr:col>5</xdr:col>
      <xdr:colOff>133350</xdr:colOff>
      <xdr:row>67</xdr:row>
      <xdr:rowOff>47625</xdr:rowOff>
    </xdr:to>
    <xdr:sp>
      <xdr:nvSpPr>
        <xdr:cNvPr id="31" name="TextBox 125"/>
        <xdr:cNvSpPr txBox="1">
          <a:spLocks noChangeArrowheads="1"/>
        </xdr:cNvSpPr>
      </xdr:nvSpPr>
      <xdr:spPr>
        <a:xfrm>
          <a:off x="2171700" y="10086975"/>
          <a:ext cx="1076325" cy="590550"/>
        </a:xfrm>
        <a:prstGeom prst="rect">
          <a:avLst/>
        </a:prstGeom>
        <a:pattFill prst="dkVert">
          <a:fgClr>
            <a:srgbClr val="969696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Resource Departmental Expenditure Limit PFI</a:t>
          </a:r>
        </a:p>
      </xdr:txBody>
    </xdr:sp>
    <xdr:clientData/>
  </xdr:twoCellAnchor>
  <xdr:twoCellAnchor>
    <xdr:from>
      <xdr:col>5</xdr:col>
      <xdr:colOff>171450</xdr:colOff>
      <xdr:row>63</xdr:row>
      <xdr:rowOff>104775</xdr:rowOff>
    </xdr:from>
    <xdr:to>
      <xdr:col>7</xdr:col>
      <xdr:colOff>28575</xdr:colOff>
      <xdr:row>67</xdr:row>
      <xdr:rowOff>47625</xdr:rowOff>
    </xdr:to>
    <xdr:sp>
      <xdr:nvSpPr>
        <xdr:cNvPr id="32" name="TextBox 126"/>
        <xdr:cNvSpPr txBox="1">
          <a:spLocks noChangeArrowheads="1"/>
        </xdr:cNvSpPr>
      </xdr:nvSpPr>
      <xdr:spPr>
        <a:xfrm>
          <a:off x="3286125" y="10086975"/>
          <a:ext cx="1076325" cy="590550"/>
        </a:xfrm>
        <a:prstGeom prst="rect">
          <a:avLst/>
        </a:prstGeom>
        <a:pattFill prst="pct3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Capital Departmental Expenditure Limit</a:t>
          </a:r>
        </a:p>
      </xdr:txBody>
    </xdr:sp>
    <xdr:clientData/>
  </xdr:twoCellAnchor>
  <xdr:twoCellAnchor>
    <xdr:from>
      <xdr:col>0</xdr:col>
      <xdr:colOff>371475</xdr:colOff>
      <xdr:row>63</xdr:row>
      <xdr:rowOff>104775</xdr:rowOff>
    </xdr:from>
    <xdr:to>
      <xdr:col>1</xdr:col>
      <xdr:colOff>342900</xdr:colOff>
      <xdr:row>67</xdr:row>
      <xdr:rowOff>38100</xdr:rowOff>
    </xdr:to>
    <xdr:sp>
      <xdr:nvSpPr>
        <xdr:cNvPr id="33" name="TextBox 127"/>
        <xdr:cNvSpPr txBox="1">
          <a:spLocks noChangeArrowheads="1"/>
        </xdr:cNvSpPr>
      </xdr:nvSpPr>
      <xdr:spPr>
        <a:xfrm>
          <a:off x="371475" y="10086975"/>
          <a:ext cx="64770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KEY</a:t>
          </a:r>
        </a:p>
      </xdr:txBody>
    </xdr:sp>
    <xdr:clientData/>
  </xdr:twoCellAnchor>
  <xdr:twoCellAnchor>
    <xdr:from>
      <xdr:col>6</xdr:col>
      <xdr:colOff>228600</xdr:colOff>
      <xdr:row>44</xdr:row>
      <xdr:rowOff>38100</xdr:rowOff>
    </xdr:from>
    <xdr:to>
      <xdr:col>9</xdr:col>
      <xdr:colOff>19050</xdr:colOff>
      <xdr:row>54</xdr:row>
      <xdr:rowOff>38100</xdr:rowOff>
    </xdr:to>
    <xdr:graphicFrame>
      <xdr:nvGraphicFramePr>
        <xdr:cNvPr id="34" name="Chart 136"/>
        <xdr:cNvGraphicFramePr/>
      </xdr:nvGraphicFramePr>
      <xdr:xfrm>
        <a:off x="3952875" y="7162800"/>
        <a:ext cx="1619250" cy="1619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552450</xdr:colOff>
      <xdr:row>42</xdr:row>
      <xdr:rowOff>104775</xdr:rowOff>
    </xdr:from>
    <xdr:to>
      <xdr:col>2</xdr:col>
      <xdr:colOff>533400</xdr:colOff>
      <xdr:row>50</xdr:row>
      <xdr:rowOff>57150</xdr:rowOff>
    </xdr:to>
    <xdr:graphicFrame>
      <xdr:nvGraphicFramePr>
        <xdr:cNvPr id="35" name="Chart 154"/>
        <xdr:cNvGraphicFramePr/>
      </xdr:nvGraphicFramePr>
      <xdr:xfrm>
        <a:off x="552450" y="6905625"/>
        <a:ext cx="1266825" cy="1247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447675</xdr:colOff>
      <xdr:row>45</xdr:row>
      <xdr:rowOff>0</xdr:rowOff>
    </xdr:from>
    <xdr:to>
      <xdr:col>5</xdr:col>
      <xdr:colOff>209550</xdr:colOff>
      <xdr:row>55</xdr:row>
      <xdr:rowOff>76200</xdr:rowOff>
    </xdr:to>
    <xdr:graphicFrame>
      <xdr:nvGraphicFramePr>
        <xdr:cNvPr id="36" name="Chart 157"/>
        <xdr:cNvGraphicFramePr/>
      </xdr:nvGraphicFramePr>
      <xdr:xfrm>
        <a:off x="1733550" y="7286625"/>
        <a:ext cx="1590675" cy="1695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523875</xdr:colOff>
      <xdr:row>25</xdr:row>
      <xdr:rowOff>123825</xdr:rowOff>
    </xdr:from>
    <xdr:to>
      <xdr:col>2</xdr:col>
      <xdr:colOff>542925</xdr:colOff>
      <xdr:row>34</xdr:row>
      <xdr:rowOff>28575</xdr:rowOff>
    </xdr:to>
    <xdr:graphicFrame>
      <xdr:nvGraphicFramePr>
        <xdr:cNvPr id="37" name="Chart 158"/>
        <xdr:cNvGraphicFramePr/>
      </xdr:nvGraphicFramePr>
      <xdr:xfrm>
        <a:off x="523875" y="4171950"/>
        <a:ext cx="1304925" cy="1362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133350</xdr:colOff>
      <xdr:row>14</xdr:row>
      <xdr:rowOff>114300</xdr:rowOff>
    </xdr:from>
    <xdr:to>
      <xdr:col>3</xdr:col>
      <xdr:colOff>361950</xdr:colOff>
      <xdr:row>21</xdr:row>
      <xdr:rowOff>104775</xdr:rowOff>
    </xdr:to>
    <xdr:graphicFrame>
      <xdr:nvGraphicFramePr>
        <xdr:cNvPr id="38" name="Chart 164"/>
        <xdr:cNvGraphicFramePr/>
      </xdr:nvGraphicFramePr>
      <xdr:xfrm>
        <a:off x="1419225" y="2381250"/>
        <a:ext cx="838200" cy="1123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180975</xdr:colOff>
      <xdr:row>21</xdr:row>
      <xdr:rowOff>142875</xdr:rowOff>
    </xdr:from>
    <xdr:to>
      <xdr:col>5</xdr:col>
      <xdr:colOff>400050</xdr:colOff>
      <xdr:row>35</xdr:row>
      <xdr:rowOff>9525</xdr:rowOff>
    </xdr:to>
    <xdr:graphicFrame>
      <xdr:nvGraphicFramePr>
        <xdr:cNvPr id="39" name="Chart 167"/>
        <xdr:cNvGraphicFramePr/>
      </xdr:nvGraphicFramePr>
      <xdr:xfrm>
        <a:off x="1466850" y="3543300"/>
        <a:ext cx="2047875" cy="2133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247650</xdr:colOff>
      <xdr:row>48</xdr:row>
      <xdr:rowOff>38100</xdr:rowOff>
    </xdr:from>
    <xdr:to>
      <xdr:col>8</xdr:col>
      <xdr:colOff>381000</xdr:colOff>
      <xdr:row>52</xdr:row>
      <xdr:rowOff>85725</xdr:rowOff>
    </xdr:to>
    <xdr:sp>
      <xdr:nvSpPr>
        <xdr:cNvPr id="40" name="TextBox 203"/>
        <xdr:cNvSpPr txBox="1">
          <a:spLocks noChangeArrowheads="1"/>
        </xdr:cNvSpPr>
      </xdr:nvSpPr>
      <xdr:spPr>
        <a:xfrm>
          <a:off x="3971925" y="7810500"/>
          <a:ext cx="135255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DCLG Group Administration
£399m</a:t>
          </a:r>
        </a:p>
      </xdr:txBody>
    </xdr:sp>
    <xdr:clientData/>
  </xdr:twoCellAnchor>
  <xdr:twoCellAnchor>
    <xdr:from>
      <xdr:col>6</xdr:col>
      <xdr:colOff>514350</xdr:colOff>
      <xdr:row>8</xdr:row>
      <xdr:rowOff>123825</xdr:rowOff>
    </xdr:from>
    <xdr:to>
      <xdr:col>9</xdr:col>
      <xdr:colOff>19050</xdr:colOff>
      <xdr:row>14</xdr:row>
      <xdr:rowOff>104775</xdr:rowOff>
    </xdr:to>
    <xdr:sp>
      <xdr:nvSpPr>
        <xdr:cNvPr id="41" name="TextBox 205"/>
        <xdr:cNvSpPr txBox="1">
          <a:spLocks noChangeArrowheads="1"/>
        </xdr:cNvSpPr>
      </xdr:nvSpPr>
      <xdr:spPr>
        <a:xfrm>
          <a:off x="4238625" y="1419225"/>
          <a:ext cx="133350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Research, Data, Trading Funds, Restructuring &amp; contingency
£435m</a:t>
          </a:r>
        </a:p>
      </xdr:txBody>
    </xdr:sp>
    <xdr:clientData/>
  </xdr:twoCellAnchor>
  <xdr:twoCellAnchor>
    <xdr:from>
      <xdr:col>14</xdr:col>
      <xdr:colOff>123825</xdr:colOff>
      <xdr:row>16</xdr:row>
      <xdr:rowOff>85725</xdr:rowOff>
    </xdr:from>
    <xdr:to>
      <xdr:col>17</xdr:col>
      <xdr:colOff>190500</xdr:colOff>
      <xdr:row>18</xdr:row>
      <xdr:rowOff>0</xdr:rowOff>
    </xdr:to>
    <xdr:sp>
      <xdr:nvSpPr>
        <xdr:cNvPr id="42" name="TextBox 209"/>
        <xdr:cNvSpPr txBox="1">
          <a:spLocks noChangeArrowheads="1"/>
        </xdr:cNvSpPr>
      </xdr:nvSpPr>
      <xdr:spPr>
        <a:xfrm>
          <a:off x="8724900" y="2676525"/>
          <a:ext cx="13335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Fire £122m</a:t>
          </a:r>
        </a:p>
      </xdr:txBody>
    </xdr:sp>
    <xdr:clientData/>
  </xdr:twoCellAnchor>
  <xdr:twoCellAnchor>
    <xdr:from>
      <xdr:col>8</xdr:col>
      <xdr:colOff>590550</xdr:colOff>
      <xdr:row>9</xdr:row>
      <xdr:rowOff>38100</xdr:rowOff>
    </xdr:from>
    <xdr:to>
      <xdr:col>11</xdr:col>
      <xdr:colOff>95250</xdr:colOff>
      <xdr:row>11</xdr:row>
      <xdr:rowOff>28575</xdr:rowOff>
    </xdr:to>
    <xdr:sp>
      <xdr:nvSpPr>
        <xdr:cNvPr id="43" name="TextBox 211"/>
        <xdr:cNvSpPr txBox="1">
          <a:spLocks noChangeArrowheads="1"/>
        </xdr:cNvSpPr>
      </xdr:nvSpPr>
      <xdr:spPr>
        <a:xfrm>
          <a:off x="5534025" y="1495425"/>
          <a:ext cx="13335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Preventing Homelessness £90m</a:t>
          </a:r>
        </a:p>
      </xdr:txBody>
    </xdr:sp>
    <xdr:clientData/>
  </xdr:twoCellAnchor>
  <xdr:twoCellAnchor>
    <xdr:from>
      <xdr:col>12</xdr:col>
      <xdr:colOff>314325</xdr:colOff>
      <xdr:row>5</xdr:row>
      <xdr:rowOff>66675</xdr:rowOff>
    </xdr:from>
    <xdr:to>
      <xdr:col>13</xdr:col>
      <xdr:colOff>571500</xdr:colOff>
      <xdr:row>8</xdr:row>
      <xdr:rowOff>28575</xdr:rowOff>
    </xdr:to>
    <xdr:sp>
      <xdr:nvSpPr>
        <xdr:cNvPr id="44" name="TextBox 213"/>
        <xdr:cNvSpPr txBox="1">
          <a:spLocks noChangeArrowheads="1"/>
        </xdr:cNvSpPr>
      </xdr:nvSpPr>
      <xdr:spPr>
        <a:xfrm>
          <a:off x="7696200" y="876300"/>
          <a:ext cx="8667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Disabled Facilities Grants £180m</a:t>
          </a:r>
        </a:p>
      </xdr:txBody>
    </xdr:sp>
    <xdr:clientData/>
  </xdr:twoCellAnchor>
  <xdr:twoCellAnchor>
    <xdr:from>
      <xdr:col>14</xdr:col>
      <xdr:colOff>0</xdr:colOff>
      <xdr:row>36</xdr:row>
      <xdr:rowOff>47625</xdr:rowOff>
    </xdr:from>
    <xdr:to>
      <xdr:col>17</xdr:col>
      <xdr:colOff>66675</xdr:colOff>
      <xdr:row>39</xdr:row>
      <xdr:rowOff>28575</xdr:rowOff>
    </xdr:to>
    <xdr:sp>
      <xdr:nvSpPr>
        <xdr:cNvPr id="45" name="TextBox 214"/>
        <xdr:cNvSpPr txBox="1">
          <a:spLocks noChangeArrowheads="1"/>
        </xdr:cNvSpPr>
      </xdr:nvSpPr>
      <xdr:spPr>
        <a:xfrm>
          <a:off x="8601075" y="5876925"/>
          <a:ext cx="13335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Other Housing funding
£33m</a:t>
          </a:r>
        </a:p>
      </xdr:txBody>
    </xdr:sp>
    <xdr:clientData/>
  </xdr:twoCellAnchor>
  <xdr:twoCellAnchor>
    <xdr:from>
      <xdr:col>15</xdr:col>
      <xdr:colOff>419100</xdr:colOff>
      <xdr:row>40</xdr:row>
      <xdr:rowOff>38100</xdr:rowOff>
    </xdr:from>
    <xdr:to>
      <xdr:col>18</xdr:col>
      <xdr:colOff>314325</xdr:colOff>
      <xdr:row>42</xdr:row>
      <xdr:rowOff>28575</xdr:rowOff>
    </xdr:to>
    <xdr:sp>
      <xdr:nvSpPr>
        <xdr:cNvPr id="46" name="TextBox 216"/>
        <xdr:cNvSpPr txBox="1">
          <a:spLocks noChangeArrowheads="1"/>
        </xdr:cNvSpPr>
      </xdr:nvSpPr>
      <xdr:spPr>
        <a:xfrm>
          <a:off x="9629775" y="6515100"/>
          <a:ext cx="13335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Decent Homes (Housing Associations) £174m</a:t>
          </a:r>
        </a:p>
      </xdr:txBody>
    </xdr:sp>
    <xdr:clientData/>
  </xdr:twoCellAnchor>
  <xdr:twoCellAnchor>
    <xdr:from>
      <xdr:col>11</xdr:col>
      <xdr:colOff>57150</xdr:colOff>
      <xdr:row>61</xdr:row>
      <xdr:rowOff>9525</xdr:rowOff>
    </xdr:from>
    <xdr:to>
      <xdr:col>13</xdr:col>
      <xdr:colOff>171450</xdr:colOff>
      <xdr:row>63</xdr:row>
      <xdr:rowOff>0</xdr:rowOff>
    </xdr:to>
    <xdr:sp>
      <xdr:nvSpPr>
        <xdr:cNvPr id="47" name="TextBox 217"/>
        <xdr:cNvSpPr txBox="1">
          <a:spLocks noChangeArrowheads="1"/>
        </xdr:cNvSpPr>
      </xdr:nvSpPr>
      <xdr:spPr>
        <a:xfrm>
          <a:off x="6829425" y="9667875"/>
          <a:ext cx="13335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Planning £17m</a:t>
          </a:r>
        </a:p>
      </xdr:txBody>
    </xdr:sp>
    <xdr:clientData/>
  </xdr:twoCellAnchor>
  <xdr:twoCellAnchor>
    <xdr:from>
      <xdr:col>9</xdr:col>
      <xdr:colOff>190500</xdr:colOff>
      <xdr:row>58</xdr:row>
      <xdr:rowOff>38100</xdr:rowOff>
    </xdr:from>
    <xdr:to>
      <xdr:col>11</xdr:col>
      <xdr:colOff>304800</xdr:colOff>
      <xdr:row>60</xdr:row>
      <xdr:rowOff>133350</xdr:rowOff>
    </xdr:to>
    <xdr:sp>
      <xdr:nvSpPr>
        <xdr:cNvPr id="48" name="TextBox 218"/>
        <xdr:cNvSpPr txBox="1">
          <a:spLocks noChangeArrowheads="1"/>
        </xdr:cNvSpPr>
      </xdr:nvSpPr>
      <xdr:spPr>
        <a:xfrm>
          <a:off x="5743575" y="9315450"/>
          <a:ext cx="13335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Preventing Homelessness £18m</a:t>
          </a:r>
        </a:p>
      </xdr:txBody>
    </xdr:sp>
    <xdr:clientData/>
  </xdr:twoCellAnchor>
  <xdr:twoCellAnchor>
    <xdr:from>
      <xdr:col>2</xdr:col>
      <xdr:colOff>514350</xdr:colOff>
      <xdr:row>48</xdr:row>
      <xdr:rowOff>114300</xdr:rowOff>
    </xdr:from>
    <xdr:to>
      <xdr:col>5</xdr:col>
      <xdr:colOff>19050</xdr:colOff>
      <xdr:row>52</xdr:row>
      <xdr:rowOff>95250</xdr:rowOff>
    </xdr:to>
    <xdr:sp>
      <xdr:nvSpPr>
        <xdr:cNvPr id="49" name="TextBox 219"/>
        <xdr:cNvSpPr txBox="1">
          <a:spLocks noChangeArrowheads="1"/>
        </xdr:cNvSpPr>
      </xdr:nvSpPr>
      <xdr:spPr>
        <a:xfrm>
          <a:off x="1800225" y="7886700"/>
          <a:ext cx="133350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Regional Development Agency Transitional Projects
 £589m</a:t>
          </a:r>
        </a:p>
      </xdr:txBody>
    </xdr:sp>
    <xdr:clientData/>
  </xdr:twoCellAnchor>
  <xdr:twoCellAnchor>
    <xdr:from>
      <xdr:col>0</xdr:col>
      <xdr:colOff>571500</xdr:colOff>
      <xdr:row>29</xdr:row>
      <xdr:rowOff>66675</xdr:rowOff>
    </xdr:from>
    <xdr:to>
      <xdr:col>2</xdr:col>
      <xdr:colOff>257175</xdr:colOff>
      <xdr:row>32</xdr:row>
      <xdr:rowOff>47625</xdr:rowOff>
    </xdr:to>
    <xdr:sp>
      <xdr:nvSpPr>
        <xdr:cNvPr id="50" name="TextBox 220"/>
        <xdr:cNvSpPr txBox="1">
          <a:spLocks noChangeArrowheads="1"/>
        </xdr:cNvSpPr>
      </xdr:nvSpPr>
      <xdr:spPr>
        <a:xfrm>
          <a:off x="571500" y="4762500"/>
          <a:ext cx="97155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Regional Growth Fund £315m</a:t>
          </a:r>
        </a:p>
      </xdr:txBody>
    </xdr:sp>
    <xdr:clientData/>
  </xdr:twoCellAnchor>
  <xdr:twoCellAnchor>
    <xdr:from>
      <xdr:col>0</xdr:col>
      <xdr:colOff>390525</xdr:colOff>
      <xdr:row>50</xdr:row>
      <xdr:rowOff>38100</xdr:rowOff>
    </xdr:from>
    <xdr:to>
      <xdr:col>2</xdr:col>
      <xdr:colOff>419100</xdr:colOff>
      <xdr:row>53</xdr:row>
      <xdr:rowOff>0</xdr:rowOff>
    </xdr:to>
    <xdr:sp>
      <xdr:nvSpPr>
        <xdr:cNvPr id="51" name="TextBox 222"/>
        <xdr:cNvSpPr txBox="1">
          <a:spLocks noChangeArrowheads="1"/>
        </xdr:cNvSpPr>
      </xdr:nvSpPr>
      <xdr:spPr>
        <a:xfrm>
          <a:off x="390525" y="8134350"/>
          <a:ext cx="131445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Property and Regeneration  programmes £193m</a:t>
          </a:r>
        </a:p>
      </xdr:txBody>
    </xdr:sp>
    <xdr:clientData/>
  </xdr:twoCellAnchor>
  <xdr:twoCellAnchor>
    <xdr:from>
      <xdr:col>0</xdr:col>
      <xdr:colOff>0</xdr:colOff>
      <xdr:row>42</xdr:row>
      <xdr:rowOff>66675</xdr:rowOff>
    </xdr:from>
    <xdr:to>
      <xdr:col>1</xdr:col>
      <xdr:colOff>38100</xdr:colOff>
      <xdr:row>47</xdr:row>
      <xdr:rowOff>19050</xdr:rowOff>
    </xdr:to>
    <xdr:sp>
      <xdr:nvSpPr>
        <xdr:cNvPr id="52" name="TextBox 223"/>
        <xdr:cNvSpPr txBox="1">
          <a:spLocks noChangeArrowheads="1"/>
        </xdr:cNvSpPr>
      </xdr:nvSpPr>
      <xdr:spPr>
        <a:xfrm>
          <a:off x="0" y="6867525"/>
          <a:ext cx="71437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Other Local Economies &amp; Regeneration funding
£34m</a:t>
          </a:r>
        </a:p>
      </xdr:txBody>
    </xdr:sp>
    <xdr:clientData/>
  </xdr:twoCellAnchor>
  <xdr:twoCellAnchor>
    <xdr:from>
      <xdr:col>0</xdr:col>
      <xdr:colOff>361950</xdr:colOff>
      <xdr:row>23</xdr:row>
      <xdr:rowOff>38100</xdr:rowOff>
    </xdr:from>
    <xdr:to>
      <xdr:col>2</xdr:col>
      <xdr:colOff>409575</xdr:colOff>
      <xdr:row>25</xdr:row>
      <xdr:rowOff>76200</xdr:rowOff>
    </xdr:to>
    <xdr:sp>
      <xdr:nvSpPr>
        <xdr:cNvPr id="53" name="TextBox 224"/>
        <xdr:cNvSpPr txBox="1">
          <a:spLocks noChangeArrowheads="1"/>
        </xdr:cNvSpPr>
      </xdr:nvSpPr>
      <xdr:spPr>
        <a:xfrm>
          <a:off x="361950" y="3762375"/>
          <a:ext cx="13335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Communities £69m</a:t>
          </a:r>
        </a:p>
      </xdr:txBody>
    </xdr:sp>
    <xdr:clientData/>
  </xdr:twoCellAnchor>
  <xdr:twoCellAnchor>
    <xdr:from>
      <xdr:col>1</xdr:col>
      <xdr:colOff>419100</xdr:colOff>
      <xdr:row>18</xdr:row>
      <xdr:rowOff>0</xdr:rowOff>
    </xdr:from>
    <xdr:to>
      <xdr:col>3</xdr:col>
      <xdr:colOff>533400</xdr:colOff>
      <xdr:row>20</xdr:row>
      <xdr:rowOff>38100</xdr:rowOff>
    </xdr:to>
    <xdr:sp>
      <xdr:nvSpPr>
        <xdr:cNvPr id="54" name="TextBox 225"/>
        <xdr:cNvSpPr txBox="1">
          <a:spLocks noChangeArrowheads="1"/>
        </xdr:cNvSpPr>
      </xdr:nvSpPr>
      <xdr:spPr>
        <a:xfrm>
          <a:off x="1095375" y="2914650"/>
          <a:ext cx="13335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Fire £125m</a:t>
          </a:r>
        </a:p>
      </xdr:txBody>
    </xdr:sp>
    <xdr:clientData/>
  </xdr:twoCellAnchor>
  <xdr:twoCellAnchor>
    <xdr:from>
      <xdr:col>10</xdr:col>
      <xdr:colOff>409575</xdr:colOff>
      <xdr:row>41</xdr:row>
      <xdr:rowOff>47625</xdr:rowOff>
    </xdr:from>
    <xdr:to>
      <xdr:col>10</xdr:col>
      <xdr:colOff>409575</xdr:colOff>
      <xdr:row>41</xdr:row>
      <xdr:rowOff>47625</xdr:rowOff>
    </xdr:to>
    <xdr:sp>
      <xdr:nvSpPr>
        <xdr:cNvPr id="55" name="AutoShape 227"/>
        <xdr:cNvSpPr>
          <a:spLocks/>
        </xdr:cNvSpPr>
      </xdr:nvSpPr>
      <xdr:spPr>
        <a:xfrm>
          <a:off x="6572250" y="6686550"/>
          <a:ext cx="0" cy="0"/>
        </a:xfrm>
        <a:prstGeom prst="straightConnector1">
          <a:avLst/>
        </a:prstGeom>
        <a:noFill/>
        <a:ln w="285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40</xdr:row>
      <xdr:rowOff>133350</xdr:rowOff>
    </xdr:from>
    <xdr:to>
      <xdr:col>5</xdr:col>
      <xdr:colOff>285750</xdr:colOff>
      <xdr:row>40</xdr:row>
      <xdr:rowOff>133350</xdr:rowOff>
    </xdr:to>
    <xdr:sp>
      <xdr:nvSpPr>
        <xdr:cNvPr id="56" name="AutoShape 228"/>
        <xdr:cNvSpPr>
          <a:spLocks/>
        </xdr:cNvSpPr>
      </xdr:nvSpPr>
      <xdr:spPr>
        <a:xfrm>
          <a:off x="3400425" y="6610350"/>
          <a:ext cx="0" cy="0"/>
        </a:xfrm>
        <a:prstGeom prst="straightConnector1">
          <a:avLst/>
        </a:prstGeom>
        <a:noFill/>
        <a:ln w="285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28</xdr:row>
      <xdr:rowOff>9525</xdr:rowOff>
    </xdr:from>
    <xdr:to>
      <xdr:col>4</xdr:col>
      <xdr:colOff>447675</xdr:colOff>
      <xdr:row>28</xdr:row>
      <xdr:rowOff>9525</xdr:rowOff>
    </xdr:to>
    <xdr:sp>
      <xdr:nvSpPr>
        <xdr:cNvPr id="57" name="AutoShape 229"/>
        <xdr:cNvSpPr>
          <a:spLocks/>
        </xdr:cNvSpPr>
      </xdr:nvSpPr>
      <xdr:spPr>
        <a:xfrm>
          <a:off x="2952750" y="4543425"/>
          <a:ext cx="0" cy="0"/>
        </a:xfrm>
        <a:prstGeom prst="straightConnector1">
          <a:avLst/>
        </a:prstGeom>
        <a:noFill/>
        <a:ln w="285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7</xdr:row>
      <xdr:rowOff>104775</xdr:rowOff>
    </xdr:from>
    <xdr:to>
      <xdr:col>7</xdr:col>
      <xdr:colOff>371475</xdr:colOff>
      <xdr:row>16</xdr:row>
      <xdr:rowOff>66675</xdr:rowOff>
    </xdr:to>
    <xdr:graphicFrame>
      <xdr:nvGraphicFramePr>
        <xdr:cNvPr id="58" name="Chart 133"/>
        <xdr:cNvGraphicFramePr/>
      </xdr:nvGraphicFramePr>
      <xdr:xfrm>
        <a:off x="3248025" y="1238250"/>
        <a:ext cx="1457325" cy="14192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13</xdr:col>
      <xdr:colOff>180975</xdr:colOff>
      <xdr:row>6</xdr:row>
      <xdr:rowOff>0</xdr:rowOff>
    </xdr:from>
    <xdr:to>
      <xdr:col>17</xdr:col>
      <xdr:colOff>209550</xdr:colOff>
      <xdr:row>15</xdr:row>
      <xdr:rowOff>28575</xdr:rowOff>
    </xdr:to>
    <xdr:graphicFrame>
      <xdr:nvGraphicFramePr>
        <xdr:cNvPr id="59" name="Chart 150"/>
        <xdr:cNvGraphicFramePr/>
      </xdr:nvGraphicFramePr>
      <xdr:xfrm>
        <a:off x="8172450" y="971550"/>
        <a:ext cx="1905000" cy="1485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13</xdr:col>
      <xdr:colOff>485775</xdr:colOff>
      <xdr:row>46</xdr:row>
      <xdr:rowOff>38100</xdr:rowOff>
    </xdr:from>
    <xdr:to>
      <xdr:col>20</xdr:col>
      <xdr:colOff>619125</xdr:colOff>
      <xdr:row>67</xdr:row>
      <xdr:rowOff>104775</xdr:rowOff>
    </xdr:to>
    <xdr:graphicFrame>
      <xdr:nvGraphicFramePr>
        <xdr:cNvPr id="60" name="Chart 141"/>
        <xdr:cNvGraphicFramePr/>
      </xdr:nvGraphicFramePr>
      <xdr:xfrm>
        <a:off x="8477250" y="7486650"/>
        <a:ext cx="3600450" cy="3248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14</xdr:col>
      <xdr:colOff>381000</xdr:colOff>
      <xdr:row>57</xdr:row>
      <xdr:rowOff>133350</xdr:rowOff>
    </xdr:from>
    <xdr:to>
      <xdr:col>17</xdr:col>
      <xdr:colOff>657225</xdr:colOff>
      <xdr:row>61</xdr:row>
      <xdr:rowOff>85725</xdr:rowOff>
    </xdr:to>
    <xdr:sp>
      <xdr:nvSpPr>
        <xdr:cNvPr id="61" name="TextBox 215"/>
        <xdr:cNvSpPr txBox="1">
          <a:spLocks noChangeArrowheads="1"/>
        </xdr:cNvSpPr>
      </xdr:nvSpPr>
      <xdr:spPr>
        <a:xfrm>
          <a:off x="8982075" y="9248775"/>
          <a:ext cx="15430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New Affordable Housing £1,871m</a:t>
          </a:r>
        </a:p>
      </xdr:txBody>
    </xdr:sp>
    <xdr:clientData/>
  </xdr:twoCellAnchor>
  <xdr:twoCellAnchor>
    <xdr:from>
      <xdr:col>0</xdr:col>
      <xdr:colOff>85725</xdr:colOff>
      <xdr:row>9</xdr:row>
      <xdr:rowOff>19050</xdr:rowOff>
    </xdr:from>
    <xdr:to>
      <xdr:col>4</xdr:col>
      <xdr:colOff>304800</xdr:colOff>
      <xdr:row>12</xdr:row>
      <xdr:rowOff>47625</xdr:rowOff>
    </xdr:to>
    <xdr:sp>
      <xdr:nvSpPr>
        <xdr:cNvPr id="62" name="TextBox 246"/>
        <xdr:cNvSpPr txBox="1">
          <a:spLocks noChangeArrowheads="1"/>
        </xdr:cNvSpPr>
      </xdr:nvSpPr>
      <xdr:spPr>
        <a:xfrm>
          <a:off x="85725" y="1476375"/>
          <a:ext cx="2724150" cy="514350"/>
        </a:xfrm>
        <a:prstGeom prst="rect">
          <a:avLst/>
        </a:prstGeom>
        <a:solidFill>
          <a:srgbClr val="FFFFFF"/>
        </a:solidFill>
        <a:ln w="285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*This chart is provisional and for illustrative purposes based on current plans</a:t>
          </a:r>
        </a:p>
      </xdr:txBody>
    </xdr:sp>
    <xdr:clientData/>
  </xdr:twoCellAnchor>
  <xdr:twoCellAnchor>
    <xdr:from>
      <xdr:col>0</xdr:col>
      <xdr:colOff>533400</xdr:colOff>
      <xdr:row>40</xdr:row>
      <xdr:rowOff>85725</xdr:rowOff>
    </xdr:from>
    <xdr:to>
      <xdr:col>3</xdr:col>
      <xdr:colOff>114300</xdr:colOff>
      <xdr:row>51</xdr:row>
      <xdr:rowOff>66675</xdr:rowOff>
    </xdr:to>
    <xdr:graphicFrame>
      <xdr:nvGraphicFramePr>
        <xdr:cNvPr id="63" name="Chart 255"/>
        <xdr:cNvGraphicFramePr/>
      </xdr:nvGraphicFramePr>
      <xdr:xfrm>
        <a:off x="533400" y="6562725"/>
        <a:ext cx="1476375" cy="17621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14</xdr:col>
      <xdr:colOff>123825</xdr:colOff>
      <xdr:row>9</xdr:row>
      <xdr:rowOff>9525</xdr:rowOff>
    </xdr:from>
    <xdr:to>
      <xdr:col>15</xdr:col>
      <xdr:colOff>438150</xdr:colOff>
      <xdr:row>12</xdr:row>
      <xdr:rowOff>133350</xdr:rowOff>
    </xdr:to>
    <xdr:sp>
      <xdr:nvSpPr>
        <xdr:cNvPr id="64" name="TextBox 212"/>
        <xdr:cNvSpPr txBox="1">
          <a:spLocks noChangeArrowheads="1"/>
        </xdr:cNvSpPr>
      </xdr:nvSpPr>
      <xdr:spPr>
        <a:xfrm>
          <a:off x="8724900" y="1466850"/>
          <a:ext cx="92392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Decent Homes (Local Authorities) £260m</a:t>
          </a:r>
        </a:p>
      </xdr:txBody>
    </xdr:sp>
    <xdr:clientData/>
  </xdr:twoCellAnchor>
  <xdr:twoCellAnchor>
    <xdr:from>
      <xdr:col>12</xdr:col>
      <xdr:colOff>419100</xdr:colOff>
      <xdr:row>16</xdr:row>
      <xdr:rowOff>142875</xdr:rowOff>
    </xdr:from>
    <xdr:to>
      <xdr:col>13</xdr:col>
      <xdr:colOff>457200</xdr:colOff>
      <xdr:row>25</xdr:row>
      <xdr:rowOff>104775</xdr:rowOff>
    </xdr:to>
    <xdr:sp>
      <xdr:nvSpPr>
        <xdr:cNvPr id="65" name="Line 269"/>
        <xdr:cNvSpPr>
          <a:spLocks/>
        </xdr:cNvSpPr>
      </xdr:nvSpPr>
      <xdr:spPr>
        <a:xfrm>
          <a:off x="7800975" y="2733675"/>
          <a:ext cx="647700" cy="141922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36</xdr:row>
      <xdr:rowOff>38100</xdr:rowOff>
    </xdr:from>
    <xdr:to>
      <xdr:col>15</xdr:col>
      <xdr:colOff>152400</xdr:colOff>
      <xdr:row>58</xdr:row>
      <xdr:rowOff>38100</xdr:rowOff>
    </xdr:to>
    <xdr:graphicFrame>
      <xdr:nvGraphicFramePr>
        <xdr:cNvPr id="66" name="Chart 132"/>
        <xdr:cNvGraphicFramePr/>
      </xdr:nvGraphicFramePr>
      <xdr:xfrm>
        <a:off x="6315075" y="5867400"/>
        <a:ext cx="3048000" cy="34480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11</xdr:col>
      <xdr:colOff>47625</xdr:colOff>
      <xdr:row>45</xdr:row>
      <xdr:rowOff>123825</xdr:rowOff>
    </xdr:from>
    <xdr:to>
      <xdr:col>13</xdr:col>
      <xdr:colOff>561975</xdr:colOff>
      <xdr:row>51</xdr:row>
      <xdr:rowOff>0</xdr:rowOff>
    </xdr:to>
    <xdr:sp>
      <xdr:nvSpPr>
        <xdr:cNvPr id="67" name="TextBox 201"/>
        <xdr:cNvSpPr txBox="1">
          <a:spLocks noChangeArrowheads="1"/>
        </xdr:cNvSpPr>
      </xdr:nvSpPr>
      <xdr:spPr>
        <a:xfrm>
          <a:off x="6819900" y="7410450"/>
          <a:ext cx="173355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Neighbourhoods
£2,113m</a:t>
          </a:r>
        </a:p>
      </xdr:txBody>
    </xdr:sp>
    <xdr:clientData/>
  </xdr:twoCellAnchor>
  <xdr:twoCellAnchor>
    <xdr:from>
      <xdr:col>3</xdr:col>
      <xdr:colOff>66675</xdr:colOff>
      <xdr:row>17</xdr:row>
      <xdr:rowOff>123825</xdr:rowOff>
    </xdr:from>
    <xdr:to>
      <xdr:col>5</xdr:col>
      <xdr:colOff>200025</xdr:colOff>
      <xdr:row>23</xdr:row>
      <xdr:rowOff>152400</xdr:rowOff>
    </xdr:to>
    <xdr:graphicFrame>
      <xdr:nvGraphicFramePr>
        <xdr:cNvPr id="68" name="Chart 135"/>
        <xdr:cNvGraphicFramePr/>
      </xdr:nvGraphicFramePr>
      <xdr:xfrm>
        <a:off x="1962150" y="2876550"/>
        <a:ext cx="1352550" cy="10001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228600</xdr:colOff>
      <xdr:row>20</xdr:row>
      <xdr:rowOff>9525</xdr:rowOff>
    </xdr:from>
    <xdr:to>
      <xdr:col>4</xdr:col>
      <xdr:colOff>504825</xdr:colOff>
      <xdr:row>22</xdr:row>
      <xdr:rowOff>66675</xdr:rowOff>
    </xdr:to>
    <xdr:sp>
      <xdr:nvSpPr>
        <xdr:cNvPr id="69" name="TextBox 204"/>
        <xdr:cNvSpPr txBox="1">
          <a:spLocks noChangeArrowheads="1"/>
        </xdr:cNvSpPr>
      </xdr:nvSpPr>
      <xdr:spPr>
        <a:xfrm>
          <a:off x="2124075" y="3248025"/>
          <a:ext cx="8858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Localism
£194m</a:t>
          </a:r>
        </a:p>
      </xdr:txBody>
    </xdr:sp>
    <xdr:clientData/>
  </xdr:twoCellAnchor>
  <xdr:twoCellAnchor>
    <xdr:from>
      <xdr:col>12</xdr:col>
      <xdr:colOff>85725</xdr:colOff>
      <xdr:row>21</xdr:row>
      <xdr:rowOff>9525</xdr:rowOff>
    </xdr:from>
    <xdr:to>
      <xdr:col>15</xdr:col>
      <xdr:colOff>95250</xdr:colOff>
      <xdr:row>30</xdr:row>
      <xdr:rowOff>19050</xdr:rowOff>
    </xdr:to>
    <xdr:graphicFrame>
      <xdr:nvGraphicFramePr>
        <xdr:cNvPr id="70" name="Chart 153"/>
        <xdr:cNvGraphicFramePr/>
      </xdr:nvGraphicFramePr>
      <xdr:xfrm>
        <a:off x="7467600" y="3409950"/>
        <a:ext cx="1838325" cy="14668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13</xdr:col>
      <xdr:colOff>19050</xdr:colOff>
      <xdr:row>24</xdr:row>
      <xdr:rowOff>142875</xdr:rowOff>
    </xdr:from>
    <xdr:to>
      <xdr:col>14</xdr:col>
      <xdr:colOff>228600</xdr:colOff>
      <xdr:row>28</xdr:row>
      <xdr:rowOff>104775</xdr:rowOff>
    </xdr:to>
    <xdr:sp>
      <xdr:nvSpPr>
        <xdr:cNvPr id="71" name="TextBox 208"/>
        <xdr:cNvSpPr txBox="1">
          <a:spLocks noChangeArrowheads="1"/>
        </xdr:cNvSpPr>
      </xdr:nvSpPr>
      <xdr:spPr>
        <a:xfrm>
          <a:off x="8010525" y="4029075"/>
          <a:ext cx="81915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New Homes Bonus £199m</a:t>
          </a:r>
        </a:p>
      </xdr:txBody>
    </xdr:sp>
    <xdr:clientData/>
  </xdr:twoCellAnchor>
  <xdr:twoCellAnchor>
    <xdr:from>
      <xdr:col>9</xdr:col>
      <xdr:colOff>533400</xdr:colOff>
      <xdr:row>9</xdr:row>
      <xdr:rowOff>9525</xdr:rowOff>
    </xdr:from>
    <xdr:to>
      <xdr:col>11</xdr:col>
      <xdr:colOff>238125</xdr:colOff>
      <xdr:row>15</xdr:row>
      <xdr:rowOff>19050</xdr:rowOff>
    </xdr:to>
    <xdr:graphicFrame>
      <xdr:nvGraphicFramePr>
        <xdr:cNvPr id="72" name="Chart 148"/>
        <xdr:cNvGraphicFramePr/>
      </xdr:nvGraphicFramePr>
      <xdr:xfrm>
        <a:off x="6086475" y="1466850"/>
        <a:ext cx="923925" cy="9810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10</xdr:col>
      <xdr:colOff>190500</xdr:colOff>
      <xdr:row>2</xdr:row>
      <xdr:rowOff>104775</xdr:rowOff>
    </xdr:from>
    <xdr:to>
      <xdr:col>13</xdr:col>
      <xdr:colOff>171450</xdr:colOff>
      <xdr:row>11</xdr:row>
      <xdr:rowOff>142875</xdr:rowOff>
    </xdr:to>
    <xdr:graphicFrame>
      <xdr:nvGraphicFramePr>
        <xdr:cNvPr id="73" name="Chart 149"/>
        <xdr:cNvGraphicFramePr/>
      </xdr:nvGraphicFramePr>
      <xdr:xfrm>
        <a:off x="6353175" y="428625"/>
        <a:ext cx="1809750" cy="14954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9</xdr:col>
      <xdr:colOff>438150</xdr:colOff>
      <xdr:row>2</xdr:row>
      <xdr:rowOff>114300</xdr:rowOff>
    </xdr:from>
    <xdr:to>
      <xdr:col>11</xdr:col>
      <xdr:colOff>47625</xdr:colOff>
      <xdr:row>6</xdr:row>
      <xdr:rowOff>95250</xdr:rowOff>
    </xdr:to>
    <xdr:sp>
      <xdr:nvSpPr>
        <xdr:cNvPr id="74" name="TextBox 210"/>
        <xdr:cNvSpPr txBox="1">
          <a:spLocks noChangeArrowheads="1"/>
        </xdr:cNvSpPr>
      </xdr:nvSpPr>
      <xdr:spPr>
        <a:xfrm>
          <a:off x="5991225" y="438150"/>
          <a:ext cx="8286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Other Local Authority grants (inc. Planning) £185m</a:t>
          </a:r>
        </a:p>
      </xdr:txBody>
    </xdr:sp>
    <xdr:clientData/>
  </xdr:twoCellAnchor>
  <xdr:twoCellAnchor>
    <xdr:from>
      <xdr:col>1</xdr:col>
      <xdr:colOff>419100</xdr:colOff>
      <xdr:row>30</xdr:row>
      <xdr:rowOff>38100</xdr:rowOff>
    </xdr:from>
    <xdr:to>
      <xdr:col>5</xdr:col>
      <xdr:colOff>285750</xdr:colOff>
      <xdr:row>51</xdr:row>
      <xdr:rowOff>57150</xdr:rowOff>
    </xdr:to>
    <xdr:graphicFrame>
      <xdr:nvGraphicFramePr>
        <xdr:cNvPr id="75" name="Chart 134"/>
        <xdr:cNvGraphicFramePr/>
      </xdr:nvGraphicFramePr>
      <xdr:xfrm>
        <a:off x="1095375" y="4895850"/>
        <a:ext cx="2305050" cy="3419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571500</xdr:colOff>
      <xdr:row>37</xdr:row>
      <xdr:rowOff>0</xdr:rowOff>
    </xdr:from>
    <xdr:to>
      <xdr:col>4</xdr:col>
      <xdr:colOff>428625</xdr:colOff>
      <xdr:row>42</xdr:row>
      <xdr:rowOff>104775</xdr:rowOff>
    </xdr:to>
    <xdr:sp>
      <xdr:nvSpPr>
        <xdr:cNvPr id="76" name="TextBox 202"/>
        <xdr:cNvSpPr txBox="1">
          <a:spLocks noChangeArrowheads="1"/>
        </xdr:cNvSpPr>
      </xdr:nvSpPr>
      <xdr:spPr>
        <a:xfrm>
          <a:off x="1247775" y="5991225"/>
          <a:ext cx="1685925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Local Economies and Regeneration
£1,131m</a:t>
          </a:r>
        </a:p>
      </xdr:txBody>
    </xdr:sp>
    <xdr:clientData/>
  </xdr:twoCellAnchor>
  <xdr:twoCellAnchor>
    <xdr:from>
      <xdr:col>13</xdr:col>
      <xdr:colOff>276225</xdr:colOff>
      <xdr:row>18</xdr:row>
      <xdr:rowOff>9525</xdr:rowOff>
    </xdr:from>
    <xdr:to>
      <xdr:col>16</xdr:col>
      <xdr:colOff>180975</xdr:colOff>
      <xdr:row>25</xdr:row>
      <xdr:rowOff>95250</xdr:rowOff>
    </xdr:to>
    <xdr:graphicFrame>
      <xdr:nvGraphicFramePr>
        <xdr:cNvPr id="77" name="Chart 266"/>
        <xdr:cNvGraphicFramePr/>
      </xdr:nvGraphicFramePr>
      <xdr:xfrm>
        <a:off x="8267700" y="2924175"/>
        <a:ext cx="1590675" cy="12192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15</xdr:col>
      <xdr:colOff>314325</xdr:colOff>
      <xdr:row>20</xdr:row>
      <xdr:rowOff>123825</xdr:rowOff>
    </xdr:from>
    <xdr:to>
      <xdr:col>17</xdr:col>
      <xdr:colOff>390525</xdr:colOff>
      <xdr:row>24</xdr:row>
      <xdr:rowOff>104775</xdr:rowOff>
    </xdr:to>
    <xdr:sp>
      <xdr:nvSpPr>
        <xdr:cNvPr id="78" name="TextBox 261"/>
        <xdr:cNvSpPr txBox="1">
          <a:spLocks noChangeArrowheads="1"/>
        </xdr:cNvSpPr>
      </xdr:nvSpPr>
      <xdr:spPr>
        <a:xfrm>
          <a:off x="9525000" y="3362325"/>
          <a:ext cx="7334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Olympic Park Legacy Company £140m</a:t>
          </a:r>
        </a:p>
      </xdr:txBody>
    </xdr:sp>
    <xdr:clientData/>
  </xdr:twoCellAnchor>
  <xdr:twoCellAnchor>
    <xdr:from>
      <xdr:col>4</xdr:col>
      <xdr:colOff>447675</xdr:colOff>
      <xdr:row>13</xdr:row>
      <xdr:rowOff>28575</xdr:rowOff>
    </xdr:from>
    <xdr:to>
      <xdr:col>12</xdr:col>
      <xdr:colOff>504825</xdr:colOff>
      <xdr:row>42</xdr:row>
      <xdr:rowOff>152400</xdr:rowOff>
    </xdr:to>
    <xdr:graphicFrame>
      <xdr:nvGraphicFramePr>
        <xdr:cNvPr id="79" name="Chart 31"/>
        <xdr:cNvGraphicFramePr/>
      </xdr:nvGraphicFramePr>
      <xdr:xfrm>
        <a:off x="2952750" y="2133600"/>
        <a:ext cx="4933950" cy="48196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5</xdr:col>
      <xdr:colOff>533400</xdr:colOff>
      <xdr:row>25</xdr:row>
      <xdr:rowOff>0</xdr:rowOff>
    </xdr:from>
    <xdr:to>
      <xdr:col>10</xdr:col>
      <xdr:colOff>523875</xdr:colOff>
      <xdr:row>32</xdr:row>
      <xdr:rowOff>152400</xdr:rowOff>
    </xdr:to>
    <xdr:sp>
      <xdr:nvSpPr>
        <xdr:cNvPr id="80" name="TextBox 32"/>
        <xdr:cNvSpPr txBox="1">
          <a:spLocks noChangeArrowheads="1"/>
        </xdr:cNvSpPr>
      </xdr:nvSpPr>
      <xdr:spPr>
        <a:xfrm>
          <a:off x="3648075" y="4048125"/>
          <a:ext cx="303847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DEPARTMENTAL TOTAL
£5,477m
</a:t>
          </a:r>
        </a:p>
      </xdr:txBody>
    </xdr:sp>
    <xdr:clientData/>
  </xdr:twoCellAnchor>
  <xdr:twoCellAnchor>
    <xdr:from>
      <xdr:col>11</xdr:col>
      <xdr:colOff>457200</xdr:colOff>
      <xdr:row>26</xdr:row>
      <xdr:rowOff>66675</xdr:rowOff>
    </xdr:from>
    <xdr:to>
      <xdr:col>13</xdr:col>
      <xdr:colOff>57150</xdr:colOff>
      <xdr:row>28</xdr:row>
      <xdr:rowOff>85725</xdr:rowOff>
    </xdr:to>
    <xdr:sp>
      <xdr:nvSpPr>
        <xdr:cNvPr id="81" name="TextBox 277"/>
        <xdr:cNvSpPr txBox="1">
          <a:spLocks noChangeArrowheads="1"/>
        </xdr:cNvSpPr>
      </xdr:nvSpPr>
      <xdr:spPr>
        <a:xfrm>
          <a:off x="7229475" y="4276725"/>
          <a:ext cx="8191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PFI Housing £28m</a:t>
          </a:r>
        </a:p>
      </xdr:txBody>
    </xdr:sp>
    <xdr:clientData/>
  </xdr:twoCellAnchor>
  <xdr:twoCellAnchor>
    <xdr:from>
      <xdr:col>12</xdr:col>
      <xdr:colOff>266700</xdr:colOff>
      <xdr:row>16</xdr:row>
      <xdr:rowOff>133350</xdr:rowOff>
    </xdr:from>
    <xdr:to>
      <xdr:col>12</xdr:col>
      <xdr:colOff>400050</xdr:colOff>
      <xdr:row>25</xdr:row>
      <xdr:rowOff>0</xdr:rowOff>
    </xdr:to>
    <xdr:sp>
      <xdr:nvSpPr>
        <xdr:cNvPr id="82" name="Line 278"/>
        <xdr:cNvSpPr>
          <a:spLocks/>
        </xdr:cNvSpPr>
      </xdr:nvSpPr>
      <xdr:spPr>
        <a:xfrm flipH="1">
          <a:off x="7648575" y="2724150"/>
          <a:ext cx="133350" cy="13239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485775</xdr:colOff>
      <xdr:row>22</xdr:row>
      <xdr:rowOff>104775</xdr:rowOff>
    </xdr:from>
    <xdr:to>
      <xdr:col>13</xdr:col>
      <xdr:colOff>28575</xdr:colOff>
      <xdr:row>26</xdr:row>
      <xdr:rowOff>142875</xdr:rowOff>
    </xdr:to>
    <xdr:graphicFrame>
      <xdr:nvGraphicFramePr>
        <xdr:cNvPr id="83" name="Chart 276"/>
        <xdr:cNvGraphicFramePr/>
      </xdr:nvGraphicFramePr>
      <xdr:xfrm>
        <a:off x="7258050" y="3667125"/>
        <a:ext cx="762000" cy="6858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9</xdr:col>
      <xdr:colOff>276225</xdr:colOff>
      <xdr:row>6</xdr:row>
      <xdr:rowOff>0</xdr:rowOff>
    </xdr:from>
    <xdr:to>
      <xdr:col>15</xdr:col>
      <xdr:colOff>352425</xdr:colOff>
      <xdr:row>26</xdr:row>
      <xdr:rowOff>9525</xdr:rowOff>
    </xdr:to>
    <xdr:graphicFrame>
      <xdr:nvGraphicFramePr>
        <xdr:cNvPr id="84" name="Chart 130"/>
        <xdr:cNvGraphicFramePr/>
      </xdr:nvGraphicFramePr>
      <xdr:xfrm>
        <a:off x="5829300" y="971550"/>
        <a:ext cx="3733800" cy="32480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11</xdr:col>
      <xdr:colOff>342900</xdr:colOff>
      <xdr:row>12</xdr:row>
      <xdr:rowOff>142875</xdr:rowOff>
    </xdr:from>
    <xdr:to>
      <xdr:col>13</xdr:col>
      <xdr:colOff>600075</xdr:colOff>
      <xdr:row>20</xdr:row>
      <xdr:rowOff>66675</xdr:rowOff>
    </xdr:to>
    <xdr:sp>
      <xdr:nvSpPr>
        <xdr:cNvPr id="85" name="TextBox 200"/>
        <xdr:cNvSpPr txBox="1">
          <a:spLocks noChangeArrowheads="1"/>
        </xdr:cNvSpPr>
      </xdr:nvSpPr>
      <xdr:spPr>
        <a:xfrm>
          <a:off x="7115175" y="2085975"/>
          <a:ext cx="1476375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Local Authority Funding (inc Area Based Grant)
 £1,205m</a:t>
          </a:r>
        </a:p>
      </xdr:txBody>
    </xdr:sp>
    <xdr:clientData/>
  </xdr:twoCellAnchor>
  <xdr:twoCellAnchor>
    <xdr:from>
      <xdr:col>13</xdr:col>
      <xdr:colOff>133350</xdr:colOff>
      <xdr:row>36</xdr:row>
      <xdr:rowOff>104775</xdr:rowOff>
    </xdr:from>
    <xdr:to>
      <xdr:col>17</xdr:col>
      <xdr:colOff>485775</xdr:colOff>
      <xdr:row>48</xdr:row>
      <xdr:rowOff>0</xdr:rowOff>
    </xdr:to>
    <xdr:graphicFrame>
      <xdr:nvGraphicFramePr>
        <xdr:cNvPr id="86" name="Chart 281"/>
        <xdr:cNvGraphicFramePr/>
      </xdr:nvGraphicFramePr>
      <xdr:xfrm>
        <a:off x="8124825" y="5934075"/>
        <a:ext cx="2228850" cy="18383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G47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52.28125" style="1" bestFit="1" customWidth="1"/>
    <col min="2" max="2" width="47.140625" style="1" bestFit="1" customWidth="1"/>
    <col min="3" max="6" width="9.28125" style="65" customWidth="1"/>
    <col min="7" max="16384" width="9.140625" style="1" customWidth="1"/>
  </cols>
  <sheetData>
    <row r="1" spans="1:6" ht="15.75">
      <c r="A1" s="75" t="s">
        <v>11</v>
      </c>
      <c r="B1" s="75"/>
      <c r="C1" s="75"/>
      <c r="D1" s="75"/>
      <c r="E1" s="75"/>
      <c r="F1" s="75"/>
    </row>
    <row r="2" spans="1:6" ht="15.75">
      <c r="A2" s="75" t="s">
        <v>6</v>
      </c>
      <c r="B2" s="75"/>
      <c r="C2" s="75"/>
      <c r="D2" s="75"/>
      <c r="E2" s="75"/>
      <c r="F2" s="75"/>
    </row>
    <row r="3" spans="3:6" ht="11.25">
      <c r="C3" s="2"/>
      <c r="D3" s="2"/>
      <c r="E3" s="2"/>
      <c r="F3" s="2"/>
    </row>
    <row r="4" spans="1:7" ht="12.75" customHeight="1">
      <c r="A4" s="3"/>
      <c r="B4" s="3"/>
      <c r="C4" s="76" t="s">
        <v>3</v>
      </c>
      <c r="D4" s="77"/>
      <c r="E4" s="77"/>
      <c r="F4" s="78"/>
      <c r="G4" s="4"/>
    </row>
    <row r="5" spans="1:6" s="9" customFormat="1" ht="12.75" customHeight="1">
      <c r="A5" s="5" t="s">
        <v>1</v>
      </c>
      <c r="B5" s="5" t="s">
        <v>4</v>
      </c>
      <c r="C5" s="6" t="s">
        <v>7</v>
      </c>
      <c r="D5" s="6" t="s">
        <v>8</v>
      </c>
      <c r="E5" s="7" t="s">
        <v>9</v>
      </c>
      <c r="F5" s="8" t="s">
        <v>10</v>
      </c>
    </row>
    <row r="6" spans="1:6" ht="12.75" customHeight="1">
      <c r="A6" s="10" t="s">
        <v>19</v>
      </c>
      <c r="B6" s="11" t="s">
        <v>14</v>
      </c>
      <c r="C6" s="12">
        <v>90340</v>
      </c>
      <c r="D6" s="13">
        <v>0</v>
      </c>
      <c r="E6" s="13">
        <v>0</v>
      </c>
      <c r="F6" s="14">
        <f aca="true" t="shared" si="0" ref="F6:F13">SUM(C6:E6)</f>
        <v>90340</v>
      </c>
    </row>
    <row r="7" spans="1:6" ht="12.75" customHeight="1">
      <c r="A7" s="15"/>
      <c r="B7" s="16" t="s">
        <v>32</v>
      </c>
      <c r="C7" s="17">
        <v>105599</v>
      </c>
      <c r="D7" s="18">
        <v>0</v>
      </c>
      <c r="E7" s="18">
        <v>79000</v>
      </c>
      <c r="F7" s="19">
        <f t="shared" si="0"/>
        <v>184599</v>
      </c>
    </row>
    <row r="8" spans="1:6" ht="12.75" customHeight="1">
      <c r="A8" s="20"/>
      <c r="B8" s="21" t="s">
        <v>20</v>
      </c>
      <c r="C8" s="17">
        <v>0</v>
      </c>
      <c r="D8" s="18">
        <v>0</v>
      </c>
      <c r="E8" s="18">
        <v>180000</v>
      </c>
      <c r="F8" s="19">
        <f t="shared" si="0"/>
        <v>180000</v>
      </c>
    </row>
    <row r="9" spans="1:6" ht="12.75" customHeight="1">
      <c r="A9" s="20"/>
      <c r="B9" s="22" t="s">
        <v>31</v>
      </c>
      <c r="C9" s="17">
        <v>0</v>
      </c>
      <c r="D9" s="18">
        <v>0</v>
      </c>
      <c r="E9" s="18">
        <v>260000</v>
      </c>
      <c r="F9" s="19">
        <f t="shared" si="0"/>
        <v>260000</v>
      </c>
    </row>
    <row r="10" spans="1:6" ht="12.75" customHeight="1">
      <c r="A10" s="20"/>
      <c r="B10" s="21" t="s">
        <v>22</v>
      </c>
      <c r="C10" s="17">
        <v>31416</v>
      </c>
      <c r="D10" s="18">
        <v>21023</v>
      </c>
      <c r="E10" s="18">
        <v>70000</v>
      </c>
      <c r="F10" s="19">
        <f t="shared" si="0"/>
        <v>122439</v>
      </c>
    </row>
    <row r="11" spans="1:6" ht="12.75" customHeight="1">
      <c r="A11" s="20"/>
      <c r="B11" s="23" t="s">
        <v>17</v>
      </c>
      <c r="C11" s="17">
        <v>9500</v>
      </c>
      <c r="D11" s="18">
        <v>0</v>
      </c>
      <c r="E11" s="18">
        <v>130600</v>
      </c>
      <c r="F11" s="19">
        <f t="shared" si="0"/>
        <v>140100</v>
      </c>
    </row>
    <row r="12" spans="1:6" ht="12.75" customHeight="1">
      <c r="A12" s="20"/>
      <c r="B12" s="24" t="s">
        <v>26</v>
      </c>
      <c r="C12" s="17"/>
      <c r="D12" s="18">
        <v>28216</v>
      </c>
      <c r="E12" s="18"/>
      <c r="F12" s="18">
        <f t="shared" si="0"/>
        <v>28216</v>
      </c>
    </row>
    <row r="13" spans="1:6" ht="12.75" customHeight="1">
      <c r="A13" s="20"/>
      <c r="B13" s="25" t="s">
        <v>12</v>
      </c>
      <c r="C13" s="17">
        <v>199261</v>
      </c>
      <c r="D13" s="18">
        <v>0</v>
      </c>
      <c r="E13" s="18">
        <v>0</v>
      </c>
      <c r="F13" s="18">
        <f t="shared" si="0"/>
        <v>199261</v>
      </c>
    </row>
    <row r="14" spans="1:6" ht="12.75" customHeight="1">
      <c r="A14" s="26" t="s">
        <v>2</v>
      </c>
      <c r="B14" s="27"/>
      <c r="C14" s="28">
        <f>SUM(C6:C13)</f>
        <v>436116</v>
      </c>
      <c r="D14" s="29">
        <f>SUM(D6:D13)</f>
        <v>49239</v>
      </c>
      <c r="E14" s="29">
        <f>SUM(E6:E13)</f>
        <v>719600</v>
      </c>
      <c r="F14" s="29">
        <f>SUM(F6:F13)</f>
        <v>1204955</v>
      </c>
    </row>
    <row r="15" spans="1:6" ht="12.75" customHeight="1">
      <c r="A15" s="10" t="s">
        <v>13</v>
      </c>
      <c r="B15" s="30" t="s">
        <v>14</v>
      </c>
      <c r="C15" s="31">
        <v>18050</v>
      </c>
      <c r="D15" s="18">
        <v>0</v>
      </c>
      <c r="E15" s="18">
        <v>0</v>
      </c>
      <c r="F15" s="13">
        <f>SUM(C15:E15)</f>
        <v>18050</v>
      </c>
    </row>
    <row r="16" spans="1:6" ht="12.75" customHeight="1">
      <c r="A16" s="20"/>
      <c r="B16" s="32" t="s">
        <v>33</v>
      </c>
      <c r="C16" s="18">
        <v>0</v>
      </c>
      <c r="D16" s="18">
        <v>0</v>
      </c>
      <c r="E16" s="18">
        <v>1871000</v>
      </c>
      <c r="F16" s="13">
        <f>SUM(C16:E16)</f>
        <v>1871000</v>
      </c>
    </row>
    <row r="17" spans="1:6" ht="12.75" customHeight="1">
      <c r="A17" s="20"/>
      <c r="B17" s="33" t="s">
        <v>34</v>
      </c>
      <c r="C17" s="18">
        <v>27409</v>
      </c>
      <c r="D17" s="18">
        <v>0</v>
      </c>
      <c r="E17" s="18">
        <v>6000</v>
      </c>
      <c r="F17" s="13">
        <f>SUM(C17:E17)</f>
        <v>33409</v>
      </c>
    </row>
    <row r="18" spans="1:6" ht="12.75" customHeight="1">
      <c r="A18" s="20"/>
      <c r="B18" s="32" t="s">
        <v>35</v>
      </c>
      <c r="C18" s="18">
        <v>0</v>
      </c>
      <c r="D18" s="18">
        <v>0</v>
      </c>
      <c r="E18" s="18">
        <v>174000</v>
      </c>
      <c r="F18" s="13">
        <f>SUM(C18:E18)</f>
        <v>174000</v>
      </c>
    </row>
    <row r="19" spans="1:6" ht="12.75" customHeight="1">
      <c r="A19" s="34"/>
      <c r="B19" s="35" t="s">
        <v>15</v>
      </c>
      <c r="C19" s="18">
        <v>13602</v>
      </c>
      <c r="D19" s="36"/>
      <c r="E19" s="18">
        <v>3210</v>
      </c>
      <c r="F19" s="13">
        <f>SUM(C19:E19)</f>
        <v>16812</v>
      </c>
    </row>
    <row r="20" spans="1:6" ht="12.75" customHeight="1">
      <c r="A20" s="37" t="s">
        <v>25</v>
      </c>
      <c r="B20" s="38"/>
      <c r="C20" s="39">
        <f>SUM(C15:C19)</f>
        <v>59061</v>
      </c>
      <c r="D20" s="39">
        <f>SUM(D15:D19)</f>
        <v>0</v>
      </c>
      <c r="E20" s="39">
        <f>SUM(E15:E19)</f>
        <v>2054210</v>
      </c>
      <c r="F20" s="39">
        <f>SUM(F15:F19)</f>
        <v>2113271</v>
      </c>
    </row>
    <row r="21" spans="1:6" ht="12.75" customHeight="1">
      <c r="A21" s="40" t="s">
        <v>39</v>
      </c>
      <c r="B21" s="41" t="s">
        <v>39</v>
      </c>
      <c r="C21" s="18">
        <v>379786</v>
      </c>
      <c r="D21" s="18"/>
      <c r="E21" s="18">
        <v>54890.10000000009</v>
      </c>
      <c r="F21" s="31">
        <f>SUM(C21:E21)</f>
        <v>434676.1000000001</v>
      </c>
    </row>
    <row r="22" spans="1:6" ht="12.75" customHeight="1">
      <c r="A22" s="26" t="s">
        <v>27</v>
      </c>
      <c r="B22" s="38"/>
      <c r="C22" s="29">
        <f>SUM(C21:C21)</f>
        <v>379786</v>
      </c>
      <c r="D22" s="42">
        <f>SUM(D21:D21)</f>
        <v>0</v>
      </c>
      <c r="E22" s="29">
        <f>SUM(E21:E21)</f>
        <v>54890.10000000009</v>
      </c>
      <c r="F22" s="42">
        <f>SUM(F21:F21)</f>
        <v>434676.1000000001</v>
      </c>
    </row>
    <row r="23" spans="1:6" ht="12.75" customHeight="1">
      <c r="A23" s="43" t="s">
        <v>38</v>
      </c>
      <c r="B23" s="44" t="s">
        <v>37</v>
      </c>
      <c r="C23" s="13">
        <v>11000</v>
      </c>
      <c r="D23" s="45">
        <v>0</v>
      </c>
      <c r="E23" s="13">
        <v>182000</v>
      </c>
      <c r="F23" s="45">
        <f>SUM(C23:E23)</f>
        <v>193000</v>
      </c>
    </row>
    <row r="24" spans="1:6" ht="12.75" customHeight="1">
      <c r="A24" s="46"/>
      <c r="B24" s="32" t="s">
        <v>24</v>
      </c>
      <c r="C24" s="18">
        <v>13000</v>
      </c>
      <c r="D24" s="36"/>
      <c r="E24" s="18">
        <v>20500</v>
      </c>
      <c r="F24" s="47">
        <f>SUM(C24:E24)</f>
        <v>33500</v>
      </c>
    </row>
    <row r="25" spans="1:6" ht="12.75" customHeight="1">
      <c r="A25" s="46"/>
      <c r="B25" s="21" t="s">
        <v>36</v>
      </c>
      <c r="C25" s="18">
        <v>319400</v>
      </c>
      <c r="D25" s="47"/>
      <c r="E25" s="18">
        <v>270000</v>
      </c>
      <c r="F25" s="48">
        <f>SUM(C25:E25)</f>
        <v>589400</v>
      </c>
    </row>
    <row r="26" spans="1:6" ht="12.75" customHeight="1">
      <c r="A26" s="46"/>
      <c r="B26" s="21" t="s">
        <v>16</v>
      </c>
      <c r="C26" s="18">
        <v>200000</v>
      </c>
      <c r="D26" s="48"/>
      <c r="E26" s="18">
        <v>115000</v>
      </c>
      <c r="F26" s="48">
        <f>SUM(C26:E26)</f>
        <v>315000</v>
      </c>
    </row>
    <row r="27" spans="1:6" ht="12.75" customHeight="1">
      <c r="A27" s="26" t="s">
        <v>28</v>
      </c>
      <c r="B27" s="49"/>
      <c r="C27" s="29">
        <f>SUM(C23:C26)</f>
        <v>543400</v>
      </c>
      <c r="D27" s="29">
        <f>SUM(D23:D26)</f>
        <v>0</v>
      </c>
      <c r="E27" s="42">
        <f>SUM(E23:E26)</f>
        <v>587500</v>
      </c>
      <c r="F27" s="42">
        <f>SUM(F23:F26)</f>
        <v>1130900</v>
      </c>
    </row>
    <row r="28" spans="1:6" ht="12.75" customHeight="1">
      <c r="A28" s="10" t="s">
        <v>18</v>
      </c>
      <c r="B28" s="11" t="s">
        <v>22</v>
      </c>
      <c r="C28" s="18">
        <v>88632</v>
      </c>
      <c r="D28" s="18"/>
      <c r="E28" s="31">
        <v>36399.9</v>
      </c>
      <c r="F28" s="50">
        <f>SUM(C28:E28)</f>
        <v>125031.9</v>
      </c>
    </row>
    <row r="29" spans="1:6" ht="12.75" customHeight="1">
      <c r="A29" s="15"/>
      <c r="B29" s="51" t="s">
        <v>21</v>
      </c>
      <c r="C29" s="18">
        <v>58638</v>
      </c>
      <c r="D29" s="18">
        <v>0</v>
      </c>
      <c r="E29" s="18">
        <v>10000</v>
      </c>
      <c r="F29" s="18">
        <f>SUM(C29:E29)</f>
        <v>68638</v>
      </c>
    </row>
    <row r="30" spans="1:6" ht="12.75" customHeight="1">
      <c r="A30" s="26" t="s">
        <v>29</v>
      </c>
      <c r="B30" s="49"/>
      <c r="C30" s="42">
        <f>SUM(C28:C29)</f>
        <v>147270</v>
      </c>
      <c r="D30" s="42">
        <f>SUM(D28:D29)</f>
        <v>0</v>
      </c>
      <c r="E30" s="29">
        <f>SUM(E28:E29)</f>
        <v>46399.9</v>
      </c>
      <c r="F30" s="42">
        <f>SUM(F28:F29)</f>
        <v>193669.9</v>
      </c>
    </row>
    <row r="31" spans="1:6" ht="13.5" customHeight="1">
      <c r="A31" s="10" t="s">
        <v>23</v>
      </c>
      <c r="B31" s="52" t="s">
        <v>23</v>
      </c>
      <c r="C31" s="53">
        <v>399000</v>
      </c>
      <c r="D31" s="54">
        <v>0</v>
      </c>
      <c r="E31" s="13">
        <v>0</v>
      </c>
      <c r="F31" s="55">
        <f>SUM(C31:E31)</f>
        <v>399000</v>
      </c>
    </row>
    <row r="32" spans="1:6" ht="12.75" customHeight="1">
      <c r="A32" s="56" t="s">
        <v>30</v>
      </c>
      <c r="B32" s="57"/>
      <c r="C32" s="29">
        <f>SUM(C31)</f>
        <v>399000</v>
      </c>
      <c r="D32" s="58">
        <f>SUM(D31)</f>
        <v>0</v>
      </c>
      <c r="E32" s="29">
        <f>SUM(E31)</f>
        <v>0</v>
      </c>
      <c r="F32" s="29">
        <f>SUM(F31)</f>
        <v>399000</v>
      </c>
    </row>
    <row r="33" spans="1:6" ht="12.75" customHeight="1">
      <c r="A33" s="59" t="s">
        <v>0</v>
      </c>
      <c r="B33" s="60"/>
      <c r="C33" s="61">
        <f>+C14+C20+C22+C27+C30+C32</f>
        <v>1964633</v>
      </c>
      <c r="D33" s="61">
        <f>+D14+D20+D22+D27+D30+D32</f>
        <v>49239</v>
      </c>
      <c r="E33" s="61">
        <f>+E14+E20+E22+E27+E30+E32</f>
        <v>3462600</v>
      </c>
      <c r="F33" s="62">
        <f>+F14+F20+F22+F27+F30+F32</f>
        <v>5476472</v>
      </c>
    </row>
    <row r="34" spans="3:4" ht="12.75" customHeight="1">
      <c r="C34" s="63" t="s">
        <v>5</v>
      </c>
      <c r="D34" s="64">
        <f>C33+D33</f>
        <v>2013872</v>
      </c>
    </row>
    <row r="35" spans="2:6" ht="11.25">
      <c r="B35" s="66"/>
      <c r="C35" s="67"/>
      <c r="E35" s="67"/>
      <c r="F35" s="67"/>
    </row>
    <row r="36" spans="2:6" ht="11.25">
      <c r="B36" s="66"/>
      <c r="C36" s="67"/>
      <c r="D36" s="68"/>
      <c r="E36" s="68"/>
      <c r="F36" s="67"/>
    </row>
    <row r="37" spans="2:6" ht="11.25">
      <c r="B37" s="66"/>
      <c r="C37" s="67"/>
      <c r="D37" s="67"/>
      <c r="E37" s="67"/>
      <c r="F37" s="67"/>
    </row>
    <row r="38" spans="2:6" ht="11.25">
      <c r="B38" s="66"/>
      <c r="C38" s="67"/>
      <c r="D38" s="67"/>
      <c r="E38" s="67"/>
      <c r="F38" s="67"/>
    </row>
    <row r="39" spans="2:6" ht="11.25">
      <c r="B39" s="66"/>
      <c r="C39" s="67"/>
      <c r="D39" s="69"/>
      <c r="E39" s="69"/>
      <c r="F39" s="67"/>
    </row>
    <row r="40" spans="2:6" ht="11.25">
      <c r="B40" s="66"/>
      <c r="C40" s="67"/>
      <c r="D40" s="69"/>
      <c r="E40" s="69"/>
      <c r="F40" s="67"/>
    </row>
    <row r="41" spans="2:6" ht="11.25">
      <c r="B41" s="66"/>
      <c r="C41" s="67"/>
      <c r="D41" s="69"/>
      <c r="E41" s="69"/>
      <c r="F41" s="67"/>
    </row>
    <row r="42" spans="2:6" ht="11.25">
      <c r="B42" s="66"/>
      <c r="C42" s="67"/>
      <c r="D42" s="69"/>
      <c r="E42" s="69"/>
      <c r="F42" s="67"/>
    </row>
    <row r="43" spans="2:6" ht="11.25">
      <c r="B43" s="66"/>
      <c r="C43" s="67"/>
      <c r="D43" s="70"/>
      <c r="E43" s="70"/>
      <c r="F43" s="67"/>
    </row>
    <row r="44" spans="2:6" ht="11.25">
      <c r="B44" s="66"/>
      <c r="C44" s="67"/>
      <c r="D44" s="69"/>
      <c r="E44" s="69"/>
      <c r="F44" s="67"/>
    </row>
    <row r="45" spans="2:6" ht="11.25">
      <c r="B45" s="66"/>
      <c r="C45" s="67"/>
      <c r="D45" s="68"/>
      <c r="E45" s="67"/>
      <c r="F45" s="67"/>
    </row>
    <row r="46" spans="2:6" ht="11.25">
      <c r="B46" s="66"/>
      <c r="C46" s="67"/>
      <c r="D46" s="67"/>
      <c r="E46" s="67"/>
      <c r="F46" s="67"/>
    </row>
    <row r="47" spans="2:6" ht="11.25">
      <c r="B47" s="66"/>
      <c r="C47" s="67"/>
      <c r="D47" s="67"/>
      <c r="E47" s="67"/>
      <c r="F47" s="67"/>
    </row>
  </sheetData>
  <sheetProtection password="CC1E" sheet="1" objects="1" scenarios="1" selectLockedCells="1" selectUnlockedCells="1"/>
  <mergeCells count="3">
    <mergeCell ref="A1:F1"/>
    <mergeCell ref="A2:F2"/>
    <mergeCell ref="C4:F4"/>
  </mergeCells>
  <printOptions/>
  <pageMargins left="0" right="0" top="0" bottom="0.3937007874015748" header="0.5118110236220472" footer="0"/>
  <pageSetup fitToHeight="1" fitToWidth="1" horizontalDpi="600" verticalDpi="600" orientation="landscape" paperSize="9" scale="95" r:id="rId1"/>
  <headerFooter alignWithMargins="0">
    <oddFooter>&amp;L&amp;Z&amp;F&amp;CPage &amp;P of &amp;N&amp;R&amp;D,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48:T65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10.140625" style="72" customWidth="1"/>
    <col min="2" max="15" width="9.140625" style="72" customWidth="1"/>
    <col min="16" max="16" width="7.00390625" style="72" customWidth="1"/>
    <col min="17" max="17" width="2.8515625" style="72" customWidth="1"/>
    <col min="18" max="18" width="11.7109375" style="72" customWidth="1"/>
    <col min="19" max="19" width="8.57421875" style="72" customWidth="1"/>
    <col min="20" max="20" width="3.57421875" style="72" customWidth="1"/>
    <col min="21" max="21" width="11.00390625" style="72" customWidth="1"/>
    <col min="22" max="22" width="11.7109375" style="72" customWidth="1"/>
    <col min="23" max="16384" width="9.140625" style="72" customWidth="1"/>
  </cols>
  <sheetData>
    <row r="48" ht="12.75">
      <c r="Q48" s="71"/>
    </row>
    <row r="49" ht="12.75">
      <c r="Q49" s="71"/>
    </row>
    <row r="50" ht="12.75">
      <c r="Q50" s="71"/>
    </row>
    <row r="51" ht="12.75">
      <c r="Q51" s="71"/>
    </row>
    <row r="52" ht="12.75">
      <c r="Q52" s="71"/>
    </row>
    <row r="53" ht="12.75">
      <c r="Q53" s="71"/>
    </row>
    <row r="54" ht="12.75">
      <c r="Q54" s="71"/>
    </row>
    <row r="55" ht="12.75">
      <c r="Q55" s="71"/>
    </row>
    <row r="56" spans="12:17" ht="12.75">
      <c r="L56" s="73"/>
      <c r="Q56" s="71"/>
    </row>
    <row r="57" spans="12:17" ht="3.75" customHeight="1">
      <c r="L57" s="73"/>
      <c r="Q57" s="71"/>
    </row>
    <row r="58" spans="12:17" ht="12.75">
      <c r="L58" s="73"/>
      <c r="Q58" s="71"/>
    </row>
    <row r="59" spans="1:18" s="71" customFormat="1" ht="9" customHeight="1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3"/>
      <c r="M59" s="72"/>
      <c r="N59" s="72"/>
      <c r="O59" s="72"/>
      <c r="P59" s="72"/>
      <c r="R59" s="72"/>
    </row>
    <row r="60" spans="12:19" ht="8.25" customHeight="1">
      <c r="L60" s="73"/>
      <c r="Q60" s="71"/>
      <c r="S60" s="71"/>
    </row>
    <row r="61" spans="12:19" ht="12.75">
      <c r="L61" s="73"/>
      <c r="Q61" s="71"/>
      <c r="S61" s="71"/>
    </row>
    <row r="62" spans="1:19" ht="12.75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4"/>
      <c r="M62" s="71"/>
      <c r="N62" s="71"/>
      <c r="O62" s="71"/>
      <c r="P62" s="71"/>
      <c r="Q62" s="71"/>
      <c r="R62" s="71"/>
      <c r="S62" s="71"/>
    </row>
    <row r="63" spans="13:20" ht="12.75">
      <c r="M63" s="73"/>
      <c r="R63" s="71"/>
      <c r="T63" s="71"/>
    </row>
    <row r="64" spans="18:20" ht="12.75">
      <c r="R64" s="71"/>
      <c r="T64" s="71"/>
    </row>
    <row r="65" ht="12.75">
      <c r="T65" s="71"/>
    </row>
  </sheetData>
  <sheetProtection password="CC1E" sheet="1" objects="1" scenarios="1" selectLockedCells="1" selectUnlockedCells="1"/>
  <printOptions horizontalCentered="1" verticalCentered="1"/>
  <pageMargins left="0" right="0" top="0" bottom="0" header="0" footer="0"/>
  <pageSetup fitToHeight="1" fitToWidth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2011-05-06T10:44:10Z</cp:lastPrinted>
  <dcterms:created xsi:type="dcterms:W3CDTF">2010-10-06T09:05:03Z</dcterms:created>
  <dcterms:modified xsi:type="dcterms:W3CDTF">2011-05-13T10:11:45Z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