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410" windowWidth="14865" windowHeight="4620" activeTab="0"/>
  </bookViews>
  <sheets>
    <sheet name="Front page" sheetId="1" r:id="rId1"/>
    <sheet name="2011-12 prudential system info" sheetId="2" r:id="rId2"/>
    <sheet name="2011-12 prudential info by LA" sheetId="3" r:id="rId3"/>
    <sheet name="Col Refs" sheetId="4" state="hidden" r:id="rId4"/>
  </sheets>
  <definedNames>
    <definedName name="CERDATA">'2011-12 prudential system info'!#REF!</definedName>
    <definedName name="Data1">'2011-12 prudential info by LA'!$B$4:$AD$469</definedName>
    <definedName name="Data2">#REF!</definedName>
    <definedName name="Data3">#REF!</definedName>
    <definedName name="LALIST">'2011-12 prudential system info'!$BC$298:$BC$757</definedName>
    <definedName name="_xlnm.Print_Area" localSheetId="2">'2011-12 prudential info by LA'!$A$4:$F$55</definedName>
    <definedName name="_xlnm.Print_Area" localSheetId="1">'2011-12 prudential system info'!$A$1:$I$48</definedName>
    <definedName name="_xlnm.Print_Area">'2011-12 prudential system info'!#REF!</definedName>
  </definedNames>
  <calcPr fullCalcOnLoad="1"/>
</workbook>
</file>

<file path=xl/sharedStrings.xml><?xml version="1.0" encoding="utf-8"?>
<sst xmlns="http://schemas.openxmlformats.org/spreadsheetml/2006/main" count="2409" uniqueCount="1001">
  <si>
    <t>£ thousand</t>
  </si>
  <si>
    <t>Adur</t>
  </si>
  <si>
    <t>E3831</t>
  </si>
  <si>
    <t>Allerdale</t>
  </si>
  <si>
    <t>E0931</t>
  </si>
  <si>
    <t>Amber Valley</t>
  </si>
  <si>
    <t>E1031</t>
  </si>
  <si>
    <t>Arun</t>
  </si>
  <si>
    <t>E3832</t>
  </si>
  <si>
    <t>Ashfield</t>
  </si>
  <si>
    <t>E3031</t>
  </si>
  <si>
    <t>Ashford</t>
  </si>
  <si>
    <t>E2231</t>
  </si>
  <si>
    <t>Avon &amp; Somerset Police Authority</t>
  </si>
  <si>
    <t>E6050</t>
  </si>
  <si>
    <t>Avon Combined Fire Authority</t>
  </si>
  <si>
    <t>E6101</t>
  </si>
  <si>
    <t>Aylesbury Vale</t>
  </si>
  <si>
    <t>E0431</t>
  </si>
  <si>
    <t>Babergh</t>
  </si>
  <si>
    <t>E3531</t>
  </si>
  <si>
    <t>Barking &amp; Dagenham</t>
  </si>
  <si>
    <t>E5030</t>
  </si>
  <si>
    <t>Barnet</t>
  </si>
  <si>
    <t>E5031</t>
  </si>
  <si>
    <t>Barnsley</t>
  </si>
  <si>
    <t>E4401</t>
  </si>
  <si>
    <t>Barrow-in-Furness</t>
  </si>
  <si>
    <t>E0932</t>
  </si>
  <si>
    <t>Basildon</t>
  </si>
  <si>
    <t>E1531</t>
  </si>
  <si>
    <t>Basingstoke &amp; Deane</t>
  </si>
  <si>
    <t>E1731</t>
  </si>
  <si>
    <t>Bassetlaw</t>
  </si>
  <si>
    <t>E3032</t>
  </si>
  <si>
    <t>Bath &amp; NE Somerset UA</t>
  </si>
  <si>
    <t>E0101</t>
  </si>
  <si>
    <t>Bedfordshire Combined Fire Authority</t>
  </si>
  <si>
    <t>E6102</t>
  </si>
  <si>
    <t>Bedfordshire Police Authority</t>
  </si>
  <si>
    <t>E6002</t>
  </si>
  <si>
    <t>Bexley</t>
  </si>
  <si>
    <t>E5032</t>
  </si>
  <si>
    <t>Birmingham</t>
  </si>
  <si>
    <t>E4601</t>
  </si>
  <si>
    <t>Blaby</t>
  </si>
  <si>
    <t>E2431</t>
  </si>
  <si>
    <t>Blackburn with Darwen UA</t>
  </si>
  <si>
    <t>E2301</t>
  </si>
  <si>
    <t>Blackpool UA</t>
  </si>
  <si>
    <t>E2302</t>
  </si>
  <si>
    <t>Bolsover</t>
  </si>
  <si>
    <t>E1032</t>
  </si>
  <si>
    <t>Bolton</t>
  </si>
  <si>
    <t>E4201</t>
  </si>
  <si>
    <t>Boston</t>
  </si>
  <si>
    <t>E2531</t>
  </si>
  <si>
    <t>Bracknell Forest UA</t>
  </si>
  <si>
    <t>E0301</t>
  </si>
  <si>
    <t>Bradford</t>
  </si>
  <si>
    <t>E4701</t>
  </si>
  <si>
    <t>Braintree</t>
  </si>
  <si>
    <t>E1532</t>
  </si>
  <si>
    <t>Breckland</t>
  </si>
  <si>
    <t>E2631</t>
  </si>
  <si>
    <t>Brent</t>
  </si>
  <si>
    <t>E5033</t>
  </si>
  <si>
    <t>Brentwood</t>
  </si>
  <si>
    <t>E1533</t>
  </si>
  <si>
    <t>Brighton &amp; Hove UA</t>
  </si>
  <si>
    <t>E1401</t>
  </si>
  <si>
    <t>Bristol UA</t>
  </si>
  <si>
    <t>E0102</t>
  </si>
  <si>
    <t>Broadland</t>
  </si>
  <si>
    <t>E2632</t>
  </si>
  <si>
    <t>Bromley</t>
  </si>
  <si>
    <t>E5034</t>
  </si>
  <si>
    <t>Bromsgrove</t>
  </si>
  <si>
    <t>E1831</t>
  </si>
  <si>
    <t>Broxbourne</t>
  </si>
  <si>
    <t>E1931</t>
  </si>
  <si>
    <t>Broxtowe</t>
  </si>
  <si>
    <t>E3033</t>
  </si>
  <si>
    <t>Buckinghamshire</t>
  </si>
  <si>
    <t>E0421</t>
  </si>
  <si>
    <t>Buckinghamshire Combined Fire Authority</t>
  </si>
  <si>
    <t>E6104</t>
  </si>
  <si>
    <t>Burnley</t>
  </si>
  <si>
    <t>E2333</t>
  </si>
  <si>
    <t>Bury</t>
  </si>
  <si>
    <t>E4202</t>
  </si>
  <si>
    <t>Calderdale</t>
  </si>
  <si>
    <t>E4702</t>
  </si>
  <si>
    <t>Cambridge</t>
  </si>
  <si>
    <t>E0531</t>
  </si>
  <si>
    <t>Cambridgeshire</t>
  </si>
  <si>
    <t>E0521</t>
  </si>
  <si>
    <t>Cambridgeshire Combined Fire Authority</t>
  </si>
  <si>
    <t>E6105</t>
  </si>
  <si>
    <t>Cambridgeshire Police Authority</t>
  </si>
  <si>
    <t>E6005</t>
  </si>
  <si>
    <t>Camden</t>
  </si>
  <si>
    <t>E5011</t>
  </si>
  <si>
    <t>Cannock Chase</t>
  </si>
  <si>
    <t>E3431</t>
  </si>
  <si>
    <t>Canterbury</t>
  </si>
  <si>
    <t>E2232</t>
  </si>
  <si>
    <t>Carlisle</t>
  </si>
  <si>
    <t>E0933</t>
  </si>
  <si>
    <t>Castle Point</t>
  </si>
  <si>
    <t>E1534</t>
  </si>
  <si>
    <t>Charnwood</t>
  </si>
  <si>
    <t>E2432</t>
  </si>
  <si>
    <t>Chelmsford</t>
  </si>
  <si>
    <t>E1535</t>
  </si>
  <si>
    <t>Cheltenham</t>
  </si>
  <si>
    <t>E1631</t>
  </si>
  <si>
    <t>Cherwell</t>
  </si>
  <si>
    <t>E3131</t>
  </si>
  <si>
    <t>Cheshire Combined Fire Authority</t>
  </si>
  <si>
    <t>E6106</t>
  </si>
  <si>
    <t>Cheshire Police Authority</t>
  </si>
  <si>
    <t>E6006</t>
  </si>
  <si>
    <t>Chesterfield</t>
  </si>
  <si>
    <t>E1033</t>
  </si>
  <si>
    <t>Chichester</t>
  </si>
  <si>
    <t>E3833</t>
  </si>
  <si>
    <t>Chiltern</t>
  </si>
  <si>
    <t>E0432</t>
  </si>
  <si>
    <t>Chorley</t>
  </si>
  <si>
    <t>E2334</t>
  </si>
  <si>
    <t>Christchurch</t>
  </si>
  <si>
    <t>E1232</t>
  </si>
  <si>
    <t>City of London</t>
  </si>
  <si>
    <t>E5010</t>
  </si>
  <si>
    <t>Cleveland Combined Fire Authority</t>
  </si>
  <si>
    <t>E6107</t>
  </si>
  <si>
    <t>Cleveland Police Authority</t>
  </si>
  <si>
    <t>E6007</t>
  </si>
  <si>
    <t>Colchester</t>
  </si>
  <si>
    <t>E1536</t>
  </si>
  <si>
    <t>Copeland</t>
  </si>
  <si>
    <t>E0934</t>
  </si>
  <si>
    <t>Corby</t>
  </si>
  <si>
    <t>E2831</t>
  </si>
  <si>
    <t>Cotswold</t>
  </si>
  <si>
    <t>E1632</t>
  </si>
  <si>
    <t>Coventry</t>
  </si>
  <si>
    <t>E4602</t>
  </si>
  <si>
    <t>Craven</t>
  </si>
  <si>
    <t>E2731</t>
  </si>
  <si>
    <t>Crawley</t>
  </si>
  <si>
    <t>E3834</t>
  </si>
  <si>
    <t>Croydon</t>
  </si>
  <si>
    <t>E5035</t>
  </si>
  <si>
    <t>Cumbria</t>
  </si>
  <si>
    <t>E0920</t>
  </si>
  <si>
    <t>Cumbria Police Authority</t>
  </si>
  <si>
    <t>E6009</t>
  </si>
  <si>
    <t>Dacorum</t>
  </si>
  <si>
    <t>E1932</t>
  </si>
  <si>
    <t>Darlington UA</t>
  </si>
  <si>
    <t>E1301</t>
  </si>
  <si>
    <t>Dartford</t>
  </si>
  <si>
    <t>E2233</t>
  </si>
  <si>
    <t>Dartmoor National Park Authority</t>
  </si>
  <si>
    <t>E6401</t>
  </si>
  <si>
    <t>Daventry</t>
  </si>
  <si>
    <t>E2832</t>
  </si>
  <si>
    <t>Derby City UA</t>
  </si>
  <si>
    <t>E1001</t>
  </si>
  <si>
    <t>Derbyshire</t>
  </si>
  <si>
    <t>E1021</t>
  </si>
  <si>
    <t>Derbyshire Combined Fire Authority</t>
  </si>
  <si>
    <t>E6110</t>
  </si>
  <si>
    <t>Derbyshire Dales</t>
  </si>
  <si>
    <t>E1035</t>
  </si>
  <si>
    <t>Derbyshire Police Authority</t>
  </si>
  <si>
    <t>E6010</t>
  </si>
  <si>
    <t>Devon</t>
  </si>
  <si>
    <t>E1121</t>
  </si>
  <si>
    <t>Devon &amp; Cornwall Police Authority</t>
  </si>
  <si>
    <t>E6051</t>
  </si>
  <si>
    <t>Doncaster</t>
  </si>
  <si>
    <t>E4402</t>
  </si>
  <si>
    <t>Dorset</t>
  </si>
  <si>
    <t>E1221</t>
  </si>
  <si>
    <t>Dorset Combined Fire Authority</t>
  </si>
  <si>
    <t>E6112</t>
  </si>
  <si>
    <t>Dorset Police Authority</t>
  </si>
  <si>
    <t>E6012</t>
  </si>
  <si>
    <t>Dover</t>
  </si>
  <si>
    <t>E2234</t>
  </si>
  <si>
    <t>Dudley</t>
  </si>
  <si>
    <t>E4603</t>
  </si>
  <si>
    <t>Durham Combined Fire Authority</t>
  </si>
  <si>
    <t>E6113</t>
  </si>
  <si>
    <t>Durham Police Authority</t>
  </si>
  <si>
    <t>E6013</t>
  </si>
  <si>
    <t>Ealing</t>
  </si>
  <si>
    <t>E5036</t>
  </si>
  <si>
    <t>East Cambridgeshire</t>
  </si>
  <si>
    <t>E0532</t>
  </si>
  <si>
    <t>East Devon</t>
  </si>
  <si>
    <t>E1131</t>
  </si>
  <si>
    <t>East Dorset</t>
  </si>
  <si>
    <t>E1233</t>
  </si>
  <si>
    <t>East Hampshire</t>
  </si>
  <si>
    <t>E1732</t>
  </si>
  <si>
    <t>East Hertfordshire</t>
  </si>
  <si>
    <t>E1933</t>
  </si>
  <si>
    <t>East Lindsey</t>
  </si>
  <si>
    <t>E2532</t>
  </si>
  <si>
    <t>East London Waste Authority</t>
  </si>
  <si>
    <t>E6201</t>
  </si>
  <si>
    <t>East Northamptonshire</t>
  </si>
  <si>
    <t>E2833</t>
  </si>
  <si>
    <t>East Riding of Yorkshire UA</t>
  </si>
  <si>
    <t>E2001</t>
  </si>
  <si>
    <t>East Staffordshire</t>
  </si>
  <si>
    <t>E3432</t>
  </si>
  <si>
    <t>East Sussex</t>
  </si>
  <si>
    <t>E1421</t>
  </si>
  <si>
    <t>East Sussex Combined Fire Authority</t>
  </si>
  <si>
    <t>E6114</t>
  </si>
  <si>
    <t>Eastbourne</t>
  </si>
  <si>
    <t>E1432</t>
  </si>
  <si>
    <t>Eastleigh</t>
  </si>
  <si>
    <t>E1733</t>
  </si>
  <si>
    <t>Eden</t>
  </si>
  <si>
    <t>E0935</t>
  </si>
  <si>
    <t>Elmbridge</t>
  </si>
  <si>
    <t>E3631</t>
  </si>
  <si>
    <t>Enfield</t>
  </si>
  <si>
    <t>E5037</t>
  </si>
  <si>
    <t>Epping Forest</t>
  </si>
  <si>
    <t>E1537</t>
  </si>
  <si>
    <t>Epsom &amp; Ewell</t>
  </si>
  <si>
    <t>E3632</t>
  </si>
  <si>
    <t>Erewash</t>
  </si>
  <si>
    <t>E1036</t>
  </si>
  <si>
    <t>Essex</t>
  </si>
  <si>
    <t>E1521</t>
  </si>
  <si>
    <t>Essex Combined Fire Authority</t>
  </si>
  <si>
    <t>E6115</t>
  </si>
  <si>
    <t>E6071</t>
  </si>
  <si>
    <t>Exeter</t>
  </si>
  <si>
    <t>E1132</t>
  </si>
  <si>
    <t>Exmoor National Park Authority</t>
  </si>
  <si>
    <t>E6402</t>
  </si>
  <si>
    <t>Fareham</t>
  </si>
  <si>
    <t>E1734</t>
  </si>
  <si>
    <t>Fenland</t>
  </si>
  <si>
    <t>E0533</t>
  </si>
  <si>
    <t>Forest Heath</t>
  </si>
  <si>
    <t>E3532</t>
  </si>
  <si>
    <t>Forest of Dean</t>
  </si>
  <si>
    <t>E1633</t>
  </si>
  <si>
    <t>Fylde</t>
  </si>
  <si>
    <t>E2335</t>
  </si>
  <si>
    <t>Gateshead</t>
  </si>
  <si>
    <t>E4501</t>
  </si>
  <si>
    <t>Gedling</t>
  </si>
  <si>
    <t>E3034</t>
  </si>
  <si>
    <t>Gloucester</t>
  </si>
  <si>
    <t>E1634</t>
  </si>
  <si>
    <t>Gloucestershire</t>
  </si>
  <si>
    <t>E1620</t>
  </si>
  <si>
    <t>Gloucestershire Police Authority</t>
  </si>
  <si>
    <t>E6016</t>
  </si>
  <si>
    <t>Gosport</t>
  </si>
  <si>
    <t>E1735</t>
  </si>
  <si>
    <t>Gravesham</t>
  </si>
  <si>
    <t>E2236</t>
  </si>
  <si>
    <t>Great Yarmouth</t>
  </si>
  <si>
    <t>E2633</t>
  </si>
  <si>
    <t>Greater London Authority</t>
  </si>
  <si>
    <t>E5100</t>
  </si>
  <si>
    <t>Greater Manchester Fire &amp; CD Authority</t>
  </si>
  <si>
    <t>E6142</t>
  </si>
  <si>
    <t>Greater Manchester Police Authority</t>
  </si>
  <si>
    <t>E6042</t>
  </si>
  <si>
    <t>Greater Manchester Waste Disposal Authority</t>
  </si>
  <si>
    <t>E6202</t>
  </si>
  <si>
    <t>Greenwich</t>
  </si>
  <si>
    <t>E5012</t>
  </si>
  <si>
    <t>Guildford</t>
  </si>
  <si>
    <t>E3633</t>
  </si>
  <si>
    <t>Hackney</t>
  </si>
  <si>
    <t>E5013</t>
  </si>
  <si>
    <t>Halton UA</t>
  </si>
  <si>
    <t>E0601</t>
  </si>
  <si>
    <t>Hambleton</t>
  </si>
  <si>
    <t>E2732</t>
  </si>
  <si>
    <t>Hammersmith &amp; Fulham</t>
  </si>
  <si>
    <t>E5014</t>
  </si>
  <si>
    <t>Hampshire</t>
  </si>
  <si>
    <t>E1721</t>
  </si>
  <si>
    <t>Hampshire Combined Fire Authority</t>
  </si>
  <si>
    <t>E6117</t>
  </si>
  <si>
    <t>Hampshire Police Authority</t>
  </si>
  <si>
    <t>E6052</t>
  </si>
  <si>
    <t>Harborough</t>
  </si>
  <si>
    <t>E2433</t>
  </si>
  <si>
    <t>Haringey</t>
  </si>
  <si>
    <t>E5038</t>
  </si>
  <si>
    <t>Harlow</t>
  </si>
  <si>
    <t>E1538</t>
  </si>
  <si>
    <t>Harrogate</t>
  </si>
  <si>
    <t>E2753</t>
  </si>
  <si>
    <t>Harrow</t>
  </si>
  <si>
    <t>E5039</t>
  </si>
  <si>
    <t>Hart</t>
  </si>
  <si>
    <t>E1736</t>
  </si>
  <si>
    <t>Hartlepool UA</t>
  </si>
  <si>
    <t>E0701</t>
  </si>
  <si>
    <t>Hastings</t>
  </si>
  <si>
    <t>E1433</t>
  </si>
  <si>
    <t>Havant</t>
  </si>
  <si>
    <t>E1737</t>
  </si>
  <si>
    <t>Havering</t>
  </si>
  <si>
    <t>E5040</t>
  </si>
  <si>
    <t>Hereford &amp; Worcester Combined Fire Authority</t>
  </si>
  <si>
    <t>E6118</t>
  </si>
  <si>
    <t>E1801</t>
  </si>
  <si>
    <t>Hertfordshire</t>
  </si>
  <si>
    <t>E1920</t>
  </si>
  <si>
    <t>E6072</t>
  </si>
  <si>
    <t>Hertsmere</t>
  </si>
  <si>
    <t>E1934</t>
  </si>
  <si>
    <t>High Peak</t>
  </si>
  <si>
    <t>E1037</t>
  </si>
  <si>
    <t>Hillingdon</t>
  </si>
  <si>
    <t>E5041</t>
  </si>
  <si>
    <t>Hinckley &amp; Bosworth</t>
  </si>
  <si>
    <t>E2434</t>
  </si>
  <si>
    <t>Horsham</t>
  </si>
  <si>
    <t>E3835</t>
  </si>
  <si>
    <t>Hounslow</t>
  </si>
  <si>
    <t>E5042</t>
  </si>
  <si>
    <t>Humberside Combined Fire Authority</t>
  </si>
  <si>
    <t>E6120</t>
  </si>
  <si>
    <t>Humberside Police Authority</t>
  </si>
  <si>
    <t>E6020</t>
  </si>
  <si>
    <t>Huntingdonshire</t>
  </si>
  <si>
    <t>E0551</t>
  </si>
  <si>
    <t>Hyndburn</t>
  </si>
  <si>
    <t>E2336</t>
  </si>
  <si>
    <t>Ipswich</t>
  </si>
  <si>
    <t>E3533</t>
  </si>
  <si>
    <t>Isle of Wight UA</t>
  </si>
  <si>
    <t>E2101</t>
  </si>
  <si>
    <t>Isles of Scilly</t>
  </si>
  <si>
    <t>E4001</t>
  </si>
  <si>
    <t>Islington</t>
  </si>
  <si>
    <t>E5015</t>
  </si>
  <si>
    <t>Kensington &amp; Chelsea</t>
  </si>
  <si>
    <t>E5016</t>
  </si>
  <si>
    <t>Kent</t>
  </si>
  <si>
    <t>E2221</t>
  </si>
  <si>
    <t>Kent Combined Fire Authority</t>
  </si>
  <si>
    <t>E6122</t>
  </si>
  <si>
    <t>Kent Police Authority</t>
  </si>
  <si>
    <t>E6022</t>
  </si>
  <si>
    <t>Kettering</t>
  </si>
  <si>
    <t>E2834</t>
  </si>
  <si>
    <t>King's Lynn &amp; West Norfolk</t>
  </si>
  <si>
    <t>E2634</t>
  </si>
  <si>
    <t>Kingston upon Hull UA</t>
  </si>
  <si>
    <t>E2002</t>
  </si>
  <si>
    <t>Kingston upon Thames</t>
  </si>
  <si>
    <t>E5043</t>
  </si>
  <si>
    <t>Kirklees</t>
  </si>
  <si>
    <t>E4703</t>
  </si>
  <si>
    <t>Knowsley</t>
  </si>
  <si>
    <t>E4301</t>
  </si>
  <si>
    <t>Lake District National Park</t>
  </si>
  <si>
    <t>E6403</t>
  </si>
  <si>
    <t>Lambeth</t>
  </si>
  <si>
    <t>E5017</t>
  </si>
  <si>
    <t>Lancashire</t>
  </si>
  <si>
    <t>E2321</t>
  </si>
  <si>
    <t>Lancashire Combined Fire Authority</t>
  </si>
  <si>
    <t>E6123</t>
  </si>
  <si>
    <t>Lancashire Police Authority</t>
  </si>
  <si>
    <t>E6023</t>
  </si>
  <si>
    <t>Lancaster</t>
  </si>
  <si>
    <t>E2337</t>
  </si>
  <si>
    <t>Lee Valley Park Authority</t>
  </si>
  <si>
    <t>E6803</t>
  </si>
  <si>
    <t>Leeds</t>
  </si>
  <si>
    <t>E4704</t>
  </si>
  <si>
    <t>Leicester City UA</t>
  </si>
  <si>
    <t>E2401</t>
  </si>
  <si>
    <t>Leicestershire</t>
  </si>
  <si>
    <t>E2421</t>
  </si>
  <si>
    <t>Leicestershire Combined Fire Authority</t>
  </si>
  <si>
    <t>E6124</t>
  </si>
  <si>
    <t>Leicestershire Police Authority</t>
  </si>
  <si>
    <t>E6024</t>
  </si>
  <si>
    <t>Lewes</t>
  </si>
  <si>
    <t>E1435</t>
  </si>
  <si>
    <t>Lewisham</t>
  </si>
  <si>
    <t>E5018</t>
  </si>
  <si>
    <t>Lichfield</t>
  </si>
  <si>
    <t>E3433</t>
  </si>
  <si>
    <t>Lincoln</t>
  </si>
  <si>
    <t>E2533</t>
  </si>
  <si>
    <t>Lincolnshire</t>
  </si>
  <si>
    <t>E2520</t>
  </si>
  <si>
    <t>Lincolnshire Police Authority</t>
  </si>
  <si>
    <t>E6025</t>
  </si>
  <si>
    <t>Liverpool</t>
  </si>
  <si>
    <t>E4302</t>
  </si>
  <si>
    <t>Luton UA</t>
  </si>
  <si>
    <t>E0201</t>
  </si>
  <si>
    <t>Maidstone</t>
  </si>
  <si>
    <t>E2237</t>
  </si>
  <si>
    <t>Maldon</t>
  </si>
  <si>
    <t>E1539</t>
  </si>
  <si>
    <t>Malvern Hills</t>
  </si>
  <si>
    <t>E1851</t>
  </si>
  <si>
    <t>Manchester</t>
  </si>
  <si>
    <t>E4203</t>
  </si>
  <si>
    <t>Mansfield</t>
  </si>
  <si>
    <t>E3035</t>
  </si>
  <si>
    <t>Medway UA</t>
  </si>
  <si>
    <t>E2201</t>
  </si>
  <si>
    <t>Melton</t>
  </si>
  <si>
    <t>E2436</t>
  </si>
  <si>
    <t>Mendip</t>
  </si>
  <si>
    <t>E3331</t>
  </si>
  <si>
    <t>Merseyside Fire &amp; CD Authority</t>
  </si>
  <si>
    <t>E6143</t>
  </si>
  <si>
    <t>E6343</t>
  </si>
  <si>
    <t>Merseyside Police Authority</t>
  </si>
  <si>
    <t>E6043</t>
  </si>
  <si>
    <t>Merseyside Waste Disposal Authority</t>
  </si>
  <si>
    <t>E6204</t>
  </si>
  <si>
    <t>Merton</t>
  </si>
  <si>
    <t>E5044</t>
  </si>
  <si>
    <t>Mid Devon</t>
  </si>
  <si>
    <t>E1133</t>
  </si>
  <si>
    <t>Mid Suffolk</t>
  </si>
  <si>
    <t>E3534</t>
  </si>
  <si>
    <t>Mid Sussex</t>
  </si>
  <si>
    <t>E3836</t>
  </si>
  <si>
    <t>Middlesbrough UA</t>
  </si>
  <si>
    <t>E0702</t>
  </si>
  <si>
    <t>Milton Keynes UA</t>
  </si>
  <si>
    <t>E0401</t>
  </si>
  <si>
    <t>Mole Valley</t>
  </si>
  <si>
    <t>E3634</t>
  </si>
  <si>
    <t>New Forest</t>
  </si>
  <si>
    <t>E1738</t>
  </si>
  <si>
    <t>Newark &amp; Sherwood</t>
  </si>
  <si>
    <t>E3036</t>
  </si>
  <si>
    <t>Newcastle upon Tyne</t>
  </si>
  <si>
    <t>E4502</t>
  </si>
  <si>
    <t>Newcastle-under-Lyme</t>
  </si>
  <si>
    <t>E3434</t>
  </si>
  <si>
    <t>Newham</t>
  </si>
  <si>
    <t>E5045</t>
  </si>
  <si>
    <t>Norfolk</t>
  </si>
  <si>
    <t>E2620</t>
  </si>
  <si>
    <t>Norfolk Police Authority</t>
  </si>
  <si>
    <t>E6026</t>
  </si>
  <si>
    <t>North Devon</t>
  </si>
  <si>
    <t>E1134</t>
  </si>
  <si>
    <t>North Dorset</t>
  </si>
  <si>
    <t>E1234</t>
  </si>
  <si>
    <t>North East Derbyshire</t>
  </si>
  <si>
    <t>E1038</t>
  </si>
  <si>
    <t>North East Lincolnshire UA</t>
  </si>
  <si>
    <t>E2003</t>
  </si>
  <si>
    <t>North Hertfordshire</t>
  </si>
  <si>
    <t>E1935</t>
  </si>
  <si>
    <t>North Kesteven</t>
  </si>
  <si>
    <t>E2534</t>
  </si>
  <si>
    <t>North Lincolnshire UA</t>
  </si>
  <si>
    <t>E2004</t>
  </si>
  <si>
    <t>North London Waste Authority</t>
  </si>
  <si>
    <t>E6205</t>
  </si>
  <si>
    <t>North Norfolk</t>
  </si>
  <si>
    <t>E2635</t>
  </si>
  <si>
    <t>North Somerset UA</t>
  </si>
  <si>
    <t>E0104</t>
  </si>
  <si>
    <t>North Tyneside</t>
  </si>
  <si>
    <t>E4503</t>
  </si>
  <si>
    <t>North Warwickshire</t>
  </si>
  <si>
    <t>E3731</t>
  </si>
  <si>
    <t>North West Leicestershire</t>
  </si>
  <si>
    <t>E2437</t>
  </si>
  <si>
    <t>North York Moors National Park Authority</t>
  </si>
  <si>
    <t>E6404</t>
  </si>
  <si>
    <t>North Yorkshire</t>
  </si>
  <si>
    <t>E2721</t>
  </si>
  <si>
    <t>North Yorkshire Combined Fire Authority</t>
  </si>
  <si>
    <t>E6127</t>
  </si>
  <si>
    <t>North Yorkshire Police Authority</t>
  </si>
  <si>
    <t>E6027</t>
  </si>
  <si>
    <t>Northampton</t>
  </si>
  <si>
    <t>E2835</t>
  </si>
  <si>
    <t>Northamptonshire</t>
  </si>
  <si>
    <t>E2820</t>
  </si>
  <si>
    <t>Northamptonshire Police Authority</t>
  </si>
  <si>
    <t>E6028</t>
  </si>
  <si>
    <t>Northumberland National Park Authority</t>
  </si>
  <si>
    <t>E6405</t>
  </si>
  <si>
    <t>Northumbria Police Authority</t>
  </si>
  <si>
    <t>E6045</t>
  </si>
  <si>
    <t>Norwich</t>
  </si>
  <si>
    <t>E2636</t>
  </si>
  <si>
    <t>Nottingham UA</t>
  </si>
  <si>
    <t>E3001</t>
  </si>
  <si>
    <t>Nottinghamshire</t>
  </si>
  <si>
    <t>E3021</t>
  </si>
  <si>
    <t>Nottinghamshire Combined Fire Authority</t>
  </si>
  <si>
    <t>E6130</t>
  </si>
  <si>
    <t>Nottinghamshire Police Authority</t>
  </si>
  <si>
    <t>E6030</t>
  </si>
  <si>
    <t>Nuneaton &amp; Bedworth</t>
  </si>
  <si>
    <t>E3732</t>
  </si>
  <si>
    <t>Oadby &amp; Wigston</t>
  </si>
  <si>
    <t>E2438</t>
  </si>
  <si>
    <t>Oldham</t>
  </si>
  <si>
    <t>E4204</t>
  </si>
  <si>
    <t>Oxford</t>
  </si>
  <si>
    <t>E3132</t>
  </si>
  <si>
    <t>Oxfordshire</t>
  </si>
  <si>
    <t>E3120</t>
  </si>
  <si>
    <t>Peak National Park</t>
  </si>
  <si>
    <t>E6406</t>
  </si>
  <si>
    <t>Pendle</t>
  </si>
  <si>
    <t>E2338</t>
  </si>
  <si>
    <t>Peterborough UA</t>
  </si>
  <si>
    <t>E0501</t>
  </si>
  <si>
    <t>Plymouth UA</t>
  </si>
  <si>
    <t>E1101</t>
  </si>
  <si>
    <t>Poole UA</t>
  </si>
  <si>
    <t>E1201</t>
  </si>
  <si>
    <t>Portsmouth UA</t>
  </si>
  <si>
    <t>E1701</t>
  </si>
  <si>
    <t>Preston</t>
  </si>
  <si>
    <t>E2339</t>
  </si>
  <si>
    <t>Purbeck</t>
  </si>
  <si>
    <t>E1236</t>
  </si>
  <si>
    <t>Reading UA</t>
  </si>
  <si>
    <t>E0303</t>
  </si>
  <si>
    <t>Redbridge</t>
  </si>
  <si>
    <t>E5046</t>
  </si>
  <si>
    <t>Redcar and Cleveland UA</t>
  </si>
  <si>
    <t>E0703</t>
  </si>
  <si>
    <t>Redditch</t>
  </si>
  <si>
    <t>E1835</t>
  </si>
  <si>
    <t>Reigate &amp; Banstead</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</si>
  <si>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</si>
  <si>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</si>
  <si>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</si>
  <si>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</si>
  <si>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</si>
  <si>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</si>
  <si>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</si>
  <si>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</si>
  <si>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</si>
  <si>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</si>
  <si>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</si>
  <si>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</si>
  <si>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</si>
  <si>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</si>
  <si>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</si>
  <si>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</si>
  <si>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</si>
  <si>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</si>
  <si>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</si>
  <si>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</si>
  <si>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</si>
  <si>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</si>
  <si>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</si>
  <si>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</si>
  <si>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</si>
  <si>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 UA</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</si>
  <si>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</si>
  <si>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</si>
  <si>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</si>
  <si>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</si>
  <si>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</si>
  <si>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</si>
  <si>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</si>
  <si>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</si>
  <si>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</si>
  <si>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</si>
  <si>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</si>
  <si>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</si>
  <si>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</si>
  <si>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</si>
  <si>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</si>
  <si>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</si>
  <si>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</si>
  <si>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</si>
  <si>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</si>
  <si>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</si>
  <si>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</si>
  <si>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Shropshire Combined Fire Authority</t>
  </si>
  <si>
    <t>E6132</t>
  </si>
  <si>
    <t>Slough UA</t>
  </si>
  <si>
    <t>E0304</t>
  </si>
  <si>
    <t>Solihull</t>
  </si>
  <si>
    <t>E4605</t>
  </si>
  <si>
    <t>Somerset</t>
  </si>
  <si>
    <t>E3320</t>
  </si>
  <si>
    <t>South Bucks</t>
  </si>
  <si>
    <t>E0434</t>
  </si>
  <si>
    <t>South Cambridgeshire</t>
  </si>
  <si>
    <t>E0536</t>
  </si>
  <si>
    <t>South Derbyshire</t>
  </si>
  <si>
    <t>E1039</t>
  </si>
  <si>
    <t>South Gloucestershire UA</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</si>
  <si>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</si>
  <si>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</si>
  <si>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</si>
  <si>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</si>
  <si>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</si>
  <si>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</si>
  <si>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</si>
  <si>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</si>
  <si>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</si>
  <si>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</si>
  <si>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</si>
  <si>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</si>
  <si>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</si>
  <si>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</si>
  <si>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</si>
  <si>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</si>
  <si>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</si>
  <si>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</si>
  <si>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</si>
  <si>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</si>
  <si>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</si>
  <si>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</si>
  <si>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</si>
  <si>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South Yorkshire Fire &amp; CD Authority</t>
  </si>
  <si>
    <t>E6144</t>
  </si>
  <si>
    <t>E6344</t>
  </si>
  <si>
    <t>South Yorkshire Police Authority</t>
  </si>
  <si>
    <t>E6044</t>
  </si>
  <si>
    <t>Southampton UA</t>
  </si>
  <si>
    <t>E1702</t>
  </si>
  <si>
    <t>Southend on Sea UA</t>
  </si>
  <si>
    <t>E1501</t>
  </si>
  <si>
    <t>Southwark</t>
  </si>
  <si>
    <t>E5019</t>
  </si>
  <si>
    <t>Spelthorne</t>
  </si>
  <si>
    <t>E3637</t>
  </si>
  <si>
    <t>St Albans</t>
  </si>
  <si>
    <t>E1936</t>
  </si>
  <si>
    <t>St Edmundsbury</t>
  </si>
  <si>
    <t>E3535</t>
  </si>
  <si>
    <t>St Helens</t>
  </si>
  <si>
    <t>E4303</t>
  </si>
  <si>
    <t>Stafford</t>
  </si>
  <si>
    <t>E3436</t>
  </si>
  <si>
    <t>Staffordshire</t>
  </si>
  <si>
    <t>E3421</t>
  </si>
  <si>
    <t>Staffordshire Combined Fire Authority</t>
  </si>
  <si>
    <t>E6134</t>
  </si>
  <si>
    <t>Staffordshire Moorlands</t>
  </si>
  <si>
    <t>E3437</t>
  </si>
  <si>
    <t>Staffordshire Police Authority</t>
  </si>
  <si>
    <t>E6034</t>
  </si>
  <si>
    <t>Stevenage</t>
  </si>
  <si>
    <t>E1937</t>
  </si>
  <si>
    <t>Stockport</t>
  </si>
  <si>
    <t>E4207</t>
  </si>
  <si>
    <t>Stockton-on-Tees UA</t>
  </si>
  <si>
    <t>E0704</t>
  </si>
  <si>
    <t>Stoke-on-Trent UA</t>
  </si>
  <si>
    <t>E3401</t>
  </si>
  <si>
    <t>Stratford-on-Avon</t>
  </si>
  <si>
    <t>E3734</t>
  </si>
  <si>
    <t>Stroud</t>
  </si>
  <si>
    <t>E1635</t>
  </si>
  <si>
    <t>Suffolk</t>
  </si>
  <si>
    <t>E3520</t>
  </si>
  <si>
    <t>Suffolk Coastal</t>
  </si>
  <si>
    <t>E3536</t>
  </si>
  <si>
    <t>Suffolk Police Authority</t>
  </si>
  <si>
    <t>E6035</t>
  </si>
  <si>
    <t>Sunderland</t>
  </si>
  <si>
    <t>E4505</t>
  </si>
  <si>
    <t>Surrey</t>
  </si>
  <si>
    <t>E3620</t>
  </si>
  <si>
    <t>Surrey Heath</t>
  </si>
  <si>
    <t>E3638</t>
  </si>
  <si>
    <t>E6073</t>
  </si>
  <si>
    <t>Sussex Police Authority</t>
  </si>
  <si>
    <t>E6053</t>
  </si>
  <si>
    <t>Sutton</t>
  </si>
  <si>
    <t>E5048</t>
  </si>
  <si>
    <t>Swale</t>
  </si>
  <si>
    <t>E2241</t>
  </si>
  <si>
    <t>Swindon UA</t>
  </si>
  <si>
    <t>E3901</t>
  </si>
  <si>
    <t>Tameside</t>
  </si>
  <si>
    <t>E4208</t>
  </si>
  <si>
    <t>Tamworth</t>
  </si>
  <si>
    <t>E3439</t>
  </si>
  <si>
    <t>Tandridge</t>
  </si>
  <si>
    <t>E3639</t>
  </si>
  <si>
    <t>Taunton Deane</t>
  </si>
  <si>
    <t>E3333</t>
  </si>
  <si>
    <t>Teignbridge</t>
  </si>
  <si>
    <t>E1137</t>
  </si>
  <si>
    <t>Telford and Wrekin UA</t>
  </si>
  <si>
    <t>E3201</t>
  </si>
  <si>
    <t>Tendring</t>
  </si>
  <si>
    <t>E1542</t>
  </si>
  <si>
    <t>Test Valley</t>
  </si>
  <si>
    <t>E1742</t>
  </si>
  <si>
    <t>Tewkesbury</t>
  </si>
  <si>
    <t>E1636</t>
  </si>
  <si>
    <t>Thames Valley Police Authority</t>
  </si>
  <si>
    <t>E6054</t>
  </si>
  <si>
    <t>Thanet</t>
  </si>
  <si>
    <t>E2242</t>
  </si>
  <si>
    <t>The Broads Authority</t>
  </si>
  <si>
    <t>E6408</t>
  </si>
  <si>
    <t>Three Rivers</t>
  </si>
  <si>
    <t>E1938</t>
  </si>
  <si>
    <t>Thurrock UA</t>
  </si>
  <si>
    <t>E1502</t>
  </si>
  <si>
    <t>Tonbridge &amp; Malling</t>
  </si>
  <si>
    <t>E2243</t>
  </si>
  <si>
    <t>Torbay UA</t>
  </si>
  <si>
    <t>E1102</t>
  </si>
  <si>
    <t>Torridge</t>
  </si>
  <si>
    <t>E1139</t>
  </si>
  <si>
    <t>Tower Hamlets</t>
  </si>
  <si>
    <t>E5020</t>
  </si>
  <si>
    <t>Trafford</t>
  </si>
  <si>
    <t>E4209</t>
  </si>
  <si>
    <t>Tunbridge Wells</t>
  </si>
  <si>
    <t>E2244</t>
  </si>
  <si>
    <t>Tyne and Wear Fire &amp; CD Authority</t>
  </si>
  <si>
    <t>E6145</t>
  </si>
  <si>
    <t>E6345</t>
  </si>
  <si>
    <t>Uttlesford</t>
  </si>
  <si>
    <t>E1544</t>
  </si>
  <si>
    <t>Vale of White Horse</t>
  </si>
  <si>
    <t>E3134</t>
  </si>
  <si>
    <t>Wakefield</t>
  </si>
  <si>
    <t>E4705</t>
  </si>
  <si>
    <t>Walsall</t>
  </si>
  <si>
    <t>E4606</t>
  </si>
  <si>
    <t>Waltham Forest</t>
  </si>
  <si>
    <t>E5049</t>
  </si>
  <si>
    <t>Wandsworth</t>
  </si>
  <si>
    <t>E5021</t>
  </si>
  <si>
    <t>Warrington UA</t>
  </si>
  <si>
    <t>E0602</t>
  </si>
  <si>
    <t>Warwick</t>
  </si>
  <si>
    <t>E3735</t>
  </si>
  <si>
    <t>Warwickshire</t>
  </si>
  <si>
    <t>E3720</t>
  </si>
  <si>
    <t>Warwickshire Police Authority</t>
  </si>
  <si>
    <t>E6037</t>
  </si>
  <si>
    <t>Watford</t>
  </si>
  <si>
    <t>E1939</t>
  </si>
  <si>
    <t>Waveney</t>
  </si>
  <si>
    <t>E3537</t>
  </si>
  <si>
    <t>Waverley</t>
  </si>
  <si>
    <t>E3640</t>
  </si>
  <si>
    <t>Wealden</t>
  </si>
  <si>
    <t>E1437</t>
  </si>
  <si>
    <t>Wellingborough</t>
  </si>
  <si>
    <t>E2837</t>
  </si>
  <si>
    <t>Welwyn Hatfield</t>
  </si>
  <si>
    <t>E1940</t>
  </si>
  <si>
    <t>West Berkshire UA</t>
  </si>
  <si>
    <t>E0302</t>
  </si>
  <si>
    <t>West Devon</t>
  </si>
  <si>
    <t>E1140</t>
  </si>
  <si>
    <t>West Dorset</t>
  </si>
  <si>
    <t>E1237</t>
  </si>
  <si>
    <t>West Lancashire</t>
  </si>
  <si>
    <t>E2343</t>
  </si>
  <si>
    <t>West Lindsey</t>
  </si>
  <si>
    <t>E2537</t>
  </si>
  <si>
    <t>West London Waste Authority</t>
  </si>
  <si>
    <t>E6207</t>
  </si>
  <si>
    <t>West Mercia Police Authority</t>
  </si>
  <si>
    <t>E6055</t>
  </si>
  <si>
    <t>West Midlands Fire &amp; CD Authority</t>
  </si>
  <si>
    <t>E6146</t>
  </si>
  <si>
    <t>E6346</t>
  </si>
  <si>
    <t>West Midlands Police Authority</t>
  </si>
  <si>
    <t>E6046</t>
  </si>
  <si>
    <t>West Oxfordshire</t>
  </si>
  <si>
    <t>E3135</t>
  </si>
  <si>
    <t>West Somerset</t>
  </si>
  <si>
    <t>E3335</t>
  </si>
  <si>
    <t>West Sussex</t>
  </si>
  <si>
    <t>E3820</t>
  </si>
  <si>
    <t>West Yorkshire Fire &amp; CD Authority</t>
  </si>
  <si>
    <t>E6147</t>
  </si>
  <si>
    <t>E6347</t>
  </si>
  <si>
    <t>West Yorkshire Police Authority</t>
  </si>
  <si>
    <t>E6047</t>
  </si>
  <si>
    <t>Western Riverside Waste Authority</t>
  </si>
  <si>
    <t>E6206</t>
  </si>
  <si>
    <t>Westminster</t>
  </si>
  <si>
    <t>E5022</t>
  </si>
  <si>
    <t>Weymouth &amp; Portland</t>
  </si>
  <si>
    <t>E1238</t>
  </si>
  <si>
    <t>Wigan</t>
  </si>
  <si>
    <t>E4210</t>
  </si>
  <si>
    <t>Wiltshire &amp; Swindon Fire Authority</t>
  </si>
  <si>
    <t>E6139</t>
  </si>
  <si>
    <t>Wiltshire Police Authority</t>
  </si>
  <si>
    <t>E6039</t>
  </si>
  <si>
    <t>Winchester</t>
  </si>
  <si>
    <t>E1743</t>
  </si>
  <si>
    <t>Windsor &amp; Maidenhead UA</t>
  </si>
  <si>
    <t>E0305</t>
  </si>
  <si>
    <t>Wirral</t>
  </si>
  <si>
    <t>E4305</t>
  </si>
  <si>
    <t>Woking</t>
  </si>
  <si>
    <t>E3641</t>
  </si>
  <si>
    <t>Wokingham UA</t>
  </si>
  <si>
    <t>E0306</t>
  </si>
  <si>
    <t>Wolverhampton</t>
  </si>
  <si>
    <t>E4607</t>
  </si>
  <si>
    <t>Worcester</t>
  </si>
  <si>
    <t>E1837</t>
  </si>
  <si>
    <t>Worcestershire</t>
  </si>
  <si>
    <t>E1821</t>
  </si>
  <si>
    <t>Worthing</t>
  </si>
  <si>
    <t>E3837</t>
  </si>
  <si>
    <t>Wychavon</t>
  </si>
  <si>
    <t>E1838</t>
  </si>
  <si>
    <t>Wycombe</t>
  </si>
  <si>
    <t>E0435</t>
  </si>
  <si>
    <t>Wyre</t>
  </si>
  <si>
    <t>E2344</t>
  </si>
  <si>
    <t>Wyre Forest</t>
  </si>
  <si>
    <t>E1839</t>
  </si>
  <si>
    <t>York UA</t>
  </si>
  <si>
    <t>E2701</t>
  </si>
  <si>
    <t>Yorkshire Dales National Park Authority</t>
  </si>
  <si>
    <t>E6407</t>
  </si>
  <si>
    <t>M1</t>
  </si>
  <si>
    <t>M2</t>
  </si>
  <si>
    <t>E6103</t>
  </si>
  <si>
    <t>Berkshire Combined Fire Authority</t>
  </si>
  <si>
    <t>E1202</t>
  </si>
  <si>
    <t>Bournemouth UA</t>
  </si>
  <si>
    <t>Essex Police</t>
  </si>
  <si>
    <t>Hertfordshire Police</t>
  </si>
  <si>
    <t>Surrey Police</t>
  </si>
  <si>
    <t>E code</t>
  </si>
  <si>
    <t>LA</t>
  </si>
  <si>
    <t>M3</t>
  </si>
  <si>
    <t>E6409</t>
  </si>
  <si>
    <t>Bedford UA</t>
  </si>
  <si>
    <t>E0202</t>
  </si>
  <si>
    <t>Central Bedfordshire UA</t>
  </si>
  <si>
    <t>E0203</t>
  </si>
  <si>
    <t>Cheshire East UA</t>
  </si>
  <si>
    <t>E0603</t>
  </si>
  <si>
    <t>Cheshire West &amp; Chester UA</t>
  </si>
  <si>
    <t>E0604</t>
  </si>
  <si>
    <t>Cornwall UA</t>
  </si>
  <si>
    <t>E0801</t>
  </si>
  <si>
    <t>County Durham UA</t>
  </si>
  <si>
    <t>E1302</t>
  </si>
  <si>
    <t>Northumberland UA</t>
  </si>
  <si>
    <t>E2901</t>
  </si>
  <si>
    <t>Shropshire UA</t>
  </si>
  <si>
    <t>E3202</t>
  </si>
  <si>
    <t>Wiltshire UA</t>
  </si>
  <si>
    <t>E3902</t>
  </si>
  <si>
    <t>New Forest National Park</t>
  </si>
  <si>
    <t>E6161</t>
  </si>
  <si>
    <t>Devon and Somerset Combined Fire Authority</t>
  </si>
  <si>
    <t>Herefordshire UA.</t>
  </si>
  <si>
    <t>SD</t>
  </si>
  <si>
    <t>L</t>
  </si>
  <si>
    <t>MD</t>
  </si>
  <si>
    <t>UA</t>
  </si>
  <si>
    <t>SC</t>
  </si>
  <si>
    <t>Merseyside Integrated Transport Authority</t>
  </si>
  <si>
    <t>South Yorkshire Integrated Transport Authority</t>
  </si>
  <si>
    <t>Tyne and Wear Integrated Transport Authority</t>
  </si>
  <si>
    <t>West Midlands Integrated Transport Authority</t>
  </si>
  <si>
    <t>West Yorkshire Integrated Transport Authority</t>
  </si>
  <si>
    <t>Select local authority by clicking on the box below and using the drop-down button</t>
  </si>
  <si>
    <t>Yorkshire and Humber</t>
  </si>
  <si>
    <t>England</t>
  </si>
  <si>
    <t>North East</t>
  </si>
  <si>
    <t>North West</t>
  </si>
  <si>
    <t>East Midlands</t>
  </si>
  <si>
    <t>West Midlands</t>
  </si>
  <si>
    <t>East of England</t>
  </si>
  <si>
    <t>London</t>
  </si>
  <si>
    <t>South East</t>
  </si>
  <si>
    <t>South West</t>
  </si>
  <si>
    <t>London boroughs</t>
  </si>
  <si>
    <t>Metropolitan districts</t>
  </si>
  <si>
    <t>Unitary authorities</t>
  </si>
  <si>
    <t>Shire Counties</t>
  </si>
  <si>
    <t>Shire Districts</t>
  </si>
  <si>
    <t>Other authorities</t>
  </si>
  <si>
    <t>Region</t>
  </si>
  <si>
    <t>Class</t>
  </si>
  <si>
    <t>SW</t>
  </si>
  <si>
    <t>EE</t>
  </si>
  <si>
    <t>SE</t>
  </si>
  <si>
    <t>NW</t>
  </si>
  <si>
    <t>NE</t>
  </si>
  <si>
    <t>EM</t>
  </si>
  <si>
    <t>WM</t>
  </si>
  <si>
    <t>YH</t>
  </si>
  <si>
    <t>O</t>
  </si>
  <si>
    <t>REGIONAL BREAKDOWN</t>
  </si>
  <si>
    <t>CLASS BREAKDOWN</t>
  </si>
  <si>
    <t>Shire counties</t>
  </si>
  <si>
    <t>Shire districts</t>
  </si>
  <si>
    <t>E</t>
  </si>
  <si>
    <t>Prudential system information</t>
  </si>
  <si>
    <t>2011-12</t>
  </si>
  <si>
    <t>Total planned expenditure</t>
  </si>
  <si>
    <t xml:space="preserve">Total in-year capital receipts </t>
  </si>
  <si>
    <t>Housing capital receipts (included in line 2 above) expected to be paid to the Secretary of State under regulations 12 and 13</t>
  </si>
  <si>
    <t>Resources to be used to finance capital expenditure:</t>
  </si>
  <si>
    <t>Capital grants from central government</t>
  </si>
  <si>
    <t>Capital grants and contributions from other sources</t>
  </si>
  <si>
    <t>Use of capital receipts to finance capital expenditure</t>
  </si>
  <si>
    <t>Revenue and MRR financing</t>
  </si>
  <si>
    <t>Borrowing and credit arrangements that attract central government support</t>
  </si>
  <si>
    <t>Other borrowing and credit arrangements</t>
  </si>
  <si>
    <t>Total resources to be used to finance capital expenditure (Total lines 4 to 9) and equal to Line 1</t>
  </si>
  <si>
    <t>Capital Financing Requirement as at start of year (1 April)</t>
  </si>
  <si>
    <t>Capital expenditure to be resourced by means of credit (Total lines 8 and 9)</t>
  </si>
  <si>
    <t>MRP, contributions from revenue, MRR or use of receipts to repay credit liabilities</t>
  </si>
  <si>
    <t>Change in Capital Financing Requirement (Line 12 less Line 13)</t>
  </si>
  <si>
    <t>Capital Financing Requirement as at end of year (31 March) (Line 11 plus Line 14)</t>
  </si>
  <si>
    <t>Borrowing, credit and investments at start of year</t>
  </si>
  <si>
    <t>Gross borrowing as at start of year (1 April)</t>
  </si>
  <si>
    <t>Other long-term liabilities as at start of year (1 April)</t>
  </si>
  <si>
    <t>Investments as at start of year (1 April)</t>
  </si>
  <si>
    <t>Borrowing, credit and investments at end of year</t>
  </si>
  <si>
    <t>Gross borrowing as at end of year (31 March)</t>
  </si>
  <si>
    <t>Other long-term liabilities as at end of year (31 March)</t>
  </si>
  <si>
    <t>Investments as at end of year (31 March)</t>
  </si>
  <si>
    <t>Operational boundary and authorised limit</t>
  </si>
  <si>
    <t>Forecast operational boundary for external debt during year</t>
  </si>
  <si>
    <t>Forecast authorised limit for external debt during year</t>
  </si>
  <si>
    <t>LOCAL AUTHORITY COMPANIES ONLY</t>
  </si>
  <si>
    <t>Memorandum item on borrowing and other long term liabilities of local authority companies ONLY</t>
  </si>
  <si>
    <t>Gross borrowing and other long-term liabilities as at start of year (1 April)</t>
  </si>
  <si>
    <t>Gross borrowing and other long-term liabilities as at end of year (31 March)</t>
  </si>
  <si>
    <t xml:space="preserve">M3 to be completed by the GLA only </t>
  </si>
  <si>
    <t>GLA expenditure for capital purposes on grants to other local authorities</t>
  </si>
  <si>
    <t>E1 - Total planned capital expenditure</t>
  </si>
  <si>
    <t>E2 -Total in-year capital receipts</t>
  </si>
  <si>
    <t>E3 - Housing capital receipts (included in line 42 above) expected to be paid to the Secretary of State under regulations 12 and 13</t>
  </si>
  <si>
    <t>E4 - Capital grants from central government</t>
  </si>
  <si>
    <t>E5 - Capital grants and contributions from other sources</t>
  </si>
  <si>
    <t>E6 - Use of capital receipts to finance capital expenditure</t>
  </si>
  <si>
    <t>E7 - Revenue and MRR financing</t>
  </si>
  <si>
    <t>E8 - Borrowing and credit arrangements that attract central government support</t>
  </si>
  <si>
    <t>E9 - Other borrowing and credit arrangements</t>
  </si>
  <si>
    <t>E10 - TOTAL RESOURCES TO BE USED TO FINANCE CAPITAL EXPENDITURE</t>
  </si>
  <si>
    <t>E11 - Capital Financing Requirement as at start of year (1 April)</t>
  </si>
  <si>
    <t>E12 - Capital expenditure to be resourced by means of credit</t>
  </si>
  <si>
    <t>E13 - MRP contributions from revenue MRR or use of receipts to repay credit liabilities</t>
  </si>
  <si>
    <t>E14 - Change in Capital Financing Requirement</t>
  </si>
  <si>
    <t>E15 - Capital Financing Requirement as at end of year (31 March)</t>
  </si>
  <si>
    <t>E16 - Gross borrowing as at start of year (1 April)</t>
  </si>
  <si>
    <t>E17 - Other long-term liabilities as at start of year (1 April)</t>
  </si>
  <si>
    <t>E18 - Investments as at start of year (1 April)</t>
  </si>
  <si>
    <t>E19 - Gross borrowing as at end of year (31 March)</t>
  </si>
  <si>
    <t>E20 - Other long-term liabilties as at end of year (31 March)</t>
  </si>
  <si>
    <t>E21 - Investments as at end of year (31 March)</t>
  </si>
  <si>
    <t>E22 - Forecast operational boundary for external debt during year</t>
  </si>
  <si>
    <t>E23 - Forecast authorised limit for external debt during year</t>
  </si>
  <si>
    <t>M1- Gross borrowing and other long-term liabilities as at start of year (1 April)</t>
  </si>
  <si>
    <t>M2- Gross borrowing and other long-term liabilities as at end of year (31 March)</t>
  </si>
  <si>
    <t>Resources to be used to finance capital expenditure</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</si>
  <si>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</si>
  <si>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</si>
  <si>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</si>
  <si>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</si>
  <si>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</si>
  <si>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South Downs National Park</t>
  </si>
  <si>
    <t>E6410</t>
  </si>
  <si>
    <t>Greater Manchester Combined Authority</t>
  </si>
  <si>
    <t>E6348</t>
  </si>
  <si>
    <t>CAPITAL ESTIMATES RETURNS 2011-12 SUMMARY</t>
  </si>
  <si>
    <t>The data from this spreadsheet have been used to compile the National Statistics release "Local authority capital expenditure and receipts England: 2010-11 Provisional Outturn &amp; 2011-12 Forecast" which was published on 28 June 2011. This is found at:</t>
  </si>
  <si>
    <r>
      <t>Source:</t>
    </r>
    <r>
      <rPr>
        <sz val="8"/>
        <rFont val="Arial"/>
        <family val="2"/>
      </rPr>
      <t xml:space="preserve"> Communities and Local Government Capital Estimates Return 2011-12 (CER) data</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</si>
</sst>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_);\(#,##0\)"/>
    <numFmt numFmtId="171" formatCode="&quot;£&quot;#,##0"/>
    <numFmt numFmtId="172" formatCode="&quot;£&quot;#,##0.000"/>
  </numFmts>
  <fonts count="28">
    <font>
      <sz val="12"/>
      <color indexed="8"/>
      <name val="Arial"/>
      <family val="0"/>
    </font>
    <font>
      <b/>
      <sz val="14"/>
      <color indexed="8"/>
      <name val="Arial"/>
      <family val="0"/>
    </font>
    <font>
      <sz val="14"/>
      <color indexed="8"/>
      <name val="Arial"/>
      <family val="0"/>
    </font>
    <font>
      <b/>
      <sz val="12"/>
      <color indexed="8"/>
      <name val="Arial"/>
      <family val="0"/>
    </font>
    <font>
      <sz val="12"/>
      <color indexed="12"/>
      <name val="Courier"/>
      <family val="0"/>
    </font>
    <font>
      <b/>
      <sz val="16"/>
      <color indexed="8"/>
      <name val="Arial"/>
      <family val="2"/>
    </font>
    <font>
      <b/>
      <sz val="10"/>
      <color indexed="8"/>
      <name val="Arial"/>
      <family val="2"/>
    </font>
    <font>
      <u val="single"/>
      <sz val="9"/>
      <color indexed="12"/>
      <name val="Arial"/>
      <family val="0"/>
    </font>
    <font>
      <sz val="14"/>
      <name val="Arial"/>
      <family val="2"/>
    </font>
    <font>
      <b/>
      <sz val="12"/>
      <name val="Arial"/>
      <family val="2"/>
    </font>
    <font>
      <sz val="10"/>
      <name val="Arial"/>
      <family val="2"/>
    </font>
    <font>
      <b/>
      <sz val="14"/>
      <name val="Arial"/>
      <family val="2"/>
    </font>
    <font>
      <sz val="8"/>
      <name val="Arial"/>
      <family val="0"/>
    </font>
    <font>
      <u val="single"/>
      <sz val="9"/>
      <color indexed="36"/>
      <name val="Arial"/>
      <family val="0"/>
    </font>
    <font>
      <sz val="14"/>
      <color indexed="10"/>
      <name val="Arial"/>
      <family val="2"/>
    </font>
    <font>
      <sz val="12"/>
      <name val="Arial"/>
      <family val="2"/>
    </font>
    <font>
      <b/>
      <sz val="10"/>
      <name val="Arial"/>
      <family val="2"/>
    </font>
    <font>
      <sz val="10"/>
      <name val="Courier"/>
      <family val="0"/>
    </font>
    <font>
      <b/>
      <sz val="18"/>
      <color indexed="8"/>
      <name val="Arial"/>
      <family val="2"/>
    </font>
    <font>
      <sz val="12"/>
      <color indexed="9"/>
      <name val="Arial"/>
      <family val="2"/>
    </font>
    <font>
      <b/>
      <sz val="13"/>
      <color indexed="9"/>
      <name val="Arial"/>
      <family val="2"/>
    </font>
    <font>
      <sz val="10"/>
      <color indexed="8"/>
      <name val="Arial"/>
      <family val="2"/>
    </font>
    <font>
      <sz val="10"/>
      <color indexed="9"/>
      <name val="Arial"/>
      <family val="2"/>
    </font>
    <font>
      <b/>
      <sz val="10"/>
      <color indexed="9"/>
      <name val="Arial"/>
      <family val="2"/>
    </font>
    <font>
      <b/>
      <sz val="12"/>
      <color indexed="9"/>
      <name val="Arial"/>
      <family val="2"/>
    </font>
    <font>
      <b/>
      <sz val="8"/>
      <name val="Arial"/>
      <family val="2"/>
    </font>
    <font>
      <sz val="11"/>
      <color indexed="18"/>
      <name val="Arial"/>
      <family val="0"/>
    </font>
    <font>
      <u val="single"/>
      <sz val="10"/>
      <color indexed="12"/>
      <name val="Arial"/>
      <family val="2"/>
    </font>
  </fonts>
  <fills count="8">
    <fill>
      <patternFill/>
    </fill>
    <fill>
      <patternFill patternType="gray125"/>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indexed="19"/>
        <bgColor indexed="64"/>
      </patternFill>
    </fill>
    <fill>
      <patternFill patternType="solid">
        <fgColor indexed="18"/>
        <bgColor indexed="64"/>
      </patternFill>
    </fill>
  </fills>
  <borders count="13">
    <border>
      <left/>
      <right/>
      <top/>
      <bottom/>
      <diagonal/>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9">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7" fillId="0" borderId="0" applyBorder="0">
      <alignment/>
      <protection/>
    </xf>
    <xf numFmtId="1" fontId="0" fillId="0" borderId="0">
      <alignment/>
      <protection/>
    </xf>
    <xf numFmtId="164" fontId="17" fillId="0" borderId="0">
      <alignment/>
      <protection/>
    </xf>
    <xf numFmtId="9" fontId="10" fillId="0" borderId="0" applyFont="0" applyFill="0" applyBorder="0" applyAlignment="0" applyProtection="0"/>
  </cellStyleXfs>
  <cellXfs count="172">
    <xf numFmtId="1" fontId="0" fillId="0" borderId="0" xfId="0" applyNumberFormat="1" applyFill="1" applyAlignment="1">
      <alignment/>
    </xf>
    <xf numFmtId="0" fontId="0" fillId="0" borderId="0" xfId="0" applyNumberFormat="1" applyFill="1" applyAlignment="1">
      <alignment/>
    </xf>
    <xf numFmtId="0" fontId="0" fillId="0" borderId="0" xfId="0" applyNumberFormat="1" applyFont="1" applyFill="1" applyAlignment="1">
      <alignment/>
    </xf>
    <xf numFmtId="1" fontId="0" fillId="0" borderId="0" xfId="0" applyNumberFormat="1" applyFill="1" applyBorder="1" applyAlignment="1">
      <alignment/>
    </xf>
    <xf numFmtId="1" fontId="0"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5" fillId="0" borderId="0" xfId="0" applyNumberFormat="1" applyFont="1" applyFill="1" applyAlignment="1" applyProtection="1">
      <alignment vertical="center"/>
      <protection locked="0"/>
    </xf>
    <xf numFmtId="0" fontId="0" fillId="0" borderId="0" xfId="0" applyNumberFormat="1" applyFont="1" applyFill="1" applyAlignment="1" applyProtection="1">
      <alignment/>
      <protection locked="0"/>
    </xf>
    <xf numFmtId="0" fontId="1" fillId="0" borderId="0" xfId="0" applyNumberFormat="1" applyFont="1" applyFill="1" applyBorder="1" applyAlignment="1">
      <alignment/>
    </xf>
    <xf numFmtId="0" fontId="1" fillId="0" borderId="0" xfId="0" applyNumberFormat="1" applyFont="1" applyFill="1" applyAlignment="1">
      <alignment horizontal="right"/>
    </xf>
    <xf numFmtId="0" fontId="0" fillId="0" borderId="0" xfId="0" applyNumberFormat="1" applyFont="1" applyFill="1" applyBorder="1" applyAlignment="1">
      <alignment vertical="center"/>
    </xf>
    <xf numFmtId="1" fontId="0" fillId="0" borderId="0" xfId="0" applyAlignment="1">
      <alignment/>
    </xf>
    <xf numFmtId="0"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vertical="center"/>
    </xf>
    <xf numFmtId="1" fontId="1" fillId="0" borderId="0" xfId="0" applyNumberFormat="1" applyFont="1" applyFill="1" applyBorder="1" applyAlignment="1">
      <alignment/>
    </xf>
    <xf numFmtId="1" fontId="10" fillId="0" borderId="0" xfId="0" applyFont="1" applyBorder="1" applyAlignment="1">
      <alignment/>
    </xf>
    <xf numFmtId="1" fontId="14" fillId="0" borderId="0" xfId="0" applyNumberFormat="1" applyFont="1" applyBorder="1" applyAlignment="1" applyProtection="1">
      <alignment/>
      <protection locked="0"/>
    </xf>
    <xf numFmtId="1" fontId="11" fillId="0" borderId="0" xfId="0" applyFont="1" applyBorder="1" applyAlignment="1">
      <alignment/>
    </xf>
    <xf numFmtId="1" fontId="8" fillId="2" borderId="0" xfId="0" applyNumberFormat="1" applyFont="1" applyFill="1" applyBorder="1" applyAlignment="1" applyProtection="1">
      <alignment/>
      <protection/>
    </xf>
    <xf numFmtId="1" fontId="15" fillId="0" borderId="0" xfId="0" applyFont="1" applyBorder="1" applyAlignment="1">
      <alignment/>
    </xf>
    <xf numFmtId="1" fontId="15" fillId="0" borderId="0" xfId="0" applyNumberFormat="1" applyFont="1" applyBorder="1" applyAlignment="1" applyProtection="1">
      <alignment horizontal="left"/>
      <protection/>
    </xf>
    <xf numFmtId="1" fontId="10" fillId="0" borderId="0" xfId="0" applyNumberFormat="1" applyFont="1" applyBorder="1" applyAlignment="1">
      <alignment/>
    </xf>
    <xf numFmtId="1" fontId="3" fillId="0" borderId="0" xfId="0" applyFont="1" applyFill="1" applyBorder="1" applyAlignment="1" applyProtection="1" quotePrefix="1">
      <alignment horizontal="center"/>
      <protection/>
    </xf>
    <xf numFmtId="1" fontId="0" fillId="0" borderId="0" xfId="0" applyFont="1" applyBorder="1" applyAlignment="1" applyProtection="1">
      <alignment horizontal="left"/>
      <protection/>
    </xf>
    <xf numFmtId="1" fontId="10" fillId="2" borderId="0" xfId="0" applyFont="1" applyFill="1" applyBorder="1" applyAlignment="1" applyProtection="1">
      <alignment horizontal="center"/>
      <protection/>
    </xf>
    <xf numFmtId="1" fontId="10" fillId="3" borderId="0" xfId="0" applyFont="1" applyFill="1" applyBorder="1" applyAlignment="1" applyProtection="1">
      <alignment horizontal="center"/>
      <protection/>
    </xf>
    <xf numFmtId="1" fontId="0" fillId="0" borderId="0" xfId="0" applyAlignment="1">
      <alignment horizontal="left"/>
    </xf>
    <xf numFmtId="1" fontId="18" fillId="0" borderId="0" xfId="0" applyNumberFormat="1" applyFont="1" applyFill="1" applyBorder="1" applyAlignment="1">
      <alignment horizontal="center"/>
    </xf>
    <xf numFmtId="0" fontId="1" fillId="0" borderId="0" xfId="0" applyNumberFormat="1" applyFont="1" applyFill="1" applyBorder="1" applyAlignment="1">
      <alignment horizontal="right"/>
    </xf>
    <xf numFmtId="0" fontId="0" fillId="0" borderId="0" xfId="0" applyNumberFormat="1" applyFont="1" applyFill="1" applyBorder="1" applyAlignment="1">
      <alignment/>
    </xf>
    <xf numFmtId="1" fontId="0" fillId="0" borderId="0" xfId="0" applyNumberFormat="1" applyFill="1" applyBorder="1" applyAlignment="1">
      <alignment horizontal="center"/>
    </xf>
    <xf numFmtId="1" fontId="0" fillId="0" borderId="0" xfId="0" applyNumberFormat="1" applyFill="1" applyAlignment="1">
      <alignment horizontal="center"/>
    </xf>
    <xf numFmtId="1" fontId="0" fillId="0" borderId="0" xfId="0" applyBorder="1" applyAlignment="1">
      <alignment horizontal="center"/>
    </xf>
    <xf numFmtId="1" fontId="0" fillId="0" borderId="0" xfId="0" applyAlignment="1">
      <alignment horizontal="center"/>
    </xf>
    <xf numFmtId="1" fontId="15" fillId="0" borderId="0" xfId="0" applyNumberFormat="1" applyFont="1" applyBorder="1" applyAlignment="1" applyProtection="1">
      <alignment horizontal="center"/>
      <protection/>
    </xf>
    <xf numFmtId="1" fontId="10" fillId="0" borderId="0" xfId="0" applyNumberFormat="1" applyFont="1" applyBorder="1" applyAlignment="1" applyProtection="1">
      <alignment horizontal="center"/>
      <protection/>
    </xf>
    <xf numFmtId="1" fontId="9" fillId="0" borderId="0" xfId="0" applyNumberFormat="1" applyFont="1" applyBorder="1" applyAlignment="1" applyProtection="1">
      <alignment horizontal="center"/>
      <protection/>
    </xf>
    <xf numFmtId="1" fontId="16" fillId="0" borderId="0" xfId="0" applyNumberFormat="1" applyFont="1" applyBorder="1" applyAlignment="1" applyProtection="1">
      <alignment horizontal="center"/>
      <protection/>
    </xf>
    <xf numFmtId="0" fontId="3" fillId="4" borderId="0" xfId="0" applyNumberFormat="1" applyFont="1" applyFill="1" applyBorder="1" applyAlignment="1">
      <alignment horizontal="center" vertical="top" wrapText="1"/>
    </xf>
    <xf numFmtId="0" fontId="3" fillId="4" borderId="0" xfId="0" applyNumberFormat="1" applyFont="1" applyFill="1" applyBorder="1" applyAlignment="1">
      <alignment horizontal="left" vertical="top"/>
    </xf>
    <xf numFmtId="0" fontId="3" fillId="4" borderId="0" xfId="0" applyNumberFormat="1" applyFont="1" applyFill="1" applyBorder="1" applyAlignment="1">
      <alignment horizontal="center" vertical="top"/>
    </xf>
    <xf numFmtId="49" fontId="0" fillId="4" borderId="0" xfId="0" applyNumberFormat="1" applyFill="1" applyBorder="1" applyAlignment="1">
      <alignment horizontal="center"/>
    </xf>
    <xf numFmtId="0" fontId="0" fillId="4" borderId="0" xfId="0" applyNumberFormat="1" applyFill="1" applyBorder="1" applyAlignment="1" quotePrefix="1">
      <alignment horizontal="center"/>
    </xf>
    <xf numFmtId="0" fontId="0" fillId="4" borderId="0" xfId="0" applyNumberFormat="1" applyFill="1" applyBorder="1" applyAlignment="1">
      <alignment horizontal="center"/>
    </xf>
    <xf numFmtId="0" fontId="2" fillId="4" borderId="0" xfId="0" applyNumberFormat="1" applyFont="1" applyFill="1" applyBorder="1" applyAlignment="1" applyProtection="1">
      <alignment horizontal="center" vertical="center"/>
      <protection locked="0"/>
    </xf>
    <xf numFmtId="0" fontId="2" fillId="4" borderId="0" xfId="0" applyNumberFormat="1" applyFont="1" applyFill="1" applyBorder="1" applyAlignment="1" applyProtection="1">
      <alignment horizontal="center" vertical="center"/>
      <protection/>
    </xf>
    <xf numFmtId="0" fontId="0" fillId="4" borderId="0" xfId="0" applyNumberFormat="1" applyFont="1" applyFill="1" applyBorder="1" applyAlignment="1">
      <alignment horizontal="center" vertical="center"/>
    </xf>
    <xf numFmtId="1" fontId="0" fillId="4" borderId="0" xfId="0" applyNumberFormat="1" applyFill="1" applyBorder="1" applyAlignment="1">
      <alignment/>
    </xf>
    <xf numFmtId="0" fontId="2" fillId="4" borderId="0" xfId="0" applyNumberFormat="1" applyFont="1" applyFill="1" applyBorder="1" applyAlignment="1" applyProtection="1">
      <alignment horizontal="center" vertical="center"/>
      <protection/>
    </xf>
    <xf numFmtId="1" fontId="2" fillId="4" borderId="0" xfId="0" applyNumberFormat="1" applyFont="1" applyFill="1" applyBorder="1" applyAlignment="1" applyProtection="1">
      <alignment horizontal="center" vertical="center"/>
      <protection/>
    </xf>
    <xf numFmtId="0" fontId="2" fillId="4" borderId="0" xfId="0" applyNumberFormat="1" applyFont="1" applyFill="1" applyBorder="1" applyAlignment="1" applyProtection="1">
      <alignment horizontal="center" vertical="center" wrapText="1"/>
      <protection/>
    </xf>
    <xf numFmtId="1" fontId="2" fillId="4" borderId="0" xfId="0" applyNumberFormat="1" applyFont="1" applyFill="1" applyBorder="1" applyAlignment="1" applyProtection="1">
      <alignment horizontal="center" vertical="center" wrapText="1"/>
      <protection/>
    </xf>
    <xf numFmtId="1" fontId="19" fillId="0" borderId="0" xfId="26" applyFont="1" applyBorder="1" applyAlignment="1">
      <alignment horizontal="left"/>
      <protection/>
    </xf>
    <xf numFmtId="1" fontId="19" fillId="5" borderId="0" xfId="26" applyFont="1" applyFill="1" applyBorder="1" applyAlignment="1" applyProtection="1">
      <alignment horizontal="left"/>
      <protection/>
    </xf>
    <xf numFmtId="0" fontId="0" fillId="4" borderId="0" xfId="0" applyNumberFormat="1" applyFont="1" applyFill="1" applyBorder="1" applyAlignment="1" applyProtection="1">
      <alignment/>
      <protection locked="0"/>
    </xf>
    <xf numFmtId="1" fontId="16" fillId="4" borderId="0" xfId="0" applyFont="1" applyFill="1" applyBorder="1" applyAlignment="1" applyProtection="1">
      <alignment horizontal="right" wrapText="1"/>
      <protection hidden="1"/>
    </xf>
    <xf numFmtId="0" fontId="0" fillId="0" borderId="0" xfId="0" applyNumberFormat="1" applyFont="1" applyFill="1" applyBorder="1" applyAlignment="1">
      <alignment vertical="top"/>
    </xf>
    <xf numFmtId="1" fontId="16" fillId="4" borderId="0" xfId="0" applyFont="1" applyFill="1" applyAlignment="1" applyProtection="1">
      <alignment horizontal="right"/>
      <protection hidden="1"/>
    </xf>
    <xf numFmtId="1" fontId="21" fillId="4" borderId="0" xfId="0" applyNumberFormat="1" applyFont="1" applyFill="1" applyBorder="1" applyAlignment="1">
      <alignment/>
    </xf>
    <xf numFmtId="164" fontId="10" fillId="4" borderId="0" xfId="25" applyNumberFormat="1" applyFont="1" applyFill="1" applyBorder="1" applyAlignment="1" applyProtection="1">
      <alignment horizontal="left" vertical="center"/>
      <protection/>
    </xf>
    <xf numFmtId="3" fontId="10" fillId="4" borderId="0" xfId="0" applyNumberFormat="1" applyFont="1" applyFill="1" applyAlignment="1">
      <alignment horizontal="center"/>
    </xf>
    <xf numFmtId="3" fontId="16" fillId="4" borderId="0" xfId="0" applyNumberFormat="1" applyFont="1" applyFill="1" applyAlignment="1">
      <alignment/>
    </xf>
    <xf numFmtId="3" fontId="10" fillId="4" borderId="0" xfId="0" applyNumberFormat="1" applyFont="1" applyFill="1" applyBorder="1" applyAlignment="1">
      <alignment/>
    </xf>
    <xf numFmtId="3" fontId="10" fillId="4" borderId="0" xfId="0" applyNumberFormat="1" applyFont="1" applyFill="1" applyAlignment="1">
      <alignment/>
    </xf>
    <xf numFmtId="3" fontId="16" fillId="4" borderId="0" xfId="0" applyNumberFormat="1" applyFont="1" applyFill="1" applyBorder="1" applyAlignment="1">
      <alignment/>
    </xf>
    <xf numFmtId="1" fontId="16" fillId="4" borderId="0" xfId="0" applyFont="1" applyFill="1" applyBorder="1" applyAlignment="1" applyProtection="1">
      <alignment horizontal="left"/>
      <protection/>
    </xf>
    <xf numFmtId="0" fontId="10" fillId="4" borderId="0" xfId="24" applyFont="1" applyFill="1" applyBorder="1">
      <alignment/>
      <protection/>
    </xf>
    <xf numFmtId="0" fontId="10" fillId="4" borderId="0" xfId="24" applyFont="1" applyFill="1">
      <alignment/>
      <protection/>
    </xf>
    <xf numFmtId="3" fontId="16" fillId="4" borderId="0" xfId="0" applyNumberFormat="1" applyFont="1" applyFill="1" applyBorder="1" applyAlignment="1">
      <alignment horizontal="left"/>
    </xf>
    <xf numFmtId="0" fontId="10" fillId="4" borderId="0" xfId="22" applyFont="1" applyFill="1">
      <alignment/>
      <protection/>
    </xf>
    <xf numFmtId="1" fontId="21" fillId="4" borderId="0" xfId="0" applyNumberFormat="1" applyFont="1" applyFill="1" applyAlignment="1">
      <alignment horizontal="left"/>
    </xf>
    <xf numFmtId="1" fontId="21" fillId="4" borderId="0" xfId="0" applyNumberFormat="1" applyFont="1" applyFill="1" applyAlignment="1">
      <alignment/>
    </xf>
    <xf numFmtId="1" fontId="6" fillId="4" borderId="0" xfId="0" applyNumberFormat="1" applyFont="1" applyFill="1" applyAlignment="1">
      <alignment horizontal="left"/>
    </xf>
    <xf numFmtId="1" fontId="21" fillId="4" borderId="0" xfId="0" applyFont="1" applyFill="1" applyAlignment="1">
      <alignment horizontal="left"/>
    </xf>
    <xf numFmtId="1" fontId="10" fillId="4" borderId="0" xfId="0" applyFont="1" applyFill="1" applyBorder="1" applyAlignment="1" applyProtection="1">
      <alignment horizontal="left"/>
      <protection/>
    </xf>
    <xf numFmtId="1" fontId="21" fillId="4" borderId="0" xfId="0" applyFont="1" applyFill="1" applyAlignment="1" applyProtection="1">
      <alignment horizontal="left"/>
      <protection/>
    </xf>
    <xf numFmtId="0" fontId="16" fillId="0" borderId="0" xfId="23" applyFont="1" applyAlignment="1">
      <alignment horizontal="right" wrapText="1"/>
      <protection/>
    </xf>
    <xf numFmtId="0" fontId="21" fillId="4" borderId="0" xfId="0" applyNumberFormat="1" applyFont="1" applyFill="1" applyBorder="1" applyAlignment="1" applyProtection="1">
      <alignment horizontal="right" vertical="top"/>
      <protection locked="0"/>
    </xf>
    <xf numFmtId="0" fontId="21" fillId="4" borderId="0" xfId="0" applyNumberFormat="1" applyFont="1" applyFill="1" applyBorder="1" applyAlignment="1" applyProtection="1">
      <alignment horizontal="right" vertical="top"/>
      <protection/>
    </xf>
    <xf numFmtId="0" fontId="21" fillId="4" borderId="0" xfId="0" applyNumberFormat="1" applyFont="1" applyFill="1" applyBorder="1" applyAlignment="1">
      <alignment horizontal="right" vertical="top"/>
    </xf>
    <xf numFmtId="1" fontId="21" fillId="4" borderId="0" xfId="0" applyNumberFormat="1" applyFont="1" applyFill="1" applyBorder="1" applyAlignment="1">
      <alignment horizontal="right" vertical="top"/>
    </xf>
    <xf numFmtId="1" fontId="21" fillId="0" borderId="0" xfId="0" applyNumberFormat="1" applyFont="1" applyFill="1" applyBorder="1" applyAlignment="1">
      <alignment horizontal="right" vertical="top"/>
    </xf>
    <xf numFmtId="0" fontId="21" fillId="0" borderId="0" xfId="0" applyNumberFormat="1" applyFont="1" applyFill="1" applyBorder="1" applyAlignment="1">
      <alignment horizontal="right" vertical="top"/>
    </xf>
    <xf numFmtId="0" fontId="0" fillId="4" borderId="0" xfId="0" applyNumberFormat="1" applyFont="1" applyFill="1" applyBorder="1" applyAlignment="1" applyProtection="1">
      <alignment horizontal="center"/>
      <protection locked="0"/>
    </xf>
    <xf numFmtId="1" fontId="0" fillId="0" borderId="0" xfId="0" applyNumberFormat="1" applyFont="1" applyBorder="1" applyAlignment="1">
      <alignment horizontal="center"/>
    </xf>
    <xf numFmtId="1" fontId="1"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1" fontId="3" fillId="0" borderId="0" xfId="0" applyNumberFormat="1" applyFont="1" applyBorder="1" applyAlignment="1">
      <alignment vertical="center"/>
    </xf>
    <xf numFmtId="164" fontId="10" fillId="4" borderId="0" xfId="25" applyNumberFormat="1" applyFont="1" applyFill="1" applyBorder="1" applyAlignment="1" applyProtection="1">
      <alignment horizontal="center" vertical="center"/>
      <protection/>
    </xf>
    <xf numFmtId="164" fontId="10" fillId="4" borderId="0" xfId="25" applyNumberFormat="1" applyFont="1" applyFill="1" applyBorder="1" applyAlignment="1" applyProtection="1">
      <alignment vertical="center"/>
      <protection/>
    </xf>
    <xf numFmtId="1" fontId="3" fillId="0" borderId="0" xfId="0" applyNumberFormat="1" applyFont="1" applyBorder="1" applyAlignment="1">
      <alignment vertical="center"/>
    </xf>
    <xf numFmtId="164" fontId="16" fillId="4" borderId="0" xfId="25" applyNumberFormat="1" applyFont="1" applyFill="1" applyBorder="1" applyAlignment="1" applyProtection="1">
      <alignment horizontal="left" vertical="center"/>
      <protection/>
    </xf>
    <xf numFmtId="1" fontId="3" fillId="0" borderId="0" xfId="0" applyNumberFormat="1" applyFont="1" applyBorder="1" applyAlignment="1">
      <alignment horizontal="right" vertical="center"/>
    </xf>
    <xf numFmtId="1" fontId="2" fillId="4" borderId="0" xfId="0" applyNumberFormat="1" applyFont="1" applyFill="1" applyBorder="1" applyAlignment="1" applyProtection="1">
      <alignment horizontal="center" vertical="center"/>
      <protection locked="0"/>
    </xf>
    <xf numFmtId="170" fontId="8" fillId="4" borderId="0" xfId="25" applyNumberFormat="1" applyFont="1" applyFill="1" applyBorder="1" applyAlignment="1" applyProtection="1">
      <alignment horizontal="center" vertical="center"/>
      <protection locked="0"/>
    </xf>
    <xf numFmtId="1" fontId="2" fillId="4" borderId="0" xfId="0" applyNumberFormat="1" applyFont="1" applyFill="1" applyBorder="1" applyAlignment="1" applyProtection="1">
      <alignment horizontal="center" vertical="center"/>
      <protection/>
    </xf>
    <xf numFmtId="1" fontId="2" fillId="4" borderId="0" xfId="0" applyNumberFormat="1" applyFont="1" applyFill="1" applyBorder="1" applyAlignment="1">
      <alignment horizontal="center" vertical="center"/>
    </xf>
    <xf numFmtId="1" fontId="2" fillId="4" borderId="0" xfId="0" applyNumberFormat="1" applyFont="1" applyFill="1" applyBorder="1" applyAlignment="1" applyProtection="1">
      <alignment horizontal="center"/>
      <protection locked="0"/>
    </xf>
    <xf numFmtId="1" fontId="2" fillId="4" borderId="0" xfId="0" applyNumberFormat="1" applyFont="1" applyFill="1" applyBorder="1" applyAlignment="1" applyProtection="1">
      <alignment horizontal="center" vertical="center" wrapText="1"/>
      <protection/>
    </xf>
    <xf numFmtId="0" fontId="2" fillId="4" borderId="0" xfId="0" applyNumberFormat="1" applyFont="1" applyFill="1" applyBorder="1" applyAlignment="1">
      <alignment horizontal="center" vertical="center"/>
    </xf>
    <xf numFmtId="1" fontId="8" fillId="4" borderId="0" xfId="0" applyNumberFormat="1" applyFont="1" applyFill="1" applyBorder="1" applyAlignment="1" applyProtection="1">
      <alignment horizontal="center" vertical="center"/>
      <protection/>
    </xf>
    <xf numFmtId="1" fontId="0" fillId="4" borderId="0" xfId="0" applyNumberFormat="1" applyFont="1" applyFill="1" applyBorder="1" applyAlignment="1">
      <alignment horizontal="center" vertical="center"/>
    </xf>
    <xf numFmtId="1" fontId="0" fillId="4" borderId="0" xfId="0" applyNumberFormat="1" applyFont="1" applyFill="1" applyBorder="1" applyAlignment="1">
      <alignment horizontal="center"/>
    </xf>
    <xf numFmtId="1" fontId="2" fillId="4" borderId="0" xfId="0" applyNumberFormat="1" applyFont="1" applyFill="1" applyBorder="1" applyAlignment="1">
      <alignment horizontal="center"/>
    </xf>
    <xf numFmtId="1" fontId="8" fillId="4" borderId="0" xfId="0" applyNumberFormat="1" applyFont="1" applyFill="1" applyBorder="1" applyAlignment="1" applyProtection="1">
      <alignment horizontal="center" vertical="center"/>
      <protection/>
    </xf>
    <xf numFmtId="3" fontId="10" fillId="4" borderId="0" xfId="25" applyNumberFormat="1" applyFont="1" applyFill="1" applyBorder="1" applyAlignment="1" applyProtection="1">
      <alignment horizontal="right" vertical="center"/>
      <protection/>
    </xf>
    <xf numFmtId="3" fontId="10" fillId="4" borderId="0" xfId="25" applyNumberFormat="1" applyFont="1" applyFill="1" applyBorder="1" applyAlignment="1" applyProtection="1">
      <alignment horizontal="left" vertical="center"/>
      <protection/>
    </xf>
    <xf numFmtId="164" fontId="10" fillId="4" borderId="0" xfId="27" applyFont="1" applyFill="1" applyBorder="1" applyAlignment="1" applyProtection="1">
      <alignment vertical="center"/>
      <protection hidden="1" locked="0"/>
    </xf>
    <xf numFmtId="3" fontId="10" fillId="4" borderId="0" xfId="25" applyNumberFormat="1" applyFont="1" applyFill="1" applyBorder="1" applyAlignment="1" applyProtection="1">
      <alignment vertical="center"/>
      <protection/>
    </xf>
    <xf numFmtId="3" fontId="16" fillId="4" borderId="0" xfId="25" applyNumberFormat="1" applyFont="1" applyFill="1" applyBorder="1" applyAlignment="1" applyProtection="1">
      <alignment horizontal="right" vertical="center"/>
      <protection/>
    </xf>
    <xf numFmtId="1" fontId="0" fillId="4" borderId="0" xfId="0" applyNumberFormat="1" applyFill="1" applyBorder="1" applyAlignment="1" applyProtection="1">
      <alignment vertical="center"/>
      <protection hidden="1" locked="0"/>
    </xf>
    <xf numFmtId="0" fontId="0" fillId="4" borderId="0" xfId="0" applyNumberFormat="1" applyFont="1" applyFill="1" applyBorder="1" applyAlignment="1" applyProtection="1">
      <alignment/>
      <protection hidden="1" locked="0"/>
    </xf>
    <xf numFmtId="0" fontId="4" fillId="4" borderId="0" xfId="0" applyNumberFormat="1" applyFont="1" applyFill="1" applyBorder="1" applyAlignment="1" applyProtection="1">
      <alignment/>
      <protection hidden="1" locked="0"/>
    </xf>
    <xf numFmtId="0" fontId="4" fillId="4" borderId="0" xfId="0" applyNumberFormat="1" applyFont="1" applyFill="1" applyBorder="1" applyAlignment="1" applyProtection="1">
      <alignment horizontal="center"/>
      <protection hidden="1" locked="0"/>
    </xf>
    <xf numFmtId="0" fontId="4" fillId="4" borderId="0" xfId="0" applyNumberFormat="1" applyFont="1" applyFill="1" applyBorder="1" applyAlignment="1" applyProtection="1">
      <alignment/>
      <protection hidden="1" locked="0"/>
    </xf>
    <xf numFmtId="1" fontId="25" fillId="4" borderId="1" xfId="0" applyFont="1" applyFill="1" applyBorder="1" applyAlignment="1" applyProtection="1" quotePrefix="1">
      <alignment horizontal="left"/>
      <protection hidden="1"/>
    </xf>
    <xf numFmtId="1" fontId="15" fillId="4" borderId="2" xfId="0" applyFont="1" applyFill="1" applyBorder="1" applyAlignment="1" applyProtection="1">
      <alignment/>
      <protection hidden="1"/>
    </xf>
    <xf numFmtId="1" fontId="15" fillId="4" borderId="3" xfId="0" applyFont="1" applyFill="1" applyBorder="1" applyAlignment="1" applyProtection="1">
      <alignment/>
      <protection hidden="1"/>
    </xf>
    <xf numFmtId="1" fontId="15" fillId="4" borderId="4" xfId="0" applyFont="1" applyFill="1" applyBorder="1" applyAlignment="1" applyProtection="1">
      <alignment/>
      <protection hidden="1"/>
    </xf>
    <xf numFmtId="1" fontId="15" fillId="4" borderId="0" xfId="0" applyFont="1" applyFill="1" applyAlignment="1" applyProtection="1">
      <alignment/>
      <protection hidden="1"/>
    </xf>
    <xf numFmtId="1" fontId="0" fillId="4" borderId="0" xfId="0" applyFill="1" applyAlignment="1">
      <alignment/>
    </xf>
    <xf numFmtId="1" fontId="15" fillId="4" borderId="5" xfId="0" applyFont="1" applyFill="1" applyBorder="1" applyAlignment="1" applyProtection="1">
      <alignment/>
      <protection hidden="1"/>
    </xf>
    <xf numFmtId="1" fontId="15" fillId="4" borderId="0" xfId="0" applyFont="1" applyFill="1" applyBorder="1" applyAlignment="1" applyProtection="1">
      <alignment/>
      <protection hidden="1"/>
    </xf>
    <xf numFmtId="1" fontId="15" fillId="4" borderId="6" xfId="0" applyFont="1" applyFill="1" applyBorder="1" applyAlignment="1" applyProtection="1">
      <alignment/>
      <protection hidden="1"/>
    </xf>
    <xf numFmtId="1" fontId="15" fillId="4" borderId="0" xfId="0" applyFont="1" applyFill="1" applyBorder="1" applyAlignment="1" applyProtection="1">
      <alignment wrapText="1"/>
      <protection hidden="1"/>
    </xf>
    <xf numFmtId="1" fontId="15" fillId="4" borderId="5" xfId="0" applyFont="1" applyFill="1" applyBorder="1" applyAlignment="1" applyProtection="1">
      <alignment/>
      <protection hidden="1"/>
    </xf>
    <xf numFmtId="1" fontId="15" fillId="4" borderId="7" xfId="0" applyFont="1" applyFill="1" applyBorder="1" applyAlignment="1" applyProtection="1">
      <alignment/>
      <protection hidden="1"/>
    </xf>
    <xf numFmtId="1" fontId="15" fillId="4" borderId="8" xfId="0" applyFont="1" applyFill="1" applyBorder="1" applyAlignment="1" applyProtection="1">
      <alignment/>
      <protection hidden="1"/>
    </xf>
    <xf numFmtId="1" fontId="15" fillId="4" borderId="9" xfId="0" applyFont="1" applyFill="1" applyBorder="1" applyAlignment="1" applyProtection="1">
      <alignment/>
      <protection hidden="1"/>
    </xf>
    <xf numFmtId="1" fontId="19" fillId="0" borderId="0" xfId="26" applyFont="1" applyBorder="1" applyAlignment="1">
      <alignment horizontal="left"/>
      <protection/>
    </xf>
    <xf numFmtId="3" fontId="10" fillId="0" borderId="0" xfId="21" applyNumberFormat="1">
      <alignment/>
      <protection/>
    </xf>
    <xf numFmtId="1" fontId="22" fillId="6" borderId="0" xfId="0" applyFont="1" applyFill="1" applyAlignment="1">
      <alignment/>
    </xf>
    <xf numFmtId="1" fontId="22" fillId="6" borderId="0" xfId="0" applyFont="1" applyFill="1" applyAlignment="1">
      <alignment/>
    </xf>
    <xf numFmtId="1" fontId="23" fillId="6" borderId="0" xfId="0" applyFont="1" applyFill="1" applyAlignment="1">
      <alignment/>
    </xf>
    <xf numFmtId="164" fontId="22" fillId="6" borderId="0" xfId="25" applyNumberFormat="1" applyFont="1" applyFill="1" applyBorder="1" applyAlignment="1" applyProtection="1">
      <alignment horizontal="left" vertical="center"/>
      <protection/>
    </xf>
    <xf numFmtId="164" fontId="22" fillId="6" borderId="0" xfId="25" applyNumberFormat="1" applyFont="1" applyFill="1" applyBorder="1" applyAlignment="1" applyProtection="1">
      <alignment vertical="center"/>
      <protection/>
    </xf>
    <xf numFmtId="164" fontId="22" fillId="6" borderId="0" xfId="25" applyNumberFormat="1" applyFont="1" applyFill="1" applyBorder="1" applyAlignment="1" applyProtection="1">
      <alignment horizontal="left" vertical="center" wrapText="1"/>
      <protection/>
    </xf>
    <xf numFmtId="164" fontId="23" fillId="6" borderId="0" xfId="25" applyNumberFormat="1" applyFont="1" applyFill="1" applyBorder="1" applyAlignment="1" applyProtection="1">
      <alignment horizontal="left" vertical="center"/>
      <protection/>
    </xf>
    <xf numFmtId="1" fontId="24" fillId="6" borderId="0" xfId="0" applyNumberFormat="1" applyFont="1" applyFill="1" applyBorder="1" applyAlignment="1">
      <alignment vertical="center"/>
    </xf>
    <xf numFmtId="164" fontId="22" fillId="6" borderId="0" xfId="25" applyNumberFormat="1" applyFont="1" applyFill="1" applyBorder="1" applyAlignment="1" applyProtection="1">
      <alignment horizontal="right" vertical="center"/>
      <protection/>
    </xf>
    <xf numFmtId="164" fontId="23" fillId="6" borderId="0" xfId="25" applyNumberFormat="1" applyFont="1" applyFill="1" applyBorder="1" applyAlignment="1" applyProtection="1">
      <alignment horizontal="left" vertical="center" wrapText="1"/>
      <protection/>
    </xf>
    <xf numFmtId="1" fontId="22" fillId="6" borderId="0" xfId="0" applyFont="1" applyFill="1" applyBorder="1" applyAlignment="1" applyProtection="1">
      <alignment horizontal="left"/>
      <protection/>
    </xf>
    <xf numFmtId="1" fontId="23" fillId="6" borderId="0" xfId="0" applyFont="1" applyFill="1" applyBorder="1" applyAlignment="1" applyProtection="1">
      <alignment horizontal="left"/>
      <protection/>
    </xf>
    <xf numFmtId="1" fontId="15" fillId="4" borderId="0" xfId="0" applyFont="1" applyFill="1" applyBorder="1" applyAlignment="1" applyProtection="1">
      <alignment wrapText="1"/>
      <protection hidden="1"/>
    </xf>
    <xf numFmtId="0" fontId="27" fillId="4" borderId="0" xfId="20" applyFont="1" applyFill="1" applyBorder="1" applyAlignment="1" applyProtection="1">
      <alignment/>
      <protection hidden="1"/>
    </xf>
    <xf numFmtId="1" fontId="10" fillId="4" borderId="0" xfId="0" applyFont="1" applyFill="1" applyAlignment="1" applyProtection="1">
      <alignment/>
      <protection hidden="1"/>
    </xf>
    <xf numFmtId="1" fontId="9" fillId="4" borderId="0" xfId="0" applyFont="1" applyFill="1" applyBorder="1" applyAlignment="1" applyProtection="1">
      <alignment horizontal="center"/>
      <protection hidden="1"/>
    </xf>
    <xf numFmtId="1" fontId="26" fillId="4" borderId="10" xfId="0" applyFont="1" applyFill="1" applyBorder="1" applyAlignment="1" applyProtection="1">
      <alignment horizontal="center"/>
      <protection hidden="1"/>
    </xf>
    <xf numFmtId="1" fontId="26" fillId="4" borderId="11" xfId="0" applyFont="1" applyFill="1" applyBorder="1" applyAlignment="1" applyProtection="1">
      <alignment horizontal="center"/>
      <protection hidden="1"/>
    </xf>
    <xf numFmtId="1" fontId="26" fillId="4" borderId="12" xfId="0" applyFont="1" applyFill="1" applyBorder="1" applyAlignment="1" applyProtection="1">
      <alignment horizontal="center"/>
      <protection hidden="1"/>
    </xf>
    <xf numFmtId="164" fontId="16" fillId="4" borderId="0" xfId="25" applyNumberFormat="1" applyFont="1" applyFill="1" applyBorder="1" applyAlignment="1" applyProtection="1">
      <alignment horizontal="left" vertical="center" wrapText="1"/>
      <protection/>
    </xf>
    <xf numFmtId="1" fontId="0" fillId="0" borderId="0" xfId="0" applyNumberFormat="1" applyFill="1" applyAlignment="1">
      <alignment horizontal="left" vertical="center" wrapText="1"/>
    </xf>
    <xf numFmtId="164" fontId="10" fillId="4" borderId="0" xfId="25" applyNumberFormat="1" applyFont="1" applyFill="1" applyBorder="1" applyAlignment="1" applyProtection="1">
      <alignment horizontal="left" vertical="center" wrapText="1"/>
      <protection/>
    </xf>
    <xf numFmtId="1" fontId="11" fillId="0" borderId="0" xfId="0" applyFont="1" applyBorder="1" applyAlignment="1" applyProtection="1">
      <alignment horizontal="left" wrapText="1"/>
      <protection/>
    </xf>
    <xf numFmtId="1" fontId="20" fillId="7" borderId="0" xfId="0" applyFont="1" applyFill="1" applyBorder="1" applyAlignment="1" applyProtection="1">
      <alignment vertical="center" wrapText="1"/>
      <protection hidden="1"/>
    </xf>
    <xf numFmtId="1" fontId="0" fillId="7" borderId="0" xfId="0" applyNumberFormat="1" applyFill="1" applyAlignment="1">
      <alignment wrapText="1"/>
    </xf>
    <xf numFmtId="0" fontId="9" fillId="4" borderId="10" xfId="0" applyNumberFormat="1" applyFont="1" applyFill="1" applyBorder="1" applyAlignment="1" applyProtection="1">
      <alignment horizontal="center" vertical="center" wrapText="1"/>
      <protection hidden="1" locked="0"/>
    </xf>
    <xf numFmtId="1" fontId="0" fillId="4" borderId="11" xfId="0" applyNumberFormat="1" applyFill="1" applyBorder="1" applyAlignment="1" applyProtection="1">
      <alignment vertical="center" wrapText="1"/>
      <protection hidden="1" locked="0"/>
    </xf>
    <xf numFmtId="1" fontId="0" fillId="0" borderId="12" xfId="0" applyNumberFormat="1" applyFill="1" applyBorder="1" applyAlignment="1" applyProtection="1">
      <alignment wrapText="1"/>
      <protection hidden="1" locked="0"/>
    </xf>
    <xf numFmtId="164" fontId="23" fillId="6" borderId="0" xfId="25" applyNumberFormat="1" applyFont="1" applyFill="1" applyBorder="1" applyAlignment="1" applyProtection="1">
      <alignment horizontal="left" vertical="center" wrapText="1"/>
      <protection/>
    </xf>
    <xf numFmtId="1" fontId="19" fillId="6" borderId="0" xfId="0" applyNumberFormat="1" applyFont="1" applyFill="1" applyAlignment="1">
      <alignment horizontal="left" vertical="center" wrapText="1"/>
    </xf>
    <xf numFmtId="3" fontId="16" fillId="0" borderId="0" xfId="0" applyNumberFormat="1" applyFont="1" applyFill="1" applyBorder="1" applyAlignment="1">
      <alignment/>
    </xf>
    <xf numFmtId="3" fontId="10" fillId="0" borderId="0" xfId="0" applyNumberFormat="1" applyFont="1" applyFill="1" applyBorder="1" applyAlignment="1">
      <alignment/>
    </xf>
    <xf numFmtId="0" fontId="16" fillId="0" borderId="0" xfId="23" applyFont="1" applyFill="1" applyAlignment="1">
      <alignment horizontal="right" wrapText="1"/>
      <protection/>
    </xf>
    <xf numFmtId="3" fontId="10" fillId="0" borderId="0" xfId="21" applyNumberFormat="1" applyFill="1">
      <alignment/>
      <protection/>
    </xf>
    <xf numFmtId="3" fontId="16" fillId="0" borderId="0" xfId="0" applyNumberFormat="1" applyFont="1" applyFill="1" applyAlignment="1">
      <alignment/>
    </xf>
    <xf numFmtId="1" fontId="21" fillId="0" borderId="0" xfId="0" applyNumberFormat="1" applyFont="1" applyFill="1" applyAlignment="1">
      <alignment/>
    </xf>
    <xf numFmtId="1" fontId="21" fillId="0" borderId="0" xfId="0" applyFont="1" applyFill="1" applyAlignment="1">
      <alignment horizontal="left"/>
    </xf>
    <xf numFmtId="0" fontId="10" fillId="0" borderId="0" xfId="24" applyFont="1" applyFill="1" applyBorder="1">
      <alignment/>
      <protection/>
    </xf>
    <xf numFmtId="0" fontId="10" fillId="0" borderId="0" xfId="22" applyFont="1" applyFill="1">
      <alignment/>
      <protection/>
    </xf>
  </cellXfs>
  <cellStyles count="15">
    <cellStyle name="Normal" xfId="0"/>
    <cellStyle name="Comma" xfId="15"/>
    <cellStyle name="Comma [0]" xfId="16"/>
    <cellStyle name="Currency" xfId="17"/>
    <cellStyle name="Currency [0]" xfId="18"/>
    <cellStyle name="Followed Hyperlink" xfId="19"/>
    <cellStyle name="Hyperlink" xfId="20"/>
    <cellStyle name="Normal_2011-12 prudential info by LA" xfId="21"/>
    <cellStyle name="Normal_All Data(1)" xfId="22"/>
    <cellStyle name="Normal_All Data(2)" xfId="23"/>
    <cellStyle name="Normal_Data" xfId="24"/>
    <cellStyle name="Normal_Sheet1" xfId="25"/>
    <cellStyle name="Normal_Sheet1_1" xfId="26"/>
    <cellStyle name="Normal_TableA2_0304" xfId="27"/>
    <cellStyle name="Percent" xfId="28"/>
  </cellStyles>
  <dxfs count="2">
    <dxf>
      <font>
        <color auto="1"/>
      </font>
      <border/>
    </dxf>
    <dxf>
      <font>
        <color auto="1"/>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xdr:row>
      <xdr:rowOff>76200</xdr:rowOff>
    </xdr:from>
    <xdr:to>
      <xdr:col>4</xdr:col>
      <xdr:colOff>266700</xdr:colOff>
      <xdr:row>6</xdr:row>
      <xdr:rowOff>95250</xdr:rowOff>
    </xdr:to>
    <xdr:pic>
      <xdr:nvPicPr>
        <xdr:cNvPr id="1" name="Picture 1"/>
        <xdr:cNvPicPr preferRelativeResize="1">
          <a:picLocks noChangeAspect="1"/>
        </xdr:cNvPicPr>
      </xdr:nvPicPr>
      <xdr:blipFill>
        <a:blip r:embed="rId1"/>
        <a:stretch>
          <a:fillRect/>
        </a:stretch>
      </xdr:blipFill>
      <xdr:spPr>
        <a:xfrm>
          <a:off x="333375" y="457200"/>
          <a:ext cx="2190750" cy="781050"/>
        </a:xfrm>
        <a:prstGeom prst="rect">
          <a:avLst/>
        </a:prstGeom>
        <a:noFill/>
        <a:ln w="9525" cmpd="sng">
          <a:noFill/>
        </a:ln>
      </xdr:spPr>
    </xdr:pic>
    <xdr:clientData/>
  </xdr:twoCellAnchor>
  <xdr:twoCellAnchor>
    <xdr:from>
      <xdr:col>10</xdr:col>
      <xdr:colOff>142875</xdr:colOff>
      <xdr:row>2</xdr:row>
      <xdr:rowOff>28575</xdr:rowOff>
    </xdr:from>
    <xdr:to>
      <xdr:col>11</xdr:col>
      <xdr:colOff>523875</xdr:colOff>
      <xdr:row>7</xdr:row>
      <xdr:rowOff>66675</xdr:rowOff>
    </xdr:to>
    <xdr:pic>
      <xdr:nvPicPr>
        <xdr:cNvPr id="2" name="Picture 2"/>
        <xdr:cNvPicPr preferRelativeResize="1">
          <a:picLocks noChangeAspect="1"/>
        </xdr:cNvPicPr>
      </xdr:nvPicPr>
      <xdr:blipFill>
        <a:blip r:embed="rId2"/>
        <a:stretch>
          <a:fillRect/>
        </a:stretch>
      </xdr:blipFill>
      <xdr:spPr>
        <a:xfrm>
          <a:off x="6400800" y="409575"/>
          <a:ext cx="10477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981075</xdr:colOff>
      <xdr:row>0</xdr:row>
      <xdr:rowOff>0</xdr:rowOff>
    </xdr:to>
    <xdr:pic>
      <xdr:nvPicPr>
        <xdr:cNvPr id="1" name="Picture 35"/>
        <xdr:cNvPicPr preferRelativeResize="1">
          <a:picLocks noChangeAspect="1"/>
        </xdr:cNvPicPr>
      </xdr:nvPicPr>
      <xdr:blipFill>
        <a:blip r:embed="rId1"/>
        <a:stretch>
          <a:fillRect/>
        </a:stretch>
      </xdr:blipFill>
      <xdr:spPr>
        <a:xfrm>
          <a:off x="0" y="0"/>
          <a:ext cx="53721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4"/>
  <sheetViews>
    <sheetView tabSelected="1" workbookViewId="0" topLeftCell="A1">
      <selection activeCell="B2" sqref="B2"/>
    </sheetView>
  </sheetViews>
  <sheetFormatPr defaultColWidth="8.88671875" defaultRowHeight="15"/>
  <cols>
    <col min="1" max="1" width="2.99609375" style="0" customWidth="1"/>
    <col min="2" max="13" width="7.77734375" style="0" customWidth="1"/>
    <col min="14" max="14" width="3.10546875" style="0" customWidth="1"/>
  </cols>
  <sheetData>
    <row r="1" spans="1:18" ht="15">
      <c r="A1" s="118"/>
      <c r="B1" s="119"/>
      <c r="C1" s="119"/>
      <c r="D1" s="119"/>
      <c r="E1" s="119"/>
      <c r="F1" s="119"/>
      <c r="G1" s="119"/>
      <c r="H1" s="119"/>
      <c r="I1" s="119"/>
      <c r="J1" s="119"/>
      <c r="K1" s="119"/>
      <c r="L1" s="119"/>
      <c r="M1" s="119"/>
      <c r="N1" s="120"/>
      <c r="O1" s="121"/>
      <c r="P1" s="121"/>
      <c r="Q1" s="121"/>
      <c r="R1" s="122"/>
    </row>
    <row r="2" spans="1:18" ht="15">
      <c r="A2" s="123"/>
      <c r="B2" s="124"/>
      <c r="C2" s="124"/>
      <c r="D2" s="124"/>
      <c r="E2" s="124"/>
      <c r="F2" s="124"/>
      <c r="G2" s="124"/>
      <c r="H2" s="124"/>
      <c r="I2" s="124"/>
      <c r="J2" s="124"/>
      <c r="K2" s="124"/>
      <c r="L2" s="124"/>
      <c r="M2" s="124"/>
      <c r="N2" s="125"/>
      <c r="O2" s="121"/>
      <c r="P2" s="121"/>
      <c r="Q2" s="121"/>
      <c r="R2" s="122"/>
    </row>
    <row r="3" spans="1:18" ht="15">
      <c r="A3" s="123"/>
      <c r="B3" s="124"/>
      <c r="C3" s="124"/>
      <c r="D3" s="124"/>
      <c r="E3" s="124"/>
      <c r="F3" s="124"/>
      <c r="G3" s="124"/>
      <c r="H3" s="124"/>
      <c r="I3" s="124"/>
      <c r="J3" s="124"/>
      <c r="K3" s="124"/>
      <c r="L3" s="124"/>
      <c r="M3" s="124"/>
      <c r="N3" s="125"/>
      <c r="O3" s="121"/>
      <c r="P3" s="121"/>
      <c r="Q3" s="121"/>
      <c r="R3" s="122"/>
    </row>
    <row r="4" spans="1:18" ht="15">
      <c r="A4" s="123"/>
      <c r="B4" s="124"/>
      <c r="C4" s="124"/>
      <c r="D4" s="124"/>
      <c r="E4" s="124"/>
      <c r="F4" s="124"/>
      <c r="G4" s="124"/>
      <c r="H4" s="124"/>
      <c r="I4" s="124"/>
      <c r="J4" s="124"/>
      <c r="K4" s="124"/>
      <c r="L4" s="124"/>
      <c r="M4" s="124"/>
      <c r="N4" s="125"/>
      <c r="O4" s="121"/>
      <c r="P4" s="121"/>
      <c r="Q4" s="121"/>
      <c r="R4" s="122"/>
    </row>
    <row r="5" spans="1:18" ht="15">
      <c r="A5" s="123"/>
      <c r="B5" s="124"/>
      <c r="C5" s="124"/>
      <c r="D5" s="124"/>
      <c r="E5" s="124"/>
      <c r="F5" s="124"/>
      <c r="G5" s="124"/>
      <c r="H5" s="124"/>
      <c r="I5" s="124"/>
      <c r="J5" s="124"/>
      <c r="K5" s="124"/>
      <c r="L5" s="124"/>
      <c r="M5" s="124"/>
      <c r="N5" s="125"/>
      <c r="O5" s="121"/>
      <c r="P5" s="121"/>
      <c r="Q5" s="121"/>
      <c r="R5" s="122"/>
    </row>
    <row r="6" spans="1:18" ht="15">
      <c r="A6" s="123"/>
      <c r="B6" s="124"/>
      <c r="C6" s="124"/>
      <c r="D6" s="124"/>
      <c r="E6" s="124"/>
      <c r="F6" s="124"/>
      <c r="G6" s="124"/>
      <c r="H6" s="124"/>
      <c r="I6" s="124"/>
      <c r="J6" s="124"/>
      <c r="K6" s="124"/>
      <c r="L6" s="124"/>
      <c r="M6" s="124"/>
      <c r="N6" s="125"/>
      <c r="O6" s="121"/>
      <c r="P6" s="121"/>
      <c r="Q6" s="121"/>
      <c r="R6" s="122"/>
    </row>
    <row r="7" spans="1:18" ht="15">
      <c r="A7" s="123"/>
      <c r="B7" s="124"/>
      <c r="C7" s="124"/>
      <c r="D7" s="124"/>
      <c r="E7" s="124"/>
      <c r="F7" s="124"/>
      <c r="G7" s="124"/>
      <c r="H7" s="124"/>
      <c r="I7" s="124"/>
      <c r="J7" s="124"/>
      <c r="K7" s="124"/>
      <c r="L7" s="124"/>
      <c r="M7" s="124"/>
      <c r="N7" s="125"/>
      <c r="O7" s="121"/>
      <c r="P7" s="121"/>
      <c r="Q7" s="121"/>
      <c r="R7" s="122"/>
    </row>
    <row r="8" spans="1:18" ht="15">
      <c r="A8" s="123"/>
      <c r="B8" s="124"/>
      <c r="C8" s="124"/>
      <c r="D8" s="124"/>
      <c r="E8" s="124"/>
      <c r="F8" s="124"/>
      <c r="G8" s="124"/>
      <c r="H8" s="124"/>
      <c r="I8" s="124"/>
      <c r="J8" s="124"/>
      <c r="K8" s="124"/>
      <c r="L8" s="124"/>
      <c r="M8" s="124"/>
      <c r="N8" s="125"/>
      <c r="O8" s="121"/>
      <c r="P8" s="121"/>
      <c r="Q8" s="121"/>
      <c r="R8" s="122"/>
    </row>
    <row r="9" spans="1:18" ht="15">
      <c r="A9" s="123"/>
      <c r="B9" s="124"/>
      <c r="C9" s="124"/>
      <c r="D9" s="124"/>
      <c r="E9" s="124"/>
      <c r="F9" s="124"/>
      <c r="G9" s="124"/>
      <c r="H9" s="124"/>
      <c r="I9" s="124"/>
      <c r="J9" s="124"/>
      <c r="K9" s="124"/>
      <c r="L9" s="124"/>
      <c r="M9" s="124"/>
      <c r="N9" s="125"/>
      <c r="O9" s="121"/>
      <c r="P9" s="121"/>
      <c r="Q9" s="121"/>
      <c r="R9" s="122"/>
    </row>
    <row r="10" spans="1:18" ht="15.75">
      <c r="A10" s="123"/>
      <c r="B10" s="148" t="s">
        <v>998</v>
      </c>
      <c r="C10" s="148"/>
      <c r="D10" s="148"/>
      <c r="E10" s="148"/>
      <c r="F10" s="148"/>
      <c r="G10" s="148"/>
      <c r="H10" s="148"/>
      <c r="I10" s="148"/>
      <c r="J10" s="148"/>
      <c r="K10" s="148"/>
      <c r="L10" s="148"/>
      <c r="M10" s="148"/>
      <c r="N10" s="125"/>
      <c r="O10" s="121"/>
      <c r="P10" s="121"/>
      <c r="Q10" s="121"/>
      <c r="R10" s="122"/>
    </row>
    <row r="11" spans="1:18" ht="15">
      <c r="A11" s="123"/>
      <c r="B11" s="124"/>
      <c r="C11" s="124"/>
      <c r="D11" s="124"/>
      <c r="E11" s="124"/>
      <c r="F11" s="124"/>
      <c r="G11" s="124"/>
      <c r="H11" s="124"/>
      <c r="I11" s="124"/>
      <c r="J11" s="124"/>
      <c r="K11" s="124"/>
      <c r="L11" s="124"/>
      <c r="M11" s="124"/>
      <c r="N11" s="125"/>
      <c r="O11" s="121"/>
      <c r="P11" s="121"/>
      <c r="Q11" s="121"/>
      <c r="R11" s="122"/>
    </row>
    <row r="12" spans="1:18" ht="54.75" customHeight="1">
      <c r="A12" s="123"/>
      <c r="B12" s="145" t="s">
        <v>999</v>
      </c>
      <c r="C12" s="145"/>
      <c r="D12" s="145"/>
      <c r="E12" s="145"/>
      <c r="F12" s="145"/>
      <c r="G12" s="145"/>
      <c r="H12" s="145"/>
      <c r="I12" s="145"/>
      <c r="J12" s="145"/>
      <c r="K12" s="145"/>
      <c r="L12" s="145"/>
      <c r="M12" s="145"/>
      <c r="N12" s="125"/>
      <c r="O12" s="121"/>
      <c r="P12" s="121"/>
      <c r="Q12" s="121"/>
      <c r="R12" s="122"/>
    </row>
    <row r="13" spans="1:18" ht="15.75" thickBot="1">
      <c r="A13" s="123"/>
      <c r="B13" s="124"/>
      <c r="C13" s="124"/>
      <c r="D13" s="124"/>
      <c r="E13" s="124"/>
      <c r="F13" s="124"/>
      <c r="G13" s="124"/>
      <c r="H13" s="124"/>
      <c r="I13" s="124"/>
      <c r="J13" s="124"/>
      <c r="K13" s="124"/>
      <c r="L13" s="124"/>
      <c r="M13" s="124"/>
      <c r="N13" s="125"/>
      <c r="O13" s="121"/>
      <c r="P13" s="121"/>
      <c r="Q13" s="121"/>
      <c r="R13" s="122"/>
    </row>
    <row r="14" spans="1:18" ht="15.75" thickBot="1">
      <c r="A14" s="123"/>
      <c r="B14" s="149" t="s">
        <v>989</v>
      </c>
      <c r="C14" s="150"/>
      <c r="D14" s="150"/>
      <c r="E14" s="150"/>
      <c r="F14" s="150"/>
      <c r="G14" s="150"/>
      <c r="H14" s="150"/>
      <c r="I14" s="150"/>
      <c r="J14" s="150"/>
      <c r="K14" s="150"/>
      <c r="L14" s="150"/>
      <c r="M14" s="151"/>
      <c r="N14" s="125"/>
      <c r="O14" s="121"/>
      <c r="P14" s="121"/>
      <c r="Q14" s="121"/>
      <c r="R14" s="122"/>
    </row>
    <row r="15" spans="1:18" ht="15">
      <c r="A15" s="123"/>
      <c r="B15" s="124"/>
      <c r="C15" s="124"/>
      <c r="D15" s="124"/>
      <c r="E15" s="124"/>
      <c r="F15" s="124"/>
      <c r="G15" s="124"/>
      <c r="H15" s="124"/>
      <c r="I15" s="124"/>
      <c r="J15" s="124"/>
      <c r="K15" s="124"/>
      <c r="L15" s="124"/>
      <c r="M15" s="124"/>
      <c r="N15" s="125"/>
      <c r="O15" s="121"/>
      <c r="P15" s="121"/>
      <c r="Q15" s="121"/>
      <c r="R15" s="122"/>
    </row>
    <row r="16" spans="1:18" ht="58.5" customHeight="1">
      <c r="A16" s="123"/>
      <c r="B16" s="145" t="s">
        <v>990</v>
      </c>
      <c r="C16" s="145"/>
      <c r="D16" s="145"/>
      <c r="E16" s="145"/>
      <c r="F16" s="145"/>
      <c r="G16" s="145"/>
      <c r="H16" s="145"/>
      <c r="I16" s="145"/>
      <c r="J16" s="145"/>
      <c r="K16" s="145"/>
      <c r="L16" s="145"/>
      <c r="M16" s="145"/>
      <c r="N16" s="125"/>
      <c r="O16" s="121"/>
      <c r="P16" s="121"/>
      <c r="Q16" s="121"/>
      <c r="R16" s="122"/>
    </row>
    <row r="17" spans="1:18" ht="5.25" customHeight="1">
      <c r="A17" s="123"/>
      <c r="B17" s="126"/>
      <c r="C17" s="126"/>
      <c r="D17" s="126"/>
      <c r="E17" s="126"/>
      <c r="F17" s="126"/>
      <c r="G17" s="126"/>
      <c r="H17" s="126"/>
      <c r="I17" s="126"/>
      <c r="J17" s="126"/>
      <c r="K17" s="126"/>
      <c r="L17" s="126"/>
      <c r="M17" s="126"/>
      <c r="N17" s="125"/>
      <c r="O17" s="121"/>
      <c r="P17" s="121"/>
      <c r="Q17" s="121"/>
      <c r="R17" s="122"/>
    </row>
    <row r="18" spans="1:18" ht="38.25" customHeight="1">
      <c r="A18" s="123"/>
      <c r="B18" s="145" t="s">
        <v>991</v>
      </c>
      <c r="C18" s="145"/>
      <c r="D18" s="145"/>
      <c r="E18" s="145"/>
      <c r="F18" s="145"/>
      <c r="G18" s="145"/>
      <c r="H18" s="145"/>
      <c r="I18" s="145"/>
      <c r="J18" s="145"/>
      <c r="K18" s="145"/>
      <c r="L18" s="145"/>
      <c r="M18" s="145"/>
      <c r="N18" s="125"/>
      <c r="O18" s="121"/>
      <c r="P18" s="121"/>
      <c r="Q18" s="121"/>
      <c r="R18" s="122"/>
    </row>
    <row r="19" spans="1:18" ht="6.75" customHeight="1">
      <c r="A19" s="123"/>
      <c r="B19" s="124"/>
      <c r="C19" s="124"/>
      <c r="D19" s="124"/>
      <c r="E19" s="124"/>
      <c r="F19" s="124"/>
      <c r="G19" s="124"/>
      <c r="H19" s="124"/>
      <c r="I19" s="124"/>
      <c r="J19" s="124"/>
      <c r="K19" s="124"/>
      <c r="L19" s="124"/>
      <c r="M19" s="124"/>
      <c r="N19" s="125"/>
      <c r="O19" s="121"/>
      <c r="P19" s="121"/>
      <c r="Q19" s="121"/>
      <c r="R19" s="122"/>
    </row>
    <row r="20" spans="1:18" ht="35.25" customHeight="1">
      <c r="A20" s="123"/>
      <c r="B20" s="145" t="s">
        <v>992</v>
      </c>
      <c r="C20" s="145"/>
      <c r="D20" s="145"/>
      <c r="E20" s="145"/>
      <c r="F20" s="145"/>
      <c r="G20" s="145"/>
      <c r="H20" s="145"/>
      <c r="I20" s="145"/>
      <c r="J20" s="145"/>
      <c r="K20" s="145"/>
      <c r="L20" s="145"/>
      <c r="M20" s="145"/>
      <c r="N20" s="125"/>
      <c r="O20" s="121"/>
      <c r="P20" s="121"/>
      <c r="Q20" s="121"/>
      <c r="R20" s="122"/>
    </row>
    <row r="21" spans="1:18" ht="8.25" customHeight="1">
      <c r="A21" s="123"/>
      <c r="B21" s="124"/>
      <c r="C21" s="124"/>
      <c r="D21" s="124"/>
      <c r="E21" s="124"/>
      <c r="F21" s="124"/>
      <c r="G21" s="124"/>
      <c r="H21" s="124"/>
      <c r="I21" s="124"/>
      <c r="J21" s="124"/>
      <c r="K21" s="124"/>
      <c r="L21" s="124"/>
      <c r="M21" s="124"/>
      <c r="N21" s="125"/>
      <c r="O21" s="121"/>
      <c r="P21" s="121"/>
      <c r="Q21" s="121"/>
      <c r="R21" s="122"/>
    </row>
    <row r="22" spans="1:18" ht="15">
      <c r="A22" s="127"/>
      <c r="B22" s="146" t="s">
        <v>993</v>
      </c>
      <c r="C22" s="147"/>
      <c r="D22" s="147"/>
      <c r="E22" s="147"/>
      <c r="F22" s="124"/>
      <c r="G22" s="124"/>
      <c r="H22" s="124"/>
      <c r="I22" s="124"/>
      <c r="J22" s="124"/>
      <c r="K22" s="124"/>
      <c r="L22" s="124"/>
      <c r="M22" s="124"/>
      <c r="N22" s="125"/>
      <c r="O22" s="121"/>
      <c r="P22" s="121"/>
      <c r="Q22" s="121"/>
      <c r="R22" s="122"/>
    </row>
    <row r="23" spans="1:18" ht="15">
      <c r="A23" s="123"/>
      <c r="B23" s="124"/>
      <c r="C23" s="124"/>
      <c r="D23" s="124"/>
      <c r="E23" s="124"/>
      <c r="F23" s="124"/>
      <c r="G23" s="124"/>
      <c r="H23" s="124"/>
      <c r="I23" s="124"/>
      <c r="J23" s="124"/>
      <c r="K23" s="124"/>
      <c r="L23" s="124"/>
      <c r="M23" s="124"/>
      <c r="N23" s="125"/>
      <c r="O23" s="121"/>
      <c r="P23" s="121"/>
      <c r="Q23" s="121"/>
      <c r="R23" s="122"/>
    </row>
    <row r="24" spans="1:18" ht="15.75" thickBot="1">
      <c r="A24" s="128"/>
      <c r="B24" s="129"/>
      <c r="C24" s="129"/>
      <c r="D24" s="129"/>
      <c r="E24" s="129"/>
      <c r="F24" s="129"/>
      <c r="G24" s="129"/>
      <c r="H24" s="129"/>
      <c r="I24" s="129"/>
      <c r="J24" s="129"/>
      <c r="K24" s="129"/>
      <c r="L24" s="129"/>
      <c r="M24" s="129"/>
      <c r="N24" s="130"/>
      <c r="O24" s="121"/>
      <c r="P24" s="121"/>
      <c r="Q24" s="121"/>
      <c r="R24" s="122"/>
    </row>
    <row r="25" spans="1:18" ht="15">
      <c r="A25" s="121"/>
      <c r="B25" s="121"/>
      <c r="C25" s="121"/>
      <c r="D25" s="121"/>
      <c r="E25" s="121"/>
      <c r="F25" s="121"/>
      <c r="G25" s="121"/>
      <c r="H25" s="121"/>
      <c r="I25" s="121"/>
      <c r="J25" s="121"/>
      <c r="K25" s="121"/>
      <c r="L25" s="121"/>
      <c r="M25" s="121"/>
      <c r="N25" s="121"/>
      <c r="O25" s="121"/>
      <c r="P25" s="121"/>
      <c r="Q25" s="121"/>
      <c r="R25" s="122"/>
    </row>
    <row r="26" spans="1:18" ht="15">
      <c r="A26" s="121"/>
      <c r="B26" s="121"/>
      <c r="C26" s="121"/>
      <c r="D26" s="121"/>
      <c r="E26" s="121"/>
      <c r="F26" s="121"/>
      <c r="G26" s="121"/>
      <c r="H26" s="121"/>
      <c r="I26" s="121"/>
      <c r="J26" s="121"/>
      <c r="K26" s="121"/>
      <c r="L26" s="121"/>
      <c r="M26" s="121"/>
      <c r="N26" s="121"/>
      <c r="O26" s="121"/>
      <c r="P26" s="121"/>
      <c r="Q26" s="121"/>
      <c r="R26" s="122"/>
    </row>
    <row r="27" spans="1:18" ht="15">
      <c r="A27" s="121"/>
      <c r="B27" s="121"/>
      <c r="C27" s="121"/>
      <c r="D27" s="121"/>
      <c r="E27" s="121"/>
      <c r="F27" s="121"/>
      <c r="G27" s="121"/>
      <c r="H27" s="121"/>
      <c r="I27" s="121"/>
      <c r="J27" s="121"/>
      <c r="K27" s="121"/>
      <c r="L27" s="121"/>
      <c r="M27" s="121"/>
      <c r="N27" s="121"/>
      <c r="O27" s="121"/>
      <c r="P27" s="121"/>
      <c r="Q27" s="121"/>
      <c r="R27" s="122"/>
    </row>
    <row r="28" spans="1:18" ht="15">
      <c r="A28" s="121"/>
      <c r="B28" s="121"/>
      <c r="C28" s="121"/>
      <c r="D28" s="121"/>
      <c r="E28" s="121"/>
      <c r="F28" s="121"/>
      <c r="G28" s="121"/>
      <c r="H28" s="121"/>
      <c r="I28" s="121"/>
      <c r="J28" s="121"/>
      <c r="K28" s="121"/>
      <c r="L28" s="121"/>
      <c r="M28" s="121"/>
      <c r="N28" s="121"/>
      <c r="O28" s="121"/>
      <c r="P28" s="121"/>
      <c r="Q28" s="121"/>
      <c r="R28" s="122"/>
    </row>
    <row r="29" spans="1:18" ht="15">
      <c r="A29" s="121"/>
      <c r="B29" s="121"/>
      <c r="C29" s="121"/>
      <c r="D29" s="121"/>
      <c r="E29" s="121"/>
      <c r="F29" s="121"/>
      <c r="G29" s="121"/>
      <c r="H29" s="121"/>
      <c r="I29" s="121"/>
      <c r="J29" s="121"/>
      <c r="K29" s="121"/>
      <c r="L29" s="121"/>
      <c r="M29" s="121"/>
      <c r="N29" s="121"/>
      <c r="O29" s="121"/>
      <c r="P29" s="121"/>
      <c r="Q29" s="121"/>
      <c r="R29" s="122"/>
    </row>
    <row r="30" spans="1:18" ht="15">
      <c r="A30" s="121"/>
      <c r="B30" s="121"/>
      <c r="C30" s="121"/>
      <c r="D30" s="121"/>
      <c r="E30" s="121"/>
      <c r="F30" s="121"/>
      <c r="G30" s="121"/>
      <c r="H30" s="121"/>
      <c r="I30" s="121"/>
      <c r="J30" s="121"/>
      <c r="K30" s="121"/>
      <c r="L30" s="121"/>
      <c r="M30" s="121"/>
      <c r="N30" s="121"/>
      <c r="O30" s="121"/>
      <c r="P30" s="121"/>
      <c r="Q30" s="121"/>
      <c r="R30" s="122"/>
    </row>
    <row r="31" spans="1:18" ht="15">
      <c r="A31" s="121"/>
      <c r="B31" s="121"/>
      <c r="C31" s="121"/>
      <c r="D31" s="121"/>
      <c r="E31" s="121"/>
      <c r="F31" s="121"/>
      <c r="G31" s="121"/>
      <c r="H31" s="121"/>
      <c r="I31" s="121"/>
      <c r="J31" s="121"/>
      <c r="K31" s="121"/>
      <c r="L31" s="121"/>
      <c r="M31" s="121"/>
      <c r="N31" s="121"/>
      <c r="O31" s="121"/>
      <c r="P31" s="121"/>
      <c r="Q31" s="121"/>
      <c r="R31" s="122"/>
    </row>
    <row r="32" spans="1:18" ht="15">
      <c r="A32" s="121"/>
      <c r="B32" s="121"/>
      <c r="C32" s="121"/>
      <c r="D32" s="121"/>
      <c r="E32" s="121"/>
      <c r="F32" s="121"/>
      <c r="G32" s="121"/>
      <c r="H32" s="121"/>
      <c r="I32" s="121"/>
      <c r="J32" s="121"/>
      <c r="K32" s="121"/>
      <c r="L32" s="121"/>
      <c r="M32" s="121"/>
      <c r="N32" s="121"/>
      <c r="O32" s="121"/>
      <c r="P32" s="121"/>
      <c r="Q32" s="121"/>
      <c r="R32" s="122"/>
    </row>
    <row r="33" spans="1:18" ht="15">
      <c r="A33" s="121"/>
      <c r="B33" s="121"/>
      <c r="C33" s="121"/>
      <c r="D33" s="121"/>
      <c r="E33" s="121"/>
      <c r="F33" s="121"/>
      <c r="G33" s="121"/>
      <c r="H33" s="121"/>
      <c r="I33" s="121"/>
      <c r="J33" s="121"/>
      <c r="K33" s="121"/>
      <c r="L33" s="121"/>
      <c r="M33" s="121"/>
      <c r="N33" s="121"/>
      <c r="O33" s="121"/>
      <c r="P33" s="121"/>
      <c r="Q33" s="121"/>
      <c r="R33" s="122"/>
    </row>
    <row r="34" spans="1:18" ht="15">
      <c r="A34" s="121"/>
      <c r="B34" s="121"/>
      <c r="C34" s="121"/>
      <c r="D34" s="121"/>
      <c r="E34" s="121"/>
      <c r="F34" s="121"/>
      <c r="G34" s="121"/>
      <c r="H34" s="121"/>
      <c r="I34" s="121"/>
      <c r="J34" s="121"/>
      <c r="K34" s="121"/>
      <c r="L34" s="121"/>
      <c r="M34" s="121"/>
      <c r="N34" s="121"/>
      <c r="O34" s="121"/>
      <c r="P34" s="121"/>
      <c r="Q34" s="121"/>
      <c r="R34" s="122"/>
    </row>
    <row r="35" spans="1:18" ht="15">
      <c r="A35" s="121"/>
      <c r="B35" s="121"/>
      <c r="C35" s="121"/>
      <c r="D35" s="121"/>
      <c r="E35" s="121"/>
      <c r="F35" s="121"/>
      <c r="G35" s="121"/>
      <c r="H35" s="121"/>
      <c r="I35" s="121"/>
      <c r="J35" s="121"/>
      <c r="K35" s="121"/>
      <c r="L35" s="121"/>
      <c r="M35" s="121"/>
      <c r="N35" s="121"/>
      <c r="O35" s="121"/>
      <c r="P35" s="121"/>
      <c r="Q35" s="121"/>
      <c r="R35" s="122"/>
    </row>
    <row r="36" spans="1:18" ht="15">
      <c r="A36" s="121"/>
      <c r="B36" s="121"/>
      <c r="C36" s="121"/>
      <c r="D36" s="121"/>
      <c r="E36" s="121"/>
      <c r="F36" s="121"/>
      <c r="G36" s="121"/>
      <c r="H36" s="121"/>
      <c r="I36" s="121"/>
      <c r="J36" s="121"/>
      <c r="K36" s="121"/>
      <c r="L36" s="121"/>
      <c r="M36" s="121"/>
      <c r="N36" s="121"/>
      <c r="O36" s="121"/>
      <c r="P36" s="121"/>
      <c r="Q36" s="121"/>
      <c r="R36" s="122"/>
    </row>
    <row r="37" spans="1:18" ht="15">
      <c r="A37" s="121"/>
      <c r="B37" s="121"/>
      <c r="C37" s="121"/>
      <c r="D37" s="121"/>
      <c r="E37" s="121"/>
      <c r="F37" s="121"/>
      <c r="G37" s="121"/>
      <c r="H37" s="121"/>
      <c r="I37" s="121"/>
      <c r="J37" s="121"/>
      <c r="K37" s="121"/>
      <c r="L37" s="121"/>
      <c r="M37" s="121"/>
      <c r="N37" s="121"/>
      <c r="O37" s="121"/>
      <c r="P37" s="121"/>
      <c r="Q37" s="121"/>
      <c r="R37" s="122"/>
    </row>
    <row r="38" spans="1:18" ht="15">
      <c r="A38" s="121"/>
      <c r="B38" s="121"/>
      <c r="C38" s="121"/>
      <c r="D38" s="121"/>
      <c r="E38" s="121"/>
      <c r="F38" s="121"/>
      <c r="G38" s="121"/>
      <c r="H38" s="121"/>
      <c r="I38" s="121"/>
      <c r="J38" s="121"/>
      <c r="K38" s="121"/>
      <c r="L38" s="121"/>
      <c r="M38" s="121"/>
      <c r="N38" s="121"/>
      <c r="O38" s="121"/>
      <c r="P38" s="121"/>
      <c r="Q38" s="121"/>
      <c r="R38" s="122"/>
    </row>
    <row r="39" spans="1:18" ht="15">
      <c r="A39" s="121"/>
      <c r="B39" s="121"/>
      <c r="C39" s="121"/>
      <c r="D39" s="121"/>
      <c r="E39" s="121"/>
      <c r="F39" s="121"/>
      <c r="G39" s="121"/>
      <c r="H39" s="121"/>
      <c r="I39" s="121"/>
      <c r="J39" s="121"/>
      <c r="K39" s="121"/>
      <c r="L39" s="121"/>
      <c r="M39" s="121"/>
      <c r="N39" s="121"/>
      <c r="O39" s="121"/>
      <c r="P39" s="121"/>
      <c r="Q39" s="121"/>
      <c r="R39" s="122"/>
    </row>
    <row r="40" spans="1:18" ht="15">
      <c r="A40" s="121"/>
      <c r="B40" s="121"/>
      <c r="C40" s="121"/>
      <c r="D40" s="121"/>
      <c r="E40" s="121"/>
      <c r="F40" s="121"/>
      <c r="G40" s="121"/>
      <c r="H40" s="121"/>
      <c r="I40" s="121"/>
      <c r="J40" s="121"/>
      <c r="K40" s="121"/>
      <c r="L40" s="121"/>
      <c r="M40" s="121"/>
      <c r="N40" s="121"/>
      <c r="O40" s="121"/>
      <c r="P40" s="121"/>
      <c r="Q40" s="121"/>
      <c r="R40" s="122"/>
    </row>
    <row r="41" spans="1:18" ht="15">
      <c r="A41" s="121"/>
      <c r="B41" s="121"/>
      <c r="C41" s="121"/>
      <c r="D41" s="121"/>
      <c r="E41" s="121"/>
      <c r="F41" s="121"/>
      <c r="G41" s="121"/>
      <c r="H41" s="121"/>
      <c r="I41" s="121"/>
      <c r="J41" s="121"/>
      <c r="K41" s="121"/>
      <c r="L41" s="121"/>
      <c r="M41" s="121"/>
      <c r="N41" s="121"/>
      <c r="O41" s="121"/>
      <c r="P41" s="121"/>
      <c r="Q41" s="121"/>
      <c r="R41" s="122"/>
    </row>
    <row r="42" spans="1:18" ht="15">
      <c r="A42" s="121"/>
      <c r="B42" s="121"/>
      <c r="C42" s="121"/>
      <c r="D42" s="121"/>
      <c r="E42" s="121"/>
      <c r="F42" s="121"/>
      <c r="G42" s="121"/>
      <c r="H42" s="121"/>
      <c r="I42" s="121"/>
      <c r="J42" s="121"/>
      <c r="K42" s="121"/>
      <c r="L42" s="121"/>
      <c r="M42" s="121"/>
      <c r="N42" s="121"/>
      <c r="O42" s="121"/>
      <c r="P42" s="121"/>
      <c r="Q42" s="121"/>
      <c r="R42" s="122"/>
    </row>
    <row r="43" spans="1:18" ht="15">
      <c r="A43" s="121"/>
      <c r="B43" s="121"/>
      <c r="C43" s="121"/>
      <c r="D43" s="121"/>
      <c r="E43" s="121"/>
      <c r="F43" s="121"/>
      <c r="G43" s="121"/>
      <c r="H43" s="121"/>
      <c r="I43" s="121"/>
      <c r="J43" s="121"/>
      <c r="K43" s="121"/>
      <c r="L43" s="121"/>
      <c r="M43" s="121"/>
      <c r="N43" s="121"/>
      <c r="O43" s="121"/>
      <c r="P43" s="121"/>
      <c r="Q43" s="121"/>
      <c r="R43" s="122"/>
    </row>
    <row r="44" spans="1:18" ht="15">
      <c r="A44" s="121"/>
      <c r="B44" s="121"/>
      <c r="C44" s="121"/>
      <c r="D44" s="121"/>
      <c r="E44" s="121"/>
      <c r="F44" s="121"/>
      <c r="G44" s="121"/>
      <c r="H44" s="121"/>
      <c r="I44" s="121"/>
      <c r="J44" s="121"/>
      <c r="K44" s="121"/>
      <c r="L44" s="121"/>
      <c r="M44" s="121"/>
      <c r="N44" s="121"/>
      <c r="O44" s="121"/>
      <c r="P44" s="121"/>
      <c r="Q44" s="121"/>
      <c r="R44" s="122"/>
    </row>
  </sheetData>
  <mergeCells count="7">
    <mergeCell ref="B18:M18"/>
    <mergeCell ref="B20:M20"/>
    <mergeCell ref="B22:E22"/>
    <mergeCell ref="B10:M10"/>
    <mergeCell ref="B12:M12"/>
    <mergeCell ref="B14:M14"/>
    <mergeCell ref="B16:M16"/>
  </mergeCells>
  <hyperlinks>
    <hyperlink ref="B22"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dimension ref="A1:BE1341"/>
  <sheetViews>
    <sheetView showGridLines="0" showOutlineSymbols="0" zoomScale="75" zoomScaleNormal="75" zoomScaleSheetLayoutView="75" workbookViewId="0" topLeftCell="A1">
      <selection activeCell="E36" sqref="E36"/>
    </sheetView>
  </sheetViews>
  <sheetFormatPr defaultColWidth="8.6640625" defaultRowHeight="15"/>
  <cols>
    <col min="1" max="1" width="4.99609375" style="33" customWidth="1"/>
    <col min="2" max="2" width="31.77734375" style="0" customWidth="1"/>
    <col min="3" max="3" width="14.4453125" style="0" customWidth="1"/>
    <col min="4" max="4" width="12.4453125" style="0" customWidth="1"/>
    <col min="5" max="5" width="11.3359375" style="0" customWidth="1"/>
    <col min="6" max="6" width="12.5546875" style="0" customWidth="1"/>
    <col min="7" max="7" width="11.88671875" style="0" customWidth="1"/>
    <col min="8" max="8" width="12.77734375" style="0" customWidth="1"/>
    <col min="9" max="9" width="13.5546875" style="0" bestFit="1" customWidth="1"/>
    <col min="10" max="10" width="11.77734375" style="0" customWidth="1"/>
    <col min="11" max="11" width="20.5546875" style="0" customWidth="1"/>
    <col min="12" max="12" width="12.88671875" style="0" customWidth="1"/>
    <col min="13" max="13" width="14.88671875" style="0" customWidth="1"/>
    <col min="14" max="14" width="15.10546875" style="0" customWidth="1"/>
    <col min="15" max="15" width="12.3359375" style="3" customWidth="1"/>
    <col min="16" max="16" width="15.4453125" style="0" customWidth="1"/>
    <col min="17" max="17" width="10.77734375" style="0" customWidth="1"/>
    <col min="18" max="18" width="5.77734375" style="3" customWidth="1"/>
    <col min="19" max="19" width="11.77734375" style="0" customWidth="1"/>
    <col min="20" max="20" width="13.21484375" style="0" customWidth="1"/>
    <col min="21" max="21" width="15.21484375" style="0" customWidth="1"/>
    <col min="22" max="22" width="14.10546875" style="0" customWidth="1"/>
    <col min="25" max="25" width="19.6640625" style="0" customWidth="1"/>
    <col min="26" max="26" width="22.6640625" style="33" hidden="1" customWidth="1"/>
    <col min="27" max="27" width="21.3359375" style="33" hidden="1" customWidth="1"/>
    <col min="28" max="28" width="29.99609375" style="0" customWidth="1"/>
    <col min="29" max="29" width="14.4453125" style="0" customWidth="1"/>
    <col min="31" max="31" width="2.5546875" style="0" customWidth="1"/>
    <col min="32" max="32" width="15.3359375" style="0" customWidth="1"/>
    <col min="37" max="37" width="9.99609375" style="0" customWidth="1"/>
    <col min="38" max="38" width="13.10546875" style="0" customWidth="1"/>
    <col min="39" max="39" width="17.21484375" style="0" customWidth="1"/>
    <col min="40" max="44" width="9.99609375" style="0" customWidth="1"/>
  </cols>
  <sheetData>
    <row r="1" spans="1:10" ht="36.75" customHeight="1">
      <c r="A1" s="156" t="str">
        <f>CONCATENATE("Capital Estimates Return (CER) 2011-12: Prudential System Information for ",$A$4)</f>
        <v>Capital Estimates Return (CER) 2011-12: Prudential System Information for England</v>
      </c>
      <c r="B1" s="157"/>
      <c r="C1" s="157"/>
      <c r="D1" s="157"/>
      <c r="E1" s="157"/>
      <c r="F1" s="157"/>
      <c r="G1" s="157"/>
      <c r="H1" s="4"/>
      <c r="I1" s="4"/>
      <c r="J1" s="4"/>
    </row>
    <row r="2" spans="1:11" ht="19.5" customHeight="1">
      <c r="A2" s="85"/>
      <c r="B2" s="56"/>
      <c r="C2" s="56"/>
      <c r="E2" s="6"/>
      <c r="F2" s="7"/>
      <c r="G2" s="59" t="s">
        <v>0</v>
      </c>
      <c r="H2" s="5"/>
      <c r="I2" s="5"/>
      <c r="J2" s="5"/>
      <c r="K2" s="1"/>
    </row>
    <row r="3" spans="1:11" ht="15.75" thickBot="1">
      <c r="A3" s="109" t="s">
        <v>895</v>
      </c>
      <c r="B3" s="112"/>
      <c r="C3" s="113"/>
      <c r="D3" s="113"/>
      <c r="E3" s="5"/>
      <c r="F3" s="5"/>
      <c r="G3" s="5"/>
      <c r="H3" s="5"/>
      <c r="I3" s="5"/>
      <c r="J3" s="5"/>
      <c r="K3" s="1"/>
    </row>
    <row r="4" spans="1:29" ht="18.75" thickBot="1">
      <c r="A4" s="158" t="s">
        <v>897</v>
      </c>
      <c r="B4" s="159"/>
      <c r="C4" s="160"/>
      <c r="D4" s="114"/>
      <c r="E4" s="8"/>
      <c r="F4" s="8"/>
      <c r="G4" s="8"/>
      <c r="H4" s="8"/>
      <c r="I4" s="8"/>
      <c r="J4" s="8"/>
      <c r="K4" s="1"/>
      <c r="Y4" s="19"/>
      <c r="Z4" s="34"/>
      <c r="AA4" s="35"/>
      <c r="AB4" s="12"/>
      <c r="AC4" s="19"/>
    </row>
    <row r="5" spans="1:29" ht="15" customHeight="1">
      <c r="A5" s="115"/>
      <c r="B5" s="116"/>
      <c r="C5" s="114"/>
      <c r="D5" s="114"/>
      <c r="E5" s="8"/>
      <c r="F5" s="8"/>
      <c r="G5" s="8"/>
      <c r="H5" s="8"/>
      <c r="I5" s="8"/>
      <c r="J5" s="8"/>
      <c r="K5" s="1"/>
      <c r="Y5" s="21"/>
      <c r="Z5" s="155"/>
      <c r="AA5" s="155"/>
      <c r="AB5" s="155"/>
      <c r="AC5" s="17"/>
    </row>
    <row r="6" spans="1:29" s="3" customFormat="1" ht="30" customHeight="1">
      <c r="A6" s="13"/>
      <c r="B6" s="14"/>
      <c r="C6" s="15"/>
      <c r="D6" s="15"/>
      <c r="E6" s="11"/>
      <c r="F6" s="2"/>
      <c r="G6" s="2"/>
      <c r="H6" s="30"/>
      <c r="I6" s="31"/>
      <c r="N6" s="29"/>
      <c r="V6" s="29" t="s">
        <v>0</v>
      </c>
      <c r="Y6" s="22"/>
      <c r="Z6" s="36"/>
      <c r="AA6" s="37"/>
      <c r="AB6" s="23"/>
      <c r="AC6" s="18"/>
    </row>
    <row r="7" spans="1:29" s="3" customFormat="1" ht="21" customHeight="1">
      <c r="A7" s="86"/>
      <c r="B7" s="58"/>
      <c r="C7" s="9"/>
      <c r="D7" s="31"/>
      <c r="E7" s="31"/>
      <c r="F7" s="2"/>
      <c r="G7" s="2"/>
      <c r="H7" s="31"/>
      <c r="I7" s="9"/>
      <c r="J7" s="10"/>
      <c r="K7" s="16"/>
      <c r="U7" s="29"/>
      <c r="Y7" s="22"/>
      <c r="Z7" s="36"/>
      <c r="AA7" s="37"/>
      <c r="AB7" s="23"/>
      <c r="AC7" s="18"/>
    </row>
    <row r="8" spans="1:29" s="3" customFormat="1" ht="23.25" customHeight="1">
      <c r="A8" s="88" t="s">
        <v>927</v>
      </c>
      <c r="B8" s="89" t="s">
        <v>928</v>
      </c>
      <c r="E8" s="94" t="s">
        <v>929</v>
      </c>
      <c r="F8" s="94"/>
      <c r="G8" s="94"/>
      <c r="I8" s="87"/>
      <c r="J8" s="87"/>
      <c r="K8" s="40"/>
      <c r="L8" s="40"/>
      <c r="M8" s="40"/>
      <c r="N8" s="40"/>
      <c r="O8" s="40"/>
      <c r="P8" s="40"/>
      <c r="Q8" s="40"/>
      <c r="R8" s="40"/>
      <c r="S8" s="41"/>
      <c r="T8" s="41"/>
      <c r="U8" s="41"/>
      <c r="V8" s="42"/>
      <c r="Y8" s="22"/>
      <c r="Z8" s="38"/>
      <c r="AA8" s="39"/>
      <c r="AB8" s="23"/>
      <c r="AC8" s="20"/>
    </row>
    <row r="9" spans="1:29" s="3" customFormat="1" ht="15" customHeight="1">
      <c r="A9" s="90">
        <v>1</v>
      </c>
      <c r="B9" s="61" t="s">
        <v>930</v>
      </c>
      <c r="C9" s="61"/>
      <c r="D9" s="61"/>
      <c r="E9" s="110">
        <f>VLOOKUP($A$4,Data1,'Col Refs'!B3,FALSE)</f>
        <v>23919279</v>
      </c>
      <c r="F9" s="110"/>
      <c r="G9" s="110"/>
      <c r="I9" s="95"/>
      <c r="J9" s="95"/>
      <c r="K9" s="43"/>
      <c r="L9" s="43"/>
      <c r="M9" s="43"/>
      <c r="N9" s="43"/>
      <c r="O9" s="40"/>
      <c r="P9" s="43"/>
      <c r="Q9" s="43"/>
      <c r="R9" s="40"/>
      <c r="S9" s="43"/>
      <c r="T9" s="43"/>
      <c r="U9" s="43"/>
      <c r="V9" s="43"/>
      <c r="Y9" s="22"/>
      <c r="Z9" s="38"/>
      <c r="AA9" s="39"/>
      <c r="AB9" s="23"/>
      <c r="AC9" s="20"/>
    </row>
    <row r="10" spans="1:29" s="3" customFormat="1" ht="15" customHeight="1">
      <c r="A10" s="90">
        <v>2</v>
      </c>
      <c r="B10" s="61" t="s">
        <v>931</v>
      </c>
      <c r="C10" s="61"/>
      <c r="D10" s="61"/>
      <c r="E10" s="110">
        <f>VLOOKUP($A$4,Data1,'Col Refs'!B4,FALSE)</f>
        <v>1848085</v>
      </c>
      <c r="F10" s="110"/>
      <c r="G10" s="110"/>
      <c r="I10" s="95"/>
      <c r="J10" s="95"/>
      <c r="K10" s="44"/>
      <c r="L10" s="44"/>
      <c r="M10" s="45"/>
      <c r="N10" s="44"/>
      <c r="O10" s="40"/>
      <c r="P10" s="44"/>
      <c r="Q10" s="45"/>
      <c r="R10" s="40"/>
      <c r="S10" s="44"/>
      <c r="T10" s="44"/>
      <c r="U10" s="44"/>
      <c r="V10" s="45"/>
      <c r="Y10" s="22"/>
      <c r="Z10" s="38"/>
      <c r="AA10" s="39"/>
      <c r="AB10" s="23"/>
      <c r="AC10" s="20"/>
    </row>
    <row r="11" spans="1:27" s="3" customFormat="1" ht="26.25" customHeight="1">
      <c r="A11" s="90">
        <v>3</v>
      </c>
      <c r="B11" s="154" t="s">
        <v>932</v>
      </c>
      <c r="C11" s="154"/>
      <c r="D11" s="154"/>
      <c r="E11" s="110">
        <f>VLOOKUP($A$4,Data1,'Col Refs'!B5,FALSE)</f>
        <v>122551</v>
      </c>
      <c r="F11" s="110"/>
      <c r="G11" s="110"/>
      <c r="I11" s="95"/>
      <c r="J11" s="95"/>
      <c r="K11" s="46"/>
      <c r="L11" s="46"/>
      <c r="M11" s="47"/>
      <c r="N11" s="46"/>
      <c r="O11" s="48"/>
      <c r="P11" s="46"/>
      <c r="Q11" s="47"/>
      <c r="R11" s="49"/>
      <c r="S11" s="46"/>
      <c r="T11" s="46"/>
      <c r="U11" s="46"/>
      <c r="V11" s="47"/>
      <c r="Z11" s="32"/>
      <c r="AA11" s="32"/>
    </row>
    <row r="12" spans="1:27" s="3" customFormat="1" ht="15.75" customHeight="1">
      <c r="A12" s="91"/>
      <c r="B12" s="93" t="s">
        <v>988</v>
      </c>
      <c r="C12" s="92"/>
      <c r="D12" s="61"/>
      <c r="E12" s="108"/>
      <c r="F12" s="108"/>
      <c r="G12" s="108"/>
      <c r="H12" s="98"/>
      <c r="I12" s="98"/>
      <c r="J12" s="99"/>
      <c r="K12" s="46"/>
      <c r="L12" s="46"/>
      <c r="M12" s="47"/>
      <c r="N12" s="46"/>
      <c r="O12" s="48"/>
      <c r="P12" s="46"/>
      <c r="Q12" s="47"/>
      <c r="R12" s="49"/>
      <c r="S12" s="46"/>
      <c r="T12" s="46"/>
      <c r="U12" s="46"/>
      <c r="V12" s="47"/>
      <c r="Z12" s="32"/>
      <c r="AA12" s="32"/>
    </row>
    <row r="13" spans="1:27" s="3" customFormat="1" ht="15" customHeight="1">
      <c r="A13" s="90">
        <v>4</v>
      </c>
      <c r="B13" s="61" t="s">
        <v>934</v>
      </c>
      <c r="C13" s="61"/>
      <c r="D13" s="61"/>
      <c r="E13" s="107">
        <f>VLOOKUP($A$4,Data1,'Col Refs'!B7,FALSE)</f>
        <v>9246043</v>
      </c>
      <c r="F13" s="107"/>
      <c r="G13" s="107"/>
      <c r="H13" s="97"/>
      <c r="I13" s="96"/>
      <c r="J13" s="96"/>
      <c r="K13" s="46"/>
      <c r="L13" s="46"/>
      <c r="M13" s="47"/>
      <c r="N13" s="46"/>
      <c r="O13" s="48"/>
      <c r="P13" s="46"/>
      <c r="Q13" s="47"/>
      <c r="R13" s="49"/>
      <c r="S13" s="46"/>
      <c r="T13" s="46"/>
      <c r="U13" s="46"/>
      <c r="V13" s="47"/>
      <c r="Z13" s="32"/>
      <c r="AA13" s="32"/>
    </row>
    <row r="14" spans="1:27" s="3" customFormat="1" ht="15" customHeight="1">
      <c r="A14" s="90">
        <v>5</v>
      </c>
      <c r="B14" s="61" t="s">
        <v>935</v>
      </c>
      <c r="C14" s="61"/>
      <c r="D14" s="61"/>
      <c r="E14" s="107">
        <f>VLOOKUP($A$4,Data1,'Col Refs'!B8,FALSE)</f>
        <v>1563694</v>
      </c>
      <c r="F14" s="107"/>
      <c r="G14" s="107"/>
      <c r="H14" s="97"/>
      <c r="I14" s="96"/>
      <c r="J14" s="96"/>
      <c r="K14" s="47"/>
      <c r="L14" s="47"/>
      <c r="M14" s="47"/>
      <c r="N14" s="47"/>
      <c r="O14" s="48"/>
      <c r="P14" s="47"/>
      <c r="Q14" s="47"/>
      <c r="R14" s="49"/>
      <c r="S14" s="47"/>
      <c r="T14" s="47"/>
      <c r="U14" s="47"/>
      <c r="V14" s="47"/>
      <c r="Z14" s="32" t="e">
        <f>#REF!</f>
        <v>#REF!</v>
      </c>
      <c r="AA14" s="32" t="e">
        <f>IF(AND(OR(#REF!="Fire",#REF!="GLA",#REF!="Park",#REF!="Police",#REF!="SD",#REF!="Transport",#REF!="Waste"),OR(Q14&gt;0,V14&gt;0)),1,0)</f>
        <v>#REF!</v>
      </c>
    </row>
    <row r="15" spans="1:27" s="3" customFormat="1" ht="15" customHeight="1">
      <c r="A15" s="90">
        <v>6</v>
      </c>
      <c r="B15" s="61" t="s">
        <v>936</v>
      </c>
      <c r="C15" s="61"/>
      <c r="D15" s="61"/>
      <c r="E15" s="107">
        <f>VLOOKUP($A$4,Data1,'Col Refs'!B9,FALSE)</f>
        <v>2137796</v>
      </c>
      <c r="F15" s="107"/>
      <c r="G15" s="107"/>
      <c r="H15" s="97"/>
      <c r="I15" s="96"/>
      <c r="J15" s="96"/>
      <c r="K15" s="46"/>
      <c r="L15" s="46"/>
      <c r="M15" s="47"/>
      <c r="N15" s="46"/>
      <c r="O15" s="48"/>
      <c r="P15" s="46"/>
      <c r="Q15" s="47"/>
      <c r="R15" s="49"/>
      <c r="S15" s="46"/>
      <c r="T15" s="46"/>
      <c r="U15" s="46"/>
      <c r="V15" s="47"/>
      <c r="Z15" s="32"/>
      <c r="AA15" s="32"/>
    </row>
    <row r="16" spans="1:27" s="3" customFormat="1" ht="15" customHeight="1">
      <c r="A16" s="90">
        <v>7</v>
      </c>
      <c r="B16" s="61" t="s">
        <v>937</v>
      </c>
      <c r="C16" s="61"/>
      <c r="D16" s="61"/>
      <c r="E16" s="107">
        <f>VLOOKUP($A$4,Data1,'Col Refs'!B10,FALSE)</f>
        <v>3226767</v>
      </c>
      <c r="F16" s="107"/>
      <c r="G16" s="107"/>
      <c r="H16" s="97"/>
      <c r="I16" s="96"/>
      <c r="J16" s="96"/>
      <c r="K16" s="46"/>
      <c r="L16" s="46"/>
      <c r="M16" s="47"/>
      <c r="N16" s="46"/>
      <c r="O16" s="48"/>
      <c r="P16" s="46"/>
      <c r="Q16" s="47"/>
      <c r="R16" s="49"/>
      <c r="S16" s="46"/>
      <c r="T16" s="46"/>
      <c r="U16" s="46"/>
      <c r="V16" s="47"/>
      <c r="Z16" s="32"/>
      <c r="AA16" s="32"/>
    </row>
    <row r="17" spans="1:27" s="3" customFormat="1" ht="15" customHeight="1">
      <c r="A17" s="90">
        <v>8</v>
      </c>
      <c r="B17" s="61" t="s">
        <v>938</v>
      </c>
      <c r="C17" s="61"/>
      <c r="D17" s="61"/>
      <c r="E17" s="107">
        <f>VLOOKUP($A$4,Data1,'Col Refs'!B11,FALSE)</f>
        <v>728068</v>
      </c>
      <c r="F17" s="107"/>
      <c r="G17" s="107"/>
      <c r="H17" s="97"/>
      <c r="I17" s="96"/>
      <c r="J17" s="96"/>
      <c r="K17" s="46"/>
      <c r="L17" s="46"/>
      <c r="M17" s="47"/>
      <c r="N17" s="46"/>
      <c r="O17" s="48"/>
      <c r="P17" s="46"/>
      <c r="Q17" s="47"/>
      <c r="R17" s="49"/>
      <c r="S17" s="46"/>
      <c r="T17" s="46"/>
      <c r="U17" s="46"/>
      <c r="V17" s="47"/>
      <c r="Z17" s="32"/>
      <c r="AA17" s="32"/>
    </row>
    <row r="18" spans="1:27" s="3" customFormat="1" ht="15" customHeight="1">
      <c r="A18" s="90">
        <v>9</v>
      </c>
      <c r="B18" s="61" t="s">
        <v>939</v>
      </c>
      <c r="C18" s="61"/>
      <c r="D18" s="61"/>
      <c r="E18" s="107">
        <f>VLOOKUP($A$4,Data1,'Col Refs'!B12,FALSE)</f>
        <v>7016911</v>
      </c>
      <c r="F18" s="107"/>
      <c r="G18" s="107"/>
      <c r="H18" s="100"/>
      <c r="I18" s="96"/>
      <c r="J18" s="96"/>
      <c r="K18" s="46"/>
      <c r="L18" s="46"/>
      <c r="M18" s="47"/>
      <c r="N18" s="46"/>
      <c r="O18" s="48"/>
      <c r="P18" s="46"/>
      <c r="Q18" s="47"/>
      <c r="R18" s="49"/>
      <c r="S18" s="46"/>
      <c r="T18" s="46"/>
      <c r="U18" s="46"/>
      <c r="V18" s="47"/>
      <c r="Z18" s="32"/>
      <c r="AA18" s="32"/>
    </row>
    <row r="19" spans="1:27" s="3" customFormat="1" ht="21.75" customHeight="1">
      <c r="A19" s="90">
        <v>10</v>
      </c>
      <c r="B19" s="152" t="s">
        <v>940</v>
      </c>
      <c r="C19" s="152"/>
      <c r="D19" s="152"/>
      <c r="E19" s="111">
        <f>VLOOKUP($A$4,Data1,'Col Refs'!B13,FALSE)</f>
        <v>23919279</v>
      </c>
      <c r="F19" s="111"/>
      <c r="G19" s="111"/>
      <c r="H19" s="97"/>
      <c r="I19" s="98"/>
      <c r="J19" s="98"/>
      <c r="K19" s="46"/>
      <c r="L19" s="46"/>
      <c r="M19" s="47"/>
      <c r="N19" s="46"/>
      <c r="O19" s="48"/>
      <c r="P19" s="46"/>
      <c r="Q19" s="47"/>
      <c r="R19" s="49"/>
      <c r="S19" s="46"/>
      <c r="T19" s="46"/>
      <c r="U19" s="46"/>
      <c r="V19" s="47"/>
      <c r="Z19" s="32"/>
      <c r="AA19" s="32"/>
    </row>
    <row r="20" spans="1:27" s="3" customFormat="1" ht="15" customHeight="1">
      <c r="A20" s="61"/>
      <c r="B20" s="61"/>
      <c r="C20" s="61"/>
      <c r="D20" s="61"/>
      <c r="E20" s="108"/>
      <c r="F20" s="108"/>
      <c r="G20" s="108"/>
      <c r="H20" s="98"/>
      <c r="I20" s="98"/>
      <c r="J20" s="101"/>
      <c r="K20" s="50"/>
      <c r="L20" s="50"/>
      <c r="M20" s="47"/>
      <c r="N20" s="50"/>
      <c r="O20" s="48"/>
      <c r="P20" s="50"/>
      <c r="Q20" s="47"/>
      <c r="R20" s="49"/>
      <c r="S20" s="51"/>
      <c r="T20" s="51"/>
      <c r="U20" s="51"/>
      <c r="V20" s="47"/>
      <c r="Z20" s="32" t="e">
        <f>#REF!</f>
        <v>#REF!</v>
      </c>
      <c r="AA20" s="32"/>
    </row>
    <row r="21" spans="1:27" s="3" customFormat="1" ht="15" customHeight="1">
      <c r="A21" s="90">
        <v>11</v>
      </c>
      <c r="B21" s="61" t="s">
        <v>941</v>
      </c>
      <c r="C21" s="61"/>
      <c r="D21" s="61"/>
      <c r="E21" s="107">
        <f>VLOOKUP($A$4,Data1,'Col Refs'!B15,FALSE)</f>
        <v>73924895</v>
      </c>
      <c r="F21" s="107"/>
      <c r="G21" s="107"/>
      <c r="H21" s="95"/>
      <c r="I21" s="102"/>
      <c r="J21" s="102"/>
      <c r="K21" s="46"/>
      <c r="L21" s="46"/>
      <c r="M21" s="47"/>
      <c r="N21" s="46"/>
      <c r="O21" s="48"/>
      <c r="P21" s="46"/>
      <c r="Q21" s="47"/>
      <c r="R21" s="49"/>
      <c r="S21" s="46"/>
      <c r="T21" s="46"/>
      <c r="U21" s="46"/>
      <c r="V21" s="47"/>
      <c r="Z21" s="32" t="e">
        <f>#REF!</f>
        <v>#REF!</v>
      </c>
      <c r="AA21" s="32" t="e">
        <f>IF(AND(OR(#REF!="Fire",#REF!="GLA",#REF!="Park",#REF!="Police",#REF!="SD",#REF!="Transport",#REF!="Waste"),OR(Q21&gt;0,V21&gt;0)),1,0)</f>
        <v>#REF!</v>
      </c>
    </row>
    <row r="22" spans="1:27" s="83" customFormat="1" ht="15" customHeight="1">
      <c r="A22" s="90">
        <v>12</v>
      </c>
      <c r="B22" s="61" t="s">
        <v>942</v>
      </c>
      <c r="C22" s="61"/>
      <c r="D22" s="61"/>
      <c r="E22" s="107">
        <f>VLOOKUP($A$4,Data1,'Col Refs'!B16,FALSE)</f>
        <v>7744979</v>
      </c>
      <c r="F22" s="107"/>
      <c r="G22" s="107"/>
      <c r="H22" s="97"/>
      <c r="I22" s="97"/>
      <c r="J22" s="97"/>
      <c r="K22" s="79"/>
      <c r="L22" s="79"/>
      <c r="M22" s="80"/>
      <c r="N22" s="79"/>
      <c r="O22" s="81"/>
      <c r="P22" s="79"/>
      <c r="Q22" s="80"/>
      <c r="R22" s="82"/>
      <c r="S22" s="79"/>
      <c r="T22" s="79"/>
      <c r="U22" s="79"/>
      <c r="V22" s="80"/>
      <c r="Z22" s="83" t="e">
        <f>#REF!</f>
        <v>#REF!</v>
      </c>
      <c r="AA22" s="84" t="e">
        <f>IF(AND(OR(#REF!="Fire",#REF!="GLA",#REF!="Park",#REF!="Police",#REF!="SC",#REF!="Transport",#REF!="Waste"),OR(Q22&gt;0,V22&gt;0)),1,0)</f>
        <v>#REF!</v>
      </c>
    </row>
    <row r="23" spans="1:27" s="3" customFormat="1" ht="15" customHeight="1">
      <c r="A23" s="90">
        <v>13</v>
      </c>
      <c r="B23" s="61" t="s">
        <v>943</v>
      </c>
      <c r="C23" s="61"/>
      <c r="D23" s="61"/>
      <c r="E23" s="107">
        <f>VLOOKUP($A$4,Data1,'Col Refs'!B17,FALSE)</f>
        <v>2186041</v>
      </c>
      <c r="F23" s="107"/>
      <c r="G23" s="107"/>
      <c r="H23" s="46"/>
      <c r="I23" s="46"/>
      <c r="J23" s="46"/>
      <c r="K23" s="46"/>
      <c r="L23" s="46"/>
      <c r="M23" s="47"/>
      <c r="N23" s="46"/>
      <c r="O23" s="48"/>
      <c r="P23" s="46"/>
      <c r="Q23" s="47"/>
      <c r="R23" s="49"/>
      <c r="S23" s="46"/>
      <c r="T23" s="46"/>
      <c r="U23" s="46"/>
      <c r="V23" s="47"/>
      <c r="Z23" s="32"/>
      <c r="AA23" s="32"/>
    </row>
    <row r="24" spans="1:27" s="3" customFormat="1" ht="15" customHeight="1">
      <c r="A24" s="90">
        <v>14</v>
      </c>
      <c r="B24" s="61" t="s">
        <v>944</v>
      </c>
      <c r="C24" s="61"/>
      <c r="D24" s="61"/>
      <c r="E24" s="107">
        <f>VLOOKUP($A$4,Data1,'Col Refs'!B18,FALSE)</f>
        <v>5558938</v>
      </c>
      <c r="F24" s="107"/>
      <c r="G24" s="107"/>
      <c r="H24" s="97"/>
      <c r="I24" s="97"/>
      <c r="J24" s="97"/>
      <c r="K24" s="46"/>
      <c r="L24" s="46"/>
      <c r="M24" s="47"/>
      <c r="N24" s="46"/>
      <c r="O24" s="48"/>
      <c r="P24" s="46"/>
      <c r="Q24" s="47"/>
      <c r="R24" s="49"/>
      <c r="S24" s="46"/>
      <c r="T24" s="46"/>
      <c r="U24" s="46"/>
      <c r="V24" s="47"/>
      <c r="Z24" s="32"/>
      <c r="AA24" s="32"/>
    </row>
    <row r="25" spans="1:27" s="3" customFormat="1" ht="15.75" customHeight="1">
      <c r="A25" s="90">
        <v>15</v>
      </c>
      <c r="B25" s="61" t="s">
        <v>945</v>
      </c>
      <c r="C25" s="61"/>
      <c r="D25" s="61"/>
      <c r="E25" s="107">
        <f>VLOOKUP($A$4,Data1,'Col Refs'!B19,FALSE)</f>
        <v>79483833</v>
      </c>
      <c r="F25" s="107"/>
      <c r="G25" s="107"/>
      <c r="H25" s="98"/>
      <c r="I25" s="98"/>
      <c r="J25" s="98"/>
      <c r="K25" s="46"/>
      <c r="L25" s="46"/>
      <c r="M25" s="47"/>
      <c r="N25" s="46"/>
      <c r="O25" s="48"/>
      <c r="P25" s="46"/>
      <c r="Q25" s="47"/>
      <c r="R25" s="49"/>
      <c r="S25" s="46"/>
      <c r="T25" s="46"/>
      <c r="U25" s="46"/>
      <c r="V25" s="47"/>
      <c r="Z25" s="32"/>
      <c r="AA25" s="32"/>
    </row>
    <row r="26" spans="1:27" s="3" customFormat="1" ht="15.75" customHeight="1">
      <c r="A26" s="90"/>
      <c r="B26" s="93" t="s">
        <v>946</v>
      </c>
      <c r="C26" s="61"/>
      <c r="D26" s="61"/>
      <c r="E26" s="107"/>
      <c r="F26" s="107"/>
      <c r="G26" s="107"/>
      <c r="H26" s="98"/>
      <c r="I26" s="98"/>
      <c r="J26" s="98"/>
      <c r="K26" s="46"/>
      <c r="L26" s="46"/>
      <c r="M26" s="47"/>
      <c r="N26" s="46"/>
      <c r="O26" s="48"/>
      <c r="P26" s="46"/>
      <c r="Q26" s="47"/>
      <c r="R26" s="49"/>
      <c r="S26" s="46"/>
      <c r="T26" s="46"/>
      <c r="U26" s="46"/>
      <c r="V26" s="47"/>
      <c r="Z26" s="32"/>
      <c r="AA26" s="32"/>
    </row>
    <row r="27" spans="1:27" s="3" customFormat="1" ht="15" customHeight="1">
      <c r="A27" s="90">
        <v>16</v>
      </c>
      <c r="B27" s="61" t="s">
        <v>947</v>
      </c>
      <c r="C27" s="61"/>
      <c r="D27" s="61"/>
      <c r="E27" s="107">
        <f>VLOOKUP($A$4,Data1,'Col Refs'!B21,FALSE)</f>
        <v>61477177</v>
      </c>
      <c r="F27" s="107"/>
      <c r="G27" s="107"/>
      <c r="H27" s="95"/>
      <c r="I27" s="95"/>
      <c r="J27" s="95"/>
      <c r="K27" s="51"/>
      <c r="L27" s="51"/>
      <c r="M27" s="47"/>
      <c r="N27" s="51"/>
      <c r="O27" s="48"/>
      <c r="P27" s="51"/>
      <c r="Q27" s="47"/>
      <c r="R27" s="49"/>
      <c r="S27" s="51"/>
      <c r="T27" s="51"/>
      <c r="U27" s="51"/>
      <c r="V27" s="47"/>
      <c r="Z27" s="32"/>
      <c r="AA27" s="32"/>
    </row>
    <row r="28" spans="1:27" s="3" customFormat="1" ht="15" customHeight="1">
      <c r="A28" s="90">
        <v>17</v>
      </c>
      <c r="B28" s="61" t="s">
        <v>948</v>
      </c>
      <c r="C28" s="61"/>
      <c r="D28" s="61"/>
      <c r="E28" s="107">
        <f>VLOOKUP($A$4,Data1,'Col Refs'!B22,FALSE)</f>
        <v>5848172</v>
      </c>
      <c r="F28" s="107"/>
      <c r="G28" s="107"/>
      <c r="H28" s="95"/>
      <c r="I28" s="95"/>
      <c r="J28" s="95"/>
      <c r="K28" s="46"/>
      <c r="L28" s="46"/>
      <c r="M28" s="47"/>
      <c r="N28" s="46"/>
      <c r="O28" s="48"/>
      <c r="P28" s="46"/>
      <c r="Q28" s="47"/>
      <c r="R28" s="49"/>
      <c r="S28" s="46"/>
      <c r="T28" s="46"/>
      <c r="U28" s="46"/>
      <c r="V28" s="47"/>
      <c r="Z28" s="32"/>
      <c r="AA28" s="32"/>
    </row>
    <row r="29" spans="1:27" s="3" customFormat="1" ht="15" customHeight="1">
      <c r="A29" s="90">
        <v>18</v>
      </c>
      <c r="B29" s="61" t="s">
        <v>949</v>
      </c>
      <c r="C29" s="61"/>
      <c r="D29" s="61"/>
      <c r="E29" s="107">
        <f>VLOOKUP($A$4,Data1,'Col Refs'!B23,FALSE)</f>
        <v>20564346</v>
      </c>
      <c r="F29" s="107"/>
      <c r="G29" s="107"/>
      <c r="H29" s="46"/>
      <c r="I29" s="46"/>
      <c r="J29" s="46"/>
      <c r="K29" s="46"/>
      <c r="L29" s="46"/>
      <c r="M29" s="47"/>
      <c r="N29" s="46"/>
      <c r="O29" s="48"/>
      <c r="P29" s="46"/>
      <c r="Q29" s="47"/>
      <c r="R29" s="49"/>
      <c r="S29" s="46"/>
      <c r="T29" s="46"/>
      <c r="U29" s="46"/>
      <c r="V29" s="47"/>
      <c r="Z29" s="32"/>
      <c r="AA29" s="32"/>
    </row>
    <row r="30" spans="1:27" s="3" customFormat="1" ht="15.75" customHeight="1">
      <c r="A30" s="90"/>
      <c r="B30" s="93" t="s">
        <v>950</v>
      </c>
      <c r="C30" s="61"/>
      <c r="D30" s="61"/>
      <c r="E30" s="107"/>
      <c r="F30" s="107"/>
      <c r="G30" s="107"/>
      <c r="H30" s="98"/>
      <c r="I30" s="98"/>
      <c r="J30" s="98"/>
      <c r="K30" s="46"/>
      <c r="L30" s="46"/>
      <c r="M30" s="47"/>
      <c r="N30" s="46"/>
      <c r="O30" s="48"/>
      <c r="P30" s="46"/>
      <c r="Q30" s="47"/>
      <c r="R30" s="49"/>
      <c r="S30" s="46"/>
      <c r="T30" s="46"/>
      <c r="U30" s="46"/>
      <c r="V30" s="47"/>
      <c r="Z30" s="32"/>
      <c r="AA30" s="32"/>
    </row>
    <row r="31" spans="1:27" s="3" customFormat="1" ht="15" customHeight="1">
      <c r="A31" s="90">
        <v>19</v>
      </c>
      <c r="B31" s="61" t="s">
        <v>951</v>
      </c>
      <c r="C31" s="61"/>
      <c r="D31" s="61"/>
      <c r="E31" s="107">
        <f>VLOOKUP($A$4,Data1,'Col Refs'!B25,FALSE)</f>
        <v>67693468</v>
      </c>
      <c r="F31" s="107"/>
      <c r="G31" s="107"/>
      <c r="H31" s="95"/>
      <c r="I31" s="95"/>
      <c r="J31" s="95"/>
      <c r="K31" s="46"/>
      <c r="L31" s="46"/>
      <c r="M31" s="47"/>
      <c r="N31" s="46"/>
      <c r="O31" s="48"/>
      <c r="P31" s="46"/>
      <c r="Q31" s="47"/>
      <c r="R31" s="49"/>
      <c r="S31" s="46"/>
      <c r="T31" s="46"/>
      <c r="U31" s="46"/>
      <c r="V31" s="47"/>
      <c r="Z31" s="32"/>
      <c r="AA31" s="32"/>
    </row>
    <row r="32" spans="1:27" s="3" customFormat="1" ht="15" customHeight="1">
      <c r="A32" s="90">
        <v>20</v>
      </c>
      <c r="B32" s="61" t="s">
        <v>952</v>
      </c>
      <c r="C32" s="61"/>
      <c r="D32" s="61"/>
      <c r="E32" s="107">
        <f>VLOOKUP($A$4,Data1,'Col Refs'!B26,FALSE)</f>
        <v>6152959</v>
      </c>
      <c r="F32" s="107"/>
      <c r="G32" s="107"/>
      <c r="H32" s="95"/>
      <c r="I32" s="95"/>
      <c r="J32" s="95"/>
      <c r="K32" s="46"/>
      <c r="L32" s="46"/>
      <c r="M32" s="47"/>
      <c r="N32" s="46"/>
      <c r="O32" s="48"/>
      <c r="P32" s="46"/>
      <c r="Q32" s="47"/>
      <c r="R32" s="49"/>
      <c r="S32" s="46"/>
      <c r="T32" s="46"/>
      <c r="U32" s="46"/>
      <c r="V32" s="47"/>
      <c r="Z32" s="32"/>
      <c r="AA32" s="32"/>
    </row>
    <row r="33" spans="1:27" s="3" customFormat="1" ht="15" customHeight="1">
      <c r="A33" s="90">
        <v>21</v>
      </c>
      <c r="B33" s="61" t="s">
        <v>953</v>
      </c>
      <c r="C33" s="61"/>
      <c r="D33" s="61"/>
      <c r="E33" s="107">
        <f>VLOOKUP($A$4,Data1,'Col Refs'!B27,FALSE)</f>
        <v>18935525</v>
      </c>
      <c r="F33" s="107"/>
      <c r="G33" s="107"/>
      <c r="H33" s="46"/>
      <c r="I33" s="46"/>
      <c r="J33" s="46"/>
      <c r="K33" s="46"/>
      <c r="L33" s="46"/>
      <c r="M33" s="47"/>
      <c r="N33" s="46"/>
      <c r="O33" s="48"/>
      <c r="P33" s="46"/>
      <c r="Q33" s="47"/>
      <c r="R33" s="49"/>
      <c r="S33" s="46"/>
      <c r="T33" s="46"/>
      <c r="U33" s="46"/>
      <c r="V33" s="47"/>
      <c r="Z33" s="32"/>
      <c r="AA33" s="32"/>
    </row>
    <row r="34" spans="1:27" s="3" customFormat="1" ht="15.75" customHeight="1">
      <c r="A34" s="90"/>
      <c r="B34" s="93" t="s">
        <v>954</v>
      </c>
      <c r="C34" s="61"/>
      <c r="D34" s="61"/>
      <c r="E34" s="107"/>
      <c r="F34" s="107"/>
      <c r="G34" s="107"/>
      <c r="H34" s="98"/>
      <c r="I34" s="98"/>
      <c r="J34" s="98"/>
      <c r="K34" s="46"/>
      <c r="L34" s="46"/>
      <c r="M34" s="47"/>
      <c r="N34" s="46"/>
      <c r="O34" s="48"/>
      <c r="P34" s="46"/>
      <c r="Q34" s="47"/>
      <c r="R34" s="49"/>
      <c r="S34" s="46"/>
      <c r="T34" s="46"/>
      <c r="U34" s="46"/>
      <c r="V34" s="47"/>
      <c r="Z34" s="32"/>
      <c r="AA34" s="32"/>
    </row>
    <row r="35" spans="1:27" s="3" customFormat="1" ht="15" customHeight="1">
      <c r="A35" s="90">
        <v>22</v>
      </c>
      <c r="B35" s="61" t="s">
        <v>955</v>
      </c>
      <c r="C35" s="61"/>
      <c r="D35" s="61"/>
      <c r="E35" s="107">
        <f>VLOOKUP($A$4,Data1,'Col Refs'!B29,FALSE)</f>
        <v>86109411</v>
      </c>
      <c r="F35" s="107"/>
      <c r="G35" s="107"/>
      <c r="H35" s="46"/>
      <c r="I35" s="46"/>
      <c r="J35" s="46"/>
      <c r="K35" s="46"/>
      <c r="L35" s="46"/>
      <c r="M35" s="47"/>
      <c r="N35" s="46"/>
      <c r="O35" s="48"/>
      <c r="P35" s="46"/>
      <c r="Q35" s="47"/>
      <c r="R35" s="49"/>
      <c r="S35" s="46"/>
      <c r="T35" s="46"/>
      <c r="U35" s="46"/>
      <c r="V35" s="47"/>
      <c r="Z35" s="32"/>
      <c r="AA35" s="32"/>
    </row>
    <row r="36" spans="1:27" s="3" customFormat="1" ht="15" customHeight="1">
      <c r="A36" s="90">
        <v>23</v>
      </c>
      <c r="B36" s="61" t="s">
        <v>956</v>
      </c>
      <c r="C36" s="61"/>
      <c r="D36" s="61"/>
      <c r="E36" s="107">
        <f>VLOOKUP($A$4,Data1,'Col Refs'!B30,FALSE)</f>
        <v>100545599</v>
      </c>
      <c r="F36" s="107"/>
      <c r="G36" s="107"/>
      <c r="H36" s="95"/>
      <c r="I36" s="95"/>
      <c r="J36" s="95"/>
      <c r="K36" s="46"/>
      <c r="L36" s="46"/>
      <c r="M36" s="47"/>
      <c r="N36" s="46"/>
      <c r="O36" s="48"/>
      <c r="P36" s="46"/>
      <c r="Q36" s="47"/>
      <c r="R36" s="49"/>
      <c r="S36" s="46"/>
      <c r="T36" s="46"/>
      <c r="U36" s="46"/>
      <c r="V36" s="47"/>
      <c r="Z36" s="32"/>
      <c r="AA36" s="32"/>
    </row>
    <row r="37" spans="1:27" s="3" customFormat="1" ht="15" customHeight="1">
      <c r="A37" s="90"/>
      <c r="B37" s="61"/>
      <c r="C37" s="61"/>
      <c r="D37" s="61"/>
      <c r="E37" s="107"/>
      <c r="F37" s="107"/>
      <c r="G37" s="107"/>
      <c r="H37" s="98"/>
      <c r="I37" s="98"/>
      <c r="J37" s="98"/>
      <c r="K37" s="46"/>
      <c r="L37" s="46"/>
      <c r="M37" s="47"/>
      <c r="N37" s="46"/>
      <c r="O37" s="48"/>
      <c r="P37" s="46"/>
      <c r="Q37" s="47"/>
      <c r="R37" s="49"/>
      <c r="S37" s="46"/>
      <c r="T37" s="46"/>
      <c r="U37" s="46"/>
      <c r="V37" s="47"/>
      <c r="Z37" s="32"/>
      <c r="AA37" s="32"/>
    </row>
    <row r="38" spans="1:27" s="3" customFormat="1" ht="15.75" customHeight="1">
      <c r="A38" s="90"/>
      <c r="B38" s="93" t="s">
        <v>957</v>
      </c>
      <c r="C38" s="61"/>
      <c r="D38" s="61"/>
      <c r="E38" s="107"/>
      <c r="F38" s="107"/>
      <c r="G38" s="107"/>
      <c r="H38" s="103"/>
      <c r="I38" s="103"/>
      <c r="J38" s="104"/>
      <c r="K38" s="52"/>
      <c r="L38" s="52"/>
      <c r="M38" s="47"/>
      <c r="N38" s="52"/>
      <c r="O38" s="48"/>
      <c r="P38" s="53"/>
      <c r="Q38" s="47"/>
      <c r="R38" s="49"/>
      <c r="S38" s="53"/>
      <c r="T38" s="53"/>
      <c r="U38" s="53"/>
      <c r="V38" s="47"/>
      <c r="Z38" s="32"/>
      <c r="AA38" s="32"/>
    </row>
    <row r="39" spans="1:27" s="3" customFormat="1" ht="31.5" customHeight="1">
      <c r="A39" s="90"/>
      <c r="B39" s="152" t="s">
        <v>958</v>
      </c>
      <c r="C39" s="153"/>
      <c r="D39" s="61"/>
      <c r="E39" s="107"/>
      <c r="F39" s="107"/>
      <c r="G39" s="107"/>
      <c r="H39" s="98"/>
      <c r="I39" s="98"/>
      <c r="J39" s="105"/>
      <c r="K39" s="46"/>
      <c r="L39" s="46"/>
      <c r="M39" s="47"/>
      <c r="N39" s="46"/>
      <c r="O39" s="48"/>
      <c r="P39" s="46"/>
      <c r="Q39" s="47"/>
      <c r="R39" s="49"/>
      <c r="S39" s="46"/>
      <c r="T39" s="46"/>
      <c r="U39" s="46"/>
      <c r="V39" s="47"/>
      <c r="Z39" s="32"/>
      <c r="AA39" s="32"/>
    </row>
    <row r="40" spans="1:27" s="3" customFormat="1" ht="15" customHeight="1">
      <c r="A40" s="90" t="s">
        <v>850</v>
      </c>
      <c r="B40" s="61" t="s">
        <v>959</v>
      </c>
      <c r="C40" s="61"/>
      <c r="D40" s="61"/>
      <c r="E40" s="107">
        <f>VLOOKUP($A$4,Data1,'Col Refs'!B34,FALSE)</f>
        <v>7694219</v>
      </c>
      <c r="F40" s="107"/>
      <c r="G40" s="107"/>
      <c r="H40" s="96"/>
      <c r="I40" s="106"/>
      <c r="J40" s="106"/>
      <c r="K40" s="46"/>
      <c r="L40" s="46"/>
      <c r="M40" s="47"/>
      <c r="N40" s="46"/>
      <c r="O40" s="48"/>
      <c r="P40" s="46"/>
      <c r="Q40" s="47"/>
      <c r="R40" s="49"/>
      <c r="S40" s="46"/>
      <c r="T40" s="46"/>
      <c r="U40" s="46"/>
      <c r="V40" s="47"/>
      <c r="Z40" s="32" t="e">
        <f>#REF!</f>
        <v>#REF!</v>
      </c>
      <c r="AA40" s="32" t="e">
        <f>IF(AND(OR(#REF!="Fire",#REF!="Park",#REF!="SC",#REF!="Transport",#REF!="MD",#REF!="SD",#REF!="UA",#REF!="L",,#REF!="Waste"),OR(Q40&gt;0,V40&gt;0)),1,0)</f>
        <v>#REF!</v>
      </c>
    </row>
    <row r="41" spans="1:27" s="3" customFormat="1" ht="15" customHeight="1">
      <c r="A41" s="90" t="s">
        <v>851</v>
      </c>
      <c r="B41" s="61" t="s">
        <v>960</v>
      </c>
      <c r="C41" s="61"/>
      <c r="D41" s="61"/>
      <c r="E41" s="107">
        <f>VLOOKUP($A$4,Data1,'Col Refs'!B35,FALSE)</f>
        <v>7805532</v>
      </c>
      <c r="F41" s="107"/>
      <c r="G41" s="107"/>
      <c r="H41" s="96"/>
      <c r="I41" s="96"/>
      <c r="J41" s="96"/>
      <c r="K41" s="46"/>
      <c r="L41" s="46"/>
      <c r="M41" s="47"/>
      <c r="N41" s="46"/>
      <c r="O41" s="48"/>
      <c r="P41" s="46"/>
      <c r="Q41" s="47"/>
      <c r="R41" s="49"/>
      <c r="S41" s="46"/>
      <c r="T41" s="46"/>
      <c r="U41" s="46"/>
      <c r="V41" s="47"/>
      <c r="Z41" s="32"/>
      <c r="AA41" s="32"/>
    </row>
    <row r="42" spans="1:27" s="3" customFormat="1" ht="12.75" customHeight="1">
      <c r="A42" s="90"/>
      <c r="B42" s="61"/>
      <c r="C42" s="61"/>
      <c r="D42" s="61"/>
      <c r="E42" s="107"/>
      <c r="F42" s="107"/>
      <c r="G42" s="107"/>
      <c r="H42" s="95"/>
      <c r="I42" s="95"/>
      <c r="J42" s="95"/>
      <c r="K42" s="46"/>
      <c r="L42" s="46"/>
      <c r="M42" s="47"/>
      <c r="N42" s="46"/>
      <c r="O42" s="48"/>
      <c r="P42" s="46"/>
      <c r="Q42" s="47"/>
      <c r="R42" s="49"/>
      <c r="S42" s="46"/>
      <c r="T42" s="46"/>
      <c r="U42" s="46"/>
      <c r="V42" s="47"/>
      <c r="Z42" s="32"/>
      <c r="AA42" s="32"/>
    </row>
    <row r="43" spans="1:27" s="3" customFormat="1" ht="12.75" customHeight="1">
      <c r="A43" s="90"/>
      <c r="B43" s="61"/>
      <c r="C43" s="61"/>
      <c r="D43" s="61"/>
      <c r="E43" s="107"/>
      <c r="F43" s="107"/>
      <c r="G43" s="107"/>
      <c r="H43" s="95"/>
      <c r="I43" s="95"/>
      <c r="J43" s="95"/>
      <c r="K43" s="46"/>
      <c r="L43" s="46"/>
      <c r="M43" s="47"/>
      <c r="N43" s="46"/>
      <c r="O43" s="48"/>
      <c r="P43" s="46"/>
      <c r="Q43" s="47"/>
      <c r="R43" s="49"/>
      <c r="S43" s="46"/>
      <c r="T43" s="46"/>
      <c r="U43" s="46"/>
      <c r="V43" s="47"/>
      <c r="Z43" s="32"/>
      <c r="AA43" s="32"/>
    </row>
    <row r="44" spans="1:27" s="3" customFormat="1" ht="15.75" customHeight="1">
      <c r="A44" s="90"/>
      <c r="B44" s="152" t="s">
        <v>961</v>
      </c>
      <c r="C44" s="153"/>
      <c r="D44" s="61"/>
      <c r="E44" s="107"/>
      <c r="F44" s="107"/>
      <c r="G44" s="107"/>
      <c r="H44" s="95"/>
      <c r="I44" s="95"/>
      <c r="J44" s="95"/>
      <c r="K44" s="46"/>
      <c r="L44" s="46"/>
      <c r="M44" s="47"/>
      <c r="N44" s="46"/>
      <c r="O44" s="48"/>
      <c r="P44" s="46"/>
      <c r="Q44" s="47"/>
      <c r="R44" s="49"/>
      <c r="S44" s="46"/>
      <c r="T44" s="46"/>
      <c r="U44" s="46"/>
      <c r="V44" s="47"/>
      <c r="Z44" s="32"/>
      <c r="AA44" s="32"/>
    </row>
    <row r="45" spans="1:27" s="3" customFormat="1" ht="15.75" customHeight="1">
      <c r="A45" s="90" t="s">
        <v>861</v>
      </c>
      <c r="B45" s="61" t="s">
        <v>962</v>
      </c>
      <c r="C45" s="61"/>
      <c r="D45" s="61"/>
      <c r="E45" s="107">
        <f>VLOOKUP($A$4,Data1,'Col Refs'!B39,FALSE)</f>
        <v>0</v>
      </c>
      <c r="F45" s="107"/>
      <c r="G45" s="107"/>
      <c r="H45" s="96"/>
      <c r="I45" s="95"/>
      <c r="J45" s="95"/>
      <c r="K45" s="52"/>
      <c r="L45" s="52"/>
      <c r="M45" s="47"/>
      <c r="N45" s="52"/>
      <c r="O45" s="48"/>
      <c r="P45" s="52"/>
      <c r="Q45" s="47"/>
      <c r="R45" s="49"/>
      <c r="S45" s="52"/>
      <c r="T45" s="52"/>
      <c r="U45" s="52"/>
      <c r="V45" s="47"/>
      <c r="Z45" s="32"/>
      <c r="AA45" s="32"/>
    </row>
    <row r="46" spans="1:27" s="3" customFormat="1" ht="15">
      <c r="A46" s="33"/>
      <c r="B46"/>
      <c r="C46"/>
      <c r="D46"/>
      <c r="E46"/>
      <c r="F46"/>
      <c r="G46"/>
      <c r="H46"/>
      <c r="I46"/>
      <c r="J46"/>
      <c r="Z46" s="32"/>
      <c r="AA46" s="32"/>
    </row>
    <row r="47" spans="1:27" s="3" customFormat="1" ht="15">
      <c r="A47" s="117" t="s">
        <v>1000</v>
      </c>
      <c r="B47"/>
      <c r="C47"/>
      <c r="D47"/>
      <c r="E47"/>
      <c r="F47"/>
      <c r="G47"/>
      <c r="H47"/>
      <c r="I47"/>
      <c r="J47"/>
      <c r="Z47" s="32"/>
      <c r="AA47" s="32"/>
    </row>
    <row r="48" spans="1:27" s="3" customFormat="1" ht="15">
      <c r="A48" s="33"/>
      <c r="B48"/>
      <c r="C48"/>
      <c r="D48"/>
      <c r="E48"/>
      <c r="F48"/>
      <c r="G48"/>
      <c r="H48"/>
      <c r="I48"/>
      <c r="J48"/>
      <c r="Z48" s="32"/>
      <c r="AA48" s="32"/>
    </row>
    <row r="49" spans="1:27" s="3" customFormat="1" ht="15">
      <c r="A49" s="33"/>
      <c r="B49"/>
      <c r="C49"/>
      <c r="D49"/>
      <c r="E49"/>
      <c r="F49"/>
      <c r="G49"/>
      <c r="H49"/>
      <c r="I49"/>
      <c r="J49"/>
      <c r="Z49" s="32"/>
      <c r="AA49" s="32"/>
    </row>
    <row r="50" spans="1:27" s="3" customFormat="1" ht="15">
      <c r="A50" s="33"/>
      <c r="B50"/>
      <c r="C50"/>
      <c r="D50"/>
      <c r="E50"/>
      <c r="F50"/>
      <c r="G50"/>
      <c r="H50"/>
      <c r="I50"/>
      <c r="J50"/>
      <c r="Z50" s="32"/>
      <c r="AA50" s="32"/>
    </row>
    <row r="51" spans="1:27" s="3" customFormat="1" ht="15">
      <c r="A51" s="33"/>
      <c r="B51"/>
      <c r="C51"/>
      <c r="D51"/>
      <c r="E51"/>
      <c r="F51"/>
      <c r="G51"/>
      <c r="H51"/>
      <c r="I51"/>
      <c r="J51"/>
      <c r="Z51" s="32"/>
      <c r="AA51" s="32"/>
    </row>
    <row r="52" spans="1:27" s="3" customFormat="1" ht="15">
      <c r="A52" s="33"/>
      <c r="B52"/>
      <c r="C52"/>
      <c r="D52"/>
      <c r="E52"/>
      <c r="F52"/>
      <c r="G52"/>
      <c r="H52"/>
      <c r="I52"/>
      <c r="J52"/>
      <c r="Z52" s="32"/>
      <c r="AA52" s="32"/>
    </row>
    <row r="53" spans="1:27" s="3" customFormat="1" ht="15">
      <c r="A53" s="33"/>
      <c r="B53"/>
      <c r="C53"/>
      <c r="D53"/>
      <c r="E53"/>
      <c r="F53"/>
      <c r="G53"/>
      <c r="H53"/>
      <c r="I53"/>
      <c r="J53"/>
      <c r="Z53" s="32"/>
      <c r="AA53" s="32"/>
    </row>
    <row r="54" spans="1:27" s="3" customFormat="1" ht="15">
      <c r="A54" s="33"/>
      <c r="B54"/>
      <c r="C54"/>
      <c r="D54"/>
      <c r="E54"/>
      <c r="F54"/>
      <c r="G54"/>
      <c r="H54"/>
      <c r="I54"/>
      <c r="J54"/>
      <c r="Z54" s="32"/>
      <c r="AA54" s="32"/>
    </row>
    <row r="55" spans="1:27" s="3" customFormat="1" ht="15">
      <c r="A55" s="33"/>
      <c r="B55"/>
      <c r="C55"/>
      <c r="D55"/>
      <c r="E55"/>
      <c r="F55"/>
      <c r="G55"/>
      <c r="H55"/>
      <c r="I55"/>
      <c r="J55"/>
      <c r="Z55" s="32"/>
      <c r="AA55" s="32"/>
    </row>
    <row r="56" spans="1:27" s="3" customFormat="1" ht="15">
      <c r="A56" s="33"/>
      <c r="B56"/>
      <c r="C56"/>
      <c r="D56"/>
      <c r="E56"/>
      <c r="F56"/>
      <c r="G56"/>
      <c r="H56"/>
      <c r="I56"/>
      <c r="J56"/>
      <c r="Z56" s="32"/>
      <c r="AA56" s="32"/>
    </row>
    <row r="57" spans="1:27" s="3" customFormat="1" ht="15">
      <c r="A57" s="33"/>
      <c r="B57"/>
      <c r="C57"/>
      <c r="D57"/>
      <c r="E57"/>
      <c r="F57"/>
      <c r="G57"/>
      <c r="H57"/>
      <c r="I57"/>
      <c r="J57"/>
      <c r="Z57" s="32"/>
      <c r="AA57" s="32"/>
    </row>
    <row r="58" spans="1:27" s="3" customFormat="1" ht="15">
      <c r="A58" s="33"/>
      <c r="B58"/>
      <c r="C58"/>
      <c r="D58"/>
      <c r="E58"/>
      <c r="F58"/>
      <c r="G58"/>
      <c r="H58"/>
      <c r="I58"/>
      <c r="J58"/>
      <c r="Z58" s="32"/>
      <c r="AA58" s="32"/>
    </row>
    <row r="59" spans="1:27" s="3" customFormat="1" ht="15">
      <c r="A59" s="33"/>
      <c r="B59"/>
      <c r="C59"/>
      <c r="D59"/>
      <c r="E59"/>
      <c r="F59"/>
      <c r="G59"/>
      <c r="H59"/>
      <c r="I59"/>
      <c r="J59"/>
      <c r="Z59" s="32"/>
      <c r="AA59" s="32"/>
    </row>
    <row r="60" spans="1:27" s="3" customFormat="1" ht="15">
      <c r="A60" s="33"/>
      <c r="B60"/>
      <c r="C60"/>
      <c r="D60"/>
      <c r="E60"/>
      <c r="F60"/>
      <c r="G60"/>
      <c r="H60"/>
      <c r="I60"/>
      <c r="J60"/>
      <c r="Z60" s="32"/>
      <c r="AA60" s="32"/>
    </row>
    <row r="61" spans="1:27" s="3" customFormat="1" ht="15">
      <c r="A61" s="33"/>
      <c r="B61"/>
      <c r="C61"/>
      <c r="D61"/>
      <c r="E61"/>
      <c r="F61"/>
      <c r="G61"/>
      <c r="H61"/>
      <c r="I61"/>
      <c r="J61"/>
      <c r="Z61" s="32"/>
      <c r="AA61" s="32"/>
    </row>
    <row r="62" spans="1:27" s="3" customFormat="1" ht="15">
      <c r="A62" s="33"/>
      <c r="B62"/>
      <c r="C62"/>
      <c r="D62"/>
      <c r="E62"/>
      <c r="F62"/>
      <c r="G62"/>
      <c r="H62"/>
      <c r="I62"/>
      <c r="J62"/>
      <c r="Z62" s="32"/>
      <c r="AA62" s="32"/>
    </row>
    <row r="63" spans="1:27" s="3" customFormat="1" ht="15">
      <c r="A63" s="33"/>
      <c r="B63"/>
      <c r="C63"/>
      <c r="D63"/>
      <c r="E63"/>
      <c r="F63"/>
      <c r="G63"/>
      <c r="H63"/>
      <c r="I63"/>
      <c r="J63"/>
      <c r="Z63" s="32"/>
      <c r="AA63" s="32"/>
    </row>
    <row r="64" spans="1:27" s="3" customFormat="1" ht="15">
      <c r="A64" s="33"/>
      <c r="B64"/>
      <c r="C64"/>
      <c r="D64"/>
      <c r="E64"/>
      <c r="F64"/>
      <c r="G64"/>
      <c r="H64"/>
      <c r="I64"/>
      <c r="J64"/>
      <c r="Z64" s="32"/>
      <c r="AA64" s="32"/>
    </row>
    <row r="65" spans="1:27" s="3" customFormat="1" ht="15">
      <c r="A65" s="33"/>
      <c r="B65"/>
      <c r="C65"/>
      <c r="D65"/>
      <c r="E65"/>
      <c r="F65"/>
      <c r="G65"/>
      <c r="H65"/>
      <c r="I65"/>
      <c r="J65"/>
      <c r="Z65" s="32"/>
      <c r="AA65" s="32"/>
    </row>
    <row r="66" spans="1:27" s="3" customFormat="1" ht="15">
      <c r="A66" s="33"/>
      <c r="B66"/>
      <c r="C66"/>
      <c r="D66"/>
      <c r="E66"/>
      <c r="F66"/>
      <c r="G66"/>
      <c r="H66"/>
      <c r="I66"/>
      <c r="J66"/>
      <c r="Z66" s="32"/>
      <c r="AA66" s="32"/>
    </row>
    <row r="67" spans="1:27" s="3" customFormat="1" ht="15">
      <c r="A67" s="33"/>
      <c r="B67"/>
      <c r="C67"/>
      <c r="D67"/>
      <c r="E67"/>
      <c r="F67"/>
      <c r="G67"/>
      <c r="H67"/>
      <c r="I67"/>
      <c r="J67"/>
      <c r="Z67" s="32"/>
      <c r="AA67" s="32"/>
    </row>
    <row r="68" spans="1:27" s="3" customFormat="1" ht="15">
      <c r="A68" s="33"/>
      <c r="B68"/>
      <c r="C68"/>
      <c r="D68"/>
      <c r="E68"/>
      <c r="F68"/>
      <c r="G68"/>
      <c r="H68"/>
      <c r="I68"/>
      <c r="J68"/>
      <c r="Z68" s="32"/>
      <c r="AA68" s="32"/>
    </row>
    <row r="69" spans="1:27" s="3" customFormat="1" ht="15">
      <c r="A69" s="33"/>
      <c r="B69"/>
      <c r="C69"/>
      <c r="D69"/>
      <c r="E69"/>
      <c r="F69"/>
      <c r="G69"/>
      <c r="H69"/>
      <c r="I69"/>
      <c r="J69"/>
      <c r="Z69" s="32"/>
      <c r="AA69" s="32"/>
    </row>
    <row r="70" spans="1:27" s="3" customFormat="1" ht="15">
      <c r="A70" s="33"/>
      <c r="B70"/>
      <c r="C70"/>
      <c r="D70"/>
      <c r="E70"/>
      <c r="F70"/>
      <c r="G70"/>
      <c r="H70"/>
      <c r="I70"/>
      <c r="J70"/>
      <c r="Z70" s="32"/>
      <c r="AA70" s="32"/>
    </row>
    <row r="71" spans="1:27" s="3" customFormat="1" ht="15">
      <c r="A71" s="33"/>
      <c r="B71"/>
      <c r="C71"/>
      <c r="D71"/>
      <c r="E71"/>
      <c r="F71"/>
      <c r="G71"/>
      <c r="H71"/>
      <c r="I71"/>
      <c r="J71"/>
      <c r="Z71" s="32"/>
      <c r="AA71" s="32"/>
    </row>
    <row r="72" spans="1:27" s="3" customFormat="1" ht="15">
      <c r="A72" s="33"/>
      <c r="B72"/>
      <c r="C72"/>
      <c r="D72"/>
      <c r="E72"/>
      <c r="F72"/>
      <c r="G72"/>
      <c r="H72"/>
      <c r="I72"/>
      <c r="J72"/>
      <c r="Z72" s="32"/>
      <c r="AA72" s="32"/>
    </row>
    <row r="73" spans="1:27" s="3" customFormat="1" ht="15">
      <c r="A73" s="33"/>
      <c r="B73"/>
      <c r="C73"/>
      <c r="D73"/>
      <c r="E73"/>
      <c r="F73"/>
      <c r="G73"/>
      <c r="H73"/>
      <c r="I73"/>
      <c r="J73"/>
      <c r="Z73" s="32"/>
      <c r="AA73" s="32"/>
    </row>
    <row r="74" spans="1:27" s="3" customFormat="1" ht="15">
      <c r="A74" s="33"/>
      <c r="B74"/>
      <c r="C74"/>
      <c r="D74"/>
      <c r="E74"/>
      <c r="F74"/>
      <c r="G74"/>
      <c r="H74"/>
      <c r="I74"/>
      <c r="J74"/>
      <c r="Z74" s="32"/>
      <c r="AA74" s="32"/>
    </row>
    <row r="75" spans="1:27" s="3" customFormat="1" ht="15">
      <c r="A75" s="33"/>
      <c r="B75"/>
      <c r="C75"/>
      <c r="D75"/>
      <c r="E75"/>
      <c r="F75"/>
      <c r="G75"/>
      <c r="H75"/>
      <c r="I75"/>
      <c r="J75"/>
      <c r="Z75" s="32"/>
      <c r="AA75" s="32"/>
    </row>
    <row r="76" spans="1:27" s="3" customFormat="1" ht="15">
      <c r="A76" s="33"/>
      <c r="B76"/>
      <c r="C76"/>
      <c r="D76"/>
      <c r="E76"/>
      <c r="F76"/>
      <c r="G76"/>
      <c r="H76"/>
      <c r="I76"/>
      <c r="J76"/>
      <c r="Z76" s="32"/>
      <c r="AA76" s="32"/>
    </row>
    <row r="77" spans="1:27" s="3" customFormat="1" ht="15">
      <c r="A77" s="33"/>
      <c r="B77"/>
      <c r="C77"/>
      <c r="D77"/>
      <c r="E77"/>
      <c r="F77"/>
      <c r="G77"/>
      <c r="H77"/>
      <c r="I77"/>
      <c r="J77"/>
      <c r="Z77" s="32"/>
      <c r="AA77" s="32"/>
    </row>
    <row r="78" spans="1:27" s="3" customFormat="1" ht="15">
      <c r="A78" s="33"/>
      <c r="B78"/>
      <c r="C78"/>
      <c r="D78"/>
      <c r="E78"/>
      <c r="F78"/>
      <c r="G78"/>
      <c r="H78"/>
      <c r="I78"/>
      <c r="J78"/>
      <c r="Z78" s="32"/>
      <c r="AA78" s="32"/>
    </row>
    <row r="79" spans="1:27" s="3" customFormat="1" ht="15">
      <c r="A79" s="33"/>
      <c r="B79"/>
      <c r="C79"/>
      <c r="D79"/>
      <c r="E79"/>
      <c r="F79"/>
      <c r="G79"/>
      <c r="H79"/>
      <c r="I79"/>
      <c r="J79"/>
      <c r="Z79" s="32"/>
      <c r="AA79" s="32"/>
    </row>
    <row r="80" spans="1:27" s="3" customFormat="1" ht="15">
      <c r="A80" s="33"/>
      <c r="B80"/>
      <c r="C80"/>
      <c r="D80"/>
      <c r="E80"/>
      <c r="F80"/>
      <c r="G80"/>
      <c r="H80"/>
      <c r="I80"/>
      <c r="J80"/>
      <c r="Z80" s="32"/>
      <c r="AA80" s="32"/>
    </row>
    <row r="81" spans="1:27" s="3" customFormat="1" ht="15">
      <c r="A81" s="33"/>
      <c r="B81"/>
      <c r="C81"/>
      <c r="D81"/>
      <c r="E81"/>
      <c r="F81"/>
      <c r="G81"/>
      <c r="H81"/>
      <c r="I81"/>
      <c r="J81"/>
      <c r="Z81" s="32"/>
      <c r="AA81" s="32"/>
    </row>
    <row r="82" spans="1:27" s="3" customFormat="1" ht="15">
      <c r="A82" s="33"/>
      <c r="B82"/>
      <c r="C82"/>
      <c r="D82"/>
      <c r="E82"/>
      <c r="F82"/>
      <c r="G82"/>
      <c r="H82"/>
      <c r="I82"/>
      <c r="J82"/>
      <c r="Z82" s="32"/>
      <c r="AA82" s="32"/>
    </row>
    <row r="83" spans="1:27" s="3" customFormat="1" ht="15">
      <c r="A83" s="33"/>
      <c r="B83"/>
      <c r="C83"/>
      <c r="D83"/>
      <c r="E83"/>
      <c r="F83"/>
      <c r="G83"/>
      <c r="H83"/>
      <c r="I83"/>
      <c r="J83"/>
      <c r="Z83" s="32"/>
      <c r="AA83" s="32"/>
    </row>
    <row r="84" spans="1:27" s="3" customFormat="1" ht="15">
      <c r="A84" s="33"/>
      <c r="B84"/>
      <c r="C84"/>
      <c r="D84"/>
      <c r="E84"/>
      <c r="F84"/>
      <c r="G84"/>
      <c r="H84"/>
      <c r="I84"/>
      <c r="J84"/>
      <c r="Z84" s="32"/>
      <c r="AA84" s="32"/>
    </row>
    <row r="85" spans="1:27" s="3" customFormat="1" ht="15">
      <c r="A85" s="33"/>
      <c r="B85"/>
      <c r="C85"/>
      <c r="D85"/>
      <c r="E85"/>
      <c r="F85"/>
      <c r="G85"/>
      <c r="H85"/>
      <c r="I85"/>
      <c r="J85"/>
      <c r="Z85" s="32"/>
      <c r="AA85" s="32"/>
    </row>
    <row r="86" spans="1:27" s="3" customFormat="1" ht="15">
      <c r="A86" s="33"/>
      <c r="B86"/>
      <c r="C86"/>
      <c r="D86"/>
      <c r="E86"/>
      <c r="F86"/>
      <c r="G86"/>
      <c r="H86"/>
      <c r="I86"/>
      <c r="J86"/>
      <c r="Z86" s="32"/>
      <c r="AA86" s="32"/>
    </row>
    <row r="87" spans="1:27" s="3" customFormat="1" ht="15">
      <c r="A87" s="33"/>
      <c r="B87"/>
      <c r="C87"/>
      <c r="D87"/>
      <c r="E87"/>
      <c r="F87"/>
      <c r="G87"/>
      <c r="H87"/>
      <c r="I87"/>
      <c r="J87"/>
      <c r="Z87" s="32"/>
      <c r="AA87" s="32"/>
    </row>
    <row r="88" spans="1:27" s="3" customFormat="1" ht="15">
      <c r="A88" s="33"/>
      <c r="B88"/>
      <c r="C88"/>
      <c r="D88"/>
      <c r="E88"/>
      <c r="F88"/>
      <c r="G88"/>
      <c r="H88"/>
      <c r="I88"/>
      <c r="J88"/>
      <c r="Z88" s="32"/>
      <c r="AA88" s="32"/>
    </row>
    <row r="89" spans="1:27" s="3" customFormat="1" ht="15">
      <c r="A89" s="33"/>
      <c r="B89"/>
      <c r="C89"/>
      <c r="D89"/>
      <c r="E89"/>
      <c r="F89"/>
      <c r="G89"/>
      <c r="H89"/>
      <c r="I89"/>
      <c r="J89"/>
      <c r="Z89" s="32"/>
      <c r="AA89" s="32"/>
    </row>
    <row r="90" spans="1:27" s="3" customFormat="1" ht="15">
      <c r="A90" s="33"/>
      <c r="B90"/>
      <c r="C90"/>
      <c r="D90"/>
      <c r="E90"/>
      <c r="F90"/>
      <c r="G90"/>
      <c r="H90"/>
      <c r="I90"/>
      <c r="J90"/>
      <c r="Z90" s="32"/>
      <c r="AA90" s="32"/>
    </row>
    <row r="91" spans="1:27" s="3" customFormat="1" ht="15">
      <c r="A91" s="33"/>
      <c r="B91"/>
      <c r="C91"/>
      <c r="D91"/>
      <c r="E91"/>
      <c r="F91"/>
      <c r="G91"/>
      <c r="H91"/>
      <c r="I91"/>
      <c r="J91"/>
      <c r="Z91" s="32"/>
      <c r="AA91" s="32"/>
    </row>
    <row r="92" spans="1:27" s="3" customFormat="1" ht="15">
      <c r="A92" s="33"/>
      <c r="B92"/>
      <c r="C92"/>
      <c r="D92"/>
      <c r="E92"/>
      <c r="F92"/>
      <c r="G92"/>
      <c r="H92"/>
      <c r="I92"/>
      <c r="J92"/>
      <c r="Z92" s="32"/>
      <c r="AA92" s="32"/>
    </row>
    <row r="93" spans="1:27" s="3" customFormat="1" ht="15">
      <c r="A93" s="33"/>
      <c r="B93"/>
      <c r="C93"/>
      <c r="D93"/>
      <c r="E93"/>
      <c r="F93"/>
      <c r="G93"/>
      <c r="H93"/>
      <c r="I93"/>
      <c r="J93"/>
      <c r="Z93" s="32"/>
      <c r="AA93" s="32"/>
    </row>
    <row r="94" spans="1:27" s="3" customFormat="1" ht="15">
      <c r="A94" s="33"/>
      <c r="B94"/>
      <c r="C94"/>
      <c r="D94"/>
      <c r="E94"/>
      <c r="F94"/>
      <c r="G94"/>
      <c r="H94"/>
      <c r="I94"/>
      <c r="J94"/>
      <c r="Z94" s="32"/>
      <c r="AA94" s="32"/>
    </row>
    <row r="95" spans="1:27" s="3" customFormat="1" ht="15">
      <c r="A95" s="33"/>
      <c r="B95"/>
      <c r="C95"/>
      <c r="D95"/>
      <c r="E95"/>
      <c r="F95"/>
      <c r="G95"/>
      <c r="H95"/>
      <c r="I95"/>
      <c r="J95"/>
      <c r="Z95" s="32"/>
      <c r="AA95" s="32"/>
    </row>
    <row r="96" spans="1:27" s="3" customFormat="1" ht="15">
      <c r="A96" s="33"/>
      <c r="B96"/>
      <c r="C96"/>
      <c r="D96"/>
      <c r="E96"/>
      <c r="F96"/>
      <c r="G96"/>
      <c r="H96"/>
      <c r="I96"/>
      <c r="J96"/>
      <c r="Z96" s="32"/>
      <c r="AA96" s="32"/>
    </row>
    <row r="97" spans="1:27" s="3" customFormat="1" ht="15">
      <c r="A97" s="33"/>
      <c r="B97"/>
      <c r="C97"/>
      <c r="D97"/>
      <c r="E97"/>
      <c r="F97"/>
      <c r="G97"/>
      <c r="H97"/>
      <c r="I97"/>
      <c r="J97"/>
      <c r="Z97" s="32"/>
      <c r="AA97" s="32"/>
    </row>
    <row r="98" spans="1:27" s="3" customFormat="1" ht="15">
      <c r="A98" s="33"/>
      <c r="B98"/>
      <c r="C98"/>
      <c r="D98"/>
      <c r="E98"/>
      <c r="F98"/>
      <c r="G98"/>
      <c r="H98"/>
      <c r="I98"/>
      <c r="J98"/>
      <c r="Z98" s="32"/>
      <c r="AA98" s="32"/>
    </row>
    <row r="99" spans="1:27" s="3" customFormat="1" ht="15">
      <c r="A99" s="33"/>
      <c r="B99"/>
      <c r="C99"/>
      <c r="D99"/>
      <c r="E99"/>
      <c r="F99"/>
      <c r="G99"/>
      <c r="H99"/>
      <c r="I99"/>
      <c r="J99"/>
      <c r="Z99" s="32"/>
      <c r="AA99" s="32"/>
    </row>
    <row r="100" spans="1:27" s="3" customFormat="1" ht="15">
      <c r="A100" s="33"/>
      <c r="B100"/>
      <c r="C100"/>
      <c r="D100"/>
      <c r="E100"/>
      <c r="F100"/>
      <c r="G100"/>
      <c r="H100"/>
      <c r="I100"/>
      <c r="J100"/>
      <c r="Z100" s="32"/>
      <c r="AA100" s="32"/>
    </row>
    <row r="101" spans="1:27" s="3" customFormat="1" ht="15">
      <c r="A101" s="33"/>
      <c r="B101"/>
      <c r="C101"/>
      <c r="D101"/>
      <c r="E101"/>
      <c r="F101"/>
      <c r="G101"/>
      <c r="H101"/>
      <c r="I101"/>
      <c r="J101"/>
      <c r="Z101" s="32"/>
      <c r="AA101" s="32"/>
    </row>
    <row r="102" spans="1:27" s="3" customFormat="1" ht="15">
      <c r="A102" s="33"/>
      <c r="B102"/>
      <c r="C102"/>
      <c r="D102"/>
      <c r="E102"/>
      <c r="F102"/>
      <c r="G102"/>
      <c r="H102"/>
      <c r="I102"/>
      <c r="J102"/>
      <c r="Z102" s="32"/>
      <c r="AA102" s="32"/>
    </row>
    <row r="103" spans="1:27" s="3" customFormat="1" ht="15">
      <c r="A103" s="33"/>
      <c r="B103"/>
      <c r="C103"/>
      <c r="D103"/>
      <c r="E103"/>
      <c r="F103"/>
      <c r="G103"/>
      <c r="H103"/>
      <c r="I103"/>
      <c r="J103"/>
      <c r="Z103" s="32"/>
      <c r="AA103" s="32"/>
    </row>
    <row r="104" spans="1:27" s="3" customFormat="1" ht="15">
      <c r="A104" s="33"/>
      <c r="B104"/>
      <c r="C104"/>
      <c r="D104"/>
      <c r="E104"/>
      <c r="F104"/>
      <c r="G104"/>
      <c r="H104"/>
      <c r="I104"/>
      <c r="J104"/>
      <c r="Z104" s="32"/>
      <c r="AA104" s="32"/>
    </row>
    <row r="105" spans="1:27" s="3" customFormat="1" ht="15">
      <c r="A105" s="33"/>
      <c r="B105"/>
      <c r="C105"/>
      <c r="D105"/>
      <c r="E105"/>
      <c r="F105"/>
      <c r="G105"/>
      <c r="H105"/>
      <c r="I105"/>
      <c r="J105"/>
      <c r="Z105" s="32"/>
      <c r="AA105" s="32"/>
    </row>
    <row r="106" spans="1:27" s="3" customFormat="1" ht="15">
      <c r="A106" s="33"/>
      <c r="B106"/>
      <c r="C106"/>
      <c r="D106"/>
      <c r="E106"/>
      <c r="F106"/>
      <c r="G106"/>
      <c r="H106"/>
      <c r="I106"/>
      <c r="J106"/>
      <c r="Z106" s="32"/>
      <c r="AA106" s="32"/>
    </row>
    <row r="107" spans="1:27" s="3" customFormat="1" ht="15">
      <c r="A107" s="33"/>
      <c r="B107"/>
      <c r="C107"/>
      <c r="D107"/>
      <c r="E107"/>
      <c r="F107"/>
      <c r="G107"/>
      <c r="H107"/>
      <c r="I107"/>
      <c r="J107"/>
      <c r="Z107" s="32"/>
      <c r="AA107" s="32"/>
    </row>
    <row r="108" spans="1:27" s="3" customFormat="1" ht="15">
      <c r="A108" s="33"/>
      <c r="B108"/>
      <c r="C108"/>
      <c r="D108"/>
      <c r="E108"/>
      <c r="F108"/>
      <c r="G108"/>
      <c r="H108"/>
      <c r="I108"/>
      <c r="J108"/>
      <c r="Z108" s="32"/>
      <c r="AA108" s="32"/>
    </row>
    <row r="109" spans="1:27" s="3" customFormat="1" ht="15">
      <c r="A109" s="33"/>
      <c r="B109"/>
      <c r="C109"/>
      <c r="D109"/>
      <c r="E109"/>
      <c r="F109"/>
      <c r="G109"/>
      <c r="H109"/>
      <c r="I109"/>
      <c r="J109"/>
      <c r="Z109" s="32"/>
      <c r="AA109" s="32"/>
    </row>
    <row r="110" spans="1:27" s="3" customFormat="1" ht="15">
      <c r="A110" s="33"/>
      <c r="B110"/>
      <c r="C110"/>
      <c r="D110"/>
      <c r="E110"/>
      <c r="F110"/>
      <c r="G110"/>
      <c r="H110"/>
      <c r="I110"/>
      <c r="J110"/>
      <c r="Z110" s="32"/>
      <c r="AA110" s="32"/>
    </row>
    <row r="111" spans="1:27" s="3" customFormat="1" ht="15">
      <c r="A111" s="33"/>
      <c r="B111"/>
      <c r="C111"/>
      <c r="D111"/>
      <c r="E111"/>
      <c r="F111"/>
      <c r="G111"/>
      <c r="H111"/>
      <c r="I111"/>
      <c r="J111"/>
      <c r="Z111" s="32"/>
      <c r="AA111" s="32"/>
    </row>
    <row r="112" spans="1:27" s="3" customFormat="1" ht="15">
      <c r="A112" s="33"/>
      <c r="B112"/>
      <c r="C112"/>
      <c r="D112"/>
      <c r="E112"/>
      <c r="F112"/>
      <c r="G112"/>
      <c r="H112"/>
      <c r="I112"/>
      <c r="J112"/>
      <c r="Z112" s="32"/>
      <c r="AA112" s="32"/>
    </row>
    <row r="113" spans="1:27" s="3" customFormat="1" ht="15">
      <c r="A113" s="33"/>
      <c r="B113"/>
      <c r="C113"/>
      <c r="D113"/>
      <c r="E113"/>
      <c r="F113"/>
      <c r="G113"/>
      <c r="H113"/>
      <c r="I113"/>
      <c r="J113"/>
      <c r="Z113" s="32"/>
      <c r="AA113" s="32"/>
    </row>
    <row r="114" spans="1:27" s="3" customFormat="1" ht="15">
      <c r="A114" s="33"/>
      <c r="B114"/>
      <c r="C114"/>
      <c r="D114"/>
      <c r="E114"/>
      <c r="F114"/>
      <c r="G114"/>
      <c r="H114"/>
      <c r="I114"/>
      <c r="J114"/>
      <c r="Z114" s="32"/>
      <c r="AA114" s="32"/>
    </row>
    <row r="115" spans="1:27" s="3" customFormat="1" ht="15">
      <c r="A115" s="33"/>
      <c r="B115"/>
      <c r="C115"/>
      <c r="D115"/>
      <c r="E115"/>
      <c r="F115"/>
      <c r="G115"/>
      <c r="H115"/>
      <c r="I115"/>
      <c r="J115"/>
      <c r="Z115" s="32"/>
      <c r="AA115" s="32"/>
    </row>
    <row r="116" spans="1:27" s="3" customFormat="1" ht="15">
      <c r="A116" s="33"/>
      <c r="B116"/>
      <c r="C116"/>
      <c r="D116"/>
      <c r="E116"/>
      <c r="F116"/>
      <c r="G116"/>
      <c r="H116"/>
      <c r="I116"/>
      <c r="J116"/>
      <c r="Z116" s="32"/>
      <c r="AA116" s="32"/>
    </row>
    <row r="117" spans="1:27" s="3" customFormat="1" ht="15">
      <c r="A117" s="33"/>
      <c r="B117"/>
      <c r="C117"/>
      <c r="D117"/>
      <c r="E117"/>
      <c r="F117"/>
      <c r="G117"/>
      <c r="H117"/>
      <c r="I117"/>
      <c r="J117"/>
      <c r="Z117" s="32"/>
      <c r="AA117" s="32"/>
    </row>
    <row r="118" spans="1:27" s="3" customFormat="1" ht="15">
      <c r="A118" s="33"/>
      <c r="B118"/>
      <c r="C118"/>
      <c r="D118"/>
      <c r="E118"/>
      <c r="F118"/>
      <c r="G118"/>
      <c r="H118"/>
      <c r="I118"/>
      <c r="J118"/>
      <c r="Z118" s="32"/>
      <c r="AA118" s="32"/>
    </row>
    <row r="119" spans="1:27" s="3" customFormat="1" ht="15">
      <c r="A119" s="33"/>
      <c r="B119"/>
      <c r="C119"/>
      <c r="D119"/>
      <c r="E119"/>
      <c r="F119"/>
      <c r="G119"/>
      <c r="H119"/>
      <c r="I119"/>
      <c r="J119"/>
      <c r="Z119" s="32"/>
      <c r="AA119" s="32"/>
    </row>
    <row r="120" spans="1:27" s="3" customFormat="1" ht="15">
      <c r="A120" s="33"/>
      <c r="B120"/>
      <c r="C120"/>
      <c r="D120"/>
      <c r="E120"/>
      <c r="F120"/>
      <c r="G120"/>
      <c r="H120"/>
      <c r="I120"/>
      <c r="J120"/>
      <c r="Z120" s="32"/>
      <c r="AA120" s="32"/>
    </row>
    <row r="121" spans="1:27" s="3" customFormat="1" ht="15">
      <c r="A121" s="33"/>
      <c r="B121"/>
      <c r="C121"/>
      <c r="D121"/>
      <c r="E121"/>
      <c r="F121"/>
      <c r="G121"/>
      <c r="H121"/>
      <c r="I121"/>
      <c r="J121"/>
      <c r="Z121" s="32"/>
      <c r="AA121" s="32"/>
    </row>
    <row r="122" spans="1:27" s="3" customFormat="1" ht="15">
      <c r="A122" s="33"/>
      <c r="B122"/>
      <c r="C122"/>
      <c r="D122"/>
      <c r="E122"/>
      <c r="F122"/>
      <c r="G122"/>
      <c r="H122"/>
      <c r="I122"/>
      <c r="J122"/>
      <c r="Z122" s="32"/>
      <c r="AA122" s="32"/>
    </row>
    <row r="123" spans="1:27" s="3" customFormat="1" ht="15">
      <c r="A123" s="33"/>
      <c r="B123"/>
      <c r="C123"/>
      <c r="D123"/>
      <c r="E123"/>
      <c r="F123"/>
      <c r="G123"/>
      <c r="H123"/>
      <c r="I123"/>
      <c r="J123"/>
      <c r="Z123" s="32"/>
      <c r="AA123" s="32"/>
    </row>
    <row r="124" spans="1:27" s="3" customFormat="1" ht="15">
      <c r="A124" s="33"/>
      <c r="B124"/>
      <c r="C124"/>
      <c r="D124"/>
      <c r="E124"/>
      <c r="F124"/>
      <c r="G124"/>
      <c r="H124"/>
      <c r="I124"/>
      <c r="J124"/>
      <c r="Z124" s="32"/>
      <c r="AA124" s="32"/>
    </row>
    <row r="125" spans="1:27" s="3" customFormat="1" ht="15">
      <c r="A125" s="33"/>
      <c r="B125"/>
      <c r="C125"/>
      <c r="D125"/>
      <c r="E125"/>
      <c r="F125"/>
      <c r="G125"/>
      <c r="H125"/>
      <c r="I125"/>
      <c r="J125"/>
      <c r="Z125" s="32"/>
      <c r="AA125" s="32"/>
    </row>
    <row r="126" spans="1:27" s="3" customFormat="1" ht="15">
      <c r="A126" s="33"/>
      <c r="B126"/>
      <c r="C126"/>
      <c r="D126"/>
      <c r="E126"/>
      <c r="F126"/>
      <c r="G126"/>
      <c r="H126"/>
      <c r="I126"/>
      <c r="J126"/>
      <c r="Z126" s="32"/>
      <c r="AA126" s="32"/>
    </row>
    <row r="127" spans="1:27" s="3" customFormat="1" ht="15">
      <c r="A127" s="33"/>
      <c r="B127"/>
      <c r="C127"/>
      <c r="D127"/>
      <c r="E127"/>
      <c r="F127"/>
      <c r="G127"/>
      <c r="H127"/>
      <c r="I127"/>
      <c r="J127"/>
      <c r="Z127" s="32"/>
      <c r="AA127" s="32"/>
    </row>
    <row r="128" spans="1:27" s="3" customFormat="1" ht="15">
      <c r="A128" s="33"/>
      <c r="B128"/>
      <c r="C128"/>
      <c r="D128"/>
      <c r="E128"/>
      <c r="F128"/>
      <c r="G128"/>
      <c r="H128"/>
      <c r="I128"/>
      <c r="J128"/>
      <c r="Z128" s="32"/>
      <c r="AA128" s="32"/>
    </row>
    <row r="129" spans="1:27" s="3" customFormat="1" ht="15">
      <c r="A129" s="33"/>
      <c r="B129"/>
      <c r="C129"/>
      <c r="D129"/>
      <c r="E129"/>
      <c r="F129"/>
      <c r="G129"/>
      <c r="H129"/>
      <c r="I129"/>
      <c r="J129"/>
      <c r="Z129" s="32"/>
      <c r="AA129" s="32"/>
    </row>
    <row r="130" spans="1:27" s="3" customFormat="1" ht="15">
      <c r="A130" s="33"/>
      <c r="B130"/>
      <c r="C130"/>
      <c r="D130"/>
      <c r="E130"/>
      <c r="F130"/>
      <c r="G130"/>
      <c r="H130"/>
      <c r="I130"/>
      <c r="J130"/>
      <c r="Z130" s="32"/>
      <c r="AA130" s="32"/>
    </row>
    <row r="131" spans="1:27" s="3" customFormat="1" ht="15">
      <c r="A131" s="33"/>
      <c r="B131"/>
      <c r="C131"/>
      <c r="D131"/>
      <c r="E131"/>
      <c r="F131"/>
      <c r="G131"/>
      <c r="H131"/>
      <c r="I131"/>
      <c r="J131"/>
      <c r="Z131" s="32"/>
      <c r="AA131" s="32"/>
    </row>
    <row r="132" spans="1:27" s="3" customFormat="1" ht="15">
      <c r="A132" s="33"/>
      <c r="B132"/>
      <c r="C132"/>
      <c r="D132"/>
      <c r="E132"/>
      <c r="F132"/>
      <c r="G132"/>
      <c r="H132"/>
      <c r="I132"/>
      <c r="J132"/>
      <c r="Z132" s="32"/>
      <c r="AA132" s="32"/>
    </row>
    <row r="133" spans="1:27" s="3" customFormat="1" ht="15">
      <c r="A133" s="33"/>
      <c r="B133"/>
      <c r="C133"/>
      <c r="D133"/>
      <c r="E133"/>
      <c r="F133"/>
      <c r="G133"/>
      <c r="H133"/>
      <c r="I133"/>
      <c r="J133"/>
      <c r="Z133" s="32"/>
      <c r="AA133" s="32"/>
    </row>
    <row r="134" spans="1:27" s="3" customFormat="1" ht="15">
      <c r="A134" s="33"/>
      <c r="B134"/>
      <c r="C134"/>
      <c r="D134"/>
      <c r="E134"/>
      <c r="F134"/>
      <c r="G134"/>
      <c r="H134"/>
      <c r="I134"/>
      <c r="J134"/>
      <c r="Z134" s="32"/>
      <c r="AA134" s="32"/>
    </row>
    <row r="135" spans="1:27" s="3" customFormat="1" ht="15">
      <c r="A135" s="33"/>
      <c r="B135"/>
      <c r="C135"/>
      <c r="D135"/>
      <c r="E135"/>
      <c r="F135"/>
      <c r="G135"/>
      <c r="H135"/>
      <c r="I135"/>
      <c r="J135"/>
      <c r="Z135" s="32"/>
      <c r="AA135" s="32"/>
    </row>
    <row r="136" spans="1:27" s="3" customFormat="1" ht="15">
      <c r="A136" s="33"/>
      <c r="B136"/>
      <c r="C136"/>
      <c r="D136"/>
      <c r="E136"/>
      <c r="F136"/>
      <c r="G136"/>
      <c r="H136"/>
      <c r="I136"/>
      <c r="J136"/>
      <c r="Z136" s="32"/>
      <c r="AA136" s="32"/>
    </row>
    <row r="137" spans="1:27" s="3" customFormat="1" ht="15">
      <c r="A137" s="33"/>
      <c r="B137"/>
      <c r="C137"/>
      <c r="D137"/>
      <c r="E137"/>
      <c r="F137"/>
      <c r="G137"/>
      <c r="H137"/>
      <c r="I137"/>
      <c r="J137"/>
      <c r="Z137" s="32"/>
      <c r="AA137" s="32"/>
    </row>
    <row r="138" spans="1:27" s="3" customFormat="1" ht="15">
      <c r="A138" s="33"/>
      <c r="B138"/>
      <c r="C138"/>
      <c r="D138"/>
      <c r="E138"/>
      <c r="F138"/>
      <c r="G138"/>
      <c r="H138"/>
      <c r="I138"/>
      <c r="J138"/>
      <c r="Z138" s="32"/>
      <c r="AA138" s="32"/>
    </row>
    <row r="139" spans="1:27" s="3" customFormat="1" ht="15">
      <c r="A139" s="33"/>
      <c r="B139"/>
      <c r="C139"/>
      <c r="D139"/>
      <c r="E139"/>
      <c r="F139"/>
      <c r="G139"/>
      <c r="H139"/>
      <c r="I139"/>
      <c r="J139"/>
      <c r="Z139" s="32"/>
      <c r="AA139" s="32"/>
    </row>
    <row r="140" spans="1:27" s="3" customFormat="1" ht="15">
      <c r="A140" s="33"/>
      <c r="B140"/>
      <c r="C140"/>
      <c r="D140"/>
      <c r="E140"/>
      <c r="F140"/>
      <c r="G140"/>
      <c r="H140"/>
      <c r="I140"/>
      <c r="J140"/>
      <c r="Z140" s="32"/>
      <c r="AA140" s="32"/>
    </row>
    <row r="141" spans="1:27" s="3" customFormat="1" ht="15">
      <c r="A141" s="33"/>
      <c r="B141"/>
      <c r="C141"/>
      <c r="D141"/>
      <c r="E141"/>
      <c r="F141"/>
      <c r="G141"/>
      <c r="H141"/>
      <c r="I141"/>
      <c r="J141"/>
      <c r="Z141" s="32"/>
      <c r="AA141" s="32"/>
    </row>
    <row r="142" spans="1:27" s="3" customFormat="1" ht="15">
      <c r="A142" s="33"/>
      <c r="B142"/>
      <c r="C142"/>
      <c r="D142"/>
      <c r="E142"/>
      <c r="F142"/>
      <c r="G142"/>
      <c r="H142"/>
      <c r="I142"/>
      <c r="J142"/>
      <c r="Z142" s="32"/>
      <c r="AA142" s="32"/>
    </row>
    <row r="143" spans="1:27" s="3" customFormat="1" ht="15">
      <c r="A143" s="33"/>
      <c r="B143"/>
      <c r="C143"/>
      <c r="D143"/>
      <c r="E143"/>
      <c r="F143"/>
      <c r="G143"/>
      <c r="H143"/>
      <c r="I143"/>
      <c r="J143"/>
      <c r="Z143" s="32"/>
      <c r="AA143" s="32"/>
    </row>
    <row r="144" spans="1:27" s="3" customFormat="1" ht="15">
      <c r="A144" s="33"/>
      <c r="B144"/>
      <c r="C144"/>
      <c r="D144"/>
      <c r="E144"/>
      <c r="F144"/>
      <c r="G144"/>
      <c r="H144"/>
      <c r="I144"/>
      <c r="J144"/>
      <c r="Z144" s="32"/>
      <c r="AA144" s="32"/>
    </row>
    <row r="145" spans="1:27" s="3" customFormat="1" ht="15">
      <c r="A145" s="33"/>
      <c r="B145"/>
      <c r="C145"/>
      <c r="D145"/>
      <c r="E145"/>
      <c r="F145"/>
      <c r="G145"/>
      <c r="H145"/>
      <c r="I145"/>
      <c r="J145"/>
      <c r="Z145" s="32"/>
      <c r="AA145" s="32"/>
    </row>
    <row r="146" spans="1:27" s="3" customFormat="1" ht="15">
      <c r="A146" s="33"/>
      <c r="B146"/>
      <c r="C146"/>
      <c r="D146"/>
      <c r="E146"/>
      <c r="F146"/>
      <c r="G146"/>
      <c r="H146"/>
      <c r="I146"/>
      <c r="J146"/>
      <c r="Z146" s="32"/>
      <c r="AA146" s="32"/>
    </row>
    <row r="147" spans="1:27" s="3" customFormat="1" ht="15">
      <c r="A147" s="33"/>
      <c r="B147"/>
      <c r="C147"/>
      <c r="D147"/>
      <c r="E147"/>
      <c r="F147"/>
      <c r="G147"/>
      <c r="H147"/>
      <c r="I147"/>
      <c r="J147"/>
      <c r="Z147" s="32"/>
      <c r="AA147" s="32"/>
    </row>
    <row r="148" spans="1:27" s="3" customFormat="1" ht="15">
      <c r="A148" s="33"/>
      <c r="B148"/>
      <c r="C148"/>
      <c r="D148"/>
      <c r="E148"/>
      <c r="F148"/>
      <c r="G148"/>
      <c r="H148"/>
      <c r="I148"/>
      <c r="J148"/>
      <c r="Z148" s="32"/>
      <c r="AA148" s="32"/>
    </row>
    <row r="149" spans="1:27" s="3" customFormat="1" ht="15">
      <c r="A149" s="33"/>
      <c r="B149"/>
      <c r="C149"/>
      <c r="D149"/>
      <c r="E149"/>
      <c r="F149"/>
      <c r="G149"/>
      <c r="H149"/>
      <c r="I149"/>
      <c r="J149"/>
      <c r="Z149" s="32"/>
      <c r="AA149" s="32"/>
    </row>
    <row r="150" spans="1:27" s="3" customFormat="1" ht="15">
      <c r="A150" s="33"/>
      <c r="B150"/>
      <c r="C150"/>
      <c r="D150"/>
      <c r="E150"/>
      <c r="F150"/>
      <c r="G150"/>
      <c r="H150"/>
      <c r="I150"/>
      <c r="J150"/>
      <c r="Z150" s="32"/>
      <c r="AA150" s="32"/>
    </row>
    <row r="151" spans="1:27" s="3" customFormat="1" ht="15">
      <c r="A151" s="33"/>
      <c r="B151"/>
      <c r="C151"/>
      <c r="D151"/>
      <c r="E151"/>
      <c r="F151"/>
      <c r="G151"/>
      <c r="H151"/>
      <c r="I151"/>
      <c r="J151"/>
      <c r="Z151" s="32"/>
      <c r="AA151" s="32"/>
    </row>
    <row r="152" spans="1:27" s="3" customFormat="1" ht="15">
      <c r="A152" s="33"/>
      <c r="B152"/>
      <c r="C152"/>
      <c r="D152"/>
      <c r="E152"/>
      <c r="F152"/>
      <c r="G152"/>
      <c r="H152"/>
      <c r="I152"/>
      <c r="J152"/>
      <c r="Z152" s="32"/>
      <c r="AA152" s="32"/>
    </row>
    <row r="153" spans="1:27" s="3" customFormat="1" ht="15">
      <c r="A153" s="33"/>
      <c r="B153"/>
      <c r="C153"/>
      <c r="D153"/>
      <c r="E153"/>
      <c r="F153"/>
      <c r="G153"/>
      <c r="H153"/>
      <c r="I153"/>
      <c r="J153"/>
      <c r="Z153" s="32"/>
      <c r="AA153" s="32"/>
    </row>
    <row r="154" spans="1:27" s="3" customFormat="1" ht="15">
      <c r="A154" s="33"/>
      <c r="B154"/>
      <c r="C154"/>
      <c r="D154"/>
      <c r="E154"/>
      <c r="F154"/>
      <c r="G154"/>
      <c r="H154"/>
      <c r="I154"/>
      <c r="J154"/>
      <c r="Z154" s="32"/>
      <c r="AA154" s="32"/>
    </row>
    <row r="155" spans="1:27" s="3" customFormat="1" ht="15">
      <c r="A155" s="33"/>
      <c r="B155"/>
      <c r="C155"/>
      <c r="D155"/>
      <c r="E155"/>
      <c r="F155"/>
      <c r="G155"/>
      <c r="H155"/>
      <c r="I155"/>
      <c r="J155"/>
      <c r="Z155" s="32"/>
      <c r="AA155" s="32"/>
    </row>
    <row r="156" spans="1:27" s="3" customFormat="1" ht="15">
      <c r="A156" s="33"/>
      <c r="B156"/>
      <c r="C156"/>
      <c r="D156"/>
      <c r="E156"/>
      <c r="F156"/>
      <c r="G156"/>
      <c r="H156"/>
      <c r="I156"/>
      <c r="J156"/>
      <c r="Z156" s="32"/>
      <c r="AA156" s="32"/>
    </row>
    <row r="157" spans="1:27" s="3" customFormat="1" ht="15">
      <c r="A157" s="33"/>
      <c r="B157"/>
      <c r="C157"/>
      <c r="D157"/>
      <c r="E157"/>
      <c r="F157"/>
      <c r="G157"/>
      <c r="H157"/>
      <c r="I157"/>
      <c r="J157"/>
      <c r="Z157" s="32"/>
      <c r="AA157" s="32"/>
    </row>
    <row r="158" spans="1:27" s="3" customFormat="1" ht="15">
      <c r="A158" s="33"/>
      <c r="B158"/>
      <c r="C158"/>
      <c r="D158"/>
      <c r="E158"/>
      <c r="F158"/>
      <c r="G158"/>
      <c r="H158"/>
      <c r="I158"/>
      <c r="J158"/>
      <c r="Z158" s="32"/>
      <c r="AA158" s="32"/>
    </row>
    <row r="159" spans="1:27" s="3" customFormat="1" ht="15">
      <c r="A159" s="33"/>
      <c r="B159"/>
      <c r="C159"/>
      <c r="D159"/>
      <c r="E159"/>
      <c r="F159"/>
      <c r="G159"/>
      <c r="H159"/>
      <c r="I159"/>
      <c r="J159"/>
      <c r="Z159" s="32"/>
      <c r="AA159" s="32"/>
    </row>
    <row r="160" spans="1:27" s="3" customFormat="1" ht="15">
      <c r="A160" s="33"/>
      <c r="B160"/>
      <c r="C160"/>
      <c r="D160"/>
      <c r="E160"/>
      <c r="F160"/>
      <c r="G160"/>
      <c r="H160"/>
      <c r="I160"/>
      <c r="J160"/>
      <c r="Z160" s="32"/>
      <c r="AA160" s="32"/>
    </row>
    <row r="161" spans="1:27" s="3" customFormat="1" ht="15">
      <c r="A161" s="33"/>
      <c r="B161"/>
      <c r="C161"/>
      <c r="D161"/>
      <c r="E161"/>
      <c r="F161"/>
      <c r="G161"/>
      <c r="H161"/>
      <c r="I161"/>
      <c r="J161"/>
      <c r="Z161" s="32"/>
      <c r="AA161" s="32"/>
    </row>
    <row r="162" spans="1:27" s="3" customFormat="1" ht="15">
      <c r="A162" s="33"/>
      <c r="B162"/>
      <c r="C162"/>
      <c r="D162"/>
      <c r="E162"/>
      <c r="F162"/>
      <c r="G162"/>
      <c r="H162"/>
      <c r="I162"/>
      <c r="J162"/>
      <c r="Z162" s="32"/>
      <c r="AA162" s="32"/>
    </row>
    <row r="163" spans="1:27" s="3" customFormat="1" ht="15">
      <c r="A163" s="33"/>
      <c r="B163"/>
      <c r="C163"/>
      <c r="D163"/>
      <c r="E163"/>
      <c r="F163"/>
      <c r="G163"/>
      <c r="H163"/>
      <c r="I163"/>
      <c r="J163"/>
      <c r="Z163" s="32"/>
      <c r="AA163" s="32"/>
    </row>
    <row r="164" spans="1:27" s="3" customFormat="1" ht="15">
      <c r="A164" s="33"/>
      <c r="B164"/>
      <c r="C164"/>
      <c r="D164"/>
      <c r="E164"/>
      <c r="F164"/>
      <c r="G164"/>
      <c r="H164"/>
      <c r="I164"/>
      <c r="J164"/>
      <c r="Z164" s="32"/>
      <c r="AA164" s="32"/>
    </row>
    <row r="165" spans="1:27" s="3" customFormat="1" ht="15">
      <c r="A165" s="33"/>
      <c r="B165"/>
      <c r="C165"/>
      <c r="D165"/>
      <c r="E165"/>
      <c r="F165"/>
      <c r="G165"/>
      <c r="H165"/>
      <c r="I165"/>
      <c r="J165"/>
      <c r="Z165" s="32"/>
      <c r="AA165" s="32"/>
    </row>
    <row r="166" spans="1:27" s="3" customFormat="1" ht="15">
      <c r="A166" s="33"/>
      <c r="B166"/>
      <c r="C166"/>
      <c r="D166"/>
      <c r="E166"/>
      <c r="F166"/>
      <c r="G166"/>
      <c r="H166"/>
      <c r="I166"/>
      <c r="J166"/>
      <c r="Z166" s="32"/>
      <c r="AA166" s="32"/>
    </row>
    <row r="167" spans="1:27" s="3" customFormat="1" ht="15">
      <c r="A167" s="33"/>
      <c r="B167"/>
      <c r="C167"/>
      <c r="D167"/>
      <c r="E167"/>
      <c r="F167"/>
      <c r="G167"/>
      <c r="H167"/>
      <c r="I167"/>
      <c r="J167"/>
      <c r="Z167" s="32"/>
      <c r="AA167" s="32"/>
    </row>
    <row r="168" spans="1:27" s="3" customFormat="1" ht="15">
      <c r="A168" s="33"/>
      <c r="B168"/>
      <c r="C168"/>
      <c r="D168"/>
      <c r="E168"/>
      <c r="F168"/>
      <c r="G168"/>
      <c r="H168"/>
      <c r="I168"/>
      <c r="J168"/>
      <c r="Z168" s="32"/>
      <c r="AA168" s="32"/>
    </row>
    <row r="169" spans="1:27" s="3" customFormat="1" ht="15">
      <c r="A169" s="33"/>
      <c r="B169"/>
      <c r="C169"/>
      <c r="D169"/>
      <c r="E169"/>
      <c r="F169"/>
      <c r="G169"/>
      <c r="H169"/>
      <c r="I169"/>
      <c r="J169"/>
      <c r="Z169" s="32"/>
      <c r="AA169" s="32"/>
    </row>
    <row r="170" spans="1:27" s="3" customFormat="1" ht="15">
      <c r="A170" s="33"/>
      <c r="B170"/>
      <c r="C170"/>
      <c r="D170"/>
      <c r="E170"/>
      <c r="F170"/>
      <c r="G170"/>
      <c r="H170"/>
      <c r="I170"/>
      <c r="J170"/>
      <c r="Z170" s="32"/>
      <c r="AA170" s="32"/>
    </row>
    <row r="171" spans="1:27" s="3" customFormat="1" ht="15">
      <c r="A171" s="33"/>
      <c r="B171"/>
      <c r="C171"/>
      <c r="D171"/>
      <c r="E171"/>
      <c r="F171"/>
      <c r="G171"/>
      <c r="H171"/>
      <c r="I171"/>
      <c r="J171"/>
      <c r="Z171" s="32"/>
      <c r="AA171" s="32"/>
    </row>
    <row r="172" spans="1:27" s="3" customFormat="1" ht="15">
      <c r="A172" s="33"/>
      <c r="B172"/>
      <c r="C172"/>
      <c r="D172"/>
      <c r="E172"/>
      <c r="F172"/>
      <c r="G172"/>
      <c r="H172"/>
      <c r="I172"/>
      <c r="J172"/>
      <c r="Z172" s="32"/>
      <c r="AA172" s="32"/>
    </row>
    <row r="173" spans="1:27" s="3" customFormat="1" ht="15">
      <c r="A173" s="33"/>
      <c r="B173"/>
      <c r="C173"/>
      <c r="D173"/>
      <c r="E173"/>
      <c r="F173"/>
      <c r="G173"/>
      <c r="H173"/>
      <c r="I173"/>
      <c r="J173"/>
      <c r="Z173" s="32"/>
      <c r="AA173" s="32"/>
    </row>
    <row r="174" spans="1:27" s="3" customFormat="1" ht="15">
      <c r="A174" s="33"/>
      <c r="B174"/>
      <c r="C174"/>
      <c r="D174"/>
      <c r="E174"/>
      <c r="F174"/>
      <c r="G174"/>
      <c r="H174"/>
      <c r="I174"/>
      <c r="J174"/>
      <c r="Z174" s="32"/>
      <c r="AA174" s="32"/>
    </row>
    <row r="175" spans="1:27" s="3" customFormat="1" ht="15">
      <c r="A175" s="33"/>
      <c r="B175"/>
      <c r="C175"/>
      <c r="D175"/>
      <c r="E175"/>
      <c r="F175"/>
      <c r="G175"/>
      <c r="H175"/>
      <c r="I175"/>
      <c r="J175"/>
      <c r="Z175" s="32"/>
      <c r="AA175" s="32"/>
    </row>
    <row r="176" spans="1:27" s="3" customFormat="1" ht="15">
      <c r="A176" s="33"/>
      <c r="B176"/>
      <c r="C176"/>
      <c r="D176"/>
      <c r="E176"/>
      <c r="F176"/>
      <c r="G176"/>
      <c r="H176"/>
      <c r="I176"/>
      <c r="J176"/>
      <c r="Z176" s="32"/>
      <c r="AA176" s="32"/>
    </row>
    <row r="177" spans="1:27" s="3" customFormat="1" ht="15">
      <c r="A177" s="33"/>
      <c r="B177"/>
      <c r="C177"/>
      <c r="D177"/>
      <c r="E177"/>
      <c r="F177"/>
      <c r="G177"/>
      <c r="H177"/>
      <c r="I177"/>
      <c r="J177"/>
      <c r="Z177" s="32"/>
      <c r="AA177" s="32"/>
    </row>
    <row r="178" spans="1:27" s="3" customFormat="1" ht="15">
      <c r="A178" s="33"/>
      <c r="B178"/>
      <c r="C178"/>
      <c r="D178"/>
      <c r="E178"/>
      <c r="F178"/>
      <c r="G178"/>
      <c r="H178"/>
      <c r="I178"/>
      <c r="J178"/>
      <c r="Z178" s="32"/>
      <c r="AA178" s="32"/>
    </row>
    <row r="179" spans="1:27" s="3" customFormat="1" ht="15">
      <c r="A179" s="33"/>
      <c r="B179"/>
      <c r="C179"/>
      <c r="D179"/>
      <c r="E179"/>
      <c r="F179"/>
      <c r="G179"/>
      <c r="H179"/>
      <c r="I179"/>
      <c r="J179"/>
      <c r="Z179" s="32"/>
      <c r="AA179" s="32"/>
    </row>
    <row r="180" spans="1:27" s="3" customFormat="1" ht="15">
      <c r="A180" s="33"/>
      <c r="B180"/>
      <c r="C180"/>
      <c r="D180"/>
      <c r="E180"/>
      <c r="F180"/>
      <c r="G180"/>
      <c r="H180"/>
      <c r="I180"/>
      <c r="J180"/>
      <c r="Z180" s="32"/>
      <c r="AA180" s="32"/>
    </row>
    <row r="181" spans="1:27" s="3" customFormat="1" ht="15">
      <c r="A181" s="33"/>
      <c r="B181"/>
      <c r="C181"/>
      <c r="D181"/>
      <c r="E181"/>
      <c r="F181"/>
      <c r="G181"/>
      <c r="H181"/>
      <c r="I181"/>
      <c r="J181"/>
      <c r="Z181" s="32"/>
      <c r="AA181" s="32"/>
    </row>
    <row r="182" spans="1:27" s="3" customFormat="1" ht="15">
      <c r="A182" s="33"/>
      <c r="B182"/>
      <c r="C182"/>
      <c r="D182"/>
      <c r="E182"/>
      <c r="F182"/>
      <c r="G182"/>
      <c r="H182"/>
      <c r="I182"/>
      <c r="J182"/>
      <c r="Z182" s="32"/>
      <c r="AA182" s="32"/>
    </row>
    <row r="183" spans="1:27" s="3" customFormat="1" ht="15">
      <c r="A183" s="33"/>
      <c r="B183"/>
      <c r="C183"/>
      <c r="D183"/>
      <c r="E183"/>
      <c r="F183"/>
      <c r="G183"/>
      <c r="H183"/>
      <c r="I183"/>
      <c r="J183"/>
      <c r="Z183" s="32"/>
      <c r="AA183" s="32"/>
    </row>
    <row r="184" spans="1:27" s="3" customFormat="1" ht="15">
      <c r="A184" s="33"/>
      <c r="B184"/>
      <c r="C184"/>
      <c r="D184"/>
      <c r="E184"/>
      <c r="F184"/>
      <c r="G184"/>
      <c r="H184"/>
      <c r="I184"/>
      <c r="J184"/>
      <c r="Z184" s="32"/>
      <c r="AA184" s="32"/>
    </row>
    <row r="185" spans="1:27" s="3" customFormat="1" ht="15">
      <c r="A185" s="33"/>
      <c r="B185"/>
      <c r="C185"/>
      <c r="D185"/>
      <c r="E185"/>
      <c r="F185"/>
      <c r="G185"/>
      <c r="H185"/>
      <c r="I185"/>
      <c r="J185"/>
      <c r="Z185" s="32"/>
      <c r="AA185" s="32"/>
    </row>
    <row r="186" spans="1:27" s="3" customFormat="1" ht="15">
      <c r="A186" s="33"/>
      <c r="B186"/>
      <c r="C186"/>
      <c r="D186"/>
      <c r="E186"/>
      <c r="F186"/>
      <c r="G186"/>
      <c r="H186"/>
      <c r="I186"/>
      <c r="J186"/>
      <c r="Z186" s="32"/>
      <c r="AA186" s="32"/>
    </row>
    <row r="187" spans="1:27" s="3" customFormat="1" ht="15">
      <c r="A187" s="33"/>
      <c r="B187"/>
      <c r="C187"/>
      <c r="D187"/>
      <c r="E187"/>
      <c r="F187"/>
      <c r="G187"/>
      <c r="H187"/>
      <c r="I187"/>
      <c r="J187"/>
      <c r="Z187" s="32"/>
      <c r="AA187" s="32"/>
    </row>
    <row r="188" spans="1:27" s="3" customFormat="1" ht="15">
      <c r="A188" s="33"/>
      <c r="B188"/>
      <c r="C188"/>
      <c r="D188"/>
      <c r="E188"/>
      <c r="F188"/>
      <c r="G188"/>
      <c r="H188"/>
      <c r="I188"/>
      <c r="J188"/>
      <c r="Z188" s="32"/>
      <c r="AA188" s="32"/>
    </row>
    <row r="189" spans="1:27" s="3" customFormat="1" ht="15">
      <c r="A189" s="33"/>
      <c r="B189"/>
      <c r="C189"/>
      <c r="D189"/>
      <c r="E189"/>
      <c r="F189"/>
      <c r="G189"/>
      <c r="H189"/>
      <c r="I189"/>
      <c r="J189"/>
      <c r="Z189" s="32"/>
      <c r="AA189" s="32"/>
    </row>
    <row r="190" spans="1:27" s="3" customFormat="1" ht="15">
      <c r="A190" s="33"/>
      <c r="B190"/>
      <c r="C190"/>
      <c r="D190"/>
      <c r="E190"/>
      <c r="F190"/>
      <c r="G190"/>
      <c r="H190"/>
      <c r="I190"/>
      <c r="J190"/>
      <c r="Z190" s="32"/>
      <c r="AA190" s="32"/>
    </row>
    <row r="191" spans="1:27" s="3" customFormat="1" ht="15">
      <c r="A191" s="33"/>
      <c r="B191"/>
      <c r="C191"/>
      <c r="D191"/>
      <c r="E191"/>
      <c r="F191"/>
      <c r="G191"/>
      <c r="H191"/>
      <c r="I191"/>
      <c r="J191"/>
      <c r="Z191" s="32"/>
      <c r="AA191" s="32"/>
    </row>
    <row r="192" spans="1:27" s="3" customFormat="1" ht="15">
      <c r="A192" s="33"/>
      <c r="B192"/>
      <c r="C192"/>
      <c r="D192"/>
      <c r="E192"/>
      <c r="F192"/>
      <c r="G192"/>
      <c r="H192"/>
      <c r="I192"/>
      <c r="J192"/>
      <c r="Z192" s="32"/>
      <c r="AA192" s="32"/>
    </row>
    <row r="193" spans="1:27" s="3" customFormat="1" ht="15">
      <c r="A193" s="33"/>
      <c r="B193"/>
      <c r="C193"/>
      <c r="D193"/>
      <c r="E193"/>
      <c r="F193"/>
      <c r="G193"/>
      <c r="H193"/>
      <c r="I193"/>
      <c r="J193"/>
      <c r="Z193" s="32"/>
      <c r="AA193" s="32"/>
    </row>
    <row r="194" spans="1:27" s="3" customFormat="1" ht="15">
      <c r="A194" s="33"/>
      <c r="B194"/>
      <c r="C194"/>
      <c r="D194"/>
      <c r="E194"/>
      <c r="F194"/>
      <c r="G194"/>
      <c r="H194"/>
      <c r="I194"/>
      <c r="J194"/>
      <c r="Z194" s="32"/>
      <c r="AA194" s="32"/>
    </row>
    <row r="195" spans="1:27" s="3" customFormat="1" ht="15">
      <c r="A195" s="33"/>
      <c r="B195"/>
      <c r="C195"/>
      <c r="D195"/>
      <c r="E195"/>
      <c r="F195"/>
      <c r="G195"/>
      <c r="H195"/>
      <c r="I195"/>
      <c r="J195"/>
      <c r="Z195" s="32"/>
      <c r="AA195" s="32"/>
    </row>
    <row r="196" spans="1:27" s="3" customFormat="1" ht="15">
      <c r="A196" s="33"/>
      <c r="B196"/>
      <c r="C196"/>
      <c r="D196"/>
      <c r="E196"/>
      <c r="F196"/>
      <c r="G196"/>
      <c r="H196"/>
      <c r="I196"/>
      <c r="J196"/>
      <c r="Z196" s="32"/>
      <c r="AA196" s="32"/>
    </row>
    <row r="197" spans="1:27" s="3" customFormat="1" ht="15">
      <c r="A197" s="33"/>
      <c r="B197"/>
      <c r="C197"/>
      <c r="D197"/>
      <c r="E197"/>
      <c r="F197"/>
      <c r="G197"/>
      <c r="H197"/>
      <c r="I197"/>
      <c r="J197"/>
      <c r="Z197" s="32"/>
      <c r="AA197" s="32"/>
    </row>
    <row r="198" spans="1:27" s="3" customFormat="1" ht="15">
      <c r="A198" s="33"/>
      <c r="B198"/>
      <c r="C198"/>
      <c r="D198"/>
      <c r="E198"/>
      <c r="F198"/>
      <c r="G198"/>
      <c r="H198"/>
      <c r="I198"/>
      <c r="J198"/>
      <c r="Z198" s="32"/>
      <c r="AA198" s="32"/>
    </row>
    <row r="199" spans="1:27" s="3" customFormat="1" ht="15">
      <c r="A199" s="33"/>
      <c r="B199"/>
      <c r="C199"/>
      <c r="D199"/>
      <c r="E199"/>
      <c r="F199"/>
      <c r="G199"/>
      <c r="H199"/>
      <c r="I199"/>
      <c r="J199"/>
      <c r="Z199" s="32"/>
      <c r="AA199" s="32"/>
    </row>
    <row r="200" spans="1:27" s="3" customFormat="1" ht="15">
      <c r="A200" s="33"/>
      <c r="B200"/>
      <c r="C200"/>
      <c r="D200"/>
      <c r="E200"/>
      <c r="F200"/>
      <c r="G200"/>
      <c r="H200"/>
      <c r="I200"/>
      <c r="J200"/>
      <c r="Z200" s="32"/>
      <c r="AA200" s="32"/>
    </row>
    <row r="201" spans="1:27" s="3" customFormat="1" ht="15">
      <c r="A201" s="33"/>
      <c r="B201"/>
      <c r="C201"/>
      <c r="D201"/>
      <c r="E201"/>
      <c r="F201"/>
      <c r="G201"/>
      <c r="H201"/>
      <c r="I201"/>
      <c r="J201"/>
      <c r="Z201" s="32"/>
      <c r="AA201" s="32"/>
    </row>
    <row r="202" spans="1:27" s="3" customFormat="1" ht="15">
      <c r="A202" s="33"/>
      <c r="B202"/>
      <c r="C202"/>
      <c r="D202"/>
      <c r="E202"/>
      <c r="F202"/>
      <c r="G202"/>
      <c r="H202"/>
      <c r="I202"/>
      <c r="J202"/>
      <c r="Z202" s="32"/>
      <c r="AA202" s="32"/>
    </row>
    <row r="203" spans="1:27" s="3" customFormat="1" ht="15">
      <c r="A203" s="33"/>
      <c r="B203"/>
      <c r="C203"/>
      <c r="D203"/>
      <c r="E203"/>
      <c r="F203"/>
      <c r="G203"/>
      <c r="H203"/>
      <c r="I203"/>
      <c r="J203"/>
      <c r="Z203" s="32"/>
      <c r="AA203" s="32"/>
    </row>
    <row r="204" spans="1:27" s="3" customFormat="1" ht="15">
      <c r="A204" s="33"/>
      <c r="B204"/>
      <c r="C204"/>
      <c r="D204"/>
      <c r="E204"/>
      <c r="F204"/>
      <c r="G204"/>
      <c r="H204"/>
      <c r="I204"/>
      <c r="J204"/>
      <c r="Z204" s="32"/>
      <c r="AA204" s="32"/>
    </row>
    <row r="205" spans="1:27" s="3" customFormat="1" ht="15">
      <c r="A205" s="33"/>
      <c r="B205"/>
      <c r="C205"/>
      <c r="D205"/>
      <c r="E205"/>
      <c r="F205"/>
      <c r="G205"/>
      <c r="H205"/>
      <c r="I205"/>
      <c r="J205"/>
      <c r="Z205" s="32"/>
      <c r="AA205" s="32"/>
    </row>
    <row r="206" spans="1:27" s="3" customFormat="1" ht="15">
      <c r="A206" s="33"/>
      <c r="B206"/>
      <c r="C206"/>
      <c r="D206"/>
      <c r="E206"/>
      <c r="F206"/>
      <c r="G206"/>
      <c r="H206"/>
      <c r="I206"/>
      <c r="J206"/>
      <c r="Z206" s="32"/>
      <c r="AA206" s="32"/>
    </row>
    <row r="207" spans="1:27" s="3" customFormat="1" ht="15">
      <c r="A207" s="33"/>
      <c r="B207"/>
      <c r="C207"/>
      <c r="D207"/>
      <c r="E207"/>
      <c r="F207"/>
      <c r="G207"/>
      <c r="H207"/>
      <c r="I207"/>
      <c r="J207"/>
      <c r="Z207" s="32"/>
      <c r="AA207" s="32"/>
    </row>
    <row r="208" spans="1:27" s="3" customFormat="1" ht="15">
      <c r="A208" s="33"/>
      <c r="B208"/>
      <c r="C208"/>
      <c r="D208"/>
      <c r="E208"/>
      <c r="F208"/>
      <c r="G208"/>
      <c r="H208"/>
      <c r="I208"/>
      <c r="J208"/>
      <c r="Z208" s="32"/>
      <c r="AA208" s="32"/>
    </row>
    <row r="209" spans="1:27" s="3" customFormat="1" ht="15">
      <c r="A209" s="33"/>
      <c r="B209"/>
      <c r="C209"/>
      <c r="D209"/>
      <c r="E209"/>
      <c r="F209"/>
      <c r="G209"/>
      <c r="H209"/>
      <c r="I209"/>
      <c r="J209"/>
      <c r="Z209" s="32"/>
      <c r="AA209" s="32"/>
    </row>
    <row r="210" spans="1:27" s="3" customFormat="1" ht="15">
      <c r="A210" s="33"/>
      <c r="B210"/>
      <c r="C210"/>
      <c r="D210"/>
      <c r="E210"/>
      <c r="F210"/>
      <c r="G210"/>
      <c r="H210"/>
      <c r="I210"/>
      <c r="J210"/>
      <c r="Z210" s="32"/>
      <c r="AA210" s="32"/>
    </row>
    <row r="211" spans="1:27" s="3" customFormat="1" ht="15">
      <c r="A211" s="33"/>
      <c r="B211"/>
      <c r="C211"/>
      <c r="D211"/>
      <c r="E211"/>
      <c r="F211"/>
      <c r="G211"/>
      <c r="H211"/>
      <c r="I211"/>
      <c r="J211"/>
      <c r="Z211" s="32"/>
      <c r="AA211" s="32"/>
    </row>
    <row r="212" spans="1:27" s="3" customFormat="1" ht="15">
      <c r="A212" s="33"/>
      <c r="B212"/>
      <c r="C212"/>
      <c r="D212"/>
      <c r="E212"/>
      <c r="F212"/>
      <c r="G212"/>
      <c r="H212"/>
      <c r="I212"/>
      <c r="J212"/>
      <c r="Z212" s="32"/>
      <c r="AA212" s="32"/>
    </row>
    <row r="213" spans="1:27" s="3" customFormat="1" ht="15">
      <c r="A213" s="33"/>
      <c r="B213"/>
      <c r="C213"/>
      <c r="D213"/>
      <c r="E213"/>
      <c r="F213"/>
      <c r="G213"/>
      <c r="H213"/>
      <c r="I213"/>
      <c r="J213"/>
      <c r="Z213" s="32"/>
      <c r="AA213" s="32"/>
    </row>
    <row r="214" spans="1:27" s="3" customFormat="1" ht="15">
      <c r="A214" s="33"/>
      <c r="B214"/>
      <c r="C214"/>
      <c r="D214"/>
      <c r="E214"/>
      <c r="F214"/>
      <c r="G214"/>
      <c r="H214"/>
      <c r="I214"/>
      <c r="J214"/>
      <c r="Z214" s="32"/>
      <c r="AA214" s="32"/>
    </row>
    <row r="215" spans="1:27" s="3" customFormat="1" ht="15">
      <c r="A215" s="33"/>
      <c r="B215"/>
      <c r="C215"/>
      <c r="D215"/>
      <c r="E215"/>
      <c r="F215"/>
      <c r="G215"/>
      <c r="H215"/>
      <c r="I215"/>
      <c r="J215"/>
      <c r="Z215" s="32"/>
      <c r="AA215" s="32"/>
    </row>
    <row r="216" spans="1:27" s="3" customFormat="1" ht="15">
      <c r="A216" s="33"/>
      <c r="B216"/>
      <c r="C216"/>
      <c r="D216"/>
      <c r="E216"/>
      <c r="F216"/>
      <c r="G216"/>
      <c r="H216"/>
      <c r="I216"/>
      <c r="J216"/>
      <c r="Z216" s="32"/>
      <c r="AA216" s="32"/>
    </row>
    <row r="217" spans="1:27" s="3" customFormat="1" ht="15">
      <c r="A217" s="33"/>
      <c r="B217"/>
      <c r="C217"/>
      <c r="D217"/>
      <c r="E217"/>
      <c r="F217"/>
      <c r="G217"/>
      <c r="H217"/>
      <c r="I217"/>
      <c r="J217"/>
      <c r="Z217" s="32"/>
      <c r="AA217" s="32"/>
    </row>
    <row r="218" spans="1:27" s="3" customFormat="1" ht="15">
      <c r="A218" s="33"/>
      <c r="B218"/>
      <c r="C218"/>
      <c r="D218"/>
      <c r="E218"/>
      <c r="F218"/>
      <c r="G218"/>
      <c r="H218"/>
      <c r="I218"/>
      <c r="J218"/>
      <c r="Z218" s="32"/>
      <c r="AA218" s="32"/>
    </row>
    <row r="219" spans="1:27" s="3" customFormat="1" ht="15">
      <c r="A219" s="33"/>
      <c r="B219"/>
      <c r="C219"/>
      <c r="D219"/>
      <c r="E219"/>
      <c r="F219"/>
      <c r="G219"/>
      <c r="H219"/>
      <c r="I219"/>
      <c r="J219"/>
      <c r="Z219" s="32"/>
      <c r="AA219" s="32"/>
    </row>
    <row r="220" spans="1:27" s="3" customFormat="1" ht="15">
      <c r="A220" s="33"/>
      <c r="B220"/>
      <c r="C220"/>
      <c r="D220"/>
      <c r="E220"/>
      <c r="F220"/>
      <c r="G220"/>
      <c r="H220"/>
      <c r="I220"/>
      <c r="J220"/>
      <c r="Z220" s="32"/>
      <c r="AA220" s="32"/>
    </row>
    <row r="221" spans="1:27" s="3" customFormat="1" ht="15">
      <c r="A221" s="33"/>
      <c r="B221"/>
      <c r="C221"/>
      <c r="D221"/>
      <c r="E221"/>
      <c r="F221"/>
      <c r="G221"/>
      <c r="H221"/>
      <c r="I221"/>
      <c r="J221"/>
      <c r="Z221" s="32"/>
      <c r="AA221" s="32"/>
    </row>
    <row r="222" spans="1:27" s="3" customFormat="1" ht="15">
      <c r="A222" s="33"/>
      <c r="B222"/>
      <c r="C222"/>
      <c r="D222"/>
      <c r="E222"/>
      <c r="F222"/>
      <c r="G222"/>
      <c r="H222"/>
      <c r="I222"/>
      <c r="J222"/>
      <c r="Z222" s="32"/>
      <c r="AA222" s="32"/>
    </row>
    <row r="223" spans="1:27" s="3" customFormat="1" ht="15">
      <c r="A223" s="33"/>
      <c r="B223"/>
      <c r="C223"/>
      <c r="D223"/>
      <c r="E223"/>
      <c r="F223"/>
      <c r="G223"/>
      <c r="H223"/>
      <c r="I223"/>
      <c r="J223"/>
      <c r="Z223" s="32"/>
      <c r="AA223" s="32"/>
    </row>
    <row r="224" spans="1:27" s="3" customFormat="1" ht="15">
      <c r="A224" s="33"/>
      <c r="B224"/>
      <c r="C224"/>
      <c r="D224"/>
      <c r="E224"/>
      <c r="F224"/>
      <c r="G224"/>
      <c r="H224"/>
      <c r="I224"/>
      <c r="J224"/>
      <c r="Z224" s="32"/>
      <c r="AA224" s="32"/>
    </row>
    <row r="225" spans="1:27" s="3" customFormat="1" ht="15">
      <c r="A225" s="33"/>
      <c r="B225"/>
      <c r="C225"/>
      <c r="D225"/>
      <c r="E225"/>
      <c r="F225"/>
      <c r="G225"/>
      <c r="H225"/>
      <c r="I225"/>
      <c r="J225"/>
      <c r="Z225" s="32"/>
      <c r="AA225" s="32"/>
    </row>
    <row r="226" spans="1:27" s="3" customFormat="1" ht="15">
      <c r="A226" s="33"/>
      <c r="B226"/>
      <c r="C226"/>
      <c r="D226"/>
      <c r="E226"/>
      <c r="F226"/>
      <c r="G226"/>
      <c r="H226"/>
      <c r="I226"/>
      <c r="J226"/>
      <c r="Z226" s="32"/>
      <c r="AA226" s="32"/>
    </row>
    <row r="227" spans="1:27" s="3" customFormat="1" ht="15">
      <c r="A227" s="33"/>
      <c r="B227"/>
      <c r="C227"/>
      <c r="D227"/>
      <c r="E227"/>
      <c r="F227"/>
      <c r="G227"/>
      <c r="H227"/>
      <c r="I227"/>
      <c r="J227"/>
      <c r="Z227" s="32"/>
      <c r="AA227" s="32"/>
    </row>
    <row r="228" spans="1:27" s="3" customFormat="1" ht="15">
      <c r="A228" s="33"/>
      <c r="B228"/>
      <c r="C228"/>
      <c r="D228"/>
      <c r="E228"/>
      <c r="F228"/>
      <c r="G228"/>
      <c r="H228"/>
      <c r="I228"/>
      <c r="J228"/>
      <c r="Z228" s="32"/>
      <c r="AA228" s="32"/>
    </row>
    <row r="229" spans="1:27" s="3" customFormat="1" ht="15">
      <c r="A229" s="33"/>
      <c r="B229"/>
      <c r="C229"/>
      <c r="D229"/>
      <c r="E229"/>
      <c r="F229"/>
      <c r="G229"/>
      <c r="H229"/>
      <c r="I229"/>
      <c r="J229"/>
      <c r="Z229" s="32"/>
      <c r="AA229" s="32"/>
    </row>
    <row r="230" spans="1:27" s="3" customFormat="1" ht="15">
      <c r="A230" s="33"/>
      <c r="B230"/>
      <c r="C230"/>
      <c r="D230"/>
      <c r="E230"/>
      <c r="F230"/>
      <c r="G230"/>
      <c r="H230"/>
      <c r="I230"/>
      <c r="J230"/>
      <c r="Z230" s="32"/>
      <c r="AA230" s="32"/>
    </row>
    <row r="231" spans="1:27" s="3" customFormat="1" ht="15">
      <c r="A231" s="33"/>
      <c r="B231"/>
      <c r="C231"/>
      <c r="D231"/>
      <c r="E231"/>
      <c r="F231"/>
      <c r="G231"/>
      <c r="H231"/>
      <c r="I231"/>
      <c r="J231"/>
      <c r="Z231" s="32"/>
      <c r="AA231" s="32"/>
    </row>
    <row r="232" spans="1:27" s="3" customFormat="1" ht="15">
      <c r="A232" s="33"/>
      <c r="B232"/>
      <c r="C232"/>
      <c r="D232"/>
      <c r="E232"/>
      <c r="F232"/>
      <c r="G232"/>
      <c r="H232"/>
      <c r="I232"/>
      <c r="J232"/>
      <c r="Z232" s="32"/>
      <c r="AA232" s="32"/>
    </row>
    <row r="233" spans="1:27" s="3" customFormat="1" ht="15">
      <c r="A233" s="33"/>
      <c r="B233"/>
      <c r="C233"/>
      <c r="D233"/>
      <c r="E233"/>
      <c r="F233"/>
      <c r="G233"/>
      <c r="H233"/>
      <c r="I233"/>
      <c r="J233"/>
      <c r="Z233" s="32"/>
      <c r="AA233" s="32"/>
    </row>
    <row r="234" spans="1:27" s="3" customFormat="1" ht="15">
      <c r="A234" s="33"/>
      <c r="B234"/>
      <c r="C234"/>
      <c r="D234"/>
      <c r="E234"/>
      <c r="F234"/>
      <c r="G234"/>
      <c r="H234"/>
      <c r="I234"/>
      <c r="J234"/>
      <c r="Z234" s="32"/>
      <c r="AA234" s="32"/>
    </row>
    <row r="235" spans="1:27" s="3" customFormat="1" ht="15">
      <c r="A235" s="33"/>
      <c r="B235"/>
      <c r="C235"/>
      <c r="D235"/>
      <c r="E235"/>
      <c r="F235"/>
      <c r="G235"/>
      <c r="H235"/>
      <c r="I235"/>
      <c r="J235"/>
      <c r="Z235" s="32"/>
      <c r="AA235" s="32"/>
    </row>
    <row r="236" spans="1:27" s="3" customFormat="1" ht="15">
      <c r="A236" s="33"/>
      <c r="B236"/>
      <c r="C236"/>
      <c r="D236"/>
      <c r="E236"/>
      <c r="F236"/>
      <c r="G236"/>
      <c r="H236"/>
      <c r="I236"/>
      <c r="J236"/>
      <c r="Z236" s="32"/>
      <c r="AA236" s="32"/>
    </row>
    <row r="237" spans="1:27" s="3" customFormat="1" ht="15">
      <c r="A237" s="33"/>
      <c r="B237"/>
      <c r="C237"/>
      <c r="D237"/>
      <c r="E237"/>
      <c r="F237"/>
      <c r="G237"/>
      <c r="H237"/>
      <c r="I237"/>
      <c r="J237"/>
      <c r="Z237" s="32"/>
      <c r="AA237" s="32"/>
    </row>
    <row r="238" spans="1:27" s="3" customFormat="1" ht="15">
      <c r="A238" s="33"/>
      <c r="B238"/>
      <c r="C238"/>
      <c r="D238"/>
      <c r="E238"/>
      <c r="F238"/>
      <c r="G238"/>
      <c r="H238"/>
      <c r="I238"/>
      <c r="J238"/>
      <c r="Z238" s="32"/>
      <c r="AA238" s="32"/>
    </row>
    <row r="239" spans="1:27" s="3" customFormat="1" ht="15">
      <c r="A239" s="33"/>
      <c r="B239"/>
      <c r="C239"/>
      <c r="D239"/>
      <c r="E239"/>
      <c r="F239"/>
      <c r="G239"/>
      <c r="H239"/>
      <c r="I239"/>
      <c r="J239"/>
      <c r="Z239" s="32"/>
      <c r="AA239" s="32"/>
    </row>
    <row r="240" spans="1:27" s="3" customFormat="1" ht="15">
      <c r="A240" s="33"/>
      <c r="B240"/>
      <c r="C240"/>
      <c r="D240"/>
      <c r="E240"/>
      <c r="F240"/>
      <c r="G240"/>
      <c r="H240"/>
      <c r="I240"/>
      <c r="J240"/>
      <c r="Z240" s="32"/>
      <c r="AA240" s="32"/>
    </row>
    <row r="241" spans="1:27" s="3" customFormat="1" ht="15">
      <c r="A241" s="33"/>
      <c r="B241"/>
      <c r="C241"/>
      <c r="D241"/>
      <c r="E241"/>
      <c r="F241"/>
      <c r="G241"/>
      <c r="H241"/>
      <c r="I241"/>
      <c r="J241"/>
      <c r="Z241" s="32"/>
      <c r="AA241" s="32"/>
    </row>
    <row r="242" spans="1:27" s="3" customFormat="1" ht="15">
      <c r="A242" s="33"/>
      <c r="B242"/>
      <c r="C242"/>
      <c r="D242"/>
      <c r="E242"/>
      <c r="F242"/>
      <c r="G242"/>
      <c r="H242"/>
      <c r="I242"/>
      <c r="J242"/>
      <c r="Z242" s="32"/>
      <c r="AA242" s="32"/>
    </row>
    <row r="243" spans="1:27" s="3" customFormat="1" ht="15">
      <c r="A243" s="33"/>
      <c r="B243"/>
      <c r="C243"/>
      <c r="D243"/>
      <c r="E243"/>
      <c r="F243"/>
      <c r="G243"/>
      <c r="H243"/>
      <c r="I243"/>
      <c r="J243"/>
      <c r="Z243" s="32"/>
      <c r="AA243" s="32"/>
    </row>
    <row r="244" spans="1:27" s="3" customFormat="1" ht="15">
      <c r="A244" s="33"/>
      <c r="B244"/>
      <c r="C244"/>
      <c r="D244"/>
      <c r="E244"/>
      <c r="F244"/>
      <c r="G244"/>
      <c r="H244"/>
      <c r="I244"/>
      <c r="J244"/>
      <c r="Z244" s="32"/>
      <c r="AA244" s="32"/>
    </row>
    <row r="245" spans="1:27" s="3" customFormat="1" ht="15">
      <c r="A245" s="33"/>
      <c r="B245"/>
      <c r="C245"/>
      <c r="D245"/>
      <c r="E245"/>
      <c r="F245"/>
      <c r="G245"/>
      <c r="H245"/>
      <c r="I245"/>
      <c r="J245"/>
      <c r="Z245" s="32"/>
      <c r="AA245" s="32"/>
    </row>
    <row r="246" spans="1:27" s="3" customFormat="1" ht="15">
      <c r="A246" s="33"/>
      <c r="B246"/>
      <c r="C246"/>
      <c r="D246"/>
      <c r="E246"/>
      <c r="F246"/>
      <c r="G246"/>
      <c r="H246"/>
      <c r="I246"/>
      <c r="J246"/>
      <c r="Z246" s="32"/>
      <c r="AA246" s="32"/>
    </row>
    <row r="247" spans="1:27" s="3" customFormat="1" ht="15">
      <c r="A247" s="33"/>
      <c r="B247"/>
      <c r="C247"/>
      <c r="D247"/>
      <c r="E247"/>
      <c r="F247"/>
      <c r="G247"/>
      <c r="H247"/>
      <c r="I247"/>
      <c r="J247"/>
      <c r="Z247" s="32"/>
      <c r="AA247" s="32"/>
    </row>
    <row r="248" spans="1:27" s="3" customFormat="1" ht="15">
      <c r="A248" s="33"/>
      <c r="B248"/>
      <c r="C248"/>
      <c r="D248"/>
      <c r="E248"/>
      <c r="F248"/>
      <c r="G248"/>
      <c r="H248"/>
      <c r="I248"/>
      <c r="J248"/>
      <c r="Z248" s="32"/>
      <c r="AA248" s="32"/>
    </row>
    <row r="249" spans="1:27" s="3" customFormat="1" ht="15">
      <c r="A249" s="33"/>
      <c r="B249"/>
      <c r="C249"/>
      <c r="D249"/>
      <c r="E249"/>
      <c r="F249"/>
      <c r="G249"/>
      <c r="H249"/>
      <c r="I249"/>
      <c r="J249"/>
      <c r="Z249" s="32"/>
      <c r="AA249" s="32"/>
    </row>
    <row r="250" spans="1:27" s="3" customFormat="1" ht="15">
      <c r="A250" s="33"/>
      <c r="B250"/>
      <c r="C250"/>
      <c r="D250"/>
      <c r="E250"/>
      <c r="F250"/>
      <c r="G250"/>
      <c r="H250"/>
      <c r="I250"/>
      <c r="J250"/>
      <c r="Z250" s="32"/>
      <c r="AA250" s="32"/>
    </row>
    <row r="251" spans="1:27" s="3" customFormat="1" ht="15">
      <c r="A251" s="33"/>
      <c r="B251"/>
      <c r="C251"/>
      <c r="D251"/>
      <c r="E251"/>
      <c r="F251"/>
      <c r="G251"/>
      <c r="H251"/>
      <c r="I251"/>
      <c r="J251"/>
      <c r="Z251" s="32"/>
      <c r="AA251" s="32"/>
    </row>
    <row r="252" spans="1:27" s="3" customFormat="1" ht="15">
      <c r="A252" s="33"/>
      <c r="B252"/>
      <c r="C252"/>
      <c r="D252"/>
      <c r="E252"/>
      <c r="F252"/>
      <c r="G252"/>
      <c r="H252"/>
      <c r="I252"/>
      <c r="J252"/>
      <c r="Z252" s="32"/>
      <c r="AA252" s="32"/>
    </row>
    <row r="253" spans="1:27" s="3" customFormat="1" ht="15">
      <c r="A253" s="33"/>
      <c r="B253"/>
      <c r="C253"/>
      <c r="D253"/>
      <c r="E253"/>
      <c r="F253"/>
      <c r="G253"/>
      <c r="H253"/>
      <c r="I253"/>
      <c r="J253"/>
      <c r="Z253" s="32"/>
      <c r="AA253" s="32"/>
    </row>
    <row r="254" spans="1:27" s="3" customFormat="1" ht="15">
      <c r="A254" s="33"/>
      <c r="B254"/>
      <c r="C254"/>
      <c r="D254"/>
      <c r="E254"/>
      <c r="F254"/>
      <c r="G254"/>
      <c r="H254"/>
      <c r="I254"/>
      <c r="J254"/>
      <c r="Z254" s="32"/>
      <c r="AA254" s="32"/>
    </row>
    <row r="255" spans="1:27" s="3" customFormat="1" ht="15">
      <c r="A255" s="33"/>
      <c r="B255"/>
      <c r="C255"/>
      <c r="D255"/>
      <c r="E255"/>
      <c r="F255"/>
      <c r="G255"/>
      <c r="H255"/>
      <c r="I255"/>
      <c r="J255"/>
      <c r="Z255" s="32"/>
      <c r="AA255" s="32"/>
    </row>
    <row r="256" spans="1:27" s="3" customFormat="1" ht="15">
      <c r="A256" s="33"/>
      <c r="B256"/>
      <c r="C256"/>
      <c r="D256"/>
      <c r="E256"/>
      <c r="F256"/>
      <c r="G256"/>
      <c r="H256"/>
      <c r="I256"/>
      <c r="J256"/>
      <c r="Z256" s="32"/>
      <c r="AA256" s="32"/>
    </row>
    <row r="257" spans="1:27" s="3" customFormat="1" ht="15">
      <c r="A257" s="33"/>
      <c r="B257"/>
      <c r="C257"/>
      <c r="D257"/>
      <c r="E257"/>
      <c r="F257"/>
      <c r="G257"/>
      <c r="H257"/>
      <c r="I257"/>
      <c r="J257"/>
      <c r="Z257" s="32"/>
      <c r="AA257" s="32"/>
    </row>
    <row r="258" spans="1:27" s="3" customFormat="1" ht="15">
      <c r="A258" s="33"/>
      <c r="B258"/>
      <c r="C258"/>
      <c r="D258"/>
      <c r="E258"/>
      <c r="F258"/>
      <c r="G258"/>
      <c r="H258"/>
      <c r="I258"/>
      <c r="J258"/>
      <c r="Z258" s="32"/>
      <c r="AA258" s="32"/>
    </row>
    <row r="259" spans="1:27" s="3" customFormat="1" ht="15">
      <c r="A259" s="33"/>
      <c r="B259"/>
      <c r="C259"/>
      <c r="D259"/>
      <c r="E259"/>
      <c r="F259"/>
      <c r="G259"/>
      <c r="H259"/>
      <c r="I259"/>
      <c r="J259"/>
      <c r="Z259" s="32"/>
      <c r="AA259" s="32"/>
    </row>
    <row r="260" spans="1:27" s="3" customFormat="1" ht="15">
      <c r="A260" s="33"/>
      <c r="B260"/>
      <c r="C260"/>
      <c r="D260"/>
      <c r="E260"/>
      <c r="F260"/>
      <c r="G260"/>
      <c r="H260"/>
      <c r="I260"/>
      <c r="J260"/>
      <c r="Z260" s="32"/>
      <c r="AA260" s="32"/>
    </row>
    <row r="261" spans="1:27" s="3" customFormat="1" ht="15">
      <c r="A261" s="33"/>
      <c r="B261"/>
      <c r="C261"/>
      <c r="D261"/>
      <c r="E261"/>
      <c r="F261"/>
      <c r="G261"/>
      <c r="H261"/>
      <c r="I261"/>
      <c r="J261"/>
      <c r="Z261" s="32"/>
      <c r="AA261" s="32"/>
    </row>
    <row r="262" spans="1:27" s="3" customFormat="1" ht="15">
      <c r="A262" s="33"/>
      <c r="B262"/>
      <c r="C262"/>
      <c r="D262"/>
      <c r="E262"/>
      <c r="F262"/>
      <c r="G262"/>
      <c r="H262"/>
      <c r="I262"/>
      <c r="J262"/>
      <c r="Z262" s="32"/>
      <c r="AA262" s="32"/>
    </row>
    <row r="263" spans="1:27" s="3" customFormat="1" ht="15">
      <c r="A263" s="33"/>
      <c r="B263"/>
      <c r="C263"/>
      <c r="D263"/>
      <c r="E263"/>
      <c r="F263"/>
      <c r="G263"/>
      <c r="H263"/>
      <c r="I263"/>
      <c r="J263"/>
      <c r="Z263" s="32"/>
      <c r="AA263" s="32"/>
    </row>
    <row r="264" spans="1:27" s="3" customFormat="1" ht="15">
      <c r="A264" s="33"/>
      <c r="B264"/>
      <c r="C264"/>
      <c r="D264"/>
      <c r="E264"/>
      <c r="F264"/>
      <c r="G264"/>
      <c r="H264"/>
      <c r="I264"/>
      <c r="J264"/>
      <c r="Z264" s="32"/>
      <c r="AA264" s="32"/>
    </row>
    <row r="265" spans="1:27" s="3" customFormat="1" ht="15">
      <c r="A265" s="33"/>
      <c r="B265"/>
      <c r="C265"/>
      <c r="D265"/>
      <c r="E265"/>
      <c r="F265"/>
      <c r="G265"/>
      <c r="H265"/>
      <c r="I265"/>
      <c r="J265"/>
      <c r="Z265" s="32"/>
      <c r="AA265" s="32"/>
    </row>
    <row r="266" spans="1:27" s="3" customFormat="1" ht="15">
      <c r="A266" s="33"/>
      <c r="B266"/>
      <c r="C266"/>
      <c r="D266"/>
      <c r="E266"/>
      <c r="F266"/>
      <c r="G266"/>
      <c r="H266"/>
      <c r="I266"/>
      <c r="J266"/>
      <c r="Z266" s="32"/>
      <c r="AA266" s="32"/>
    </row>
    <row r="267" spans="1:27" s="3" customFormat="1" ht="15">
      <c r="A267" s="33"/>
      <c r="B267"/>
      <c r="C267"/>
      <c r="D267"/>
      <c r="E267"/>
      <c r="F267"/>
      <c r="G267"/>
      <c r="H267"/>
      <c r="I267"/>
      <c r="J267"/>
      <c r="Z267" s="32"/>
      <c r="AA267" s="32"/>
    </row>
    <row r="268" spans="1:27" s="3" customFormat="1" ht="15">
      <c r="A268" s="33"/>
      <c r="B268"/>
      <c r="C268"/>
      <c r="D268"/>
      <c r="E268"/>
      <c r="F268"/>
      <c r="G268"/>
      <c r="H268"/>
      <c r="I268"/>
      <c r="J268"/>
      <c r="Z268" s="32"/>
      <c r="AA268" s="32"/>
    </row>
    <row r="269" spans="1:27" s="3" customFormat="1" ht="15">
      <c r="A269" s="33"/>
      <c r="B269"/>
      <c r="C269"/>
      <c r="D269"/>
      <c r="E269"/>
      <c r="F269"/>
      <c r="G269"/>
      <c r="H269"/>
      <c r="I269"/>
      <c r="J269"/>
      <c r="Z269" s="32"/>
      <c r="AA269" s="32"/>
    </row>
    <row r="270" spans="1:27" s="3" customFormat="1" ht="15">
      <c r="A270" s="33"/>
      <c r="B270"/>
      <c r="C270"/>
      <c r="D270"/>
      <c r="E270"/>
      <c r="F270"/>
      <c r="G270"/>
      <c r="H270"/>
      <c r="I270"/>
      <c r="J270"/>
      <c r="Z270" s="32"/>
      <c r="AA270" s="32"/>
    </row>
    <row r="271" spans="1:27" s="3" customFormat="1" ht="15">
      <c r="A271" s="33"/>
      <c r="B271"/>
      <c r="C271"/>
      <c r="D271"/>
      <c r="E271"/>
      <c r="F271"/>
      <c r="G271"/>
      <c r="H271"/>
      <c r="I271"/>
      <c r="J271"/>
      <c r="Z271" s="32"/>
      <c r="AA271" s="32"/>
    </row>
    <row r="272" spans="1:27" s="3" customFormat="1" ht="15">
      <c r="A272" s="33"/>
      <c r="B272"/>
      <c r="C272"/>
      <c r="D272"/>
      <c r="E272"/>
      <c r="F272"/>
      <c r="G272"/>
      <c r="H272"/>
      <c r="I272"/>
      <c r="J272"/>
      <c r="Z272" s="32"/>
      <c r="AA272" s="32"/>
    </row>
    <row r="273" spans="1:27" s="3" customFormat="1" ht="15">
      <c r="A273" s="33"/>
      <c r="B273"/>
      <c r="C273"/>
      <c r="D273"/>
      <c r="E273"/>
      <c r="F273"/>
      <c r="G273"/>
      <c r="H273"/>
      <c r="I273"/>
      <c r="J273"/>
      <c r="Z273" s="32"/>
      <c r="AA273" s="32"/>
    </row>
    <row r="274" spans="1:27" s="3" customFormat="1" ht="15">
      <c r="A274" s="33"/>
      <c r="B274"/>
      <c r="C274"/>
      <c r="D274"/>
      <c r="E274"/>
      <c r="F274"/>
      <c r="G274"/>
      <c r="H274"/>
      <c r="I274"/>
      <c r="J274"/>
      <c r="Z274" s="32"/>
      <c r="AA274" s="32"/>
    </row>
    <row r="275" spans="1:27" s="3" customFormat="1" ht="15">
      <c r="A275" s="33"/>
      <c r="B275"/>
      <c r="C275"/>
      <c r="D275"/>
      <c r="E275"/>
      <c r="F275"/>
      <c r="G275"/>
      <c r="H275"/>
      <c r="I275"/>
      <c r="J275"/>
      <c r="Z275" s="32"/>
      <c r="AA275" s="32"/>
    </row>
    <row r="276" spans="1:27" s="3" customFormat="1" ht="15">
      <c r="A276" s="33"/>
      <c r="B276"/>
      <c r="C276"/>
      <c r="D276"/>
      <c r="E276"/>
      <c r="F276"/>
      <c r="G276"/>
      <c r="H276"/>
      <c r="I276"/>
      <c r="J276"/>
      <c r="Z276" s="32"/>
      <c r="AA276" s="32"/>
    </row>
    <row r="277" spans="1:27" s="3" customFormat="1" ht="15">
      <c r="A277" s="33"/>
      <c r="B277"/>
      <c r="C277"/>
      <c r="D277"/>
      <c r="E277"/>
      <c r="F277"/>
      <c r="G277"/>
      <c r="H277"/>
      <c r="I277"/>
      <c r="J277"/>
      <c r="Z277" s="32"/>
      <c r="AA277" s="32"/>
    </row>
    <row r="278" spans="1:27" s="3" customFormat="1" ht="15">
      <c r="A278" s="33"/>
      <c r="B278"/>
      <c r="C278"/>
      <c r="D278"/>
      <c r="E278"/>
      <c r="F278"/>
      <c r="G278"/>
      <c r="H278"/>
      <c r="I278"/>
      <c r="J278"/>
      <c r="Z278" s="32"/>
      <c r="AA278" s="32"/>
    </row>
    <row r="279" spans="1:27" s="3" customFormat="1" ht="15">
      <c r="A279" s="33"/>
      <c r="B279"/>
      <c r="C279"/>
      <c r="D279"/>
      <c r="E279"/>
      <c r="F279"/>
      <c r="G279"/>
      <c r="H279"/>
      <c r="I279"/>
      <c r="J279"/>
      <c r="Z279" s="32"/>
      <c r="AA279" s="32"/>
    </row>
    <row r="280" spans="1:27" s="3" customFormat="1" ht="15">
      <c r="A280" s="33"/>
      <c r="B280"/>
      <c r="C280"/>
      <c r="D280"/>
      <c r="E280"/>
      <c r="F280"/>
      <c r="G280"/>
      <c r="H280"/>
      <c r="I280"/>
      <c r="J280"/>
      <c r="Z280" s="32"/>
      <c r="AA280" s="32"/>
    </row>
    <row r="281" spans="1:27" s="3" customFormat="1" ht="15">
      <c r="A281" s="33"/>
      <c r="B281"/>
      <c r="C281"/>
      <c r="D281"/>
      <c r="E281"/>
      <c r="F281"/>
      <c r="G281"/>
      <c r="H281"/>
      <c r="I281"/>
      <c r="J281"/>
      <c r="Z281" s="32"/>
      <c r="AA281" s="32"/>
    </row>
    <row r="282" spans="1:27" s="3" customFormat="1" ht="15">
      <c r="A282" s="33"/>
      <c r="B282"/>
      <c r="C282"/>
      <c r="D282"/>
      <c r="E282"/>
      <c r="F282"/>
      <c r="G282"/>
      <c r="H282"/>
      <c r="I282"/>
      <c r="J282"/>
      <c r="Z282" s="32"/>
      <c r="AA282" s="32"/>
    </row>
    <row r="283" spans="1:27" s="3" customFormat="1" ht="15">
      <c r="A283" s="33"/>
      <c r="B283"/>
      <c r="C283"/>
      <c r="D283"/>
      <c r="E283"/>
      <c r="F283"/>
      <c r="G283"/>
      <c r="H283"/>
      <c r="I283"/>
      <c r="J283"/>
      <c r="Z283" s="32"/>
      <c r="AA283" s="32"/>
    </row>
    <row r="284" spans="1:27" s="3" customFormat="1" ht="15">
      <c r="A284" s="33"/>
      <c r="B284"/>
      <c r="C284"/>
      <c r="D284"/>
      <c r="E284"/>
      <c r="F284"/>
      <c r="G284"/>
      <c r="H284"/>
      <c r="I284"/>
      <c r="J284"/>
      <c r="Z284" s="32"/>
      <c r="AA284" s="32"/>
    </row>
    <row r="285" spans="1:27" s="3" customFormat="1" ht="15">
      <c r="A285" s="33"/>
      <c r="B285"/>
      <c r="C285"/>
      <c r="D285"/>
      <c r="E285"/>
      <c r="F285"/>
      <c r="G285"/>
      <c r="H285"/>
      <c r="I285"/>
      <c r="J285"/>
      <c r="Z285" s="32"/>
      <c r="AA285" s="32"/>
    </row>
    <row r="286" spans="1:27" s="3" customFormat="1" ht="15">
      <c r="A286" s="33"/>
      <c r="B286"/>
      <c r="C286"/>
      <c r="D286"/>
      <c r="E286"/>
      <c r="F286"/>
      <c r="G286"/>
      <c r="H286"/>
      <c r="I286"/>
      <c r="J286"/>
      <c r="Z286" s="32"/>
      <c r="AA286" s="32"/>
    </row>
    <row r="287" spans="1:27" s="3" customFormat="1" ht="15">
      <c r="A287" s="33"/>
      <c r="B287"/>
      <c r="C287"/>
      <c r="D287"/>
      <c r="E287"/>
      <c r="F287"/>
      <c r="G287"/>
      <c r="H287"/>
      <c r="I287"/>
      <c r="J287"/>
      <c r="Z287" s="32"/>
      <c r="AA287" s="32"/>
    </row>
    <row r="288" spans="1:27" s="3" customFormat="1" ht="15">
      <c r="A288" s="33"/>
      <c r="B288"/>
      <c r="C288"/>
      <c r="D288"/>
      <c r="E288"/>
      <c r="F288"/>
      <c r="G288"/>
      <c r="H288"/>
      <c r="I288"/>
      <c r="J288"/>
      <c r="Z288" s="32"/>
      <c r="AA288" s="32"/>
    </row>
    <row r="289" spans="1:27" s="3" customFormat="1" ht="15">
      <c r="A289" s="33"/>
      <c r="B289"/>
      <c r="C289"/>
      <c r="D289"/>
      <c r="E289"/>
      <c r="F289"/>
      <c r="G289"/>
      <c r="H289"/>
      <c r="I289"/>
      <c r="J289"/>
      <c r="Z289" s="32"/>
      <c r="AA289" s="32"/>
    </row>
    <row r="290" spans="1:27" s="3" customFormat="1" ht="15">
      <c r="A290" s="33"/>
      <c r="B290"/>
      <c r="C290"/>
      <c r="D290"/>
      <c r="E290"/>
      <c r="F290"/>
      <c r="G290"/>
      <c r="H290"/>
      <c r="I290"/>
      <c r="J290"/>
      <c r="Z290" s="32"/>
      <c r="AA290" s="32"/>
    </row>
    <row r="291" spans="1:27" s="3" customFormat="1" ht="15">
      <c r="A291" s="33"/>
      <c r="B291"/>
      <c r="C291"/>
      <c r="D291"/>
      <c r="E291"/>
      <c r="F291"/>
      <c r="G291"/>
      <c r="H291"/>
      <c r="I291"/>
      <c r="J291"/>
      <c r="Z291" s="32"/>
      <c r="AA291" s="32"/>
    </row>
    <row r="292" spans="1:27" s="3" customFormat="1" ht="15">
      <c r="A292" s="33"/>
      <c r="B292"/>
      <c r="C292"/>
      <c r="D292"/>
      <c r="E292"/>
      <c r="F292"/>
      <c r="G292"/>
      <c r="H292"/>
      <c r="I292"/>
      <c r="J292"/>
      <c r="Z292" s="32"/>
      <c r="AA292" s="32"/>
    </row>
    <row r="293" spans="1:27" s="3" customFormat="1" ht="15">
      <c r="A293" s="33"/>
      <c r="B293"/>
      <c r="C293"/>
      <c r="D293"/>
      <c r="E293"/>
      <c r="F293"/>
      <c r="G293"/>
      <c r="H293"/>
      <c r="I293"/>
      <c r="J293"/>
      <c r="Z293" s="32"/>
      <c r="AA293" s="32"/>
    </row>
    <row r="294" spans="1:27" s="3" customFormat="1" ht="15">
      <c r="A294" s="33"/>
      <c r="B294"/>
      <c r="C294"/>
      <c r="D294"/>
      <c r="E294"/>
      <c r="F294"/>
      <c r="G294"/>
      <c r="H294"/>
      <c r="I294"/>
      <c r="J294"/>
      <c r="Z294" s="32"/>
      <c r="AA294" s="32"/>
    </row>
    <row r="295" spans="1:27" s="3" customFormat="1" ht="15">
      <c r="A295" s="33"/>
      <c r="B295"/>
      <c r="C295"/>
      <c r="D295"/>
      <c r="E295"/>
      <c r="F295"/>
      <c r="G295"/>
      <c r="H295"/>
      <c r="I295"/>
      <c r="J295"/>
      <c r="Z295" s="32"/>
      <c r="AA295" s="32"/>
    </row>
    <row r="296" spans="1:27" s="3" customFormat="1" ht="15">
      <c r="A296" s="33"/>
      <c r="B296"/>
      <c r="C296"/>
      <c r="D296"/>
      <c r="E296"/>
      <c r="F296"/>
      <c r="G296"/>
      <c r="H296"/>
      <c r="I296"/>
      <c r="J296"/>
      <c r="Z296" s="32"/>
      <c r="AA296" s="32"/>
    </row>
    <row r="297" spans="1:27" s="3" customFormat="1" ht="15">
      <c r="A297" s="33"/>
      <c r="B297"/>
      <c r="C297"/>
      <c r="D297"/>
      <c r="E297"/>
      <c r="F297"/>
      <c r="G297"/>
      <c r="H297"/>
      <c r="I297"/>
      <c r="J297"/>
      <c r="Z297" s="32"/>
      <c r="AA297" s="32"/>
    </row>
    <row r="298" spans="1:57" s="3" customFormat="1" ht="15.75">
      <c r="A298" s="33"/>
      <c r="B298"/>
      <c r="C298"/>
      <c r="D298"/>
      <c r="E298"/>
      <c r="F298"/>
      <c r="G298"/>
      <c r="H298"/>
      <c r="I298"/>
      <c r="J298"/>
      <c r="Z298" s="32"/>
      <c r="AA298" s="32"/>
      <c r="BC298" s="54" t="s">
        <v>897</v>
      </c>
      <c r="BD298" s="24"/>
      <c r="BE298" s="24"/>
    </row>
    <row r="299" spans="1:57" s="3" customFormat="1" ht="15">
      <c r="A299" s="33"/>
      <c r="B299"/>
      <c r="C299"/>
      <c r="D299"/>
      <c r="E299"/>
      <c r="F299"/>
      <c r="G299"/>
      <c r="H299"/>
      <c r="I299"/>
      <c r="J299"/>
      <c r="Z299" s="32"/>
      <c r="AA299" s="32"/>
      <c r="BC299" s="54" t="s">
        <v>898</v>
      </c>
      <c r="BD299" s="26"/>
      <c r="BE299" s="25"/>
    </row>
    <row r="300" spans="1:57" s="3" customFormat="1" ht="15">
      <c r="A300" s="33"/>
      <c r="B300"/>
      <c r="C300"/>
      <c r="D300"/>
      <c r="E300"/>
      <c r="F300"/>
      <c r="G300"/>
      <c r="H300"/>
      <c r="I300"/>
      <c r="J300"/>
      <c r="Z300" s="32"/>
      <c r="AA300" s="32"/>
      <c r="BC300" s="54" t="s">
        <v>899</v>
      </c>
      <c r="BD300" s="26"/>
      <c r="BE300" s="25"/>
    </row>
    <row r="301" spans="1:57" s="3" customFormat="1" ht="15">
      <c r="A301" s="33"/>
      <c r="B301"/>
      <c r="C301"/>
      <c r="D301"/>
      <c r="E301"/>
      <c r="F301"/>
      <c r="G301"/>
      <c r="H301"/>
      <c r="I301"/>
      <c r="J301"/>
      <c r="Z301" s="32"/>
      <c r="AA301" s="32"/>
      <c r="BC301" s="54" t="s">
        <v>896</v>
      </c>
      <c r="BD301" s="26"/>
      <c r="BE301" s="25"/>
    </row>
    <row r="302" spans="1:57" s="3" customFormat="1" ht="15">
      <c r="A302" s="33"/>
      <c r="B302"/>
      <c r="C302"/>
      <c r="D302"/>
      <c r="E302"/>
      <c r="F302"/>
      <c r="G302"/>
      <c r="H302"/>
      <c r="I302"/>
      <c r="J302"/>
      <c r="Z302" s="32"/>
      <c r="AA302" s="32"/>
      <c r="BC302" s="54" t="s">
        <v>900</v>
      </c>
      <c r="BD302" s="26"/>
      <c r="BE302" s="25"/>
    </row>
    <row r="303" spans="1:57" s="3" customFormat="1" ht="15">
      <c r="A303" s="33"/>
      <c r="B303"/>
      <c r="C303"/>
      <c r="D303"/>
      <c r="E303"/>
      <c r="F303"/>
      <c r="G303"/>
      <c r="H303"/>
      <c r="I303"/>
      <c r="J303"/>
      <c r="Z303" s="32"/>
      <c r="AA303" s="32"/>
      <c r="BC303" s="54" t="s">
        <v>901</v>
      </c>
      <c r="BD303" s="26"/>
      <c r="BE303" s="25"/>
    </row>
    <row r="304" spans="1:57" s="3" customFormat="1" ht="15">
      <c r="A304" s="33"/>
      <c r="B304"/>
      <c r="C304"/>
      <c r="D304"/>
      <c r="E304"/>
      <c r="F304"/>
      <c r="G304"/>
      <c r="H304"/>
      <c r="I304"/>
      <c r="J304"/>
      <c r="Z304" s="32"/>
      <c r="AA304" s="32"/>
      <c r="BC304" s="54" t="s">
        <v>902</v>
      </c>
      <c r="BD304" s="26"/>
      <c r="BE304" s="25"/>
    </row>
    <row r="305" spans="1:57" s="3" customFormat="1" ht="15">
      <c r="A305" s="33"/>
      <c r="B305"/>
      <c r="C305"/>
      <c r="D305"/>
      <c r="E305"/>
      <c r="F305"/>
      <c r="G305"/>
      <c r="H305"/>
      <c r="I305"/>
      <c r="J305"/>
      <c r="Z305" s="32"/>
      <c r="AA305" s="32"/>
      <c r="BC305" s="54" t="s">
        <v>903</v>
      </c>
      <c r="BD305" s="26"/>
      <c r="BE305" s="25"/>
    </row>
    <row r="306" spans="1:57" s="3" customFormat="1" ht="15">
      <c r="A306" s="33"/>
      <c r="B306"/>
      <c r="C306"/>
      <c r="D306"/>
      <c r="E306"/>
      <c r="F306"/>
      <c r="G306"/>
      <c r="H306"/>
      <c r="I306"/>
      <c r="J306"/>
      <c r="Z306" s="32"/>
      <c r="AA306" s="32"/>
      <c r="BC306" s="54" t="s">
        <v>904</v>
      </c>
      <c r="BD306" s="26"/>
      <c r="BE306" s="25"/>
    </row>
    <row r="307" spans="1:57" s="3" customFormat="1" ht="15">
      <c r="A307" s="33"/>
      <c r="B307"/>
      <c r="C307"/>
      <c r="D307"/>
      <c r="E307"/>
      <c r="F307"/>
      <c r="G307"/>
      <c r="H307"/>
      <c r="I307"/>
      <c r="J307"/>
      <c r="Z307" s="32"/>
      <c r="AA307" s="32"/>
      <c r="BC307" s="54" t="s">
        <v>905</v>
      </c>
      <c r="BD307" s="26"/>
      <c r="BE307" s="25"/>
    </row>
    <row r="308" spans="1:57" s="3" customFormat="1" ht="15">
      <c r="A308" s="33"/>
      <c r="B308"/>
      <c r="C308"/>
      <c r="D308"/>
      <c r="E308"/>
      <c r="F308"/>
      <c r="G308"/>
      <c r="H308"/>
      <c r="I308"/>
      <c r="J308"/>
      <c r="Z308" s="32"/>
      <c r="AA308" s="32"/>
      <c r="BC308" s="54" t="s">
        <v>906</v>
      </c>
      <c r="BD308" s="26"/>
      <c r="BE308" s="25"/>
    </row>
    <row r="309" spans="1:57" s="3" customFormat="1" ht="15">
      <c r="A309" s="33"/>
      <c r="B309"/>
      <c r="C309"/>
      <c r="D309"/>
      <c r="E309"/>
      <c r="F309"/>
      <c r="G309"/>
      <c r="H309"/>
      <c r="I309"/>
      <c r="J309"/>
      <c r="Z309" s="32"/>
      <c r="AA309" s="32"/>
      <c r="BC309" s="54" t="s">
        <v>907</v>
      </c>
      <c r="BD309" s="26"/>
      <c r="BE309" s="25"/>
    </row>
    <row r="310" spans="1:57" s="3" customFormat="1" ht="15">
      <c r="A310" s="33"/>
      <c r="B310"/>
      <c r="C310"/>
      <c r="D310"/>
      <c r="E310"/>
      <c r="F310"/>
      <c r="G310"/>
      <c r="H310"/>
      <c r="I310"/>
      <c r="J310"/>
      <c r="Z310" s="32"/>
      <c r="AA310" s="32"/>
      <c r="BC310" s="54" t="s">
        <v>908</v>
      </c>
      <c r="BD310" s="26"/>
      <c r="BE310" s="25"/>
    </row>
    <row r="311" spans="1:57" s="3" customFormat="1" ht="15">
      <c r="A311" s="33"/>
      <c r="B311"/>
      <c r="C311"/>
      <c r="D311"/>
      <c r="E311"/>
      <c r="F311"/>
      <c r="G311"/>
      <c r="H311"/>
      <c r="I311"/>
      <c r="J311"/>
      <c r="Z311" s="32"/>
      <c r="AA311" s="32"/>
      <c r="BC311" s="54" t="s">
        <v>909</v>
      </c>
      <c r="BD311" s="26"/>
      <c r="BE311" s="25"/>
    </row>
    <row r="312" spans="1:57" s="3" customFormat="1" ht="15">
      <c r="A312" s="33"/>
      <c r="B312"/>
      <c r="C312"/>
      <c r="D312"/>
      <c r="E312"/>
      <c r="F312"/>
      <c r="G312"/>
      <c r="H312"/>
      <c r="I312"/>
      <c r="J312"/>
      <c r="Z312" s="32"/>
      <c r="AA312" s="32"/>
      <c r="BC312" s="54" t="s">
        <v>910</v>
      </c>
      <c r="BD312" s="26"/>
      <c r="BE312" s="25"/>
    </row>
    <row r="313" spans="1:57" s="3" customFormat="1" ht="15">
      <c r="A313" s="33"/>
      <c r="B313"/>
      <c r="C313"/>
      <c r="D313"/>
      <c r="E313"/>
      <c r="F313"/>
      <c r="G313"/>
      <c r="H313"/>
      <c r="I313"/>
      <c r="J313"/>
      <c r="Z313" s="32"/>
      <c r="AA313" s="32"/>
      <c r="BC313" s="54" t="s">
        <v>911</v>
      </c>
      <c r="BD313" s="26"/>
      <c r="BE313" s="25"/>
    </row>
    <row r="314" spans="1:57" s="3" customFormat="1" ht="15">
      <c r="A314" s="33"/>
      <c r="B314"/>
      <c r="C314"/>
      <c r="D314"/>
      <c r="E314"/>
      <c r="F314"/>
      <c r="G314"/>
      <c r="H314"/>
      <c r="I314"/>
      <c r="J314"/>
      <c r="Z314" s="32"/>
      <c r="AA314" s="32"/>
      <c r="BC314" s="54" t="s">
        <v>1</v>
      </c>
      <c r="BD314" s="26"/>
      <c r="BE314" s="25"/>
    </row>
    <row r="315" spans="1:57" s="3" customFormat="1" ht="15">
      <c r="A315" s="33"/>
      <c r="B315"/>
      <c r="C315"/>
      <c r="D315"/>
      <c r="E315"/>
      <c r="F315"/>
      <c r="G315"/>
      <c r="H315"/>
      <c r="I315"/>
      <c r="J315"/>
      <c r="Z315" s="32"/>
      <c r="AA315" s="32"/>
      <c r="BC315" s="54" t="s">
        <v>3</v>
      </c>
      <c r="BD315" s="26"/>
      <c r="BE315" s="25"/>
    </row>
    <row r="316" spans="1:57" s="3" customFormat="1" ht="15">
      <c r="A316" s="33"/>
      <c r="B316"/>
      <c r="C316"/>
      <c r="D316"/>
      <c r="E316"/>
      <c r="F316"/>
      <c r="G316"/>
      <c r="H316"/>
      <c r="I316"/>
      <c r="J316"/>
      <c r="Z316" s="32"/>
      <c r="AA316" s="32"/>
      <c r="BC316" s="54" t="s">
        <v>5</v>
      </c>
      <c r="BD316" s="26"/>
      <c r="BE316" s="25"/>
    </row>
    <row r="317" spans="1:57" s="3" customFormat="1" ht="15">
      <c r="A317" s="33"/>
      <c r="B317"/>
      <c r="C317"/>
      <c r="D317"/>
      <c r="E317"/>
      <c r="F317"/>
      <c r="G317"/>
      <c r="H317"/>
      <c r="I317"/>
      <c r="J317"/>
      <c r="Z317" s="32"/>
      <c r="AA317" s="32"/>
      <c r="BC317" s="54" t="s">
        <v>7</v>
      </c>
      <c r="BD317" s="27"/>
      <c r="BE317" s="25"/>
    </row>
    <row r="318" spans="1:57" s="3" customFormat="1" ht="15">
      <c r="A318" s="33"/>
      <c r="B318"/>
      <c r="C318"/>
      <c r="D318"/>
      <c r="E318"/>
      <c r="F318"/>
      <c r="G318"/>
      <c r="H318"/>
      <c r="I318"/>
      <c r="J318"/>
      <c r="Z318" s="32"/>
      <c r="AA318" s="32"/>
      <c r="BC318" s="54" t="s">
        <v>9</v>
      </c>
      <c r="BD318" s="26"/>
      <c r="BE318" s="28"/>
    </row>
    <row r="319" spans="1:57" s="3" customFormat="1" ht="15">
      <c r="A319" s="33"/>
      <c r="B319"/>
      <c r="C319"/>
      <c r="D319"/>
      <c r="E319"/>
      <c r="F319"/>
      <c r="G319"/>
      <c r="H319"/>
      <c r="I319"/>
      <c r="J319"/>
      <c r="Z319" s="32"/>
      <c r="AA319" s="32"/>
      <c r="BC319" s="54" t="s">
        <v>11</v>
      </c>
      <c r="BD319" s="26"/>
      <c r="BE319" s="28"/>
    </row>
    <row r="320" spans="1:57" s="3" customFormat="1" ht="15">
      <c r="A320" s="33"/>
      <c r="B320"/>
      <c r="C320"/>
      <c r="D320"/>
      <c r="E320"/>
      <c r="F320"/>
      <c r="G320"/>
      <c r="H320"/>
      <c r="I320"/>
      <c r="J320"/>
      <c r="Z320" s="32"/>
      <c r="AA320" s="32"/>
      <c r="BC320" s="54" t="s">
        <v>13</v>
      </c>
      <c r="BD320" s="26"/>
      <c r="BE320" s="28"/>
    </row>
    <row r="321" spans="1:57" s="3" customFormat="1" ht="15">
      <c r="A321" s="33"/>
      <c r="B321"/>
      <c r="C321"/>
      <c r="D321"/>
      <c r="E321"/>
      <c r="F321"/>
      <c r="G321"/>
      <c r="H321"/>
      <c r="I321"/>
      <c r="J321"/>
      <c r="Z321" s="32"/>
      <c r="AA321" s="32"/>
      <c r="BC321" s="54" t="s">
        <v>15</v>
      </c>
      <c r="BD321" s="26"/>
      <c r="BE321" s="28"/>
    </row>
    <row r="322" spans="1:57" s="3" customFormat="1" ht="15">
      <c r="A322" s="33"/>
      <c r="B322"/>
      <c r="C322"/>
      <c r="D322"/>
      <c r="E322"/>
      <c r="F322"/>
      <c r="G322"/>
      <c r="H322"/>
      <c r="I322"/>
      <c r="J322"/>
      <c r="Z322" s="32"/>
      <c r="AA322" s="32"/>
      <c r="BC322" s="54" t="s">
        <v>17</v>
      </c>
      <c r="BD322" s="26"/>
      <c r="BE322" s="28"/>
    </row>
    <row r="323" spans="1:57" s="3" customFormat="1" ht="15">
      <c r="A323" s="33"/>
      <c r="B323"/>
      <c r="C323"/>
      <c r="D323"/>
      <c r="E323"/>
      <c r="F323"/>
      <c r="G323"/>
      <c r="H323"/>
      <c r="I323"/>
      <c r="J323"/>
      <c r="Z323" s="32"/>
      <c r="AA323" s="32"/>
      <c r="BC323" s="54" t="s">
        <v>19</v>
      </c>
      <c r="BD323" s="26"/>
      <c r="BE323" s="28"/>
    </row>
    <row r="324" spans="1:57" s="3" customFormat="1" ht="15">
      <c r="A324" s="33"/>
      <c r="B324"/>
      <c r="C324"/>
      <c r="D324"/>
      <c r="E324"/>
      <c r="F324"/>
      <c r="G324"/>
      <c r="H324"/>
      <c r="I324"/>
      <c r="J324"/>
      <c r="Z324" s="32"/>
      <c r="AA324" s="32"/>
      <c r="BC324" s="54" t="s">
        <v>21</v>
      </c>
      <c r="BD324" s="26"/>
      <c r="BE324" s="28"/>
    </row>
    <row r="325" spans="1:57" s="3" customFormat="1" ht="15">
      <c r="A325" s="33"/>
      <c r="B325"/>
      <c r="C325"/>
      <c r="D325"/>
      <c r="E325"/>
      <c r="F325"/>
      <c r="G325"/>
      <c r="H325"/>
      <c r="I325"/>
      <c r="J325"/>
      <c r="Z325" s="32"/>
      <c r="AA325" s="32"/>
      <c r="BC325" s="54" t="s">
        <v>23</v>
      </c>
      <c r="BD325" s="26"/>
      <c r="BE325" s="28"/>
    </row>
    <row r="326" spans="1:57" s="3" customFormat="1" ht="15">
      <c r="A326" s="33"/>
      <c r="B326"/>
      <c r="C326"/>
      <c r="D326"/>
      <c r="E326"/>
      <c r="F326"/>
      <c r="G326"/>
      <c r="H326"/>
      <c r="I326"/>
      <c r="J326"/>
      <c r="Z326" s="32"/>
      <c r="AA326" s="32"/>
      <c r="BC326" s="54" t="s">
        <v>25</v>
      </c>
      <c r="BD326" s="26"/>
      <c r="BE326" s="28"/>
    </row>
    <row r="327" spans="1:57" s="3" customFormat="1" ht="15">
      <c r="A327" s="33"/>
      <c r="B327"/>
      <c r="C327"/>
      <c r="D327"/>
      <c r="E327"/>
      <c r="F327"/>
      <c r="G327"/>
      <c r="H327"/>
      <c r="I327"/>
      <c r="J327"/>
      <c r="Z327" s="32"/>
      <c r="AA327" s="32"/>
      <c r="BC327" s="54" t="s">
        <v>27</v>
      </c>
      <c r="BD327" s="26"/>
      <c r="BE327" s="28"/>
    </row>
    <row r="328" spans="1:57" s="3" customFormat="1" ht="15">
      <c r="A328" s="33"/>
      <c r="B328"/>
      <c r="C328"/>
      <c r="D328"/>
      <c r="E328"/>
      <c r="F328"/>
      <c r="G328"/>
      <c r="H328"/>
      <c r="I328"/>
      <c r="J328"/>
      <c r="Z328" s="32"/>
      <c r="AA328" s="32"/>
      <c r="BC328" s="54" t="s">
        <v>29</v>
      </c>
      <c r="BD328" s="26"/>
      <c r="BE328" s="28"/>
    </row>
    <row r="329" spans="1:57" s="3" customFormat="1" ht="15">
      <c r="A329" s="33"/>
      <c r="B329"/>
      <c r="C329"/>
      <c r="D329"/>
      <c r="E329"/>
      <c r="F329"/>
      <c r="G329"/>
      <c r="H329"/>
      <c r="I329"/>
      <c r="J329"/>
      <c r="Z329" s="32"/>
      <c r="AA329" s="32"/>
      <c r="BC329" s="54" t="s">
        <v>31</v>
      </c>
      <c r="BD329" s="26"/>
      <c r="BE329" s="28"/>
    </row>
    <row r="330" spans="1:57" s="3" customFormat="1" ht="15">
      <c r="A330" s="33"/>
      <c r="B330"/>
      <c r="C330"/>
      <c r="D330"/>
      <c r="E330"/>
      <c r="F330"/>
      <c r="G330"/>
      <c r="H330"/>
      <c r="I330"/>
      <c r="J330"/>
      <c r="Z330" s="32"/>
      <c r="AA330" s="32"/>
      <c r="BC330" s="54" t="s">
        <v>33</v>
      </c>
      <c r="BD330" s="26"/>
      <c r="BE330" s="28"/>
    </row>
    <row r="331" spans="1:57" s="3" customFormat="1" ht="15">
      <c r="A331" s="33"/>
      <c r="B331"/>
      <c r="C331"/>
      <c r="D331"/>
      <c r="E331"/>
      <c r="F331"/>
      <c r="G331"/>
      <c r="H331"/>
      <c r="I331"/>
      <c r="J331"/>
      <c r="Z331" s="32"/>
      <c r="AA331" s="32"/>
      <c r="BC331" s="54" t="s">
        <v>35</v>
      </c>
      <c r="BD331" s="26"/>
      <c r="BE331" s="28"/>
    </row>
    <row r="332" spans="1:57" s="3" customFormat="1" ht="15">
      <c r="A332" s="33"/>
      <c r="B332"/>
      <c r="C332"/>
      <c r="D332"/>
      <c r="E332"/>
      <c r="F332"/>
      <c r="G332"/>
      <c r="H332"/>
      <c r="I332"/>
      <c r="J332"/>
      <c r="Z332" s="32"/>
      <c r="AA332" s="32"/>
      <c r="BC332" s="55" t="s">
        <v>863</v>
      </c>
      <c r="BD332" s="26"/>
      <c r="BE332" s="28"/>
    </row>
    <row r="333" spans="1:57" s="3" customFormat="1" ht="15">
      <c r="A333" s="33"/>
      <c r="B333"/>
      <c r="C333"/>
      <c r="D333"/>
      <c r="E333"/>
      <c r="F333"/>
      <c r="G333"/>
      <c r="H333"/>
      <c r="I333"/>
      <c r="J333"/>
      <c r="Z333" s="32"/>
      <c r="AA333" s="32"/>
      <c r="BC333" s="54" t="s">
        <v>37</v>
      </c>
      <c r="BD333" s="26"/>
      <c r="BE333" s="28"/>
    </row>
    <row r="334" spans="1:57" s="3" customFormat="1" ht="15">
      <c r="A334" s="33"/>
      <c r="B334"/>
      <c r="C334"/>
      <c r="D334"/>
      <c r="E334"/>
      <c r="F334"/>
      <c r="G334"/>
      <c r="H334"/>
      <c r="I334"/>
      <c r="J334"/>
      <c r="Z334" s="32"/>
      <c r="AA334" s="32"/>
      <c r="BC334" s="54" t="s">
        <v>39</v>
      </c>
      <c r="BD334" s="26"/>
      <c r="BE334" s="28"/>
    </row>
    <row r="335" spans="1:57" s="3" customFormat="1" ht="15">
      <c r="A335" s="33"/>
      <c r="B335"/>
      <c r="C335"/>
      <c r="D335"/>
      <c r="E335"/>
      <c r="F335"/>
      <c r="G335"/>
      <c r="H335"/>
      <c r="I335"/>
      <c r="J335"/>
      <c r="Z335" s="32"/>
      <c r="AA335" s="32"/>
      <c r="BC335" s="54" t="s">
        <v>853</v>
      </c>
      <c r="BD335" s="26"/>
      <c r="BE335" s="28"/>
    </row>
    <row r="336" spans="1:57" s="3" customFormat="1" ht="15">
      <c r="A336" s="33"/>
      <c r="B336"/>
      <c r="C336"/>
      <c r="D336"/>
      <c r="E336"/>
      <c r="F336"/>
      <c r="G336"/>
      <c r="H336"/>
      <c r="I336"/>
      <c r="J336"/>
      <c r="Z336" s="32"/>
      <c r="AA336" s="32"/>
      <c r="BC336" s="54" t="s">
        <v>41</v>
      </c>
      <c r="BD336" s="26"/>
      <c r="BE336" s="28"/>
    </row>
    <row r="337" spans="1:57" s="3" customFormat="1" ht="15">
      <c r="A337" s="33"/>
      <c r="B337"/>
      <c r="C337"/>
      <c r="D337"/>
      <c r="E337"/>
      <c r="F337"/>
      <c r="G337"/>
      <c r="H337"/>
      <c r="I337"/>
      <c r="J337"/>
      <c r="Z337" s="32"/>
      <c r="AA337" s="32"/>
      <c r="BC337" s="54" t="s">
        <v>43</v>
      </c>
      <c r="BD337" s="26"/>
      <c r="BE337" s="28"/>
    </row>
    <row r="338" spans="1:57" s="3" customFormat="1" ht="15">
      <c r="A338" s="33"/>
      <c r="B338"/>
      <c r="C338"/>
      <c r="D338"/>
      <c r="E338"/>
      <c r="F338"/>
      <c r="G338"/>
      <c r="H338"/>
      <c r="I338"/>
      <c r="J338"/>
      <c r="Z338" s="32"/>
      <c r="AA338" s="32"/>
      <c r="BC338" s="54" t="s">
        <v>45</v>
      </c>
      <c r="BD338" s="26"/>
      <c r="BE338" s="28"/>
    </row>
    <row r="339" spans="1:57" s="3" customFormat="1" ht="15">
      <c r="A339" s="33"/>
      <c r="B339"/>
      <c r="C339"/>
      <c r="D339"/>
      <c r="E339"/>
      <c r="F339"/>
      <c r="G339"/>
      <c r="H339"/>
      <c r="I339"/>
      <c r="J339"/>
      <c r="Z339" s="32"/>
      <c r="AA339" s="32"/>
      <c r="BC339" s="54" t="s">
        <v>47</v>
      </c>
      <c r="BD339" s="26"/>
      <c r="BE339" s="28"/>
    </row>
    <row r="340" spans="1:57" s="3" customFormat="1" ht="15">
      <c r="A340" s="33"/>
      <c r="B340"/>
      <c r="C340"/>
      <c r="D340"/>
      <c r="E340"/>
      <c r="F340"/>
      <c r="G340"/>
      <c r="H340"/>
      <c r="I340"/>
      <c r="J340"/>
      <c r="Z340" s="32"/>
      <c r="AA340" s="32"/>
      <c r="BC340" s="54" t="s">
        <v>49</v>
      </c>
      <c r="BD340" s="26"/>
      <c r="BE340" s="28"/>
    </row>
    <row r="341" spans="1:57" s="3" customFormat="1" ht="15">
      <c r="A341" s="33"/>
      <c r="B341"/>
      <c r="C341"/>
      <c r="D341"/>
      <c r="E341"/>
      <c r="F341"/>
      <c r="G341"/>
      <c r="H341"/>
      <c r="I341"/>
      <c r="J341"/>
      <c r="Z341" s="32"/>
      <c r="AA341" s="32"/>
      <c r="BC341" s="54" t="s">
        <v>51</v>
      </c>
      <c r="BD341" s="26"/>
      <c r="BE341" s="28"/>
    </row>
    <row r="342" spans="1:57" s="3" customFormat="1" ht="15">
      <c r="A342" s="33"/>
      <c r="B342"/>
      <c r="C342"/>
      <c r="D342"/>
      <c r="E342"/>
      <c r="F342"/>
      <c r="G342"/>
      <c r="H342"/>
      <c r="I342"/>
      <c r="J342"/>
      <c r="Z342" s="32"/>
      <c r="AA342" s="32"/>
      <c r="BC342" s="54" t="s">
        <v>53</v>
      </c>
      <c r="BD342" s="26"/>
      <c r="BE342" s="28"/>
    </row>
    <row r="343" spans="1:57" s="3" customFormat="1" ht="15">
      <c r="A343" s="33"/>
      <c r="B343"/>
      <c r="C343"/>
      <c r="D343"/>
      <c r="E343"/>
      <c r="F343"/>
      <c r="G343"/>
      <c r="H343"/>
      <c r="I343"/>
      <c r="J343"/>
      <c r="Z343" s="32"/>
      <c r="AA343" s="32"/>
      <c r="BC343" s="54" t="s">
        <v>55</v>
      </c>
      <c r="BD343" s="26"/>
      <c r="BE343" s="28"/>
    </row>
    <row r="344" spans="1:57" s="3" customFormat="1" ht="15">
      <c r="A344" s="33"/>
      <c r="B344"/>
      <c r="C344"/>
      <c r="D344"/>
      <c r="E344"/>
      <c r="F344"/>
      <c r="G344"/>
      <c r="H344"/>
      <c r="I344"/>
      <c r="J344"/>
      <c r="Z344" s="32"/>
      <c r="AA344" s="32"/>
      <c r="BC344" s="54" t="s">
        <v>855</v>
      </c>
      <c r="BD344" s="26"/>
      <c r="BE344" s="28"/>
    </row>
    <row r="345" spans="1:57" s="3" customFormat="1" ht="15">
      <c r="A345" s="33"/>
      <c r="B345"/>
      <c r="C345"/>
      <c r="D345"/>
      <c r="E345"/>
      <c r="F345"/>
      <c r="G345"/>
      <c r="H345"/>
      <c r="I345"/>
      <c r="J345"/>
      <c r="Z345" s="32"/>
      <c r="AA345" s="32"/>
      <c r="BC345" s="54" t="s">
        <v>57</v>
      </c>
      <c r="BD345" s="26"/>
      <c r="BE345" s="28"/>
    </row>
    <row r="346" spans="1:57" s="3" customFormat="1" ht="15">
      <c r="A346" s="33"/>
      <c r="B346"/>
      <c r="C346"/>
      <c r="D346"/>
      <c r="E346"/>
      <c r="F346"/>
      <c r="G346"/>
      <c r="H346"/>
      <c r="I346"/>
      <c r="J346"/>
      <c r="Z346" s="32"/>
      <c r="AA346" s="32"/>
      <c r="BC346" s="54" t="s">
        <v>59</v>
      </c>
      <c r="BD346" s="26"/>
      <c r="BE346" s="28"/>
    </row>
    <row r="347" spans="1:57" s="3" customFormat="1" ht="15">
      <c r="A347" s="33"/>
      <c r="B347"/>
      <c r="C347"/>
      <c r="D347"/>
      <c r="E347"/>
      <c r="F347"/>
      <c r="G347"/>
      <c r="H347"/>
      <c r="I347"/>
      <c r="J347"/>
      <c r="Z347" s="32"/>
      <c r="AA347" s="32"/>
      <c r="BC347" s="54" t="s">
        <v>61</v>
      </c>
      <c r="BD347" s="26"/>
      <c r="BE347" s="28"/>
    </row>
    <row r="348" spans="1:57" s="3" customFormat="1" ht="15">
      <c r="A348" s="33"/>
      <c r="B348"/>
      <c r="C348"/>
      <c r="D348"/>
      <c r="E348"/>
      <c r="F348"/>
      <c r="G348"/>
      <c r="H348"/>
      <c r="I348"/>
      <c r="J348"/>
      <c r="Z348" s="32"/>
      <c r="AA348" s="32"/>
      <c r="BC348" s="54" t="s">
        <v>63</v>
      </c>
      <c r="BD348" s="26"/>
      <c r="BE348" s="28"/>
    </row>
    <row r="349" spans="1:57" s="3" customFormat="1" ht="15">
      <c r="A349" s="33"/>
      <c r="B349"/>
      <c r="C349"/>
      <c r="D349"/>
      <c r="E349"/>
      <c r="F349"/>
      <c r="G349"/>
      <c r="H349"/>
      <c r="I349"/>
      <c r="J349"/>
      <c r="Z349" s="32"/>
      <c r="AA349" s="32"/>
      <c r="BC349" s="54" t="s">
        <v>65</v>
      </c>
      <c r="BD349" s="26"/>
      <c r="BE349" s="28"/>
    </row>
    <row r="350" spans="1:57" s="3" customFormat="1" ht="15">
      <c r="A350" s="33"/>
      <c r="B350"/>
      <c r="C350"/>
      <c r="D350"/>
      <c r="E350"/>
      <c r="F350"/>
      <c r="G350"/>
      <c r="H350"/>
      <c r="I350"/>
      <c r="J350"/>
      <c r="Z350" s="32"/>
      <c r="AA350" s="32"/>
      <c r="BC350" s="54" t="s">
        <v>67</v>
      </c>
      <c r="BD350" s="26"/>
      <c r="BE350" s="28"/>
    </row>
    <row r="351" spans="1:57" s="3" customFormat="1" ht="15">
      <c r="A351" s="33"/>
      <c r="B351"/>
      <c r="C351"/>
      <c r="D351"/>
      <c r="E351"/>
      <c r="F351"/>
      <c r="G351"/>
      <c r="H351"/>
      <c r="I351"/>
      <c r="J351"/>
      <c r="Z351" s="32"/>
      <c r="AA351" s="32"/>
      <c r="BC351" s="54" t="s">
        <v>69</v>
      </c>
      <c r="BD351" s="26"/>
      <c r="BE351" s="28"/>
    </row>
    <row r="352" spans="1:57" s="3" customFormat="1" ht="15">
      <c r="A352" s="33"/>
      <c r="B352"/>
      <c r="C352"/>
      <c r="D352"/>
      <c r="E352"/>
      <c r="F352"/>
      <c r="G352"/>
      <c r="H352"/>
      <c r="I352"/>
      <c r="J352"/>
      <c r="Z352" s="32"/>
      <c r="AA352" s="32"/>
      <c r="BC352" s="54" t="s">
        <v>71</v>
      </c>
      <c r="BD352" s="26"/>
      <c r="BE352" s="28"/>
    </row>
    <row r="353" spans="1:57" s="3" customFormat="1" ht="15">
      <c r="A353" s="33"/>
      <c r="B353"/>
      <c r="C353"/>
      <c r="D353"/>
      <c r="E353"/>
      <c r="F353"/>
      <c r="G353"/>
      <c r="H353"/>
      <c r="I353"/>
      <c r="J353"/>
      <c r="Z353" s="32"/>
      <c r="AA353" s="32"/>
      <c r="BC353" s="54" t="s">
        <v>73</v>
      </c>
      <c r="BD353" s="26"/>
      <c r="BE353" s="28"/>
    </row>
    <row r="354" spans="1:57" s="3" customFormat="1" ht="15">
      <c r="A354" s="33"/>
      <c r="B354"/>
      <c r="C354"/>
      <c r="D354"/>
      <c r="E354"/>
      <c r="F354"/>
      <c r="G354"/>
      <c r="H354"/>
      <c r="I354"/>
      <c r="J354"/>
      <c r="Z354" s="32"/>
      <c r="AA354" s="32"/>
      <c r="BC354" s="54" t="s">
        <v>75</v>
      </c>
      <c r="BD354" s="26"/>
      <c r="BE354" s="28"/>
    </row>
    <row r="355" spans="1:57" s="3" customFormat="1" ht="15">
      <c r="A355" s="33"/>
      <c r="B355"/>
      <c r="C355"/>
      <c r="D355"/>
      <c r="E355"/>
      <c r="F355"/>
      <c r="G355"/>
      <c r="H355"/>
      <c r="I355"/>
      <c r="J355"/>
      <c r="Z355" s="32"/>
      <c r="AA355" s="32"/>
      <c r="BC355" s="54" t="s">
        <v>77</v>
      </c>
      <c r="BD355" s="26"/>
      <c r="BE355" s="28"/>
    </row>
    <row r="356" spans="1:57" s="3" customFormat="1" ht="15">
      <c r="A356" s="33"/>
      <c r="B356"/>
      <c r="C356"/>
      <c r="D356"/>
      <c r="E356"/>
      <c r="F356"/>
      <c r="G356"/>
      <c r="H356"/>
      <c r="I356"/>
      <c r="J356"/>
      <c r="Z356" s="32"/>
      <c r="AA356" s="32"/>
      <c r="BC356" s="54" t="s">
        <v>79</v>
      </c>
      <c r="BD356" s="26"/>
      <c r="BE356" s="28"/>
    </row>
    <row r="357" spans="1:57" s="3" customFormat="1" ht="15">
      <c r="A357" s="33"/>
      <c r="B357"/>
      <c r="C357"/>
      <c r="D357"/>
      <c r="E357"/>
      <c r="F357"/>
      <c r="G357"/>
      <c r="H357"/>
      <c r="I357"/>
      <c r="J357"/>
      <c r="Z357" s="32"/>
      <c r="AA357" s="32"/>
      <c r="BC357" s="54" t="s">
        <v>81</v>
      </c>
      <c r="BD357" s="27"/>
      <c r="BE357" s="28"/>
    </row>
    <row r="358" spans="1:57" s="3" customFormat="1" ht="15">
      <c r="A358" s="33"/>
      <c r="B358"/>
      <c r="C358"/>
      <c r="D358"/>
      <c r="E358"/>
      <c r="F358"/>
      <c r="G358"/>
      <c r="H358"/>
      <c r="I358"/>
      <c r="J358"/>
      <c r="Z358" s="32"/>
      <c r="AA358" s="32"/>
      <c r="BC358" s="54" t="s">
        <v>83</v>
      </c>
      <c r="BD358" s="26"/>
      <c r="BE358" s="28"/>
    </row>
    <row r="359" spans="1:57" s="3" customFormat="1" ht="15">
      <c r="A359" s="33"/>
      <c r="B359"/>
      <c r="C359"/>
      <c r="D359"/>
      <c r="E359"/>
      <c r="F359"/>
      <c r="G359"/>
      <c r="H359"/>
      <c r="I359"/>
      <c r="J359"/>
      <c r="Z359" s="32"/>
      <c r="AA359" s="32"/>
      <c r="BC359" s="54" t="s">
        <v>85</v>
      </c>
      <c r="BD359" s="26"/>
      <c r="BE359" s="28"/>
    </row>
    <row r="360" spans="1:57" s="3" customFormat="1" ht="15">
      <c r="A360" s="33"/>
      <c r="B360"/>
      <c r="C360"/>
      <c r="D360"/>
      <c r="E360"/>
      <c r="F360"/>
      <c r="G360"/>
      <c r="H360"/>
      <c r="I360"/>
      <c r="J360"/>
      <c r="Z360" s="32"/>
      <c r="AA360" s="32"/>
      <c r="BC360" s="54" t="s">
        <v>87</v>
      </c>
      <c r="BD360" s="26"/>
      <c r="BE360" s="28"/>
    </row>
    <row r="361" spans="1:57" s="3" customFormat="1" ht="15">
      <c r="A361" s="33"/>
      <c r="B361"/>
      <c r="C361"/>
      <c r="D361"/>
      <c r="E361"/>
      <c r="F361"/>
      <c r="G361"/>
      <c r="H361"/>
      <c r="I361"/>
      <c r="J361"/>
      <c r="Z361" s="32"/>
      <c r="AA361" s="32"/>
      <c r="BC361" s="54" t="s">
        <v>89</v>
      </c>
      <c r="BD361" s="26"/>
      <c r="BE361" s="28"/>
    </row>
    <row r="362" spans="1:57" s="3" customFormat="1" ht="15">
      <c r="A362" s="33"/>
      <c r="B362"/>
      <c r="C362"/>
      <c r="D362"/>
      <c r="E362"/>
      <c r="F362"/>
      <c r="G362"/>
      <c r="H362"/>
      <c r="I362"/>
      <c r="J362"/>
      <c r="Z362" s="32"/>
      <c r="AA362" s="32"/>
      <c r="BC362" s="54" t="s">
        <v>91</v>
      </c>
      <c r="BD362" s="26"/>
      <c r="BE362" s="28"/>
    </row>
    <row r="363" spans="1:57" s="3" customFormat="1" ht="15">
      <c r="A363" s="33"/>
      <c r="B363"/>
      <c r="C363"/>
      <c r="D363"/>
      <c r="E363"/>
      <c r="F363"/>
      <c r="G363"/>
      <c r="H363"/>
      <c r="I363"/>
      <c r="J363"/>
      <c r="Z363" s="32"/>
      <c r="AA363" s="32"/>
      <c r="BC363" s="54" t="s">
        <v>93</v>
      </c>
      <c r="BD363" s="27"/>
      <c r="BE363" s="28"/>
    </row>
    <row r="364" spans="1:57" s="3" customFormat="1" ht="15">
      <c r="A364" s="33"/>
      <c r="B364"/>
      <c r="C364"/>
      <c r="D364"/>
      <c r="E364"/>
      <c r="F364"/>
      <c r="G364"/>
      <c r="H364"/>
      <c r="I364"/>
      <c r="J364"/>
      <c r="Z364" s="32"/>
      <c r="AA364" s="32"/>
      <c r="BC364" s="54" t="s">
        <v>95</v>
      </c>
      <c r="BD364" s="26"/>
      <c r="BE364" s="28"/>
    </row>
    <row r="365" spans="1:57" s="3" customFormat="1" ht="15">
      <c r="A365" s="33"/>
      <c r="B365"/>
      <c r="C365"/>
      <c r="D365"/>
      <c r="E365"/>
      <c r="F365"/>
      <c r="G365"/>
      <c r="H365"/>
      <c r="I365"/>
      <c r="J365"/>
      <c r="Z365" s="32"/>
      <c r="AA365" s="32"/>
      <c r="BC365" s="54" t="s">
        <v>97</v>
      </c>
      <c r="BD365" s="27"/>
      <c r="BE365" s="28"/>
    </row>
    <row r="366" spans="1:57" s="3" customFormat="1" ht="15">
      <c r="A366" s="33"/>
      <c r="B366"/>
      <c r="C366"/>
      <c r="D366"/>
      <c r="E366"/>
      <c r="F366"/>
      <c r="G366"/>
      <c r="H366"/>
      <c r="I366"/>
      <c r="J366"/>
      <c r="Z366" s="32"/>
      <c r="AA366" s="32"/>
      <c r="BC366" s="54" t="s">
        <v>99</v>
      </c>
      <c r="BD366" s="26"/>
      <c r="BE366" s="28"/>
    </row>
    <row r="367" spans="1:57" s="3" customFormat="1" ht="15">
      <c r="A367" s="33"/>
      <c r="B367"/>
      <c r="C367"/>
      <c r="D367"/>
      <c r="E367"/>
      <c r="F367"/>
      <c r="G367"/>
      <c r="H367"/>
      <c r="I367"/>
      <c r="J367"/>
      <c r="Z367" s="32"/>
      <c r="AA367" s="32"/>
      <c r="BC367" s="54" t="s">
        <v>101</v>
      </c>
      <c r="BD367" s="26"/>
      <c r="BE367" s="28"/>
    </row>
    <row r="368" spans="1:57" s="3" customFormat="1" ht="15">
      <c r="A368" s="33"/>
      <c r="B368"/>
      <c r="C368"/>
      <c r="D368"/>
      <c r="E368"/>
      <c r="F368"/>
      <c r="G368"/>
      <c r="H368"/>
      <c r="I368"/>
      <c r="J368"/>
      <c r="Z368" s="32"/>
      <c r="AA368" s="32"/>
      <c r="BC368" s="54" t="s">
        <v>103</v>
      </c>
      <c r="BD368" s="26"/>
      <c r="BE368" s="28"/>
    </row>
    <row r="369" spans="1:57" s="3" customFormat="1" ht="15">
      <c r="A369" s="33"/>
      <c r="B369"/>
      <c r="C369"/>
      <c r="D369"/>
      <c r="E369"/>
      <c r="F369"/>
      <c r="G369"/>
      <c r="H369"/>
      <c r="I369"/>
      <c r="J369"/>
      <c r="Z369" s="32"/>
      <c r="AA369" s="32"/>
      <c r="BC369" s="54" t="s">
        <v>105</v>
      </c>
      <c r="BD369" s="26"/>
      <c r="BE369" s="28"/>
    </row>
    <row r="370" spans="1:57" s="3" customFormat="1" ht="15">
      <c r="A370" s="33"/>
      <c r="B370"/>
      <c r="C370"/>
      <c r="D370"/>
      <c r="E370"/>
      <c r="F370"/>
      <c r="G370"/>
      <c r="H370"/>
      <c r="I370"/>
      <c r="J370"/>
      <c r="Z370" s="32"/>
      <c r="AA370" s="32"/>
      <c r="BC370" s="54" t="s">
        <v>107</v>
      </c>
      <c r="BD370" s="26"/>
      <c r="BE370" s="28"/>
    </row>
    <row r="371" spans="1:57" s="3" customFormat="1" ht="15">
      <c r="A371" s="33"/>
      <c r="B371"/>
      <c r="C371"/>
      <c r="D371"/>
      <c r="E371"/>
      <c r="F371"/>
      <c r="G371"/>
      <c r="H371"/>
      <c r="I371"/>
      <c r="J371"/>
      <c r="Z371" s="32"/>
      <c r="AA371" s="32"/>
      <c r="BC371" s="54" t="s">
        <v>109</v>
      </c>
      <c r="BD371" s="26"/>
      <c r="BE371" s="28"/>
    </row>
    <row r="372" spans="1:57" s="3" customFormat="1" ht="15">
      <c r="A372" s="33"/>
      <c r="B372"/>
      <c r="C372"/>
      <c r="D372"/>
      <c r="E372"/>
      <c r="F372"/>
      <c r="G372"/>
      <c r="H372"/>
      <c r="I372"/>
      <c r="J372"/>
      <c r="Z372" s="32"/>
      <c r="AA372" s="32"/>
      <c r="BC372" s="55" t="s">
        <v>865</v>
      </c>
      <c r="BD372" s="26"/>
      <c r="BE372" s="28"/>
    </row>
    <row r="373" spans="1:57" s="3" customFormat="1" ht="15">
      <c r="A373" s="33"/>
      <c r="B373"/>
      <c r="C373"/>
      <c r="D373"/>
      <c r="E373"/>
      <c r="F373"/>
      <c r="G373"/>
      <c r="H373"/>
      <c r="I373"/>
      <c r="J373"/>
      <c r="Z373" s="32"/>
      <c r="AA373" s="32"/>
      <c r="BC373" s="54" t="s">
        <v>111</v>
      </c>
      <c r="BD373" s="26"/>
      <c r="BE373" s="28"/>
    </row>
    <row r="374" spans="1:57" s="3" customFormat="1" ht="15">
      <c r="A374" s="33"/>
      <c r="B374"/>
      <c r="C374"/>
      <c r="D374"/>
      <c r="E374"/>
      <c r="F374"/>
      <c r="G374"/>
      <c r="H374"/>
      <c r="I374"/>
      <c r="J374"/>
      <c r="Z374" s="32"/>
      <c r="AA374" s="32"/>
      <c r="BC374" s="54" t="s">
        <v>113</v>
      </c>
      <c r="BD374" s="26"/>
      <c r="BE374" s="28"/>
    </row>
    <row r="375" spans="1:57" s="3" customFormat="1" ht="15">
      <c r="A375" s="33"/>
      <c r="B375"/>
      <c r="C375"/>
      <c r="D375"/>
      <c r="E375"/>
      <c r="F375"/>
      <c r="G375"/>
      <c r="H375"/>
      <c r="I375"/>
      <c r="J375"/>
      <c r="Z375" s="32"/>
      <c r="AA375" s="32"/>
      <c r="BC375" s="54" t="s">
        <v>115</v>
      </c>
      <c r="BD375" s="26"/>
      <c r="BE375" s="28"/>
    </row>
    <row r="376" spans="1:57" s="3" customFormat="1" ht="15">
      <c r="A376" s="33"/>
      <c r="B376"/>
      <c r="C376"/>
      <c r="D376"/>
      <c r="E376"/>
      <c r="F376"/>
      <c r="G376"/>
      <c r="H376"/>
      <c r="I376"/>
      <c r="J376"/>
      <c r="Z376" s="32"/>
      <c r="AA376" s="32"/>
      <c r="BC376" s="54" t="s">
        <v>117</v>
      </c>
      <c r="BD376" s="26"/>
      <c r="BE376" s="28"/>
    </row>
    <row r="377" spans="1:57" s="3" customFormat="1" ht="15">
      <c r="A377" s="33"/>
      <c r="B377"/>
      <c r="C377"/>
      <c r="D377"/>
      <c r="E377"/>
      <c r="F377"/>
      <c r="G377"/>
      <c r="H377"/>
      <c r="I377"/>
      <c r="J377"/>
      <c r="Z377" s="32"/>
      <c r="AA377" s="32"/>
      <c r="BC377" s="54" t="s">
        <v>119</v>
      </c>
      <c r="BD377" s="27"/>
      <c r="BE377" s="28"/>
    </row>
    <row r="378" spans="1:57" s="3" customFormat="1" ht="15">
      <c r="A378" s="33"/>
      <c r="B378"/>
      <c r="C378"/>
      <c r="D378"/>
      <c r="E378"/>
      <c r="F378"/>
      <c r="G378"/>
      <c r="H378"/>
      <c r="I378"/>
      <c r="J378"/>
      <c r="Z378" s="32"/>
      <c r="AA378" s="32"/>
      <c r="BC378" s="55" t="s">
        <v>867</v>
      </c>
      <c r="BD378" s="26"/>
      <c r="BE378" s="28"/>
    </row>
    <row r="379" spans="1:57" s="3" customFormat="1" ht="15">
      <c r="A379" s="33"/>
      <c r="B379"/>
      <c r="C379"/>
      <c r="D379"/>
      <c r="E379"/>
      <c r="F379"/>
      <c r="G379"/>
      <c r="H379"/>
      <c r="I379"/>
      <c r="J379"/>
      <c r="Z379" s="32"/>
      <c r="AA379" s="32"/>
      <c r="BC379" s="54" t="s">
        <v>121</v>
      </c>
      <c r="BD379" s="27"/>
      <c r="BE379" s="28"/>
    </row>
    <row r="380" spans="1:57" s="3" customFormat="1" ht="15">
      <c r="A380" s="33"/>
      <c r="B380"/>
      <c r="C380"/>
      <c r="D380"/>
      <c r="E380"/>
      <c r="F380"/>
      <c r="G380"/>
      <c r="H380"/>
      <c r="I380"/>
      <c r="J380"/>
      <c r="Z380" s="32"/>
      <c r="AA380" s="32"/>
      <c r="BC380" s="55" t="s">
        <v>869</v>
      </c>
      <c r="BD380" s="26"/>
      <c r="BE380" s="28"/>
    </row>
    <row r="381" spans="1:57" s="3" customFormat="1" ht="15">
      <c r="A381" s="33"/>
      <c r="B381"/>
      <c r="C381"/>
      <c r="D381"/>
      <c r="E381"/>
      <c r="F381"/>
      <c r="G381"/>
      <c r="H381"/>
      <c r="I381"/>
      <c r="J381"/>
      <c r="Z381" s="32"/>
      <c r="AA381" s="32"/>
      <c r="BC381" s="54" t="s">
        <v>123</v>
      </c>
      <c r="BD381" s="26"/>
      <c r="BE381" s="28"/>
    </row>
    <row r="382" spans="1:57" s="3" customFormat="1" ht="15">
      <c r="A382" s="33"/>
      <c r="B382"/>
      <c r="C382"/>
      <c r="D382"/>
      <c r="E382"/>
      <c r="F382"/>
      <c r="G382"/>
      <c r="H382"/>
      <c r="I382"/>
      <c r="J382"/>
      <c r="Z382" s="32"/>
      <c r="AA382" s="32"/>
      <c r="BC382" s="54" t="s">
        <v>125</v>
      </c>
      <c r="BD382" s="26"/>
      <c r="BE382" s="28"/>
    </row>
    <row r="383" spans="1:57" s="3" customFormat="1" ht="15">
      <c r="A383" s="33"/>
      <c r="B383"/>
      <c r="C383"/>
      <c r="D383"/>
      <c r="E383"/>
      <c r="F383"/>
      <c r="G383"/>
      <c r="H383"/>
      <c r="I383"/>
      <c r="J383"/>
      <c r="Z383" s="32"/>
      <c r="AA383" s="32"/>
      <c r="BC383" s="54" t="s">
        <v>127</v>
      </c>
      <c r="BD383" s="26"/>
      <c r="BE383" s="28"/>
    </row>
    <row r="384" spans="1:57" s="3" customFormat="1" ht="15">
      <c r="A384" s="33"/>
      <c r="B384"/>
      <c r="C384"/>
      <c r="D384"/>
      <c r="E384"/>
      <c r="F384"/>
      <c r="G384"/>
      <c r="H384"/>
      <c r="I384"/>
      <c r="J384"/>
      <c r="Z384" s="32"/>
      <c r="AA384" s="32"/>
      <c r="BC384" s="54" t="s">
        <v>129</v>
      </c>
      <c r="BD384" s="26"/>
      <c r="BE384" s="28"/>
    </row>
    <row r="385" spans="1:57" s="3" customFormat="1" ht="15">
      <c r="A385" s="33"/>
      <c r="B385"/>
      <c r="C385"/>
      <c r="D385"/>
      <c r="E385"/>
      <c r="F385"/>
      <c r="G385"/>
      <c r="H385"/>
      <c r="I385"/>
      <c r="J385"/>
      <c r="Z385" s="32"/>
      <c r="AA385" s="32"/>
      <c r="BC385" s="54" t="s">
        <v>131</v>
      </c>
      <c r="BD385" s="26"/>
      <c r="BE385" s="28"/>
    </row>
    <row r="386" spans="1:57" s="3" customFormat="1" ht="15">
      <c r="A386" s="33"/>
      <c r="B386"/>
      <c r="C386"/>
      <c r="D386"/>
      <c r="E386"/>
      <c r="F386"/>
      <c r="G386"/>
      <c r="H386"/>
      <c r="I386"/>
      <c r="J386"/>
      <c r="Z386" s="32"/>
      <c r="AA386" s="32"/>
      <c r="BC386" s="54" t="s">
        <v>133</v>
      </c>
      <c r="BD386" s="26"/>
      <c r="BE386" s="28"/>
    </row>
    <row r="387" spans="1:57" s="3" customFormat="1" ht="15">
      <c r="A387" s="33"/>
      <c r="B387"/>
      <c r="C387"/>
      <c r="D387"/>
      <c r="E387"/>
      <c r="F387"/>
      <c r="G387"/>
      <c r="H387"/>
      <c r="I387"/>
      <c r="J387"/>
      <c r="Z387" s="32"/>
      <c r="AA387" s="32"/>
      <c r="BC387" s="54" t="s">
        <v>135</v>
      </c>
      <c r="BD387" s="26"/>
      <c r="BE387" s="28"/>
    </row>
    <row r="388" spans="1:57" s="3" customFormat="1" ht="15">
      <c r="A388" s="33"/>
      <c r="B388"/>
      <c r="C388"/>
      <c r="D388"/>
      <c r="E388"/>
      <c r="F388"/>
      <c r="G388"/>
      <c r="H388"/>
      <c r="I388"/>
      <c r="J388"/>
      <c r="Z388" s="32"/>
      <c r="AA388" s="32"/>
      <c r="BC388" s="54" t="s">
        <v>137</v>
      </c>
      <c r="BD388" s="26"/>
      <c r="BE388" s="28"/>
    </row>
    <row r="389" spans="1:57" s="3" customFormat="1" ht="15">
      <c r="A389" s="33"/>
      <c r="B389"/>
      <c r="C389"/>
      <c r="D389"/>
      <c r="E389"/>
      <c r="F389"/>
      <c r="G389"/>
      <c r="H389"/>
      <c r="I389"/>
      <c r="J389"/>
      <c r="Z389" s="32"/>
      <c r="AA389" s="32"/>
      <c r="BC389" s="54" t="s">
        <v>139</v>
      </c>
      <c r="BD389" s="26"/>
      <c r="BE389" s="28"/>
    </row>
    <row r="390" spans="1:57" s="3" customFormat="1" ht="15">
      <c r="A390" s="33"/>
      <c r="B390"/>
      <c r="C390"/>
      <c r="D390"/>
      <c r="E390"/>
      <c r="F390"/>
      <c r="G390"/>
      <c r="H390"/>
      <c r="I390"/>
      <c r="J390"/>
      <c r="Z390" s="32"/>
      <c r="AA390" s="32"/>
      <c r="BC390" s="54" t="s">
        <v>141</v>
      </c>
      <c r="BD390" s="26"/>
      <c r="BE390" s="28"/>
    </row>
    <row r="391" spans="1:57" s="3" customFormat="1" ht="15">
      <c r="A391" s="33"/>
      <c r="B391"/>
      <c r="C391"/>
      <c r="D391"/>
      <c r="E391"/>
      <c r="F391"/>
      <c r="G391"/>
      <c r="H391"/>
      <c r="I391"/>
      <c r="J391"/>
      <c r="Z391" s="32"/>
      <c r="AA391" s="32"/>
      <c r="BC391" s="54" t="s">
        <v>143</v>
      </c>
      <c r="BD391" s="26"/>
      <c r="BE391" s="28"/>
    </row>
    <row r="392" spans="1:57" s="3" customFormat="1" ht="15">
      <c r="A392" s="33"/>
      <c r="B392"/>
      <c r="C392"/>
      <c r="D392"/>
      <c r="E392"/>
      <c r="F392"/>
      <c r="G392"/>
      <c r="H392"/>
      <c r="I392"/>
      <c r="J392"/>
      <c r="Z392" s="32"/>
      <c r="AA392" s="32"/>
      <c r="BC392" s="55" t="s">
        <v>871</v>
      </c>
      <c r="BD392" s="26"/>
      <c r="BE392" s="28"/>
    </row>
    <row r="393" spans="1:57" s="3" customFormat="1" ht="15">
      <c r="A393" s="33"/>
      <c r="B393"/>
      <c r="C393"/>
      <c r="D393"/>
      <c r="E393"/>
      <c r="F393"/>
      <c r="G393"/>
      <c r="H393"/>
      <c r="I393"/>
      <c r="J393"/>
      <c r="Z393" s="32"/>
      <c r="AA393" s="32"/>
      <c r="BC393" s="54" t="s">
        <v>145</v>
      </c>
      <c r="BD393" s="26"/>
      <c r="BE393" s="28"/>
    </row>
    <row r="394" spans="1:57" s="3" customFormat="1" ht="15">
      <c r="A394" s="33"/>
      <c r="B394"/>
      <c r="C394"/>
      <c r="D394"/>
      <c r="E394"/>
      <c r="F394"/>
      <c r="G394"/>
      <c r="H394"/>
      <c r="I394"/>
      <c r="J394"/>
      <c r="Z394" s="32"/>
      <c r="AA394" s="32"/>
      <c r="BC394" s="55" t="s">
        <v>873</v>
      </c>
      <c r="BD394" s="26"/>
      <c r="BE394" s="28"/>
    </row>
    <row r="395" spans="1:57" s="3" customFormat="1" ht="15">
      <c r="A395" s="33"/>
      <c r="B395"/>
      <c r="C395"/>
      <c r="D395"/>
      <c r="E395"/>
      <c r="F395"/>
      <c r="G395"/>
      <c r="H395"/>
      <c r="I395"/>
      <c r="J395"/>
      <c r="Z395" s="32"/>
      <c r="AA395" s="32"/>
      <c r="BC395" s="54" t="s">
        <v>147</v>
      </c>
      <c r="BD395" s="26"/>
      <c r="BE395" s="28"/>
    </row>
    <row r="396" spans="1:57" s="3" customFormat="1" ht="15">
      <c r="A396" s="33"/>
      <c r="B396"/>
      <c r="C396"/>
      <c r="D396"/>
      <c r="E396"/>
      <c r="F396"/>
      <c r="G396"/>
      <c r="H396"/>
      <c r="I396"/>
      <c r="J396"/>
      <c r="Z396" s="32"/>
      <c r="AA396" s="32"/>
      <c r="BC396" s="54" t="s">
        <v>149</v>
      </c>
      <c r="BD396" s="26"/>
      <c r="BE396" s="28"/>
    </row>
    <row r="397" spans="1:57" s="3" customFormat="1" ht="15">
      <c r="A397" s="33"/>
      <c r="B397"/>
      <c r="C397"/>
      <c r="D397"/>
      <c r="E397"/>
      <c r="F397"/>
      <c r="G397"/>
      <c r="H397"/>
      <c r="I397"/>
      <c r="J397"/>
      <c r="Z397" s="32"/>
      <c r="AA397" s="32"/>
      <c r="BC397" s="54" t="s">
        <v>151</v>
      </c>
      <c r="BD397" s="26"/>
      <c r="BE397" s="28"/>
    </row>
    <row r="398" spans="1:57" s="3" customFormat="1" ht="15">
      <c r="A398" s="33"/>
      <c r="B398"/>
      <c r="C398"/>
      <c r="D398"/>
      <c r="E398"/>
      <c r="F398"/>
      <c r="G398"/>
      <c r="H398"/>
      <c r="I398"/>
      <c r="J398"/>
      <c r="Z398" s="32"/>
      <c r="AA398" s="32"/>
      <c r="BC398" s="54" t="s">
        <v>153</v>
      </c>
      <c r="BD398" s="26"/>
      <c r="BE398" s="28"/>
    </row>
    <row r="399" spans="1:57" s="3" customFormat="1" ht="15">
      <c r="A399" s="33"/>
      <c r="B399"/>
      <c r="C399"/>
      <c r="D399"/>
      <c r="E399"/>
      <c r="F399"/>
      <c r="G399"/>
      <c r="H399"/>
      <c r="I399"/>
      <c r="J399"/>
      <c r="Z399" s="32"/>
      <c r="AA399" s="32"/>
      <c r="BC399" s="54" t="s">
        <v>155</v>
      </c>
      <c r="BD399" s="26"/>
      <c r="BE399" s="28"/>
    </row>
    <row r="400" spans="1:57" s="3" customFormat="1" ht="15">
      <c r="A400" s="33"/>
      <c r="B400"/>
      <c r="C400"/>
      <c r="D400"/>
      <c r="E400"/>
      <c r="F400"/>
      <c r="G400"/>
      <c r="H400"/>
      <c r="I400"/>
      <c r="J400"/>
      <c r="Z400" s="32"/>
      <c r="AA400" s="32"/>
      <c r="BC400" s="54" t="s">
        <v>157</v>
      </c>
      <c r="BD400" s="26"/>
      <c r="BE400" s="28"/>
    </row>
    <row r="401" spans="1:57" s="3" customFormat="1" ht="15">
      <c r="A401" s="33"/>
      <c r="B401"/>
      <c r="C401"/>
      <c r="D401"/>
      <c r="E401"/>
      <c r="F401"/>
      <c r="G401"/>
      <c r="H401"/>
      <c r="I401"/>
      <c r="J401"/>
      <c r="Z401" s="32"/>
      <c r="AA401" s="32"/>
      <c r="BC401" s="54" t="s">
        <v>159</v>
      </c>
      <c r="BD401" s="26"/>
      <c r="BE401" s="28"/>
    </row>
    <row r="402" spans="1:57" s="3" customFormat="1" ht="15">
      <c r="A402" s="33"/>
      <c r="B402"/>
      <c r="C402"/>
      <c r="D402"/>
      <c r="E402"/>
      <c r="F402"/>
      <c r="G402"/>
      <c r="H402"/>
      <c r="I402"/>
      <c r="J402"/>
      <c r="Z402" s="32"/>
      <c r="AA402" s="32"/>
      <c r="BC402" s="54" t="s">
        <v>161</v>
      </c>
      <c r="BD402" s="26"/>
      <c r="BE402" s="28"/>
    </row>
    <row r="403" spans="1:57" s="3" customFormat="1" ht="15">
      <c r="A403" s="33"/>
      <c r="B403"/>
      <c r="C403"/>
      <c r="D403"/>
      <c r="E403"/>
      <c r="F403"/>
      <c r="G403"/>
      <c r="H403"/>
      <c r="I403"/>
      <c r="J403"/>
      <c r="Z403" s="32"/>
      <c r="AA403" s="32"/>
      <c r="BC403" s="54" t="s">
        <v>163</v>
      </c>
      <c r="BD403" s="26"/>
      <c r="BE403" s="28"/>
    </row>
    <row r="404" spans="1:57" s="3" customFormat="1" ht="15">
      <c r="A404" s="33"/>
      <c r="B404"/>
      <c r="C404"/>
      <c r="D404"/>
      <c r="E404"/>
      <c r="F404"/>
      <c r="G404"/>
      <c r="H404"/>
      <c r="I404"/>
      <c r="J404"/>
      <c r="Z404" s="32"/>
      <c r="AA404" s="32"/>
      <c r="BC404" s="54" t="s">
        <v>165</v>
      </c>
      <c r="BD404" s="26"/>
      <c r="BE404" s="28"/>
    </row>
    <row r="405" spans="1:57" s="3" customFormat="1" ht="15">
      <c r="A405" s="33"/>
      <c r="B405"/>
      <c r="C405"/>
      <c r="D405"/>
      <c r="E405"/>
      <c r="F405"/>
      <c r="G405"/>
      <c r="H405"/>
      <c r="I405"/>
      <c r="J405"/>
      <c r="Z405" s="32"/>
      <c r="AA405" s="32"/>
      <c r="BC405" s="54" t="s">
        <v>167</v>
      </c>
      <c r="BD405" s="26"/>
      <c r="BE405" s="28"/>
    </row>
    <row r="406" spans="1:57" s="3" customFormat="1" ht="15">
      <c r="A406" s="33"/>
      <c r="B406"/>
      <c r="C406"/>
      <c r="D406"/>
      <c r="E406"/>
      <c r="F406"/>
      <c r="G406"/>
      <c r="H406"/>
      <c r="I406"/>
      <c r="J406"/>
      <c r="Z406" s="32"/>
      <c r="AA406" s="32"/>
      <c r="BC406" s="54" t="s">
        <v>169</v>
      </c>
      <c r="BD406" s="26"/>
      <c r="BE406" s="28"/>
    </row>
    <row r="407" spans="1:57" s="3" customFormat="1" ht="15">
      <c r="A407" s="33"/>
      <c r="B407"/>
      <c r="C407"/>
      <c r="D407"/>
      <c r="E407"/>
      <c r="F407"/>
      <c r="G407"/>
      <c r="H407"/>
      <c r="I407"/>
      <c r="J407"/>
      <c r="Z407" s="32"/>
      <c r="AA407" s="32"/>
      <c r="BC407" s="54" t="s">
        <v>171</v>
      </c>
      <c r="BD407" s="26"/>
      <c r="BE407" s="28"/>
    </row>
    <row r="408" spans="1:57" s="3" customFormat="1" ht="15">
      <c r="A408" s="33"/>
      <c r="B408"/>
      <c r="C408"/>
      <c r="D408"/>
      <c r="E408"/>
      <c r="F408"/>
      <c r="G408"/>
      <c r="H408"/>
      <c r="I408"/>
      <c r="J408"/>
      <c r="Z408" s="32"/>
      <c r="AA408" s="32"/>
      <c r="BC408" s="54" t="s">
        <v>173</v>
      </c>
      <c r="BD408" s="26"/>
      <c r="BE408" s="28"/>
    </row>
    <row r="409" spans="1:57" s="3" customFormat="1" ht="15">
      <c r="A409" s="33"/>
      <c r="B409"/>
      <c r="C409"/>
      <c r="D409"/>
      <c r="E409"/>
      <c r="F409"/>
      <c r="G409"/>
      <c r="H409"/>
      <c r="I409"/>
      <c r="J409"/>
      <c r="Z409" s="32"/>
      <c r="AA409" s="32"/>
      <c r="BC409" s="54" t="s">
        <v>175</v>
      </c>
      <c r="BD409" s="26"/>
      <c r="BE409" s="28"/>
    </row>
    <row r="410" spans="1:57" s="3" customFormat="1" ht="15">
      <c r="A410" s="33"/>
      <c r="B410"/>
      <c r="C410"/>
      <c r="D410"/>
      <c r="E410"/>
      <c r="F410"/>
      <c r="G410"/>
      <c r="H410"/>
      <c r="I410"/>
      <c r="J410"/>
      <c r="Z410" s="32"/>
      <c r="AA410" s="32"/>
      <c r="BC410" s="54" t="s">
        <v>177</v>
      </c>
      <c r="BD410" s="26"/>
      <c r="BE410" s="28"/>
    </row>
    <row r="411" spans="1:57" s="3" customFormat="1" ht="15">
      <c r="A411" s="33"/>
      <c r="B411"/>
      <c r="C411"/>
      <c r="D411"/>
      <c r="E411"/>
      <c r="F411"/>
      <c r="G411"/>
      <c r="H411"/>
      <c r="I411"/>
      <c r="J411"/>
      <c r="Z411" s="32"/>
      <c r="AA411" s="32"/>
      <c r="BC411" s="54" t="s">
        <v>179</v>
      </c>
      <c r="BD411" s="26"/>
      <c r="BE411" s="28"/>
    </row>
    <row r="412" spans="1:57" s="3" customFormat="1" ht="15">
      <c r="A412" s="33"/>
      <c r="B412"/>
      <c r="C412"/>
      <c r="D412"/>
      <c r="E412"/>
      <c r="F412"/>
      <c r="G412"/>
      <c r="H412"/>
      <c r="I412"/>
      <c r="J412"/>
      <c r="Z412" s="32"/>
      <c r="AA412" s="32"/>
      <c r="BC412" s="54" t="s">
        <v>181</v>
      </c>
      <c r="BD412" s="26"/>
      <c r="BE412" s="28"/>
    </row>
    <row r="413" spans="1:57" s="3" customFormat="1" ht="15">
      <c r="A413" s="33"/>
      <c r="B413"/>
      <c r="C413"/>
      <c r="D413"/>
      <c r="E413"/>
      <c r="F413"/>
      <c r="G413"/>
      <c r="H413"/>
      <c r="I413"/>
      <c r="J413"/>
      <c r="Z413" s="32"/>
      <c r="AA413" s="32"/>
      <c r="BC413" s="54" t="s">
        <v>883</v>
      </c>
      <c r="BD413" s="26"/>
      <c r="BE413" s="28"/>
    </row>
    <row r="414" spans="1:57" s="3" customFormat="1" ht="15">
      <c r="A414" s="33"/>
      <c r="B414"/>
      <c r="C414"/>
      <c r="D414"/>
      <c r="E414"/>
      <c r="F414"/>
      <c r="G414"/>
      <c r="H414"/>
      <c r="I414"/>
      <c r="J414"/>
      <c r="Z414" s="32"/>
      <c r="AA414" s="32"/>
      <c r="BC414" s="54" t="s">
        <v>183</v>
      </c>
      <c r="BD414" s="26"/>
      <c r="BE414" s="28"/>
    </row>
    <row r="415" spans="1:57" s="3" customFormat="1" ht="15">
      <c r="A415" s="33"/>
      <c r="B415"/>
      <c r="C415"/>
      <c r="D415"/>
      <c r="E415"/>
      <c r="F415"/>
      <c r="G415"/>
      <c r="H415"/>
      <c r="I415"/>
      <c r="J415"/>
      <c r="Z415" s="32"/>
      <c r="AA415" s="32"/>
      <c r="BC415" s="54" t="s">
        <v>185</v>
      </c>
      <c r="BD415" s="26"/>
      <c r="BE415" s="28"/>
    </row>
    <row r="416" spans="1:57" s="3" customFormat="1" ht="15">
      <c r="A416" s="33"/>
      <c r="B416"/>
      <c r="C416"/>
      <c r="D416"/>
      <c r="E416"/>
      <c r="F416"/>
      <c r="G416"/>
      <c r="H416"/>
      <c r="I416"/>
      <c r="J416"/>
      <c r="Z416" s="32"/>
      <c r="AA416" s="32"/>
      <c r="BC416" s="54" t="s">
        <v>187</v>
      </c>
      <c r="BD416" s="26"/>
      <c r="BE416" s="28"/>
    </row>
    <row r="417" spans="1:57" s="3" customFormat="1" ht="15">
      <c r="A417" s="33"/>
      <c r="B417"/>
      <c r="C417"/>
      <c r="D417"/>
      <c r="E417"/>
      <c r="F417"/>
      <c r="G417"/>
      <c r="H417"/>
      <c r="I417"/>
      <c r="J417"/>
      <c r="Z417" s="32"/>
      <c r="AA417" s="32"/>
      <c r="BC417" s="54" t="s">
        <v>189</v>
      </c>
      <c r="BD417" s="26"/>
      <c r="BE417" s="28"/>
    </row>
    <row r="418" spans="1:57" s="3" customFormat="1" ht="15">
      <c r="A418" s="33"/>
      <c r="B418"/>
      <c r="C418"/>
      <c r="D418"/>
      <c r="E418"/>
      <c r="F418"/>
      <c r="G418"/>
      <c r="H418"/>
      <c r="I418"/>
      <c r="J418"/>
      <c r="Z418" s="32"/>
      <c r="AA418" s="32"/>
      <c r="BC418" s="54" t="s">
        <v>191</v>
      </c>
      <c r="BD418" s="26"/>
      <c r="BE418" s="28"/>
    </row>
    <row r="419" spans="1:57" s="3" customFormat="1" ht="15">
      <c r="A419" s="33"/>
      <c r="B419"/>
      <c r="C419"/>
      <c r="D419"/>
      <c r="E419"/>
      <c r="F419"/>
      <c r="G419"/>
      <c r="H419"/>
      <c r="I419"/>
      <c r="J419"/>
      <c r="Z419" s="32"/>
      <c r="AA419" s="32"/>
      <c r="BC419" s="54" t="s">
        <v>193</v>
      </c>
      <c r="BD419" s="26"/>
      <c r="BE419" s="28"/>
    </row>
    <row r="420" spans="1:57" s="3" customFormat="1" ht="15">
      <c r="A420" s="33"/>
      <c r="B420"/>
      <c r="C420"/>
      <c r="D420"/>
      <c r="E420"/>
      <c r="F420"/>
      <c r="G420"/>
      <c r="H420"/>
      <c r="I420"/>
      <c r="J420"/>
      <c r="Z420" s="32"/>
      <c r="AA420" s="32"/>
      <c r="BC420" s="54" t="s">
        <v>195</v>
      </c>
      <c r="BD420" s="26"/>
      <c r="BE420" s="28"/>
    </row>
    <row r="421" spans="1:57" s="3" customFormat="1" ht="15">
      <c r="A421" s="33"/>
      <c r="B421"/>
      <c r="C421"/>
      <c r="D421"/>
      <c r="E421"/>
      <c r="F421"/>
      <c r="G421"/>
      <c r="H421"/>
      <c r="I421"/>
      <c r="J421"/>
      <c r="Z421" s="32"/>
      <c r="AA421" s="32"/>
      <c r="BC421" s="54" t="s">
        <v>197</v>
      </c>
      <c r="BD421" s="26"/>
      <c r="BE421" s="28"/>
    </row>
    <row r="422" spans="1:57" s="3" customFormat="1" ht="15">
      <c r="A422" s="33"/>
      <c r="B422"/>
      <c r="C422"/>
      <c r="D422"/>
      <c r="E422"/>
      <c r="F422"/>
      <c r="G422"/>
      <c r="H422"/>
      <c r="I422"/>
      <c r="J422"/>
      <c r="Z422" s="32"/>
      <c r="AA422" s="32"/>
      <c r="BC422" s="54" t="s">
        <v>199</v>
      </c>
      <c r="BD422" s="26"/>
      <c r="BE422" s="28"/>
    </row>
    <row r="423" spans="1:57" s="3" customFormat="1" ht="15">
      <c r="A423" s="33"/>
      <c r="B423"/>
      <c r="C423"/>
      <c r="D423"/>
      <c r="E423"/>
      <c r="F423"/>
      <c r="G423"/>
      <c r="H423"/>
      <c r="I423"/>
      <c r="J423"/>
      <c r="Z423" s="32"/>
      <c r="AA423" s="32"/>
      <c r="BC423" s="54" t="s">
        <v>201</v>
      </c>
      <c r="BD423" s="26"/>
      <c r="BE423" s="28"/>
    </row>
    <row r="424" spans="1:57" s="3" customFormat="1" ht="15">
      <c r="A424" s="33"/>
      <c r="B424"/>
      <c r="C424"/>
      <c r="D424"/>
      <c r="E424"/>
      <c r="F424"/>
      <c r="G424"/>
      <c r="H424"/>
      <c r="I424"/>
      <c r="J424"/>
      <c r="Z424" s="32"/>
      <c r="AA424" s="32"/>
      <c r="BC424" s="54" t="s">
        <v>203</v>
      </c>
      <c r="BD424" s="26"/>
      <c r="BE424" s="28"/>
    </row>
    <row r="425" spans="1:57" s="3" customFormat="1" ht="15">
      <c r="A425" s="33"/>
      <c r="B425"/>
      <c r="C425"/>
      <c r="D425"/>
      <c r="E425"/>
      <c r="F425"/>
      <c r="G425"/>
      <c r="H425"/>
      <c r="I425"/>
      <c r="J425"/>
      <c r="Z425" s="32"/>
      <c r="AA425" s="32"/>
      <c r="BC425" s="54" t="s">
        <v>205</v>
      </c>
      <c r="BD425" s="26"/>
      <c r="BE425" s="28"/>
    </row>
    <row r="426" spans="1:57" s="3" customFormat="1" ht="15">
      <c r="A426" s="33"/>
      <c r="B426"/>
      <c r="C426"/>
      <c r="D426"/>
      <c r="E426"/>
      <c r="F426"/>
      <c r="G426"/>
      <c r="H426"/>
      <c r="I426"/>
      <c r="J426"/>
      <c r="Z426" s="32"/>
      <c r="AA426" s="32"/>
      <c r="BC426" s="54" t="s">
        <v>207</v>
      </c>
      <c r="BD426" s="26"/>
      <c r="BE426" s="28"/>
    </row>
    <row r="427" spans="1:57" s="3" customFormat="1" ht="15">
      <c r="A427" s="33"/>
      <c r="B427"/>
      <c r="C427"/>
      <c r="D427"/>
      <c r="E427"/>
      <c r="F427"/>
      <c r="G427"/>
      <c r="H427"/>
      <c r="I427"/>
      <c r="J427"/>
      <c r="Z427" s="32"/>
      <c r="AA427" s="32"/>
      <c r="BC427" s="54" t="s">
        <v>209</v>
      </c>
      <c r="BD427" s="26"/>
      <c r="BE427" s="28"/>
    </row>
    <row r="428" spans="1:57" s="3" customFormat="1" ht="15">
      <c r="A428" s="33"/>
      <c r="B428"/>
      <c r="C428"/>
      <c r="D428"/>
      <c r="E428"/>
      <c r="F428"/>
      <c r="G428"/>
      <c r="H428"/>
      <c r="I428"/>
      <c r="J428"/>
      <c r="Z428" s="32"/>
      <c r="AA428" s="32"/>
      <c r="BC428" s="54" t="s">
        <v>211</v>
      </c>
      <c r="BD428" s="26"/>
      <c r="BE428" s="28"/>
    </row>
    <row r="429" spans="1:57" s="3" customFormat="1" ht="15">
      <c r="A429" s="33"/>
      <c r="B429"/>
      <c r="C429"/>
      <c r="D429"/>
      <c r="E429"/>
      <c r="F429"/>
      <c r="G429"/>
      <c r="H429"/>
      <c r="I429"/>
      <c r="J429"/>
      <c r="Z429" s="32"/>
      <c r="AA429" s="32"/>
      <c r="BC429" s="54" t="s">
        <v>213</v>
      </c>
      <c r="BD429" s="26"/>
      <c r="BE429" s="28"/>
    </row>
    <row r="430" spans="1:57" s="3" customFormat="1" ht="15">
      <c r="A430" s="33"/>
      <c r="B430"/>
      <c r="C430"/>
      <c r="D430"/>
      <c r="E430"/>
      <c r="F430"/>
      <c r="G430"/>
      <c r="H430"/>
      <c r="I430"/>
      <c r="J430"/>
      <c r="Z430" s="32"/>
      <c r="AA430" s="32"/>
      <c r="BC430" s="54" t="s">
        <v>215</v>
      </c>
      <c r="BD430" s="26"/>
      <c r="BE430" s="28"/>
    </row>
    <row r="431" spans="1:57" s="3" customFormat="1" ht="15">
      <c r="A431" s="33"/>
      <c r="B431"/>
      <c r="C431"/>
      <c r="D431"/>
      <c r="E431"/>
      <c r="F431"/>
      <c r="G431"/>
      <c r="H431"/>
      <c r="I431"/>
      <c r="J431"/>
      <c r="Z431" s="32"/>
      <c r="AA431" s="32"/>
      <c r="BC431" s="54" t="s">
        <v>217</v>
      </c>
      <c r="BD431" s="26"/>
      <c r="BE431" s="28"/>
    </row>
    <row r="432" spans="1:57" s="3" customFormat="1" ht="15">
      <c r="A432" s="33"/>
      <c r="B432"/>
      <c r="C432"/>
      <c r="D432"/>
      <c r="E432"/>
      <c r="F432"/>
      <c r="G432"/>
      <c r="H432"/>
      <c r="I432"/>
      <c r="J432"/>
      <c r="Z432" s="32"/>
      <c r="AA432" s="32"/>
      <c r="BC432" s="54" t="s">
        <v>219</v>
      </c>
      <c r="BD432" s="26"/>
      <c r="BE432" s="28"/>
    </row>
    <row r="433" spans="1:57" s="3" customFormat="1" ht="15">
      <c r="A433" s="33"/>
      <c r="B433"/>
      <c r="C433"/>
      <c r="D433"/>
      <c r="E433"/>
      <c r="F433"/>
      <c r="G433"/>
      <c r="H433"/>
      <c r="I433"/>
      <c r="J433"/>
      <c r="Z433" s="32"/>
      <c r="AA433" s="32"/>
      <c r="BC433" s="54" t="s">
        <v>221</v>
      </c>
      <c r="BD433" s="26"/>
      <c r="BE433" s="28"/>
    </row>
    <row r="434" spans="1:57" s="3" customFormat="1" ht="15">
      <c r="A434" s="33"/>
      <c r="B434"/>
      <c r="C434"/>
      <c r="D434"/>
      <c r="E434"/>
      <c r="F434"/>
      <c r="G434"/>
      <c r="H434"/>
      <c r="I434"/>
      <c r="J434"/>
      <c r="Z434" s="32"/>
      <c r="AA434" s="32"/>
      <c r="BC434" s="54" t="s">
        <v>223</v>
      </c>
      <c r="BD434" s="26"/>
      <c r="BE434" s="28"/>
    </row>
    <row r="435" spans="1:57" s="3" customFormat="1" ht="15">
      <c r="A435" s="33"/>
      <c r="B435"/>
      <c r="C435"/>
      <c r="D435"/>
      <c r="E435"/>
      <c r="F435"/>
      <c r="G435"/>
      <c r="H435"/>
      <c r="I435"/>
      <c r="J435"/>
      <c r="Z435" s="32"/>
      <c r="AA435" s="32"/>
      <c r="BC435" s="54" t="s">
        <v>225</v>
      </c>
      <c r="BD435" s="26"/>
      <c r="BE435" s="28"/>
    </row>
    <row r="436" spans="1:57" s="3" customFormat="1" ht="15">
      <c r="A436" s="33"/>
      <c r="B436"/>
      <c r="C436"/>
      <c r="D436"/>
      <c r="E436"/>
      <c r="F436"/>
      <c r="G436"/>
      <c r="H436"/>
      <c r="I436"/>
      <c r="J436"/>
      <c r="Z436" s="32"/>
      <c r="AA436" s="32"/>
      <c r="BC436" s="54" t="s">
        <v>227</v>
      </c>
      <c r="BD436" s="26"/>
      <c r="BE436" s="28"/>
    </row>
    <row r="437" spans="1:57" s="3" customFormat="1" ht="15">
      <c r="A437" s="33"/>
      <c r="B437"/>
      <c r="C437"/>
      <c r="D437"/>
      <c r="E437"/>
      <c r="F437"/>
      <c r="G437"/>
      <c r="H437"/>
      <c r="I437"/>
      <c r="J437"/>
      <c r="Z437" s="32"/>
      <c r="AA437" s="32"/>
      <c r="BC437" s="54" t="s">
        <v>229</v>
      </c>
      <c r="BD437" s="26"/>
      <c r="BE437" s="28"/>
    </row>
    <row r="438" spans="1:57" s="3" customFormat="1" ht="15">
      <c r="A438" s="33"/>
      <c r="B438"/>
      <c r="C438"/>
      <c r="D438"/>
      <c r="E438"/>
      <c r="F438"/>
      <c r="G438"/>
      <c r="H438"/>
      <c r="I438"/>
      <c r="J438"/>
      <c r="Z438" s="32"/>
      <c r="AA438" s="32"/>
      <c r="BC438" s="54" t="s">
        <v>231</v>
      </c>
      <c r="BD438" s="26"/>
      <c r="BE438" s="28"/>
    </row>
    <row r="439" spans="1:57" s="3" customFormat="1" ht="15">
      <c r="A439" s="33"/>
      <c r="B439"/>
      <c r="C439"/>
      <c r="D439"/>
      <c r="E439"/>
      <c r="F439"/>
      <c r="G439"/>
      <c r="H439"/>
      <c r="I439"/>
      <c r="J439"/>
      <c r="Z439" s="32"/>
      <c r="AA439" s="32"/>
      <c r="BC439" s="54" t="s">
        <v>233</v>
      </c>
      <c r="BD439" s="26"/>
      <c r="BE439" s="28"/>
    </row>
    <row r="440" spans="1:57" s="3" customFormat="1" ht="15">
      <c r="A440" s="33"/>
      <c r="B440"/>
      <c r="C440"/>
      <c r="D440"/>
      <c r="E440"/>
      <c r="F440"/>
      <c r="G440"/>
      <c r="H440"/>
      <c r="I440"/>
      <c r="J440"/>
      <c r="Z440" s="32"/>
      <c r="AA440" s="32"/>
      <c r="BC440" s="54" t="s">
        <v>235</v>
      </c>
      <c r="BD440" s="26"/>
      <c r="BE440" s="28"/>
    </row>
    <row r="441" spans="1:57" s="3" customFormat="1" ht="15">
      <c r="A441" s="33"/>
      <c r="B441"/>
      <c r="C441"/>
      <c r="D441"/>
      <c r="E441"/>
      <c r="F441"/>
      <c r="G441"/>
      <c r="H441"/>
      <c r="I441"/>
      <c r="J441"/>
      <c r="Z441" s="32"/>
      <c r="AA441" s="32"/>
      <c r="BC441" s="54" t="s">
        <v>237</v>
      </c>
      <c r="BD441" s="26"/>
      <c r="BE441" s="28"/>
    </row>
    <row r="442" spans="1:57" s="3" customFormat="1" ht="15">
      <c r="A442" s="33"/>
      <c r="B442"/>
      <c r="C442"/>
      <c r="D442"/>
      <c r="E442"/>
      <c r="F442"/>
      <c r="G442"/>
      <c r="H442"/>
      <c r="I442"/>
      <c r="J442"/>
      <c r="Z442" s="32"/>
      <c r="AA442" s="32"/>
      <c r="BC442" s="54" t="s">
        <v>239</v>
      </c>
      <c r="BD442" s="26"/>
      <c r="BE442" s="28"/>
    </row>
    <row r="443" spans="1:57" s="3" customFormat="1" ht="15">
      <c r="A443" s="33"/>
      <c r="B443"/>
      <c r="C443"/>
      <c r="D443"/>
      <c r="E443"/>
      <c r="F443"/>
      <c r="G443"/>
      <c r="H443"/>
      <c r="I443"/>
      <c r="J443"/>
      <c r="Z443" s="32"/>
      <c r="AA443" s="32"/>
      <c r="BC443" s="54" t="s">
        <v>241</v>
      </c>
      <c r="BD443" s="26"/>
      <c r="BE443" s="28"/>
    </row>
    <row r="444" spans="1:57" s="3" customFormat="1" ht="15">
      <c r="A444" s="33"/>
      <c r="B444"/>
      <c r="C444"/>
      <c r="D444"/>
      <c r="E444"/>
      <c r="F444"/>
      <c r="G444"/>
      <c r="H444"/>
      <c r="I444"/>
      <c r="J444"/>
      <c r="Z444" s="32"/>
      <c r="AA444" s="32"/>
      <c r="BC444" s="54" t="s">
        <v>243</v>
      </c>
      <c r="BD444" s="26"/>
      <c r="BE444" s="28"/>
    </row>
    <row r="445" spans="1:57" s="3" customFormat="1" ht="15">
      <c r="A445" s="33"/>
      <c r="B445"/>
      <c r="C445"/>
      <c r="D445"/>
      <c r="E445"/>
      <c r="F445"/>
      <c r="G445"/>
      <c r="H445"/>
      <c r="I445"/>
      <c r="J445"/>
      <c r="Z445" s="32"/>
      <c r="AA445" s="32"/>
      <c r="BC445" s="54" t="s">
        <v>856</v>
      </c>
      <c r="BD445" s="26"/>
      <c r="BE445" s="28"/>
    </row>
    <row r="446" spans="1:57" s="3" customFormat="1" ht="15">
      <c r="A446" s="33"/>
      <c r="B446"/>
      <c r="C446"/>
      <c r="D446"/>
      <c r="E446"/>
      <c r="F446"/>
      <c r="G446"/>
      <c r="H446"/>
      <c r="I446"/>
      <c r="J446"/>
      <c r="Z446" s="32"/>
      <c r="AA446" s="32"/>
      <c r="BC446" s="54" t="s">
        <v>246</v>
      </c>
      <c r="BD446" s="26"/>
      <c r="BE446" s="28"/>
    </row>
    <row r="447" spans="1:57" s="3" customFormat="1" ht="15">
      <c r="A447" s="33"/>
      <c r="B447"/>
      <c r="C447"/>
      <c r="D447"/>
      <c r="E447"/>
      <c r="F447"/>
      <c r="G447"/>
      <c r="H447"/>
      <c r="I447"/>
      <c r="J447"/>
      <c r="Z447" s="32"/>
      <c r="AA447" s="32"/>
      <c r="BC447" s="54" t="s">
        <v>248</v>
      </c>
      <c r="BD447" s="26"/>
      <c r="BE447" s="28"/>
    </row>
    <row r="448" spans="1:57" s="3" customFormat="1" ht="15">
      <c r="A448" s="33"/>
      <c r="B448"/>
      <c r="C448"/>
      <c r="D448"/>
      <c r="E448"/>
      <c r="F448"/>
      <c r="G448"/>
      <c r="H448"/>
      <c r="I448"/>
      <c r="J448"/>
      <c r="Z448" s="32"/>
      <c r="AA448" s="32"/>
      <c r="BC448" s="54" t="s">
        <v>250</v>
      </c>
      <c r="BD448" s="26"/>
      <c r="BE448" s="28"/>
    </row>
    <row r="449" spans="1:57" s="3" customFormat="1" ht="15">
      <c r="A449" s="33"/>
      <c r="B449"/>
      <c r="C449"/>
      <c r="D449"/>
      <c r="E449"/>
      <c r="F449"/>
      <c r="G449"/>
      <c r="H449"/>
      <c r="I449"/>
      <c r="J449"/>
      <c r="Z449" s="32"/>
      <c r="AA449" s="32"/>
      <c r="BC449" s="54" t="s">
        <v>252</v>
      </c>
      <c r="BD449" s="26"/>
      <c r="BE449" s="28"/>
    </row>
    <row r="450" spans="1:57" s="3" customFormat="1" ht="15">
      <c r="A450" s="33"/>
      <c r="B450"/>
      <c r="C450"/>
      <c r="D450"/>
      <c r="E450"/>
      <c r="F450"/>
      <c r="G450"/>
      <c r="H450"/>
      <c r="I450"/>
      <c r="J450"/>
      <c r="Z450" s="32"/>
      <c r="AA450" s="32"/>
      <c r="BC450" s="54" t="s">
        <v>254</v>
      </c>
      <c r="BD450" s="26"/>
      <c r="BE450" s="28"/>
    </row>
    <row r="451" spans="1:57" s="3" customFormat="1" ht="15">
      <c r="A451" s="33"/>
      <c r="B451"/>
      <c r="C451"/>
      <c r="D451"/>
      <c r="E451"/>
      <c r="F451"/>
      <c r="G451"/>
      <c r="H451"/>
      <c r="I451"/>
      <c r="J451"/>
      <c r="Z451" s="32"/>
      <c r="AA451" s="32"/>
      <c r="BC451" s="54" t="s">
        <v>256</v>
      </c>
      <c r="BD451" s="26"/>
      <c r="BE451" s="28"/>
    </row>
    <row r="452" spans="1:57" s="3" customFormat="1" ht="15">
      <c r="A452" s="33"/>
      <c r="B452"/>
      <c r="C452"/>
      <c r="D452"/>
      <c r="E452"/>
      <c r="F452"/>
      <c r="G452"/>
      <c r="H452"/>
      <c r="I452"/>
      <c r="J452"/>
      <c r="Z452" s="32"/>
      <c r="AA452" s="32"/>
      <c r="BC452" s="54" t="s">
        <v>258</v>
      </c>
      <c r="BD452" s="26"/>
      <c r="BE452" s="28"/>
    </row>
    <row r="453" spans="1:57" s="3" customFormat="1" ht="15">
      <c r="A453" s="33"/>
      <c r="B453"/>
      <c r="C453"/>
      <c r="D453"/>
      <c r="E453"/>
      <c r="F453"/>
      <c r="G453"/>
      <c r="H453"/>
      <c r="I453"/>
      <c r="J453"/>
      <c r="Z453" s="32"/>
      <c r="AA453" s="32"/>
      <c r="BC453" s="54" t="s">
        <v>260</v>
      </c>
      <c r="BD453" s="26"/>
      <c r="BE453" s="28"/>
    </row>
    <row r="454" spans="1:57" s="3" customFormat="1" ht="15">
      <c r="A454" s="33"/>
      <c r="B454"/>
      <c r="C454"/>
      <c r="D454"/>
      <c r="E454"/>
      <c r="F454"/>
      <c r="G454"/>
      <c r="H454"/>
      <c r="I454"/>
      <c r="J454"/>
      <c r="Z454" s="32"/>
      <c r="AA454" s="32"/>
      <c r="BC454" s="54" t="s">
        <v>262</v>
      </c>
      <c r="BD454" s="26"/>
      <c r="BE454" s="28"/>
    </row>
    <row r="455" spans="1:57" s="3" customFormat="1" ht="15">
      <c r="A455" s="33"/>
      <c r="B455"/>
      <c r="C455"/>
      <c r="D455"/>
      <c r="E455"/>
      <c r="F455"/>
      <c r="G455"/>
      <c r="H455"/>
      <c r="I455"/>
      <c r="J455"/>
      <c r="Z455" s="32"/>
      <c r="AA455" s="32"/>
      <c r="BC455" s="54" t="s">
        <v>264</v>
      </c>
      <c r="BD455" s="26"/>
      <c r="BE455" s="28"/>
    </row>
    <row r="456" spans="1:57" s="3" customFormat="1" ht="15">
      <c r="A456" s="33"/>
      <c r="B456"/>
      <c r="C456"/>
      <c r="D456"/>
      <c r="E456"/>
      <c r="F456"/>
      <c r="G456"/>
      <c r="H456"/>
      <c r="I456"/>
      <c r="J456"/>
      <c r="Z456" s="32"/>
      <c r="AA456" s="32"/>
      <c r="BC456" s="54" t="s">
        <v>266</v>
      </c>
      <c r="BD456" s="26"/>
      <c r="BE456" s="28"/>
    </row>
    <row r="457" spans="1:57" s="3" customFormat="1" ht="15">
      <c r="A457" s="33"/>
      <c r="B457"/>
      <c r="C457"/>
      <c r="D457"/>
      <c r="E457"/>
      <c r="F457"/>
      <c r="G457"/>
      <c r="H457"/>
      <c r="I457"/>
      <c r="J457"/>
      <c r="Z457" s="32"/>
      <c r="AA457" s="32"/>
      <c r="BC457" s="54" t="s">
        <v>268</v>
      </c>
      <c r="BD457" s="26"/>
      <c r="BE457" s="28"/>
    </row>
    <row r="458" spans="1:57" s="3" customFormat="1" ht="15">
      <c r="A458" s="33"/>
      <c r="B458"/>
      <c r="C458"/>
      <c r="D458"/>
      <c r="E458"/>
      <c r="F458"/>
      <c r="G458"/>
      <c r="H458"/>
      <c r="I458"/>
      <c r="J458"/>
      <c r="Z458" s="32"/>
      <c r="AA458" s="32"/>
      <c r="BC458" s="54" t="s">
        <v>270</v>
      </c>
      <c r="BD458" s="26"/>
      <c r="BE458" s="28"/>
    </row>
    <row r="459" spans="1:57" s="3" customFormat="1" ht="15">
      <c r="A459" s="33"/>
      <c r="B459"/>
      <c r="C459"/>
      <c r="D459"/>
      <c r="E459"/>
      <c r="F459"/>
      <c r="G459"/>
      <c r="H459"/>
      <c r="I459"/>
      <c r="J459"/>
      <c r="Z459" s="32"/>
      <c r="AA459" s="32"/>
      <c r="BC459" s="54" t="s">
        <v>272</v>
      </c>
      <c r="BD459" s="26"/>
      <c r="BE459" s="28"/>
    </row>
    <row r="460" spans="1:57" s="3" customFormat="1" ht="15">
      <c r="A460" s="33"/>
      <c r="B460"/>
      <c r="C460"/>
      <c r="D460"/>
      <c r="E460"/>
      <c r="F460"/>
      <c r="G460"/>
      <c r="H460"/>
      <c r="I460"/>
      <c r="J460"/>
      <c r="Z460" s="32"/>
      <c r="AA460" s="32"/>
      <c r="BC460" s="54" t="s">
        <v>274</v>
      </c>
      <c r="BD460" s="26"/>
      <c r="BE460" s="28"/>
    </row>
    <row r="461" spans="1:57" s="3" customFormat="1" ht="15">
      <c r="A461" s="33"/>
      <c r="B461"/>
      <c r="C461"/>
      <c r="D461"/>
      <c r="E461"/>
      <c r="F461"/>
      <c r="G461"/>
      <c r="H461"/>
      <c r="I461"/>
      <c r="J461"/>
      <c r="Z461" s="32"/>
      <c r="AA461" s="32"/>
      <c r="BC461" s="54" t="s">
        <v>276</v>
      </c>
      <c r="BD461" s="26"/>
      <c r="BE461" s="28"/>
    </row>
    <row r="462" spans="1:57" s="3" customFormat="1" ht="15">
      <c r="A462" s="33"/>
      <c r="B462"/>
      <c r="C462"/>
      <c r="D462"/>
      <c r="E462"/>
      <c r="F462"/>
      <c r="G462"/>
      <c r="H462"/>
      <c r="I462"/>
      <c r="J462"/>
      <c r="Z462" s="32"/>
      <c r="AA462" s="32"/>
      <c r="BC462" s="131" t="s">
        <v>996</v>
      </c>
      <c r="BD462" s="26"/>
      <c r="BE462" s="28"/>
    </row>
    <row r="463" spans="1:57" s="3" customFormat="1" ht="15">
      <c r="A463" s="33"/>
      <c r="B463"/>
      <c r="C463"/>
      <c r="D463"/>
      <c r="E463"/>
      <c r="F463"/>
      <c r="G463"/>
      <c r="H463"/>
      <c r="I463"/>
      <c r="J463"/>
      <c r="Z463" s="32"/>
      <c r="AA463" s="32"/>
      <c r="BC463" s="131" t="s">
        <v>278</v>
      </c>
      <c r="BD463" s="26"/>
      <c r="BE463" s="28"/>
    </row>
    <row r="464" spans="1:57" s="3" customFormat="1" ht="15">
      <c r="A464" s="33"/>
      <c r="B464"/>
      <c r="C464"/>
      <c r="D464"/>
      <c r="E464"/>
      <c r="F464"/>
      <c r="G464"/>
      <c r="H464"/>
      <c r="I464"/>
      <c r="J464"/>
      <c r="Z464" s="32"/>
      <c r="AA464" s="32"/>
      <c r="BC464" s="131" t="s">
        <v>280</v>
      </c>
      <c r="BD464" s="26"/>
      <c r="BE464" s="28"/>
    </row>
    <row r="465" spans="1:57" s="3" customFormat="1" ht="15">
      <c r="A465" s="33"/>
      <c r="B465"/>
      <c r="C465"/>
      <c r="D465"/>
      <c r="E465"/>
      <c r="F465"/>
      <c r="G465"/>
      <c r="H465"/>
      <c r="I465"/>
      <c r="J465"/>
      <c r="Z465" s="32"/>
      <c r="AA465" s="32"/>
      <c r="BC465" s="131" t="s">
        <v>282</v>
      </c>
      <c r="BD465" s="26"/>
      <c r="BE465" s="28"/>
    </row>
    <row r="466" spans="1:57" s="3" customFormat="1" ht="15">
      <c r="A466" s="33"/>
      <c r="B466"/>
      <c r="C466"/>
      <c r="D466"/>
      <c r="E466"/>
      <c r="F466"/>
      <c r="G466"/>
      <c r="H466"/>
      <c r="I466"/>
      <c r="J466"/>
      <c r="Z466" s="32"/>
      <c r="AA466" s="32"/>
      <c r="BC466" s="54" t="s">
        <v>284</v>
      </c>
      <c r="BD466" s="26"/>
      <c r="BE466" s="28"/>
    </row>
    <row r="467" spans="1:57" s="3" customFormat="1" ht="15">
      <c r="A467" s="33"/>
      <c r="B467"/>
      <c r="C467"/>
      <c r="D467"/>
      <c r="E467"/>
      <c r="F467"/>
      <c r="G467"/>
      <c r="H467"/>
      <c r="I467"/>
      <c r="J467"/>
      <c r="Z467" s="32"/>
      <c r="AA467" s="32"/>
      <c r="BC467" s="54" t="s">
        <v>286</v>
      </c>
      <c r="BD467" s="26"/>
      <c r="BE467" s="28"/>
    </row>
    <row r="468" spans="1:57" s="3" customFormat="1" ht="15">
      <c r="A468" s="33"/>
      <c r="B468"/>
      <c r="C468"/>
      <c r="D468"/>
      <c r="E468"/>
      <c r="F468"/>
      <c r="G468"/>
      <c r="H468"/>
      <c r="I468"/>
      <c r="J468"/>
      <c r="Z468" s="32"/>
      <c r="AA468" s="32"/>
      <c r="BC468" s="54" t="s">
        <v>288</v>
      </c>
      <c r="BD468" s="26"/>
      <c r="BE468" s="28"/>
    </row>
    <row r="469" spans="1:57" s="3" customFormat="1" ht="15">
      <c r="A469" s="33"/>
      <c r="B469"/>
      <c r="C469"/>
      <c r="D469"/>
      <c r="E469"/>
      <c r="F469"/>
      <c r="G469"/>
      <c r="H469"/>
      <c r="I469"/>
      <c r="J469"/>
      <c r="Z469" s="32"/>
      <c r="AA469" s="32"/>
      <c r="BC469" s="54" t="s">
        <v>290</v>
      </c>
      <c r="BD469" s="26"/>
      <c r="BE469" s="28"/>
    </row>
    <row r="470" spans="1:57" s="3" customFormat="1" ht="15">
      <c r="A470" s="33"/>
      <c r="B470"/>
      <c r="C470"/>
      <c r="D470"/>
      <c r="E470"/>
      <c r="F470"/>
      <c r="G470"/>
      <c r="H470"/>
      <c r="I470"/>
      <c r="J470"/>
      <c r="Z470" s="32"/>
      <c r="AA470" s="32"/>
      <c r="BC470" s="54" t="s">
        <v>292</v>
      </c>
      <c r="BD470" s="26"/>
      <c r="BE470" s="28"/>
    </row>
    <row r="471" spans="1:57" s="3" customFormat="1" ht="15">
      <c r="A471" s="33"/>
      <c r="B471"/>
      <c r="C471"/>
      <c r="D471"/>
      <c r="E471"/>
      <c r="F471"/>
      <c r="G471"/>
      <c r="H471"/>
      <c r="I471"/>
      <c r="J471"/>
      <c r="Z471" s="32"/>
      <c r="AA471" s="32"/>
      <c r="BC471" s="54" t="s">
        <v>294</v>
      </c>
      <c r="BD471" s="26"/>
      <c r="BE471" s="28"/>
    </row>
    <row r="472" spans="1:57" s="3" customFormat="1" ht="15">
      <c r="A472" s="33"/>
      <c r="B472"/>
      <c r="C472"/>
      <c r="D472"/>
      <c r="E472"/>
      <c r="F472"/>
      <c r="G472"/>
      <c r="H472"/>
      <c r="I472"/>
      <c r="J472"/>
      <c r="Z472" s="32"/>
      <c r="AA472" s="32"/>
      <c r="BC472" s="54" t="s">
        <v>296</v>
      </c>
      <c r="BD472" s="26"/>
      <c r="BE472" s="28"/>
    </row>
    <row r="473" spans="1:57" s="3" customFormat="1" ht="15">
      <c r="A473" s="33"/>
      <c r="B473"/>
      <c r="C473"/>
      <c r="D473"/>
      <c r="E473"/>
      <c r="F473"/>
      <c r="G473"/>
      <c r="H473"/>
      <c r="I473"/>
      <c r="J473"/>
      <c r="Z473" s="32"/>
      <c r="AA473" s="32"/>
      <c r="BC473" s="54" t="s">
        <v>298</v>
      </c>
      <c r="BD473" s="26"/>
      <c r="BE473" s="28"/>
    </row>
    <row r="474" spans="1:57" s="3" customFormat="1" ht="15">
      <c r="A474" s="33"/>
      <c r="B474"/>
      <c r="C474"/>
      <c r="D474"/>
      <c r="E474"/>
      <c r="F474"/>
      <c r="G474"/>
      <c r="H474"/>
      <c r="I474"/>
      <c r="J474"/>
      <c r="Z474" s="32"/>
      <c r="AA474" s="32"/>
      <c r="BC474" s="54" t="s">
        <v>300</v>
      </c>
      <c r="BD474" s="26"/>
      <c r="BE474" s="28"/>
    </row>
    <row r="475" spans="1:57" s="3" customFormat="1" ht="15">
      <c r="A475" s="33"/>
      <c r="B475"/>
      <c r="C475"/>
      <c r="D475"/>
      <c r="E475"/>
      <c r="F475"/>
      <c r="G475"/>
      <c r="H475"/>
      <c r="I475"/>
      <c r="J475"/>
      <c r="Z475" s="32"/>
      <c r="AA475" s="32"/>
      <c r="BC475" s="54" t="s">
        <v>302</v>
      </c>
      <c r="BD475" s="26"/>
      <c r="BE475" s="28"/>
    </row>
    <row r="476" spans="1:57" s="3" customFormat="1" ht="15">
      <c r="A476" s="33"/>
      <c r="B476"/>
      <c r="C476"/>
      <c r="D476"/>
      <c r="E476"/>
      <c r="F476"/>
      <c r="G476"/>
      <c r="H476"/>
      <c r="I476"/>
      <c r="J476"/>
      <c r="Z476" s="32"/>
      <c r="AA476" s="32"/>
      <c r="BC476" s="54" t="s">
        <v>304</v>
      </c>
      <c r="BD476" s="26"/>
      <c r="BE476" s="28"/>
    </row>
    <row r="477" spans="1:57" s="3" customFormat="1" ht="15">
      <c r="A477" s="33"/>
      <c r="B477"/>
      <c r="C477"/>
      <c r="D477"/>
      <c r="E477"/>
      <c r="F477"/>
      <c r="G477"/>
      <c r="H477"/>
      <c r="I477"/>
      <c r="J477"/>
      <c r="Z477" s="32"/>
      <c r="AA477" s="32"/>
      <c r="BC477" s="54" t="s">
        <v>306</v>
      </c>
      <c r="BD477" s="26"/>
      <c r="BE477" s="28"/>
    </row>
    <row r="478" spans="1:57" s="3" customFormat="1" ht="15">
      <c r="A478" s="33"/>
      <c r="B478"/>
      <c r="C478"/>
      <c r="D478"/>
      <c r="E478"/>
      <c r="F478"/>
      <c r="G478"/>
      <c r="H478"/>
      <c r="I478"/>
      <c r="J478"/>
      <c r="Z478" s="32"/>
      <c r="AA478" s="32"/>
      <c r="BC478" s="54" t="s">
        <v>308</v>
      </c>
      <c r="BD478" s="26"/>
      <c r="BE478" s="28"/>
    </row>
    <row r="479" spans="1:57" s="3" customFormat="1" ht="15">
      <c r="A479" s="33"/>
      <c r="B479"/>
      <c r="C479"/>
      <c r="D479"/>
      <c r="E479"/>
      <c r="F479"/>
      <c r="G479"/>
      <c r="H479"/>
      <c r="I479"/>
      <c r="J479"/>
      <c r="Z479" s="32"/>
      <c r="AA479" s="32"/>
      <c r="BC479" s="54" t="s">
        <v>310</v>
      </c>
      <c r="BD479" s="26"/>
      <c r="BE479" s="28"/>
    </row>
    <row r="480" spans="1:57" s="3" customFormat="1" ht="15">
      <c r="A480" s="33"/>
      <c r="B480"/>
      <c r="C480"/>
      <c r="D480"/>
      <c r="E480"/>
      <c r="F480"/>
      <c r="G480"/>
      <c r="H480"/>
      <c r="I480"/>
      <c r="J480"/>
      <c r="Z480" s="32"/>
      <c r="AA480" s="32"/>
      <c r="BC480" s="54" t="s">
        <v>312</v>
      </c>
      <c r="BD480" s="26"/>
      <c r="BE480" s="28"/>
    </row>
    <row r="481" spans="1:57" s="3" customFormat="1" ht="15">
      <c r="A481" s="33"/>
      <c r="B481"/>
      <c r="C481"/>
      <c r="D481"/>
      <c r="E481"/>
      <c r="F481"/>
      <c r="G481"/>
      <c r="H481"/>
      <c r="I481"/>
      <c r="J481"/>
      <c r="Z481" s="32"/>
      <c r="AA481" s="32"/>
      <c r="BC481" s="54" t="s">
        <v>314</v>
      </c>
      <c r="BD481" s="26"/>
      <c r="BE481" s="28"/>
    </row>
    <row r="482" spans="1:57" s="3" customFormat="1" ht="15">
      <c r="A482" s="33"/>
      <c r="B482"/>
      <c r="C482"/>
      <c r="D482"/>
      <c r="E482"/>
      <c r="F482"/>
      <c r="G482"/>
      <c r="H482"/>
      <c r="I482"/>
      <c r="J482"/>
      <c r="Z482" s="32"/>
      <c r="AA482" s="32"/>
      <c r="BC482" s="54" t="s">
        <v>316</v>
      </c>
      <c r="BD482" s="26"/>
      <c r="BE482" s="28"/>
    </row>
    <row r="483" spans="1:57" s="3" customFormat="1" ht="15">
      <c r="A483" s="33"/>
      <c r="B483"/>
      <c r="C483"/>
      <c r="D483"/>
      <c r="E483"/>
      <c r="F483"/>
      <c r="G483"/>
      <c r="H483"/>
      <c r="I483"/>
      <c r="J483"/>
      <c r="Z483" s="32"/>
      <c r="AA483" s="32"/>
      <c r="BC483" s="54" t="s">
        <v>318</v>
      </c>
      <c r="BD483" s="26"/>
      <c r="BE483" s="28"/>
    </row>
    <row r="484" spans="1:57" s="3" customFormat="1" ht="15">
      <c r="A484" s="33"/>
      <c r="B484"/>
      <c r="C484"/>
      <c r="D484"/>
      <c r="E484"/>
      <c r="F484"/>
      <c r="G484"/>
      <c r="H484"/>
      <c r="I484"/>
      <c r="J484"/>
      <c r="Z484" s="32"/>
      <c r="AA484" s="32"/>
      <c r="BC484" s="54" t="s">
        <v>320</v>
      </c>
      <c r="BD484" s="26"/>
      <c r="BE484" s="28"/>
    </row>
    <row r="485" spans="1:57" s="3" customFormat="1" ht="15">
      <c r="A485" s="33"/>
      <c r="B485"/>
      <c r="C485"/>
      <c r="D485"/>
      <c r="E485"/>
      <c r="F485"/>
      <c r="G485"/>
      <c r="H485"/>
      <c r="I485"/>
      <c r="J485"/>
      <c r="Z485" s="32"/>
      <c r="AA485" s="32"/>
      <c r="BC485" s="54" t="s">
        <v>322</v>
      </c>
      <c r="BD485" s="26"/>
      <c r="BE485" s="28"/>
    </row>
    <row r="486" spans="1:57" s="3" customFormat="1" ht="15">
      <c r="A486" s="33"/>
      <c r="B486"/>
      <c r="C486"/>
      <c r="D486"/>
      <c r="E486"/>
      <c r="F486"/>
      <c r="G486"/>
      <c r="H486"/>
      <c r="I486"/>
      <c r="J486"/>
      <c r="Z486" s="32"/>
      <c r="AA486" s="32"/>
      <c r="BC486" s="54" t="s">
        <v>884</v>
      </c>
      <c r="BD486" s="26"/>
      <c r="BE486" s="28"/>
    </row>
    <row r="487" spans="1:57" s="3" customFormat="1" ht="15">
      <c r="A487" s="33"/>
      <c r="B487"/>
      <c r="C487"/>
      <c r="D487"/>
      <c r="E487"/>
      <c r="F487"/>
      <c r="G487"/>
      <c r="H487"/>
      <c r="I487"/>
      <c r="J487"/>
      <c r="Z487" s="32"/>
      <c r="AA487" s="32"/>
      <c r="BC487" s="54" t="s">
        <v>325</v>
      </c>
      <c r="BD487" s="26"/>
      <c r="BE487" s="28"/>
    </row>
    <row r="488" spans="1:57" s="3" customFormat="1" ht="15">
      <c r="A488" s="33"/>
      <c r="B488"/>
      <c r="C488"/>
      <c r="D488"/>
      <c r="E488"/>
      <c r="F488"/>
      <c r="G488"/>
      <c r="H488"/>
      <c r="I488"/>
      <c r="J488"/>
      <c r="Z488" s="32"/>
      <c r="AA488" s="32"/>
      <c r="BC488" s="54" t="s">
        <v>857</v>
      </c>
      <c r="BD488" s="26"/>
      <c r="BE488" s="28"/>
    </row>
    <row r="489" spans="1:57" s="3" customFormat="1" ht="15">
      <c r="A489" s="33"/>
      <c r="B489"/>
      <c r="C489"/>
      <c r="D489"/>
      <c r="E489"/>
      <c r="F489"/>
      <c r="G489"/>
      <c r="H489"/>
      <c r="I489"/>
      <c r="J489"/>
      <c r="Z489" s="32"/>
      <c r="AA489" s="32"/>
      <c r="BC489" s="54" t="s">
        <v>328</v>
      </c>
      <c r="BD489" s="26"/>
      <c r="BE489" s="28"/>
    </row>
    <row r="490" spans="1:57" s="3" customFormat="1" ht="15">
      <c r="A490" s="33"/>
      <c r="B490"/>
      <c r="C490"/>
      <c r="D490"/>
      <c r="E490"/>
      <c r="F490"/>
      <c r="G490"/>
      <c r="H490"/>
      <c r="I490"/>
      <c r="J490"/>
      <c r="Z490" s="32"/>
      <c r="AA490" s="32"/>
      <c r="BC490" s="54" t="s">
        <v>330</v>
      </c>
      <c r="BD490" s="26"/>
      <c r="BE490" s="28"/>
    </row>
    <row r="491" spans="1:57" s="3" customFormat="1" ht="15">
      <c r="A491" s="33"/>
      <c r="B491"/>
      <c r="C491"/>
      <c r="D491"/>
      <c r="E491"/>
      <c r="F491"/>
      <c r="G491"/>
      <c r="H491"/>
      <c r="I491"/>
      <c r="J491"/>
      <c r="Z491" s="32"/>
      <c r="AA491" s="32"/>
      <c r="BC491" s="54" t="s">
        <v>332</v>
      </c>
      <c r="BD491" s="26"/>
      <c r="BE491" s="28"/>
    </row>
    <row r="492" spans="1:57" s="3" customFormat="1" ht="15">
      <c r="A492" s="33"/>
      <c r="B492"/>
      <c r="C492"/>
      <c r="D492"/>
      <c r="E492"/>
      <c r="F492"/>
      <c r="G492"/>
      <c r="H492"/>
      <c r="I492"/>
      <c r="J492"/>
      <c r="Z492" s="32"/>
      <c r="AA492" s="32"/>
      <c r="BC492" s="54" t="s">
        <v>334</v>
      </c>
      <c r="BD492" s="26"/>
      <c r="BE492" s="28"/>
    </row>
    <row r="493" spans="1:57" s="3" customFormat="1" ht="15">
      <c r="A493" s="33"/>
      <c r="B493"/>
      <c r="C493"/>
      <c r="D493"/>
      <c r="E493"/>
      <c r="F493"/>
      <c r="G493"/>
      <c r="H493"/>
      <c r="I493"/>
      <c r="J493"/>
      <c r="Z493" s="32"/>
      <c r="AA493" s="32"/>
      <c r="BC493" s="54" t="s">
        <v>336</v>
      </c>
      <c r="BD493" s="26"/>
      <c r="BE493" s="28"/>
    </row>
    <row r="494" spans="1:57" s="3" customFormat="1" ht="15">
      <c r="A494" s="33"/>
      <c r="B494"/>
      <c r="C494"/>
      <c r="D494"/>
      <c r="E494"/>
      <c r="F494"/>
      <c r="G494"/>
      <c r="H494"/>
      <c r="I494"/>
      <c r="J494"/>
      <c r="Z494" s="32"/>
      <c r="AA494" s="32"/>
      <c r="BC494" s="54" t="s">
        <v>338</v>
      </c>
      <c r="BD494" s="26"/>
      <c r="BE494" s="28"/>
    </row>
    <row r="495" spans="1:57" s="3" customFormat="1" ht="15">
      <c r="A495" s="33"/>
      <c r="B495"/>
      <c r="C495"/>
      <c r="D495"/>
      <c r="E495"/>
      <c r="F495"/>
      <c r="G495"/>
      <c r="H495"/>
      <c r="I495"/>
      <c r="J495"/>
      <c r="Z495" s="32"/>
      <c r="AA495" s="32"/>
      <c r="BC495" s="54" t="s">
        <v>340</v>
      </c>
      <c r="BD495" s="26"/>
      <c r="BE495" s="28"/>
    </row>
    <row r="496" spans="1:57" s="3" customFormat="1" ht="15">
      <c r="A496" s="33"/>
      <c r="B496"/>
      <c r="C496"/>
      <c r="D496"/>
      <c r="E496"/>
      <c r="F496"/>
      <c r="G496"/>
      <c r="H496"/>
      <c r="I496"/>
      <c r="J496"/>
      <c r="Z496" s="32"/>
      <c r="AA496" s="32"/>
      <c r="BC496" s="54" t="s">
        <v>342</v>
      </c>
      <c r="BD496" s="26"/>
      <c r="BE496" s="28"/>
    </row>
    <row r="497" spans="1:57" s="3" customFormat="1" ht="15">
      <c r="A497" s="33"/>
      <c r="B497"/>
      <c r="C497"/>
      <c r="D497"/>
      <c r="E497"/>
      <c r="F497"/>
      <c r="G497"/>
      <c r="H497"/>
      <c r="I497"/>
      <c r="J497"/>
      <c r="Z497" s="32"/>
      <c r="AA497" s="32"/>
      <c r="BC497" s="54" t="s">
        <v>344</v>
      </c>
      <c r="BD497" s="26"/>
      <c r="BE497" s="28"/>
    </row>
    <row r="498" spans="1:57" s="3" customFormat="1" ht="15">
      <c r="A498" s="33"/>
      <c r="B498"/>
      <c r="C498"/>
      <c r="D498"/>
      <c r="E498"/>
      <c r="F498"/>
      <c r="G498"/>
      <c r="H498"/>
      <c r="I498"/>
      <c r="J498"/>
      <c r="Z498" s="32"/>
      <c r="AA498" s="32"/>
      <c r="BC498" s="54" t="s">
        <v>346</v>
      </c>
      <c r="BD498" s="26"/>
      <c r="BE498" s="28"/>
    </row>
    <row r="499" spans="1:57" s="3" customFormat="1" ht="15">
      <c r="A499" s="33"/>
      <c r="B499"/>
      <c r="C499"/>
      <c r="D499"/>
      <c r="E499"/>
      <c r="F499"/>
      <c r="G499"/>
      <c r="H499"/>
      <c r="I499"/>
      <c r="J499"/>
      <c r="Z499" s="32"/>
      <c r="AA499" s="32"/>
      <c r="BC499" s="54" t="s">
        <v>348</v>
      </c>
      <c r="BD499" s="26"/>
      <c r="BE499" s="28"/>
    </row>
    <row r="500" spans="1:57" s="3" customFormat="1" ht="15">
      <c r="A500" s="33"/>
      <c r="B500"/>
      <c r="C500"/>
      <c r="D500"/>
      <c r="E500"/>
      <c r="F500"/>
      <c r="G500"/>
      <c r="H500"/>
      <c r="I500"/>
      <c r="J500"/>
      <c r="Z500" s="32"/>
      <c r="AA500" s="32"/>
      <c r="BC500" s="54" t="s">
        <v>350</v>
      </c>
      <c r="BD500" s="26"/>
      <c r="BE500" s="28"/>
    </row>
    <row r="501" spans="1:57" s="3" customFormat="1" ht="15">
      <c r="A501" s="33"/>
      <c r="B501"/>
      <c r="C501"/>
      <c r="D501"/>
      <c r="E501"/>
      <c r="F501"/>
      <c r="G501"/>
      <c r="H501"/>
      <c r="I501"/>
      <c r="J501"/>
      <c r="Z501" s="32"/>
      <c r="AA501" s="32"/>
      <c r="BC501" s="54" t="s">
        <v>352</v>
      </c>
      <c r="BD501" s="26"/>
      <c r="BE501" s="28"/>
    </row>
    <row r="502" spans="1:57" s="3" customFormat="1" ht="15">
      <c r="A502" s="33"/>
      <c r="B502"/>
      <c r="C502"/>
      <c r="D502"/>
      <c r="E502"/>
      <c r="F502"/>
      <c r="G502"/>
      <c r="H502"/>
      <c r="I502"/>
      <c r="J502"/>
      <c r="Z502" s="32"/>
      <c r="AA502" s="32"/>
      <c r="BC502" s="54" t="s">
        <v>354</v>
      </c>
      <c r="BD502" s="26"/>
      <c r="BE502" s="28"/>
    </row>
    <row r="503" spans="1:57" s="3" customFormat="1" ht="15">
      <c r="A503" s="33"/>
      <c r="B503"/>
      <c r="C503"/>
      <c r="D503"/>
      <c r="E503"/>
      <c r="F503"/>
      <c r="G503"/>
      <c r="H503"/>
      <c r="I503"/>
      <c r="J503"/>
      <c r="Z503" s="32"/>
      <c r="AA503" s="32"/>
      <c r="BC503" s="54" t="s">
        <v>356</v>
      </c>
      <c r="BD503" s="26"/>
      <c r="BE503" s="28"/>
    </row>
    <row r="504" spans="1:57" s="3" customFormat="1" ht="15">
      <c r="A504" s="33"/>
      <c r="B504"/>
      <c r="C504"/>
      <c r="D504"/>
      <c r="E504"/>
      <c r="F504"/>
      <c r="G504"/>
      <c r="H504"/>
      <c r="I504"/>
      <c r="J504"/>
      <c r="Z504" s="32"/>
      <c r="AA504" s="32"/>
      <c r="BC504" s="54" t="s">
        <v>358</v>
      </c>
      <c r="BD504" s="26"/>
      <c r="BE504" s="28"/>
    </row>
    <row r="505" spans="1:57" s="3" customFormat="1" ht="15">
      <c r="A505" s="33"/>
      <c r="B505"/>
      <c r="C505"/>
      <c r="D505"/>
      <c r="E505"/>
      <c r="F505"/>
      <c r="G505"/>
      <c r="H505"/>
      <c r="I505"/>
      <c r="J505"/>
      <c r="Z505" s="32"/>
      <c r="AA505" s="32"/>
      <c r="BC505" s="54" t="s">
        <v>360</v>
      </c>
      <c r="BD505" s="26"/>
      <c r="BE505" s="28"/>
    </row>
    <row r="506" spans="1:57" s="3" customFormat="1" ht="15">
      <c r="A506" s="33"/>
      <c r="B506"/>
      <c r="C506"/>
      <c r="D506"/>
      <c r="E506"/>
      <c r="F506"/>
      <c r="G506"/>
      <c r="H506"/>
      <c r="I506"/>
      <c r="J506"/>
      <c r="Z506" s="32"/>
      <c r="AA506" s="32"/>
      <c r="BC506" s="54" t="s">
        <v>362</v>
      </c>
      <c r="BD506" s="26"/>
      <c r="BE506" s="28"/>
    </row>
    <row r="507" spans="1:57" s="3" customFormat="1" ht="15">
      <c r="A507" s="33"/>
      <c r="B507"/>
      <c r="C507"/>
      <c r="D507"/>
      <c r="E507"/>
      <c r="F507"/>
      <c r="G507"/>
      <c r="H507"/>
      <c r="I507"/>
      <c r="J507"/>
      <c r="Z507" s="32"/>
      <c r="AA507" s="32"/>
      <c r="BC507" s="54" t="s">
        <v>364</v>
      </c>
      <c r="BD507" s="26"/>
      <c r="BE507" s="28"/>
    </row>
    <row r="508" spans="1:57" s="3" customFormat="1" ht="15">
      <c r="A508" s="33"/>
      <c r="B508"/>
      <c r="C508"/>
      <c r="D508"/>
      <c r="E508"/>
      <c r="F508"/>
      <c r="G508"/>
      <c r="H508"/>
      <c r="I508"/>
      <c r="J508"/>
      <c r="Z508" s="32"/>
      <c r="AA508" s="32"/>
      <c r="BC508" s="54" t="s">
        <v>366</v>
      </c>
      <c r="BD508" s="26"/>
      <c r="BE508" s="28"/>
    </row>
    <row r="509" spans="1:57" s="3" customFormat="1" ht="15">
      <c r="A509" s="33"/>
      <c r="B509"/>
      <c r="C509"/>
      <c r="D509"/>
      <c r="E509"/>
      <c r="F509"/>
      <c r="G509"/>
      <c r="H509"/>
      <c r="I509"/>
      <c r="J509"/>
      <c r="Z509" s="32"/>
      <c r="AA509" s="32"/>
      <c r="BC509" s="54" t="s">
        <v>368</v>
      </c>
      <c r="BD509" s="26"/>
      <c r="BE509" s="28"/>
    </row>
    <row r="510" spans="1:57" s="3" customFormat="1" ht="15">
      <c r="A510" s="33"/>
      <c r="B510"/>
      <c r="C510"/>
      <c r="D510"/>
      <c r="E510"/>
      <c r="F510"/>
      <c r="G510"/>
      <c r="H510"/>
      <c r="I510"/>
      <c r="J510"/>
      <c r="Z510" s="32"/>
      <c r="AA510" s="32"/>
      <c r="BC510" s="54" t="s">
        <v>370</v>
      </c>
      <c r="BD510" s="26"/>
      <c r="BE510" s="28"/>
    </row>
    <row r="511" spans="1:57" s="3" customFormat="1" ht="15">
      <c r="A511" s="33"/>
      <c r="B511"/>
      <c r="C511"/>
      <c r="D511"/>
      <c r="E511"/>
      <c r="F511"/>
      <c r="G511"/>
      <c r="H511"/>
      <c r="I511"/>
      <c r="J511"/>
      <c r="Z511" s="32"/>
      <c r="AA511" s="32"/>
      <c r="BC511" s="54" t="s">
        <v>372</v>
      </c>
      <c r="BD511" s="26"/>
      <c r="BE511" s="28"/>
    </row>
    <row r="512" spans="1:57" s="3" customFormat="1" ht="15">
      <c r="A512" s="33"/>
      <c r="B512"/>
      <c r="C512"/>
      <c r="D512"/>
      <c r="E512"/>
      <c r="F512"/>
      <c r="G512"/>
      <c r="H512"/>
      <c r="I512"/>
      <c r="J512"/>
      <c r="Z512" s="32"/>
      <c r="AA512" s="32"/>
      <c r="BC512" s="54" t="s">
        <v>374</v>
      </c>
      <c r="BD512" s="26"/>
      <c r="BE512" s="28"/>
    </row>
    <row r="513" spans="1:57" s="3" customFormat="1" ht="15">
      <c r="A513" s="33"/>
      <c r="B513"/>
      <c r="C513"/>
      <c r="D513"/>
      <c r="E513"/>
      <c r="F513"/>
      <c r="G513"/>
      <c r="H513"/>
      <c r="I513"/>
      <c r="J513"/>
      <c r="Z513" s="32"/>
      <c r="AA513" s="32"/>
      <c r="BC513" s="54" t="s">
        <v>376</v>
      </c>
      <c r="BD513" s="26"/>
      <c r="BE513" s="28"/>
    </row>
    <row r="514" spans="1:57" s="3" customFormat="1" ht="15">
      <c r="A514" s="33"/>
      <c r="B514"/>
      <c r="C514"/>
      <c r="D514"/>
      <c r="E514"/>
      <c r="F514"/>
      <c r="G514"/>
      <c r="H514"/>
      <c r="I514"/>
      <c r="J514"/>
      <c r="Z514" s="32"/>
      <c r="AA514" s="32"/>
      <c r="BC514" s="54" t="s">
        <v>378</v>
      </c>
      <c r="BD514" s="26"/>
      <c r="BE514" s="28"/>
    </row>
    <row r="515" spans="1:57" s="3" customFormat="1" ht="15">
      <c r="A515" s="33"/>
      <c r="B515"/>
      <c r="C515"/>
      <c r="D515"/>
      <c r="E515"/>
      <c r="F515"/>
      <c r="G515"/>
      <c r="H515"/>
      <c r="I515"/>
      <c r="J515"/>
      <c r="Z515" s="32"/>
      <c r="AA515" s="32"/>
      <c r="BC515" s="54" t="s">
        <v>380</v>
      </c>
      <c r="BD515" s="26"/>
      <c r="BE515" s="28"/>
    </row>
    <row r="516" spans="1:57" s="3" customFormat="1" ht="15">
      <c r="A516" s="33"/>
      <c r="B516"/>
      <c r="C516"/>
      <c r="D516"/>
      <c r="E516"/>
      <c r="F516"/>
      <c r="G516"/>
      <c r="H516"/>
      <c r="I516"/>
      <c r="J516"/>
      <c r="Z516" s="32"/>
      <c r="AA516" s="32"/>
      <c r="BC516" s="54" t="s">
        <v>382</v>
      </c>
      <c r="BD516" s="26"/>
      <c r="BE516" s="28"/>
    </row>
    <row r="517" spans="1:57" s="3" customFormat="1" ht="15">
      <c r="A517" s="33"/>
      <c r="B517"/>
      <c r="C517"/>
      <c r="D517"/>
      <c r="E517"/>
      <c r="F517"/>
      <c r="G517"/>
      <c r="H517"/>
      <c r="I517"/>
      <c r="J517"/>
      <c r="Z517" s="32"/>
      <c r="AA517" s="32"/>
      <c r="BC517" s="54" t="s">
        <v>384</v>
      </c>
      <c r="BD517" s="26"/>
      <c r="BE517" s="28"/>
    </row>
    <row r="518" spans="1:57" s="3" customFormat="1" ht="15">
      <c r="A518" s="33"/>
      <c r="B518"/>
      <c r="C518"/>
      <c r="D518"/>
      <c r="E518"/>
      <c r="F518"/>
      <c r="G518"/>
      <c r="H518"/>
      <c r="I518"/>
      <c r="J518"/>
      <c r="Z518" s="32"/>
      <c r="AA518" s="32"/>
      <c r="BC518" s="54" t="s">
        <v>386</v>
      </c>
      <c r="BD518" s="26"/>
      <c r="BE518" s="28"/>
    </row>
    <row r="519" spans="1:57" s="3" customFormat="1" ht="15">
      <c r="A519" s="33"/>
      <c r="B519"/>
      <c r="C519"/>
      <c r="D519"/>
      <c r="E519"/>
      <c r="F519"/>
      <c r="G519"/>
      <c r="H519"/>
      <c r="I519"/>
      <c r="J519"/>
      <c r="Z519" s="32"/>
      <c r="AA519" s="32"/>
      <c r="BC519" s="54" t="s">
        <v>388</v>
      </c>
      <c r="BD519" s="26"/>
      <c r="BE519" s="28"/>
    </row>
    <row r="520" spans="1:57" s="3" customFormat="1" ht="15">
      <c r="A520" s="33"/>
      <c r="B520"/>
      <c r="C520"/>
      <c r="D520"/>
      <c r="E520"/>
      <c r="F520"/>
      <c r="G520"/>
      <c r="H520"/>
      <c r="I520"/>
      <c r="J520"/>
      <c r="Z520" s="32"/>
      <c r="AA520" s="32"/>
      <c r="BC520" s="54" t="s">
        <v>390</v>
      </c>
      <c r="BD520" s="26"/>
      <c r="BE520" s="28"/>
    </row>
    <row r="521" spans="1:57" s="3" customFormat="1" ht="15">
      <c r="A521" s="33"/>
      <c r="B521"/>
      <c r="C521"/>
      <c r="D521"/>
      <c r="E521"/>
      <c r="F521"/>
      <c r="G521"/>
      <c r="H521"/>
      <c r="I521"/>
      <c r="J521"/>
      <c r="Z521" s="32"/>
      <c r="AA521" s="32"/>
      <c r="BC521" s="54" t="s">
        <v>392</v>
      </c>
      <c r="BD521" s="26"/>
      <c r="BE521" s="28"/>
    </row>
    <row r="522" spans="1:57" s="3" customFormat="1" ht="15">
      <c r="A522" s="33"/>
      <c r="B522"/>
      <c r="C522"/>
      <c r="D522"/>
      <c r="E522"/>
      <c r="F522"/>
      <c r="G522"/>
      <c r="H522"/>
      <c r="I522"/>
      <c r="J522"/>
      <c r="Z522" s="32"/>
      <c r="AA522" s="32"/>
      <c r="BC522" s="54" t="s">
        <v>394</v>
      </c>
      <c r="BD522" s="26"/>
      <c r="BE522" s="28"/>
    </row>
    <row r="523" spans="1:57" s="3" customFormat="1" ht="15">
      <c r="A523" s="33"/>
      <c r="B523"/>
      <c r="C523"/>
      <c r="D523"/>
      <c r="E523"/>
      <c r="F523"/>
      <c r="G523"/>
      <c r="H523"/>
      <c r="I523"/>
      <c r="J523"/>
      <c r="Z523" s="32"/>
      <c r="AA523" s="32"/>
      <c r="BC523" s="54" t="s">
        <v>396</v>
      </c>
      <c r="BD523" s="26"/>
      <c r="BE523" s="28"/>
    </row>
    <row r="524" spans="1:57" s="3" customFormat="1" ht="15">
      <c r="A524" s="33"/>
      <c r="B524"/>
      <c r="C524"/>
      <c r="D524"/>
      <c r="E524"/>
      <c r="F524"/>
      <c r="G524"/>
      <c r="H524"/>
      <c r="I524"/>
      <c r="J524"/>
      <c r="Z524" s="32"/>
      <c r="AA524" s="32"/>
      <c r="BC524" s="54" t="s">
        <v>398</v>
      </c>
      <c r="BD524" s="26"/>
      <c r="BE524" s="28"/>
    </row>
    <row r="525" spans="1:57" s="3" customFormat="1" ht="15">
      <c r="A525" s="33"/>
      <c r="B525"/>
      <c r="C525"/>
      <c r="D525"/>
      <c r="E525"/>
      <c r="F525"/>
      <c r="G525"/>
      <c r="H525"/>
      <c r="I525"/>
      <c r="J525"/>
      <c r="Z525" s="32"/>
      <c r="AA525" s="32"/>
      <c r="BC525" s="54" t="s">
        <v>400</v>
      </c>
      <c r="BD525" s="26"/>
      <c r="BE525" s="28"/>
    </row>
    <row r="526" spans="1:57" s="3" customFormat="1" ht="15">
      <c r="A526" s="33"/>
      <c r="B526"/>
      <c r="C526"/>
      <c r="D526"/>
      <c r="E526"/>
      <c r="F526"/>
      <c r="G526"/>
      <c r="H526"/>
      <c r="I526"/>
      <c r="J526"/>
      <c r="Z526" s="32"/>
      <c r="AA526" s="32"/>
      <c r="BC526" s="54" t="s">
        <v>402</v>
      </c>
      <c r="BD526" s="26"/>
      <c r="BE526" s="28"/>
    </row>
    <row r="527" spans="1:57" s="3" customFormat="1" ht="15">
      <c r="A527" s="33"/>
      <c r="B527"/>
      <c r="C527"/>
      <c r="D527"/>
      <c r="E527"/>
      <c r="F527"/>
      <c r="G527"/>
      <c r="H527"/>
      <c r="I527"/>
      <c r="J527"/>
      <c r="Z527" s="32"/>
      <c r="AA527" s="32"/>
      <c r="BC527" s="54" t="s">
        <v>404</v>
      </c>
      <c r="BD527" s="26"/>
      <c r="BE527" s="28"/>
    </row>
    <row r="528" spans="1:57" s="3" customFormat="1" ht="15">
      <c r="A528" s="33"/>
      <c r="B528"/>
      <c r="C528"/>
      <c r="D528"/>
      <c r="E528"/>
      <c r="F528"/>
      <c r="G528"/>
      <c r="H528"/>
      <c r="I528"/>
      <c r="J528"/>
      <c r="Z528" s="32"/>
      <c r="AA528" s="32"/>
      <c r="BC528" s="54" t="s">
        <v>406</v>
      </c>
      <c r="BD528" s="26"/>
      <c r="BE528" s="28"/>
    </row>
    <row r="529" spans="1:57" s="3" customFormat="1" ht="15">
      <c r="A529" s="33"/>
      <c r="B529"/>
      <c r="C529"/>
      <c r="D529"/>
      <c r="E529"/>
      <c r="F529"/>
      <c r="G529"/>
      <c r="H529"/>
      <c r="I529"/>
      <c r="J529"/>
      <c r="Z529" s="32"/>
      <c r="AA529" s="32"/>
      <c r="BC529" s="54" t="s">
        <v>408</v>
      </c>
      <c r="BD529" s="26"/>
      <c r="BE529" s="28"/>
    </row>
    <row r="530" spans="1:57" s="3" customFormat="1" ht="15">
      <c r="A530" s="33"/>
      <c r="B530"/>
      <c r="C530"/>
      <c r="D530"/>
      <c r="E530"/>
      <c r="F530"/>
      <c r="G530"/>
      <c r="H530"/>
      <c r="I530"/>
      <c r="J530"/>
      <c r="Z530" s="32"/>
      <c r="AA530" s="32"/>
      <c r="BC530" s="54" t="s">
        <v>410</v>
      </c>
      <c r="BD530" s="26"/>
      <c r="BE530" s="28"/>
    </row>
    <row r="531" spans="1:57" s="3" customFormat="1" ht="15">
      <c r="A531" s="33"/>
      <c r="B531"/>
      <c r="C531"/>
      <c r="D531"/>
      <c r="E531"/>
      <c r="F531"/>
      <c r="G531"/>
      <c r="H531"/>
      <c r="I531"/>
      <c r="J531"/>
      <c r="Z531" s="32"/>
      <c r="AA531" s="32"/>
      <c r="BC531" s="54" t="s">
        <v>412</v>
      </c>
      <c r="BD531" s="26"/>
      <c r="BE531" s="28"/>
    </row>
    <row r="532" spans="1:57" s="3" customFormat="1" ht="15">
      <c r="A532" s="33"/>
      <c r="B532"/>
      <c r="C532"/>
      <c r="D532"/>
      <c r="E532"/>
      <c r="F532"/>
      <c r="G532"/>
      <c r="H532"/>
      <c r="I532"/>
      <c r="J532"/>
      <c r="Z532" s="32"/>
      <c r="AA532" s="32"/>
      <c r="BC532" s="54" t="s">
        <v>414</v>
      </c>
      <c r="BD532" s="26"/>
      <c r="BE532" s="28"/>
    </row>
    <row r="533" spans="1:57" s="3" customFormat="1" ht="15">
      <c r="A533" s="33"/>
      <c r="B533"/>
      <c r="C533"/>
      <c r="D533"/>
      <c r="E533"/>
      <c r="F533"/>
      <c r="G533"/>
      <c r="H533"/>
      <c r="I533"/>
      <c r="J533"/>
      <c r="Z533" s="32"/>
      <c r="AA533" s="32"/>
      <c r="BC533" s="54" t="s">
        <v>416</v>
      </c>
      <c r="BD533" s="26"/>
      <c r="BE533" s="28"/>
    </row>
    <row r="534" spans="1:57" s="3" customFormat="1" ht="15">
      <c r="A534" s="33"/>
      <c r="B534"/>
      <c r="C534"/>
      <c r="D534"/>
      <c r="E534"/>
      <c r="F534"/>
      <c r="G534"/>
      <c r="H534"/>
      <c r="I534"/>
      <c r="J534"/>
      <c r="Z534" s="32"/>
      <c r="AA534" s="32"/>
      <c r="BC534" s="54" t="s">
        <v>418</v>
      </c>
      <c r="BD534" s="26"/>
      <c r="BE534" s="28"/>
    </row>
    <row r="535" spans="1:57" s="3" customFormat="1" ht="15">
      <c r="A535" s="33"/>
      <c r="B535"/>
      <c r="C535"/>
      <c r="D535"/>
      <c r="E535"/>
      <c r="F535"/>
      <c r="G535"/>
      <c r="H535"/>
      <c r="I535"/>
      <c r="J535"/>
      <c r="Z535" s="32"/>
      <c r="AA535" s="32"/>
      <c r="BC535" s="54" t="s">
        <v>420</v>
      </c>
      <c r="BD535" s="26"/>
      <c r="BE535" s="28"/>
    </row>
    <row r="536" spans="1:57" s="3" customFormat="1" ht="15">
      <c r="A536" s="33"/>
      <c r="B536"/>
      <c r="C536"/>
      <c r="D536"/>
      <c r="E536"/>
      <c r="F536"/>
      <c r="G536"/>
      <c r="H536"/>
      <c r="I536"/>
      <c r="J536"/>
      <c r="Z536" s="32"/>
      <c r="AA536" s="32"/>
      <c r="BC536" s="54" t="s">
        <v>422</v>
      </c>
      <c r="BD536" s="26"/>
      <c r="BE536" s="28"/>
    </row>
    <row r="537" spans="1:57" s="3" customFormat="1" ht="15">
      <c r="A537" s="33"/>
      <c r="B537"/>
      <c r="C537"/>
      <c r="D537"/>
      <c r="E537"/>
      <c r="F537"/>
      <c r="G537"/>
      <c r="H537"/>
      <c r="I537"/>
      <c r="J537"/>
      <c r="Z537" s="32"/>
      <c r="AA537" s="32"/>
      <c r="BC537" s="54" t="s">
        <v>424</v>
      </c>
      <c r="BD537" s="26"/>
      <c r="BE537" s="28"/>
    </row>
    <row r="538" spans="1:57" s="3" customFormat="1" ht="15">
      <c r="A538" s="33"/>
      <c r="B538"/>
      <c r="C538"/>
      <c r="D538"/>
      <c r="E538"/>
      <c r="F538"/>
      <c r="G538"/>
      <c r="H538"/>
      <c r="I538"/>
      <c r="J538"/>
      <c r="Z538" s="32"/>
      <c r="AA538" s="32"/>
      <c r="BC538" s="54" t="s">
        <v>426</v>
      </c>
      <c r="BD538" s="26"/>
      <c r="BE538" s="28"/>
    </row>
    <row r="539" spans="1:57" s="3" customFormat="1" ht="15">
      <c r="A539" s="33"/>
      <c r="B539"/>
      <c r="C539"/>
      <c r="D539"/>
      <c r="E539"/>
      <c r="F539"/>
      <c r="G539"/>
      <c r="H539"/>
      <c r="I539"/>
      <c r="J539"/>
      <c r="Z539" s="32"/>
      <c r="AA539" s="32"/>
      <c r="BC539" s="54" t="s">
        <v>428</v>
      </c>
      <c r="BD539" s="26"/>
      <c r="BE539" s="28"/>
    </row>
    <row r="540" spans="1:57" s="3" customFormat="1" ht="15">
      <c r="A540" s="33"/>
      <c r="B540"/>
      <c r="C540"/>
      <c r="D540"/>
      <c r="E540"/>
      <c r="F540"/>
      <c r="G540"/>
      <c r="H540"/>
      <c r="I540"/>
      <c r="J540"/>
      <c r="Z540" s="32"/>
      <c r="AA540" s="32"/>
      <c r="BC540" s="54" t="s">
        <v>430</v>
      </c>
      <c r="BD540" s="26"/>
      <c r="BE540" s="28"/>
    </row>
    <row r="541" spans="1:57" s="3" customFormat="1" ht="15">
      <c r="A541" s="33"/>
      <c r="B541"/>
      <c r="C541"/>
      <c r="D541"/>
      <c r="E541"/>
      <c r="F541"/>
      <c r="G541"/>
      <c r="H541"/>
      <c r="I541"/>
      <c r="J541"/>
      <c r="Z541" s="32"/>
      <c r="AA541" s="32"/>
      <c r="BC541" s="54" t="s">
        <v>432</v>
      </c>
      <c r="BD541" s="26"/>
      <c r="BE541" s="28"/>
    </row>
    <row r="542" spans="1:57" s="3" customFormat="1" ht="15">
      <c r="A542" s="33"/>
      <c r="B542"/>
      <c r="C542"/>
      <c r="D542"/>
      <c r="E542"/>
      <c r="F542"/>
      <c r="G542"/>
      <c r="H542"/>
      <c r="I542"/>
      <c r="J542"/>
      <c r="Z542" s="32"/>
      <c r="AA542" s="32"/>
      <c r="BC542" s="54" t="s">
        <v>890</v>
      </c>
      <c r="BD542" s="26"/>
      <c r="BE542" s="28"/>
    </row>
    <row r="543" spans="1:57" s="3" customFormat="1" ht="15">
      <c r="A543" s="33"/>
      <c r="B543"/>
      <c r="C543"/>
      <c r="D543"/>
      <c r="E543"/>
      <c r="F543"/>
      <c r="G543"/>
      <c r="H543"/>
      <c r="I543"/>
      <c r="J543"/>
      <c r="Z543" s="32"/>
      <c r="AA543" s="32"/>
      <c r="BC543" s="54" t="s">
        <v>435</v>
      </c>
      <c r="BD543" s="26"/>
      <c r="BE543" s="28"/>
    </row>
    <row r="544" spans="1:57" s="3" customFormat="1" ht="15">
      <c r="A544" s="33"/>
      <c r="B544"/>
      <c r="C544"/>
      <c r="D544"/>
      <c r="E544"/>
      <c r="F544"/>
      <c r="G544"/>
      <c r="H544"/>
      <c r="I544"/>
      <c r="J544"/>
      <c r="Z544" s="32"/>
      <c r="AA544" s="32"/>
      <c r="BC544" s="54" t="s">
        <v>437</v>
      </c>
      <c r="BD544" s="26"/>
      <c r="BE544" s="28"/>
    </row>
    <row r="545" spans="1:57" s="3" customFormat="1" ht="15">
      <c r="A545" s="33"/>
      <c r="B545"/>
      <c r="C545"/>
      <c r="D545"/>
      <c r="E545"/>
      <c r="F545"/>
      <c r="G545"/>
      <c r="H545"/>
      <c r="I545"/>
      <c r="J545"/>
      <c r="Z545" s="32"/>
      <c r="AA545" s="32"/>
      <c r="BC545" s="54" t="s">
        <v>439</v>
      </c>
      <c r="BD545" s="26"/>
      <c r="BE545" s="28"/>
    </row>
    <row r="546" spans="1:57" s="3" customFormat="1" ht="15">
      <c r="A546" s="33"/>
      <c r="B546"/>
      <c r="C546"/>
      <c r="D546"/>
      <c r="E546"/>
      <c r="F546"/>
      <c r="G546"/>
      <c r="H546"/>
      <c r="I546"/>
      <c r="J546"/>
      <c r="Z546" s="32"/>
      <c r="AA546" s="32"/>
      <c r="BC546" s="54" t="s">
        <v>441</v>
      </c>
      <c r="BD546" s="26"/>
      <c r="BE546" s="28"/>
    </row>
    <row r="547" spans="1:57" s="3" customFormat="1" ht="15">
      <c r="A547" s="33"/>
      <c r="B547"/>
      <c r="C547"/>
      <c r="D547"/>
      <c r="E547"/>
      <c r="F547"/>
      <c r="G547"/>
      <c r="H547"/>
      <c r="I547"/>
      <c r="J547"/>
      <c r="Z547" s="32"/>
      <c r="AA547" s="32"/>
      <c r="BC547" s="54" t="s">
        <v>443</v>
      </c>
      <c r="BD547" s="26"/>
      <c r="BE547" s="28"/>
    </row>
    <row r="548" spans="1:57" s="3" customFormat="1" ht="15">
      <c r="A548" s="33"/>
      <c r="B548"/>
      <c r="C548"/>
      <c r="D548"/>
      <c r="E548"/>
      <c r="F548"/>
      <c r="G548"/>
      <c r="H548"/>
      <c r="I548"/>
      <c r="J548"/>
      <c r="Z548" s="32"/>
      <c r="AA548" s="32"/>
      <c r="BC548" s="54" t="s">
        <v>445</v>
      </c>
      <c r="BD548" s="26"/>
      <c r="BE548" s="28"/>
    </row>
    <row r="549" spans="1:57" s="3" customFormat="1" ht="15">
      <c r="A549" s="33"/>
      <c r="B549"/>
      <c r="C549"/>
      <c r="D549"/>
      <c r="E549"/>
      <c r="F549"/>
      <c r="G549"/>
      <c r="H549"/>
      <c r="I549"/>
      <c r="J549"/>
      <c r="Z549" s="32"/>
      <c r="AA549" s="32"/>
      <c r="BC549" s="54" t="s">
        <v>447</v>
      </c>
      <c r="BD549" s="26"/>
      <c r="BE549" s="28"/>
    </row>
    <row r="550" spans="1:57" s="3" customFormat="1" ht="15">
      <c r="A550" s="33"/>
      <c r="B550"/>
      <c r="C550"/>
      <c r="D550"/>
      <c r="E550"/>
      <c r="F550"/>
      <c r="G550"/>
      <c r="H550"/>
      <c r="I550"/>
      <c r="J550"/>
      <c r="Z550" s="32"/>
      <c r="AA550" s="32"/>
      <c r="BC550" s="54" t="s">
        <v>449</v>
      </c>
      <c r="BD550" s="26"/>
      <c r="BE550" s="28"/>
    </row>
    <row r="551" spans="1:57" s="3" customFormat="1" ht="15">
      <c r="A551" s="33"/>
      <c r="B551"/>
      <c r="C551"/>
      <c r="D551"/>
      <c r="E551"/>
      <c r="F551"/>
      <c r="G551"/>
      <c r="H551"/>
      <c r="I551"/>
      <c r="J551"/>
      <c r="Z551" s="32"/>
      <c r="AA551" s="32"/>
      <c r="BC551" s="54" t="s">
        <v>451</v>
      </c>
      <c r="BD551" s="26"/>
      <c r="BE551" s="28"/>
    </row>
    <row r="552" spans="1:57" s="3" customFormat="1" ht="15">
      <c r="A552" s="33"/>
      <c r="B552"/>
      <c r="C552"/>
      <c r="D552"/>
      <c r="E552"/>
      <c r="F552"/>
      <c r="G552"/>
      <c r="H552"/>
      <c r="I552"/>
      <c r="J552"/>
      <c r="Z552" s="32"/>
      <c r="AA552" s="32"/>
      <c r="BC552" s="54" t="s">
        <v>453</v>
      </c>
      <c r="BD552" s="26"/>
      <c r="BE552" s="28"/>
    </row>
    <row r="553" spans="1:57" s="3" customFormat="1" ht="15">
      <c r="A553" s="33"/>
      <c r="B553"/>
      <c r="C553"/>
      <c r="D553"/>
      <c r="E553"/>
      <c r="F553"/>
      <c r="G553"/>
      <c r="H553"/>
      <c r="I553"/>
      <c r="J553"/>
      <c r="Z553" s="32"/>
      <c r="AA553" s="32"/>
      <c r="BC553" s="54" t="s">
        <v>881</v>
      </c>
      <c r="BD553" s="26"/>
      <c r="BE553" s="28"/>
    </row>
    <row r="554" spans="1:57" s="3" customFormat="1" ht="15">
      <c r="A554" s="33"/>
      <c r="B554"/>
      <c r="C554"/>
      <c r="D554"/>
      <c r="E554"/>
      <c r="F554"/>
      <c r="G554"/>
      <c r="H554"/>
      <c r="I554"/>
      <c r="J554"/>
      <c r="Z554" s="32"/>
      <c r="AA554" s="32"/>
      <c r="BC554" s="54" t="s">
        <v>455</v>
      </c>
      <c r="BD554" s="26"/>
      <c r="BE554" s="28"/>
    </row>
    <row r="555" spans="1:57" s="3" customFormat="1" ht="15">
      <c r="A555" s="33"/>
      <c r="B555"/>
      <c r="C555"/>
      <c r="D555"/>
      <c r="E555"/>
      <c r="F555"/>
      <c r="G555"/>
      <c r="H555"/>
      <c r="I555"/>
      <c r="J555"/>
      <c r="Z555" s="32"/>
      <c r="AA555" s="32"/>
      <c r="BC555" s="54" t="s">
        <v>457</v>
      </c>
      <c r="BD555" s="26"/>
      <c r="BE555" s="28"/>
    </row>
    <row r="556" spans="1:57" s="3" customFormat="1" ht="15">
      <c r="A556" s="33"/>
      <c r="B556"/>
      <c r="C556"/>
      <c r="D556"/>
      <c r="E556"/>
      <c r="F556"/>
      <c r="G556"/>
      <c r="H556"/>
      <c r="I556"/>
      <c r="J556"/>
      <c r="Z556" s="32"/>
      <c r="AA556" s="32"/>
      <c r="BC556" s="54" t="s">
        <v>459</v>
      </c>
      <c r="BD556" s="26"/>
      <c r="BE556" s="28"/>
    </row>
    <row r="557" spans="1:57" s="3" customFormat="1" ht="15">
      <c r="A557" s="33"/>
      <c r="B557"/>
      <c r="C557"/>
      <c r="D557"/>
      <c r="E557"/>
      <c r="F557"/>
      <c r="G557"/>
      <c r="H557"/>
      <c r="I557"/>
      <c r="J557"/>
      <c r="Z557" s="32"/>
      <c r="AA557" s="32"/>
      <c r="BC557" s="54" t="s">
        <v>461</v>
      </c>
      <c r="BD557" s="26"/>
      <c r="BE557" s="28"/>
    </row>
    <row r="558" spans="1:57" s="3" customFormat="1" ht="15">
      <c r="A558" s="33"/>
      <c r="B558"/>
      <c r="C558"/>
      <c r="D558"/>
      <c r="E558"/>
      <c r="F558"/>
      <c r="G558"/>
      <c r="H558"/>
      <c r="I558"/>
      <c r="J558"/>
      <c r="Z558" s="32"/>
      <c r="AA558" s="32"/>
      <c r="BC558" s="54" t="s">
        <v>463</v>
      </c>
      <c r="BD558" s="26"/>
      <c r="BE558" s="28"/>
    </row>
    <row r="559" spans="1:57" s="3" customFormat="1" ht="15">
      <c r="A559" s="33"/>
      <c r="B559"/>
      <c r="C559"/>
      <c r="D559"/>
      <c r="E559"/>
      <c r="F559"/>
      <c r="G559"/>
      <c r="H559"/>
      <c r="I559"/>
      <c r="J559"/>
      <c r="Z559" s="32"/>
      <c r="AA559" s="32"/>
      <c r="BC559" s="54" t="s">
        <v>465</v>
      </c>
      <c r="BD559" s="26"/>
      <c r="BE559" s="28"/>
    </row>
    <row r="560" spans="1:57" s="3" customFormat="1" ht="15">
      <c r="A560" s="33"/>
      <c r="B560"/>
      <c r="C560"/>
      <c r="D560"/>
      <c r="E560"/>
      <c r="F560"/>
      <c r="G560"/>
      <c r="H560"/>
      <c r="I560"/>
      <c r="J560"/>
      <c r="Z560" s="32"/>
      <c r="AA560" s="32"/>
      <c r="BC560" s="54" t="s">
        <v>467</v>
      </c>
      <c r="BD560" s="26"/>
      <c r="BE560" s="28"/>
    </row>
    <row r="561" spans="1:57" s="3" customFormat="1" ht="15">
      <c r="A561" s="33"/>
      <c r="B561"/>
      <c r="C561"/>
      <c r="D561"/>
      <c r="E561"/>
      <c r="F561"/>
      <c r="G561"/>
      <c r="H561"/>
      <c r="I561"/>
      <c r="J561"/>
      <c r="Z561" s="32"/>
      <c r="AA561" s="32"/>
      <c r="BC561" s="54" t="s">
        <v>469</v>
      </c>
      <c r="BD561" s="26"/>
      <c r="BE561" s="28"/>
    </row>
    <row r="562" spans="1:57" s="3" customFormat="1" ht="15">
      <c r="A562" s="33"/>
      <c r="B562"/>
      <c r="C562"/>
      <c r="D562"/>
      <c r="E562"/>
      <c r="F562"/>
      <c r="G562"/>
      <c r="H562"/>
      <c r="I562"/>
      <c r="J562"/>
      <c r="Z562" s="32"/>
      <c r="AA562" s="32"/>
      <c r="BC562" s="54" t="s">
        <v>471</v>
      </c>
      <c r="BD562" s="26"/>
      <c r="BE562" s="28"/>
    </row>
    <row r="563" spans="1:57" s="3" customFormat="1" ht="15">
      <c r="A563" s="33"/>
      <c r="B563"/>
      <c r="C563"/>
      <c r="D563"/>
      <c r="E563"/>
      <c r="F563"/>
      <c r="G563"/>
      <c r="H563"/>
      <c r="I563"/>
      <c r="J563"/>
      <c r="Z563" s="32"/>
      <c r="AA563" s="32"/>
      <c r="BC563" s="54" t="s">
        <v>473</v>
      </c>
      <c r="BD563" s="26"/>
      <c r="BE563" s="28"/>
    </row>
    <row r="564" spans="1:57" s="3" customFormat="1" ht="15">
      <c r="A564" s="33"/>
      <c r="B564"/>
      <c r="C564"/>
      <c r="D564"/>
      <c r="E564"/>
      <c r="F564"/>
      <c r="G564"/>
      <c r="H564"/>
      <c r="I564"/>
      <c r="J564"/>
      <c r="Z564" s="32"/>
      <c r="AA564" s="32"/>
      <c r="BC564" s="54" t="s">
        <v>475</v>
      </c>
      <c r="BD564" s="26"/>
      <c r="BE564" s="28"/>
    </row>
    <row r="565" spans="1:57" s="3" customFormat="1" ht="15">
      <c r="A565" s="33"/>
      <c r="B565"/>
      <c r="C565"/>
      <c r="D565"/>
      <c r="E565"/>
      <c r="F565"/>
      <c r="G565"/>
      <c r="H565"/>
      <c r="I565"/>
      <c r="J565"/>
      <c r="Z565" s="32"/>
      <c r="AA565" s="32"/>
      <c r="BC565" s="54" t="s">
        <v>477</v>
      </c>
      <c r="BD565" s="26"/>
      <c r="BE565" s="28"/>
    </row>
    <row r="566" spans="1:57" s="3" customFormat="1" ht="15">
      <c r="A566" s="33"/>
      <c r="B566"/>
      <c r="C566"/>
      <c r="D566"/>
      <c r="E566"/>
      <c r="F566"/>
      <c r="G566"/>
      <c r="H566"/>
      <c r="I566"/>
      <c r="J566"/>
      <c r="Z566" s="32"/>
      <c r="AA566" s="32"/>
      <c r="BC566" s="54" t="s">
        <v>479</v>
      </c>
      <c r="BD566" s="27"/>
      <c r="BE566" s="28"/>
    </row>
    <row r="567" spans="1:57" s="3" customFormat="1" ht="15">
      <c r="A567" s="33"/>
      <c r="B567"/>
      <c r="C567"/>
      <c r="D567"/>
      <c r="E567"/>
      <c r="F567"/>
      <c r="G567"/>
      <c r="H567"/>
      <c r="I567"/>
      <c r="J567"/>
      <c r="Z567" s="32"/>
      <c r="AA567" s="32"/>
      <c r="BC567" s="54" t="s">
        <v>481</v>
      </c>
      <c r="BD567" s="26"/>
      <c r="BE567" s="28"/>
    </row>
    <row r="568" spans="1:57" s="3" customFormat="1" ht="15">
      <c r="A568" s="33"/>
      <c r="B568"/>
      <c r="C568"/>
      <c r="D568"/>
      <c r="E568"/>
      <c r="F568"/>
      <c r="G568"/>
      <c r="H568"/>
      <c r="I568"/>
      <c r="J568"/>
      <c r="Z568" s="32"/>
      <c r="AA568" s="32"/>
      <c r="BC568" s="54" t="s">
        <v>483</v>
      </c>
      <c r="BD568" s="26"/>
      <c r="BE568" s="28"/>
    </row>
    <row r="569" spans="1:57" s="3" customFormat="1" ht="15">
      <c r="A569" s="33"/>
      <c r="B569"/>
      <c r="C569"/>
      <c r="D569"/>
      <c r="E569"/>
      <c r="F569"/>
      <c r="G569"/>
      <c r="H569"/>
      <c r="I569"/>
      <c r="J569"/>
      <c r="Z569" s="32"/>
      <c r="AA569" s="32"/>
      <c r="BC569" s="54" t="s">
        <v>485</v>
      </c>
      <c r="BD569" s="26"/>
      <c r="BE569" s="28"/>
    </row>
    <row r="570" spans="1:57" s="3" customFormat="1" ht="15">
      <c r="A570" s="33"/>
      <c r="B570"/>
      <c r="C570"/>
      <c r="D570"/>
      <c r="E570"/>
      <c r="F570"/>
      <c r="G570"/>
      <c r="H570"/>
      <c r="I570"/>
      <c r="J570"/>
      <c r="Z570" s="32"/>
      <c r="AA570" s="32"/>
      <c r="BC570" s="54" t="s">
        <v>487</v>
      </c>
      <c r="BD570" s="26"/>
      <c r="BE570" s="28"/>
    </row>
    <row r="571" spans="1:57" s="3" customFormat="1" ht="15">
      <c r="A571" s="33"/>
      <c r="B571"/>
      <c r="C571"/>
      <c r="D571"/>
      <c r="E571"/>
      <c r="F571"/>
      <c r="G571"/>
      <c r="H571"/>
      <c r="I571"/>
      <c r="J571"/>
      <c r="Z571" s="32"/>
      <c r="AA571" s="32"/>
      <c r="BC571" s="54" t="s">
        <v>489</v>
      </c>
      <c r="BD571" s="26"/>
      <c r="BE571" s="28"/>
    </row>
    <row r="572" spans="1:57" s="3" customFormat="1" ht="15">
      <c r="A572" s="33"/>
      <c r="B572"/>
      <c r="C572"/>
      <c r="D572"/>
      <c r="E572"/>
      <c r="F572"/>
      <c r="G572"/>
      <c r="H572"/>
      <c r="I572"/>
      <c r="J572"/>
      <c r="Z572" s="32"/>
      <c r="AA572" s="32"/>
      <c r="BC572" s="54" t="s">
        <v>491</v>
      </c>
      <c r="BD572" s="26"/>
      <c r="BE572" s="28"/>
    </row>
    <row r="573" spans="1:57" s="3" customFormat="1" ht="15">
      <c r="A573" s="33"/>
      <c r="B573"/>
      <c r="C573"/>
      <c r="D573"/>
      <c r="E573"/>
      <c r="F573"/>
      <c r="G573"/>
      <c r="H573"/>
      <c r="I573"/>
      <c r="J573"/>
      <c r="Z573" s="32"/>
      <c r="AA573" s="32"/>
      <c r="BC573" s="54" t="s">
        <v>493</v>
      </c>
      <c r="BD573" s="26"/>
      <c r="BE573" s="28"/>
    </row>
    <row r="574" spans="1:57" s="3" customFormat="1" ht="15">
      <c r="A574" s="33"/>
      <c r="B574"/>
      <c r="C574"/>
      <c r="D574"/>
      <c r="E574"/>
      <c r="F574"/>
      <c r="G574"/>
      <c r="H574"/>
      <c r="I574"/>
      <c r="J574"/>
      <c r="Z574" s="32"/>
      <c r="AA574" s="32"/>
      <c r="BC574" s="54" t="s">
        <v>495</v>
      </c>
      <c r="BD574" s="26"/>
      <c r="BE574" s="28"/>
    </row>
    <row r="575" spans="1:57" s="3" customFormat="1" ht="15">
      <c r="A575" s="33"/>
      <c r="B575"/>
      <c r="C575"/>
      <c r="D575"/>
      <c r="E575"/>
      <c r="F575"/>
      <c r="G575"/>
      <c r="H575"/>
      <c r="I575"/>
      <c r="J575"/>
      <c r="Z575" s="32"/>
      <c r="AA575" s="32"/>
      <c r="BC575" s="54" t="s">
        <v>497</v>
      </c>
      <c r="BD575" s="26"/>
      <c r="BE575" s="28"/>
    </row>
    <row r="576" spans="1:57" s="3" customFormat="1" ht="15">
      <c r="A576" s="33"/>
      <c r="B576"/>
      <c r="C576"/>
      <c r="D576"/>
      <c r="E576"/>
      <c r="F576"/>
      <c r="G576"/>
      <c r="H576"/>
      <c r="I576"/>
      <c r="J576"/>
      <c r="Z576" s="32"/>
      <c r="AA576" s="32"/>
      <c r="BC576" s="54" t="s">
        <v>499</v>
      </c>
      <c r="BD576" s="26"/>
      <c r="BE576" s="28"/>
    </row>
    <row r="577" spans="1:57" s="3" customFormat="1" ht="15">
      <c r="A577" s="33"/>
      <c r="B577"/>
      <c r="C577"/>
      <c r="D577"/>
      <c r="E577"/>
      <c r="F577"/>
      <c r="G577"/>
      <c r="H577"/>
      <c r="I577"/>
      <c r="J577"/>
      <c r="Z577" s="32"/>
      <c r="AA577" s="32"/>
      <c r="BC577" s="54" t="s">
        <v>501</v>
      </c>
      <c r="BD577" s="26"/>
      <c r="BE577" s="28"/>
    </row>
    <row r="578" spans="1:57" s="3" customFormat="1" ht="15">
      <c r="A578" s="33"/>
      <c r="B578"/>
      <c r="C578"/>
      <c r="D578"/>
      <c r="E578"/>
      <c r="F578"/>
      <c r="G578"/>
      <c r="H578"/>
      <c r="I578"/>
      <c r="J578"/>
      <c r="Z578" s="32"/>
      <c r="AA578" s="32"/>
      <c r="BC578" s="54" t="s">
        <v>503</v>
      </c>
      <c r="BD578" s="26"/>
      <c r="BE578" s="28"/>
    </row>
    <row r="579" spans="1:57" s="3" customFormat="1" ht="15">
      <c r="A579" s="33"/>
      <c r="B579"/>
      <c r="C579"/>
      <c r="D579"/>
      <c r="E579"/>
      <c r="F579"/>
      <c r="G579"/>
      <c r="H579"/>
      <c r="I579"/>
      <c r="J579"/>
      <c r="Z579" s="32"/>
      <c r="AA579" s="32"/>
      <c r="BC579" s="54" t="s">
        <v>505</v>
      </c>
      <c r="BD579" s="26"/>
      <c r="BE579" s="28"/>
    </row>
    <row r="580" spans="1:57" s="3" customFormat="1" ht="15">
      <c r="A580" s="33"/>
      <c r="B580"/>
      <c r="C580"/>
      <c r="D580"/>
      <c r="E580"/>
      <c r="F580"/>
      <c r="G580"/>
      <c r="H580"/>
      <c r="I580"/>
      <c r="J580"/>
      <c r="Z580" s="32"/>
      <c r="AA580" s="32"/>
      <c r="BC580" s="54" t="s">
        <v>507</v>
      </c>
      <c r="BD580" s="26"/>
      <c r="BE580" s="28"/>
    </row>
    <row r="581" spans="1:57" s="3" customFormat="1" ht="15">
      <c r="A581" s="33"/>
      <c r="B581"/>
      <c r="C581"/>
      <c r="D581"/>
      <c r="E581"/>
      <c r="F581"/>
      <c r="G581"/>
      <c r="H581"/>
      <c r="I581"/>
      <c r="J581"/>
      <c r="Z581" s="32"/>
      <c r="AA581" s="32"/>
      <c r="BC581" s="55" t="s">
        <v>875</v>
      </c>
      <c r="BD581" s="26"/>
      <c r="BE581" s="28"/>
    </row>
    <row r="582" spans="1:57" s="3" customFormat="1" ht="15">
      <c r="A582" s="33"/>
      <c r="B582"/>
      <c r="C582"/>
      <c r="D582"/>
      <c r="E582"/>
      <c r="F582"/>
      <c r="G582"/>
      <c r="H582"/>
      <c r="I582"/>
      <c r="J582"/>
      <c r="Z582" s="32"/>
      <c r="AA582" s="32"/>
      <c r="BC582" s="54" t="s">
        <v>509</v>
      </c>
      <c r="BD582" s="26"/>
      <c r="BE582" s="28"/>
    </row>
    <row r="583" spans="1:57" s="3" customFormat="1" ht="15">
      <c r="A583" s="33"/>
      <c r="B583"/>
      <c r="C583"/>
      <c r="D583"/>
      <c r="E583"/>
      <c r="F583"/>
      <c r="G583"/>
      <c r="H583"/>
      <c r="I583"/>
      <c r="J583"/>
      <c r="Z583" s="32"/>
      <c r="AA583" s="32"/>
      <c r="BC583" s="54" t="s">
        <v>511</v>
      </c>
      <c r="BD583" s="26"/>
      <c r="BE583" s="28"/>
    </row>
    <row r="584" spans="1:57" s="3" customFormat="1" ht="15">
      <c r="A584" s="33"/>
      <c r="B584"/>
      <c r="C584"/>
      <c r="D584"/>
      <c r="E584"/>
      <c r="F584"/>
      <c r="G584"/>
      <c r="H584"/>
      <c r="I584"/>
      <c r="J584"/>
      <c r="Z584" s="32"/>
      <c r="AA584" s="32"/>
      <c r="BC584" s="54" t="s">
        <v>513</v>
      </c>
      <c r="BD584" s="26"/>
      <c r="BE584" s="28"/>
    </row>
    <row r="585" spans="1:57" s="3" customFormat="1" ht="15">
      <c r="A585" s="33"/>
      <c r="B585"/>
      <c r="C585"/>
      <c r="D585"/>
      <c r="E585"/>
      <c r="F585"/>
      <c r="G585"/>
      <c r="H585"/>
      <c r="I585"/>
      <c r="J585"/>
      <c r="Z585" s="32"/>
      <c r="AA585" s="32"/>
      <c r="BC585" s="54" t="s">
        <v>515</v>
      </c>
      <c r="BD585" s="26"/>
      <c r="BE585" s="28"/>
    </row>
    <row r="586" spans="1:57" s="3" customFormat="1" ht="15">
      <c r="A586" s="33"/>
      <c r="B586"/>
      <c r="C586"/>
      <c r="D586"/>
      <c r="E586"/>
      <c r="F586"/>
      <c r="G586"/>
      <c r="H586"/>
      <c r="I586"/>
      <c r="J586"/>
      <c r="Z586" s="32"/>
      <c r="AA586" s="32"/>
      <c r="BC586" s="54" t="s">
        <v>517</v>
      </c>
      <c r="BD586" s="26"/>
      <c r="BE586" s="28"/>
    </row>
    <row r="587" spans="1:57" s="3" customFormat="1" ht="15">
      <c r="A587" s="33"/>
      <c r="B587"/>
      <c r="C587"/>
      <c r="D587"/>
      <c r="E587"/>
      <c r="F587"/>
      <c r="G587"/>
      <c r="H587"/>
      <c r="I587"/>
      <c r="J587"/>
      <c r="Z587" s="32"/>
      <c r="AA587" s="32"/>
      <c r="BC587" s="54" t="s">
        <v>519</v>
      </c>
      <c r="BD587" s="26"/>
      <c r="BE587" s="28"/>
    </row>
    <row r="588" spans="1:57" s="3" customFormat="1" ht="15">
      <c r="A588" s="33"/>
      <c r="B588"/>
      <c r="C588"/>
      <c r="D588"/>
      <c r="E588"/>
      <c r="F588"/>
      <c r="G588"/>
      <c r="H588"/>
      <c r="I588"/>
      <c r="J588"/>
      <c r="Z588" s="32"/>
      <c r="AA588" s="32"/>
      <c r="BC588" s="54" t="s">
        <v>521</v>
      </c>
      <c r="BD588" s="26"/>
      <c r="BE588" s="28"/>
    </row>
    <row r="589" spans="1:57" s="3" customFormat="1" ht="15">
      <c r="A589" s="33"/>
      <c r="B589"/>
      <c r="C589"/>
      <c r="D589"/>
      <c r="E589"/>
      <c r="F589"/>
      <c r="G589"/>
      <c r="H589"/>
      <c r="I589"/>
      <c r="J589"/>
      <c r="Z589" s="32"/>
      <c r="AA589" s="32"/>
      <c r="BC589" s="54" t="s">
        <v>523</v>
      </c>
      <c r="BD589" s="26"/>
      <c r="BE589" s="28"/>
    </row>
    <row r="590" spans="1:57" s="3" customFormat="1" ht="15">
      <c r="A590" s="33"/>
      <c r="B590"/>
      <c r="C590"/>
      <c r="D590"/>
      <c r="E590"/>
      <c r="F590"/>
      <c r="G590"/>
      <c r="H590"/>
      <c r="I590"/>
      <c r="J590"/>
      <c r="Z590" s="32"/>
      <c r="AA590" s="32"/>
      <c r="BC590" s="54" t="s">
        <v>525</v>
      </c>
      <c r="BD590" s="26"/>
      <c r="BE590" s="28"/>
    </row>
    <row r="591" spans="1:57" s="3" customFormat="1" ht="15">
      <c r="A591" s="33"/>
      <c r="B591"/>
      <c r="C591"/>
      <c r="D591"/>
      <c r="E591"/>
      <c r="F591"/>
      <c r="G591"/>
      <c r="H591"/>
      <c r="I591"/>
      <c r="J591"/>
      <c r="Z591" s="32"/>
      <c r="AA591" s="32"/>
      <c r="BC591" s="54" t="s">
        <v>527</v>
      </c>
      <c r="BD591" s="26"/>
      <c r="BE591" s="28"/>
    </row>
    <row r="592" spans="1:57" s="3" customFormat="1" ht="15">
      <c r="A592" s="33"/>
      <c r="B592"/>
      <c r="C592"/>
      <c r="D592"/>
      <c r="E592"/>
      <c r="F592"/>
      <c r="G592"/>
      <c r="H592"/>
      <c r="I592"/>
      <c r="J592"/>
      <c r="Z592" s="32"/>
      <c r="AA592" s="32"/>
      <c r="BC592" s="54" t="s">
        <v>529</v>
      </c>
      <c r="BD592" s="26"/>
      <c r="BE592" s="28"/>
    </row>
    <row r="593" spans="1:57" s="3" customFormat="1" ht="15">
      <c r="A593" s="33"/>
      <c r="B593"/>
      <c r="C593"/>
      <c r="D593"/>
      <c r="E593"/>
      <c r="F593"/>
      <c r="G593"/>
      <c r="H593"/>
      <c r="I593"/>
      <c r="J593"/>
      <c r="Z593" s="32"/>
      <c r="AA593" s="32"/>
      <c r="BC593" s="54" t="s">
        <v>531</v>
      </c>
      <c r="BD593" s="26"/>
      <c r="BE593" s="28"/>
    </row>
    <row r="594" spans="1:57" s="3" customFormat="1" ht="15">
      <c r="A594" s="33"/>
      <c r="B594"/>
      <c r="C594"/>
      <c r="D594"/>
      <c r="E594"/>
      <c r="F594"/>
      <c r="G594"/>
      <c r="H594"/>
      <c r="I594"/>
      <c r="J594"/>
      <c r="Z594" s="32"/>
      <c r="AA594" s="32"/>
      <c r="BC594" s="54" t="s">
        <v>533</v>
      </c>
      <c r="BD594" s="26"/>
      <c r="BE594" s="28"/>
    </row>
    <row r="595" spans="1:57" s="3" customFormat="1" ht="15">
      <c r="A595" s="33"/>
      <c r="B595"/>
      <c r="C595"/>
      <c r="D595"/>
      <c r="E595"/>
      <c r="F595"/>
      <c r="G595"/>
      <c r="H595"/>
      <c r="I595"/>
      <c r="J595"/>
      <c r="Z595" s="32"/>
      <c r="AA595" s="32"/>
      <c r="BC595" s="54" t="s">
        <v>535</v>
      </c>
      <c r="BD595" s="26"/>
      <c r="BE595" s="28"/>
    </row>
    <row r="596" spans="1:57" s="3" customFormat="1" ht="15">
      <c r="A596" s="33"/>
      <c r="B596"/>
      <c r="C596"/>
      <c r="D596"/>
      <c r="E596"/>
      <c r="F596"/>
      <c r="G596"/>
      <c r="H596"/>
      <c r="I596"/>
      <c r="J596"/>
      <c r="Z596" s="32"/>
      <c r="AA596" s="32"/>
      <c r="BC596" s="54" t="s">
        <v>537</v>
      </c>
      <c r="BD596" s="26"/>
      <c r="BE596" s="28"/>
    </row>
    <row r="597" spans="1:57" s="3" customFormat="1" ht="15">
      <c r="A597" s="33"/>
      <c r="B597"/>
      <c r="C597"/>
      <c r="D597"/>
      <c r="E597"/>
      <c r="F597"/>
      <c r="G597"/>
      <c r="H597"/>
      <c r="I597"/>
      <c r="J597"/>
      <c r="Z597" s="32"/>
      <c r="AA597" s="32"/>
      <c r="BC597" s="54" t="s">
        <v>539</v>
      </c>
      <c r="BD597" s="26"/>
      <c r="BE597" s="28"/>
    </row>
    <row r="598" spans="1:57" s="3" customFormat="1" ht="15">
      <c r="A598" s="33"/>
      <c r="B598"/>
      <c r="C598"/>
      <c r="D598"/>
      <c r="E598"/>
      <c r="F598"/>
      <c r="G598"/>
      <c r="H598"/>
      <c r="I598"/>
      <c r="J598"/>
      <c r="Z598" s="32"/>
      <c r="AA598" s="32"/>
      <c r="BC598" s="54" t="s">
        <v>541</v>
      </c>
      <c r="BD598" s="26"/>
      <c r="BE598" s="28"/>
    </row>
    <row r="599" spans="1:57" s="3" customFormat="1" ht="15">
      <c r="A599" s="33"/>
      <c r="B599"/>
      <c r="C599"/>
      <c r="D599"/>
      <c r="E599"/>
      <c r="F599"/>
      <c r="G599"/>
      <c r="H599"/>
      <c r="I599"/>
      <c r="J599"/>
      <c r="Z599" s="32"/>
      <c r="AA599" s="32"/>
      <c r="BC599" s="54" t="s">
        <v>543</v>
      </c>
      <c r="BD599" s="26"/>
      <c r="BE599" s="28"/>
    </row>
    <row r="600" spans="1:57" s="3" customFormat="1" ht="15">
      <c r="A600" s="33"/>
      <c r="B600"/>
      <c r="C600"/>
      <c r="D600"/>
      <c r="E600"/>
      <c r="F600"/>
      <c r="G600"/>
      <c r="H600"/>
      <c r="I600"/>
      <c r="J600"/>
      <c r="Z600" s="32"/>
      <c r="AA600" s="32"/>
      <c r="BC600" s="54" t="s">
        <v>545</v>
      </c>
      <c r="BD600" s="26"/>
      <c r="BE600" s="28"/>
    </row>
    <row r="601" spans="1:57" s="3" customFormat="1" ht="15">
      <c r="A601" s="33"/>
      <c r="B601"/>
      <c r="C601"/>
      <c r="D601"/>
      <c r="E601"/>
      <c r="F601"/>
      <c r="G601"/>
      <c r="H601"/>
      <c r="I601"/>
      <c r="J601"/>
      <c r="Z601" s="32"/>
      <c r="AA601" s="32"/>
      <c r="BC601" s="54" t="s">
        <v>547</v>
      </c>
      <c r="BD601" s="26"/>
      <c r="BE601" s="28"/>
    </row>
    <row r="602" spans="1:57" s="3" customFormat="1" ht="15">
      <c r="A602" s="33"/>
      <c r="B602"/>
      <c r="C602"/>
      <c r="D602"/>
      <c r="E602"/>
      <c r="F602"/>
      <c r="G602"/>
      <c r="H602"/>
      <c r="I602"/>
      <c r="J602"/>
      <c r="Z602" s="32"/>
      <c r="AA602" s="32"/>
      <c r="BC602" s="54" t="s">
        <v>549</v>
      </c>
      <c r="BD602" s="26"/>
      <c r="BE602" s="28"/>
    </row>
    <row r="603" spans="1:57" s="3" customFormat="1" ht="15">
      <c r="A603" s="33"/>
      <c r="B603"/>
      <c r="C603"/>
      <c r="D603"/>
      <c r="E603"/>
      <c r="F603"/>
      <c r="G603"/>
      <c r="H603"/>
      <c r="I603"/>
      <c r="J603"/>
      <c r="Z603" s="32"/>
      <c r="AA603" s="32"/>
      <c r="BC603" s="54" t="s">
        <v>551</v>
      </c>
      <c r="BD603" s="26"/>
      <c r="BE603" s="28"/>
    </row>
    <row r="604" spans="1:57" s="3" customFormat="1" ht="15">
      <c r="A604" s="33"/>
      <c r="B604"/>
      <c r="C604"/>
      <c r="D604"/>
      <c r="E604"/>
      <c r="F604"/>
      <c r="G604"/>
      <c r="H604"/>
      <c r="I604"/>
      <c r="J604"/>
      <c r="Z604" s="32"/>
      <c r="AA604" s="32"/>
      <c r="BC604" s="54" t="s">
        <v>553</v>
      </c>
      <c r="BD604" s="26"/>
      <c r="BE604" s="28"/>
    </row>
    <row r="605" spans="1:57" s="3" customFormat="1" ht="15">
      <c r="A605" s="33"/>
      <c r="B605"/>
      <c r="C605"/>
      <c r="D605"/>
      <c r="E605"/>
      <c r="F605"/>
      <c r="G605"/>
      <c r="H605"/>
      <c r="I605"/>
      <c r="J605"/>
      <c r="Z605" s="32"/>
      <c r="AA605" s="32"/>
      <c r="BC605" s="54" t="s">
        <v>555</v>
      </c>
      <c r="BD605" s="26"/>
      <c r="BE605" s="28"/>
    </row>
    <row r="606" spans="1:57" s="3" customFormat="1" ht="15">
      <c r="A606" s="33"/>
      <c r="B606"/>
      <c r="C606"/>
      <c r="D606"/>
      <c r="E606"/>
      <c r="F606"/>
      <c r="G606"/>
      <c r="H606"/>
      <c r="I606"/>
      <c r="J606"/>
      <c r="Z606" s="32"/>
      <c r="AA606" s="32"/>
      <c r="BC606" s="54" t="s">
        <v>557</v>
      </c>
      <c r="BD606" s="26"/>
      <c r="BE606" s="28"/>
    </row>
    <row r="607" spans="1:57" s="3" customFormat="1" ht="15">
      <c r="A607" s="33"/>
      <c r="B607"/>
      <c r="C607"/>
      <c r="D607"/>
      <c r="E607"/>
      <c r="F607"/>
      <c r="G607"/>
      <c r="H607"/>
      <c r="I607"/>
      <c r="J607"/>
      <c r="Z607" s="32"/>
      <c r="AA607" s="32"/>
      <c r="BC607" s="54" t="s">
        <v>559</v>
      </c>
      <c r="BD607" s="26"/>
      <c r="BE607" s="28"/>
    </row>
    <row r="608" spans="1:57" s="3" customFormat="1" ht="15">
      <c r="A608" s="33"/>
      <c r="B608"/>
      <c r="C608"/>
      <c r="D608"/>
      <c r="E608"/>
      <c r="F608"/>
      <c r="G608"/>
      <c r="H608"/>
      <c r="I608"/>
      <c r="J608"/>
      <c r="Z608" s="32"/>
      <c r="AA608" s="32"/>
      <c r="BC608" s="54" t="s">
        <v>561</v>
      </c>
      <c r="BD608" s="26"/>
      <c r="BE608" s="28"/>
    </row>
    <row r="609" spans="1:57" s="3" customFormat="1" ht="15">
      <c r="A609" s="33"/>
      <c r="B609"/>
      <c r="C609"/>
      <c r="D609"/>
      <c r="E609"/>
      <c r="F609"/>
      <c r="G609"/>
      <c r="H609"/>
      <c r="I609"/>
      <c r="J609"/>
      <c r="Z609" s="32"/>
      <c r="AA609" s="32"/>
      <c r="BC609" s="54" t="s">
        <v>563</v>
      </c>
      <c r="BD609" s="26"/>
      <c r="BE609" s="28"/>
    </row>
    <row r="610" spans="1:57" s="3" customFormat="1" ht="15">
      <c r="A610" s="33"/>
      <c r="B610"/>
      <c r="C610"/>
      <c r="D610"/>
      <c r="E610"/>
      <c r="F610"/>
      <c r="G610"/>
      <c r="H610"/>
      <c r="I610"/>
      <c r="J610"/>
      <c r="Z610" s="32"/>
      <c r="AA610" s="32"/>
      <c r="BC610" s="54" t="s">
        <v>565</v>
      </c>
      <c r="BD610" s="26"/>
      <c r="BE610" s="28"/>
    </row>
    <row r="611" spans="1:57" s="3" customFormat="1" ht="15">
      <c r="A611" s="33"/>
      <c r="B611"/>
      <c r="C611"/>
      <c r="D611"/>
      <c r="E611"/>
      <c r="F611"/>
      <c r="G611"/>
      <c r="H611"/>
      <c r="I611"/>
      <c r="J611"/>
      <c r="Z611" s="32"/>
      <c r="AA611" s="32"/>
      <c r="BC611" s="54" t="s">
        <v>567</v>
      </c>
      <c r="BD611" s="26"/>
      <c r="BE611" s="28"/>
    </row>
    <row r="612" spans="1:57" s="3" customFormat="1" ht="15">
      <c r="A612" s="33"/>
      <c r="B612"/>
      <c r="C612"/>
      <c r="D612"/>
      <c r="E612"/>
      <c r="F612"/>
      <c r="G612"/>
      <c r="H612"/>
      <c r="I612"/>
      <c r="J612"/>
      <c r="Z612" s="32"/>
      <c r="AA612" s="32"/>
      <c r="BC612" s="54" t="s">
        <v>569</v>
      </c>
      <c r="BD612" s="26"/>
      <c r="BE612" s="28"/>
    </row>
    <row r="613" spans="1:57" s="3" customFormat="1" ht="15">
      <c r="A613" s="33"/>
      <c r="B613"/>
      <c r="C613"/>
      <c r="D613"/>
      <c r="E613"/>
      <c r="F613"/>
      <c r="G613"/>
      <c r="H613"/>
      <c r="I613"/>
      <c r="J613"/>
      <c r="Z613" s="32"/>
      <c r="AA613" s="32"/>
      <c r="BC613" s="54" t="s">
        <v>571</v>
      </c>
      <c r="BD613" s="26"/>
      <c r="BE613" s="28"/>
    </row>
    <row r="614" spans="1:57" s="3" customFormat="1" ht="15">
      <c r="A614" s="33"/>
      <c r="B614"/>
      <c r="C614"/>
      <c r="D614"/>
      <c r="E614"/>
      <c r="F614"/>
      <c r="G614"/>
      <c r="H614"/>
      <c r="I614"/>
      <c r="J614"/>
      <c r="Z614" s="32"/>
      <c r="AA614" s="32"/>
      <c r="BC614" s="54" t="s">
        <v>573</v>
      </c>
      <c r="BD614" s="26"/>
      <c r="BE614" s="28"/>
    </row>
    <row r="615" spans="1:57" s="3" customFormat="1" ht="15">
      <c r="A615" s="33"/>
      <c r="B615"/>
      <c r="C615"/>
      <c r="D615"/>
      <c r="E615"/>
      <c r="F615"/>
      <c r="G615"/>
      <c r="H615"/>
      <c r="I615"/>
      <c r="J615"/>
      <c r="Z615" s="32"/>
      <c r="AA615" s="32"/>
      <c r="BC615" s="54" t="s">
        <v>575</v>
      </c>
      <c r="BD615" s="27"/>
      <c r="BE615" s="28"/>
    </row>
    <row r="616" spans="1:57" s="3" customFormat="1" ht="15">
      <c r="A616" s="33"/>
      <c r="B616"/>
      <c r="C616"/>
      <c r="D616"/>
      <c r="E616"/>
      <c r="F616"/>
      <c r="G616"/>
      <c r="H616"/>
      <c r="I616"/>
      <c r="J616"/>
      <c r="Z616" s="32"/>
      <c r="AA616" s="32"/>
      <c r="BC616" s="54" t="s">
        <v>577</v>
      </c>
      <c r="BD616" s="26"/>
      <c r="BE616" s="28"/>
    </row>
    <row r="617" spans="1:57" s="3" customFormat="1" ht="15">
      <c r="A617" s="33"/>
      <c r="B617"/>
      <c r="C617"/>
      <c r="D617"/>
      <c r="E617"/>
      <c r="F617"/>
      <c r="G617"/>
      <c r="H617"/>
      <c r="I617"/>
      <c r="J617"/>
      <c r="Z617" s="32"/>
      <c r="AA617" s="32"/>
      <c r="BC617" s="54" t="s">
        <v>579</v>
      </c>
      <c r="BD617" s="26"/>
      <c r="BE617" s="28"/>
    </row>
    <row r="618" spans="1:57" s="3" customFormat="1" ht="15">
      <c r="A618" s="33"/>
      <c r="B618"/>
      <c r="C618"/>
      <c r="D618"/>
      <c r="E618"/>
      <c r="F618"/>
      <c r="G618"/>
      <c r="H618"/>
      <c r="I618"/>
      <c r="J618"/>
      <c r="Z618" s="32"/>
      <c r="AA618" s="32"/>
      <c r="BC618" s="54" t="s">
        <v>581</v>
      </c>
      <c r="BD618" s="26"/>
      <c r="BE618" s="28"/>
    </row>
    <row r="619" spans="1:57" s="3" customFormat="1" ht="15">
      <c r="A619" s="33"/>
      <c r="B619"/>
      <c r="C619"/>
      <c r="D619"/>
      <c r="E619"/>
      <c r="F619"/>
      <c r="G619"/>
      <c r="H619"/>
      <c r="I619"/>
      <c r="J619"/>
      <c r="Z619" s="32"/>
      <c r="AA619" s="32"/>
      <c r="BC619" s="54" t="s">
        <v>583</v>
      </c>
      <c r="BD619" s="26"/>
      <c r="BE619" s="28"/>
    </row>
    <row r="620" spans="1:57" s="3" customFormat="1" ht="15">
      <c r="A620" s="33"/>
      <c r="B620"/>
      <c r="C620"/>
      <c r="D620"/>
      <c r="E620"/>
      <c r="F620"/>
      <c r="G620"/>
      <c r="H620"/>
      <c r="I620"/>
      <c r="J620"/>
      <c r="Z620" s="32"/>
      <c r="AA620" s="32"/>
      <c r="BC620" s="54" t="s">
        <v>585</v>
      </c>
      <c r="BD620" s="26"/>
      <c r="BE620" s="28"/>
    </row>
    <row r="621" spans="1:57" s="3" customFormat="1" ht="15">
      <c r="A621" s="33"/>
      <c r="B621"/>
      <c r="C621"/>
      <c r="D621"/>
      <c r="E621"/>
      <c r="F621"/>
      <c r="G621"/>
      <c r="H621"/>
      <c r="I621"/>
      <c r="J621"/>
      <c r="Z621" s="32"/>
      <c r="AA621" s="32"/>
      <c r="BC621" s="54" t="s">
        <v>587</v>
      </c>
      <c r="BD621" s="26"/>
      <c r="BE621" s="28"/>
    </row>
    <row r="622" spans="1:57" s="3" customFormat="1" ht="15">
      <c r="A622" s="33"/>
      <c r="B622"/>
      <c r="C622"/>
      <c r="D622"/>
      <c r="E622"/>
      <c r="F622"/>
      <c r="G622"/>
      <c r="H622"/>
      <c r="I622"/>
      <c r="J622"/>
      <c r="Z622" s="32"/>
      <c r="AA622" s="32"/>
      <c r="BC622" s="54" t="s">
        <v>589</v>
      </c>
      <c r="BD622" s="26"/>
      <c r="BE622" s="28"/>
    </row>
    <row r="623" spans="1:57" s="3" customFormat="1" ht="15">
      <c r="A623" s="33"/>
      <c r="B623"/>
      <c r="C623"/>
      <c r="D623"/>
      <c r="E623"/>
      <c r="F623"/>
      <c r="G623"/>
      <c r="H623"/>
      <c r="I623"/>
      <c r="J623"/>
      <c r="Z623" s="32"/>
      <c r="AA623" s="32"/>
      <c r="BC623" s="54" t="s">
        <v>591</v>
      </c>
      <c r="BD623" s="26"/>
      <c r="BE623" s="28"/>
    </row>
    <row r="624" spans="1:57" s="3" customFormat="1" ht="15">
      <c r="A624" s="33"/>
      <c r="B624"/>
      <c r="C624"/>
      <c r="D624"/>
      <c r="E624"/>
      <c r="F624"/>
      <c r="G624"/>
      <c r="H624"/>
      <c r="I624"/>
      <c r="J624"/>
      <c r="Z624" s="32"/>
      <c r="AA624" s="32"/>
      <c r="BC624" s="54" t="s">
        <v>593</v>
      </c>
      <c r="BD624" s="26"/>
      <c r="BE624" s="28"/>
    </row>
    <row r="625" spans="1:57" s="3" customFormat="1" ht="15">
      <c r="A625" s="33"/>
      <c r="B625"/>
      <c r="C625"/>
      <c r="D625"/>
      <c r="E625"/>
      <c r="F625"/>
      <c r="G625"/>
      <c r="H625"/>
      <c r="I625"/>
      <c r="J625"/>
      <c r="Z625" s="32"/>
      <c r="AA625" s="32"/>
      <c r="BC625" s="54" t="s">
        <v>595</v>
      </c>
      <c r="BD625" s="26"/>
      <c r="BE625" s="28"/>
    </row>
    <row r="626" spans="1:57" s="3" customFormat="1" ht="15">
      <c r="A626" s="33"/>
      <c r="B626"/>
      <c r="C626"/>
      <c r="D626"/>
      <c r="E626"/>
      <c r="F626"/>
      <c r="G626"/>
      <c r="H626"/>
      <c r="I626"/>
      <c r="J626"/>
      <c r="Z626" s="32"/>
      <c r="AA626" s="32"/>
      <c r="BC626" s="54" t="s">
        <v>597</v>
      </c>
      <c r="BD626" s="26"/>
      <c r="BE626" s="28"/>
    </row>
    <row r="627" spans="1:57" s="3" customFormat="1" ht="15">
      <c r="A627" s="33"/>
      <c r="B627"/>
      <c r="C627"/>
      <c r="D627"/>
      <c r="E627"/>
      <c r="F627"/>
      <c r="G627"/>
      <c r="H627"/>
      <c r="I627"/>
      <c r="J627"/>
      <c r="Z627" s="32"/>
      <c r="AA627" s="32"/>
      <c r="BC627" s="54" t="s">
        <v>599</v>
      </c>
      <c r="BD627" s="26"/>
      <c r="BE627" s="28"/>
    </row>
    <row r="628" spans="1:57" s="3" customFormat="1" ht="15">
      <c r="A628" s="33"/>
      <c r="B628"/>
      <c r="C628"/>
      <c r="D628"/>
      <c r="E628"/>
      <c r="F628"/>
      <c r="G628"/>
      <c r="H628"/>
      <c r="I628"/>
      <c r="J628"/>
      <c r="Z628" s="32"/>
      <c r="AA628" s="32"/>
      <c r="BC628" s="54" t="s">
        <v>601</v>
      </c>
      <c r="BD628" s="26"/>
      <c r="BE628" s="28"/>
    </row>
    <row r="629" spans="1:57" s="3" customFormat="1" ht="15">
      <c r="A629" s="33"/>
      <c r="B629"/>
      <c r="C629"/>
      <c r="D629"/>
      <c r="E629"/>
      <c r="F629"/>
      <c r="G629"/>
      <c r="H629"/>
      <c r="I629"/>
      <c r="J629"/>
      <c r="Z629" s="32"/>
      <c r="AA629" s="32"/>
      <c r="BC629" s="54" t="s">
        <v>603</v>
      </c>
      <c r="BD629" s="26"/>
      <c r="BE629" s="28"/>
    </row>
    <row r="630" spans="1:57" s="3" customFormat="1" ht="15">
      <c r="A630" s="33"/>
      <c r="B630"/>
      <c r="C630"/>
      <c r="D630"/>
      <c r="E630"/>
      <c r="F630"/>
      <c r="G630"/>
      <c r="H630"/>
      <c r="I630"/>
      <c r="J630"/>
      <c r="Z630" s="32"/>
      <c r="AA630" s="32"/>
      <c r="BC630" s="55" t="s">
        <v>877</v>
      </c>
      <c r="BD630" s="26"/>
      <c r="BE630" s="28"/>
    </row>
    <row r="631" spans="1:57" s="3" customFormat="1" ht="15">
      <c r="A631" s="33"/>
      <c r="B631"/>
      <c r="C631"/>
      <c r="D631"/>
      <c r="E631"/>
      <c r="F631"/>
      <c r="G631"/>
      <c r="H631"/>
      <c r="I631"/>
      <c r="J631"/>
      <c r="Z631" s="32"/>
      <c r="AA631" s="32"/>
      <c r="BC631" s="54" t="s">
        <v>605</v>
      </c>
      <c r="BD631" s="26"/>
      <c r="BE631" s="28"/>
    </row>
    <row r="632" spans="1:57" s="3" customFormat="1" ht="15">
      <c r="A632" s="33"/>
      <c r="B632"/>
      <c r="C632"/>
      <c r="D632"/>
      <c r="E632"/>
      <c r="F632"/>
      <c r="G632"/>
      <c r="H632"/>
      <c r="I632"/>
      <c r="J632"/>
      <c r="Z632" s="32"/>
      <c r="AA632" s="32"/>
      <c r="BC632" s="54" t="s">
        <v>607</v>
      </c>
      <c r="BD632" s="26"/>
      <c r="BE632" s="28"/>
    </row>
    <row r="633" spans="1:57" s="3" customFormat="1" ht="15">
      <c r="A633" s="33"/>
      <c r="B633"/>
      <c r="C633"/>
      <c r="D633"/>
      <c r="E633"/>
      <c r="F633"/>
      <c r="G633"/>
      <c r="H633"/>
      <c r="I633"/>
      <c r="J633"/>
      <c r="Z633" s="32"/>
      <c r="AA633" s="32"/>
      <c r="BC633" s="54" t="s">
        <v>609</v>
      </c>
      <c r="BD633" s="26"/>
      <c r="BE633" s="28"/>
    </row>
    <row r="634" spans="1:57" s="3" customFormat="1" ht="15">
      <c r="A634" s="33"/>
      <c r="B634"/>
      <c r="C634"/>
      <c r="D634"/>
      <c r="E634"/>
      <c r="F634"/>
      <c r="G634"/>
      <c r="H634"/>
      <c r="I634"/>
      <c r="J634"/>
      <c r="Z634" s="32"/>
      <c r="AA634" s="32"/>
      <c r="BC634" s="54" t="s">
        <v>611</v>
      </c>
      <c r="BD634" s="26"/>
      <c r="BE634" s="28"/>
    </row>
    <row r="635" spans="1:57" s="3" customFormat="1" ht="15">
      <c r="A635" s="33"/>
      <c r="B635"/>
      <c r="C635"/>
      <c r="D635"/>
      <c r="E635"/>
      <c r="F635"/>
      <c r="G635"/>
      <c r="H635"/>
      <c r="I635"/>
      <c r="J635"/>
      <c r="Z635" s="32"/>
      <c r="AA635" s="32"/>
      <c r="BC635" s="54" t="s">
        <v>613</v>
      </c>
      <c r="BD635" s="26"/>
      <c r="BE635" s="28"/>
    </row>
    <row r="636" spans="1:57" s="3" customFormat="1" ht="15">
      <c r="A636" s="33"/>
      <c r="B636"/>
      <c r="C636"/>
      <c r="D636"/>
      <c r="E636"/>
      <c r="F636"/>
      <c r="G636"/>
      <c r="H636"/>
      <c r="I636"/>
      <c r="J636"/>
      <c r="Z636" s="32"/>
      <c r="AA636" s="32"/>
      <c r="BC636" s="54" t="s">
        <v>615</v>
      </c>
      <c r="BD636" s="26"/>
      <c r="BE636" s="28"/>
    </row>
    <row r="637" spans="1:57" s="3" customFormat="1" ht="15">
      <c r="A637" s="33"/>
      <c r="B637"/>
      <c r="C637"/>
      <c r="D637"/>
      <c r="E637"/>
      <c r="F637"/>
      <c r="G637"/>
      <c r="H637"/>
      <c r="I637"/>
      <c r="J637"/>
      <c r="Z637" s="32"/>
      <c r="AA637" s="32"/>
      <c r="BC637" s="54" t="s">
        <v>994</v>
      </c>
      <c r="BD637" s="26"/>
      <c r="BE637" s="28"/>
    </row>
    <row r="638" spans="1:57" s="3" customFormat="1" ht="15">
      <c r="A638" s="33"/>
      <c r="B638"/>
      <c r="C638"/>
      <c r="D638"/>
      <c r="E638"/>
      <c r="F638"/>
      <c r="G638"/>
      <c r="H638"/>
      <c r="I638"/>
      <c r="J638"/>
      <c r="Z638" s="32"/>
      <c r="AA638" s="32"/>
      <c r="BC638" s="54" t="s">
        <v>617</v>
      </c>
      <c r="BD638" s="26"/>
      <c r="BE638" s="28"/>
    </row>
    <row r="639" spans="1:57" s="3" customFormat="1" ht="15">
      <c r="A639" s="33"/>
      <c r="B639"/>
      <c r="C639"/>
      <c r="D639"/>
      <c r="E639"/>
      <c r="F639"/>
      <c r="G639"/>
      <c r="H639"/>
      <c r="I639"/>
      <c r="J639"/>
      <c r="Z639" s="32"/>
      <c r="AA639" s="32"/>
      <c r="BC639" s="54" t="s">
        <v>619</v>
      </c>
      <c r="BD639" s="26"/>
      <c r="BE639" s="28"/>
    </row>
    <row r="640" spans="1:57" s="3" customFormat="1" ht="15">
      <c r="A640" s="33"/>
      <c r="B640"/>
      <c r="C640"/>
      <c r="D640"/>
      <c r="E640"/>
      <c r="F640"/>
      <c r="G640"/>
      <c r="H640"/>
      <c r="I640"/>
      <c r="J640"/>
      <c r="Z640" s="32"/>
      <c r="AA640" s="32"/>
      <c r="BC640" s="54" t="s">
        <v>621</v>
      </c>
      <c r="BD640" s="26"/>
      <c r="BE640" s="28"/>
    </row>
    <row r="641" spans="1:57" s="3" customFormat="1" ht="15">
      <c r="A641" s="33"/>
      <c r="B641"/>
      <c r="C641"/>
      <c r="D641"/>
      <c r="E641"/>
      <c r="F641"/>
      <c r="G641"/>
      <c r="H641"/>
      <c r="I641"/>
      <c r="J641"/>
      <c r="Z641" s="32"/>
      <c r="AA641" s="32"/>
      <c r="BC641" s="54" t="s">
        <v>623</v>
      </c>
      <c r="BD641" s="26"/>
      <c r="BE641" s="28"/>
    </row>
    <row r="642" spans="1:57" s="3" customFormat="1" ht="15">
      <c r="A642" s="33"/>
      <c r="B642"/>
      <c r="C642"/>
      <c r="D642"/>
      <c r="E642"/>
      <c r="F642"/>
      <c r="G642"/>
      <c r="H642"/>
      <c r="I642"/>
      <c r="J642"/>
      <c r="Z642" s="32"/>
      <c r="AA642" s="32"/>
      <c r="BC642" s="54" t="s">
        <v>625</v>
      </c>
      <c r="BD642" s="26"/>
      <c r="BE642" s="28"/>
    </row>
    <row r="643" spans="1:57" s="3" customFormat="1" ht="15">
      <c r="A643" s="33"/>
      <c r="B643"/>
      <c r="C643"/>
      <c r="D643"/>
      <c r="E643"/>
      <c r="F643"/>
      <c r="G643"/>
      <c r="H643"/>
      <c r="I643"/>
      <c r="J643"/>
      <c r="Z643" s="32"/>
      <c r="AA643" s="32"/>
      <c r="BC643" s="54" t="s">
        <v>627</v>
      </c>
      <c r="BD643" s="26"/>
      <c r="BE643" s="28"/>
    </row>
    <row r="644" spans="1:57" s="3" customFormat="1" ht="15">
      <c r="A644" s="33"/>
      <c r="B644"/>
      <c r="C644"/>
      <c r="D644"/>
      <c r="E644"/>
      <c r="F644"/>
      <c r="G644"/>
      <c r="H644"/>
      <c r="I644"/>
      <c r="J644"/>
      <c r="Z644" s="32"/>
      <c r="AA644" s="32"/>
      <c r="BC644" s="54" t="s">
        <v>629</v>
      </c>
      <c r="BD644" s="26"/>
      <c r="BE644" s="28"/>
    </row>
    <row r="645" spans="1:57" s="3" customFormat="1" ht="15">
      <c r="A645" s="33"/>
      <c r="B645"/>
      <c r="C645"/>
      <c r="D645"/>
      <c r="E645"/>
      <c r="F645"/>
      <c r="G645"/>
      <c r="H645"/>
      <c r="I645"/>
      <c r="J645"/>
      <c r="Z645" s="32"/>
      <c r="AA645" s="32"/>
      <c r="BC645" s="54" t="s">
        <v>631</v>
      </c>
      <c r="BD645" s="26"/>
      <c r="BE645" s="28"/>
    </row>
    <row r="646" spans="1:57" s="3" customFormat="1" ht="15">
      <c r="A646" s="33"/>
      <c r="B646"/>
      <c r="C646"/>
      <c r="D646"/>
      <c r="E646"/>
      <c r="F646"/>
      <c r="G646"/>
      <c r="H646"/>
      <c r="I646"/>
      <c r="J646"/>
      <c r="Z646" s="32"/>
      <c r="AA646" s="32"/>
      <c r="BC646" s="54" t="s">
        <v>633</v>
      </c>
      <c r="BD646" s="26"/>
      <c r="BE646" s="28"/>
    </row>
    <row r="647" spans="1:57" s="3" customFormat="1" ht="15">
      <c r="A647" s="33"/>
      <c r="B647"/>
      <c r="C647"/>
      <c r="D647"/>
      <c r="E647"/>
      <c r="F647"/>
      <c r="G647"/>
      <c r="H647"/>
      <c r="I647"/>
      <c r="J647"/>
      <c r="Z647" s="32"/>
      <c r="AA647" s="32"/>
      <c r="BC647" s="54" t="s">
        <v>635</v>
      </c>
      <c r="BD647" s="26"/>
      <c r="BE647" s="28"/>
    </row>
    <row r="648" spans="1:57" s="3" customFormat="1" ht="15">
      <c r="A648" s="33"/>
      <c r="B648"/>
      <c r="C648"/>
      <c r="D648"/>
      <c r="E648"/>
      <c r="F648"/>
      <c r="G648"/>
      <c r="H648"/>
      <c r="I648"/>
      <c r="J648"/>
      <c r="Z648" s="32"/>
      <c r="AA648" s="32"/>
      <c r="BC648" s="54" t="s">
        <v>637</v>
      </c>
      <c r="BD648" s="26"/>
      <c r="BE648" s="28"/>
    </row>
    <row r="649" spans="1:57" s="3" customFormat="1" ht="15">
      <c r="A649" s="33"/>
      <c r="B649"/>
      <c r="C649"/>
      <c r="D649"/>
      <c r="E649"/>
      <c r="F649"/>
      <c r="G649"/>
      <c r="H649"/>
      <c r="I649"/>
      <c r="J649"/>
      <c r="Z649" s="32"/>
      <c r="AA649" s="32"/>
      <c r="BC649" s="54" t="s">
        <v>639</v>
      </c>
      <c r="BD649" s="26"/>
      <c r="BE649" s="28"/>
    </row>
    <row r="650" spans="1:57" s="3" customFormat="1" ht="15">
      <c r="A650" s="33"/>
      <c r="B650"/>
      <c r="C650"/>
      <c r="D650"/>
      <c r="E650"/>
      <c r="F650"/>
      <c r="G650"/>
      <c r="H650"/>
      <c r="I650"/>
      <c r="J650"/>
      <c r="Z650" s="32"/>
      <c r="AA650" s="32"/>
      <c r="BC650" s="54" t="s">
        <v>641</v>
      </c>
      <c r="BD650" s="26"/>
      <c r="BE650" s="28"/>
    </row>
    <row r="651" spans="1:57" s="3" customFormat="1" ht="15">
      <c r="A651" s="33"/>
      <c r="B651"/>
      <c r="C651"/>
      <c r="D651"/>
      <c r="E651"/>
      <c r="F651"/>
      <c r="G651"/>
      <c r="H651"/>
      <c r="I651"/>
      <c r="J651"/>
      <c r="Z651" s="32"/>
      <c r="AA651" s="32"/>
      <c r="BC651" s="54" t="s">
        <v>891</v>
      </c>
      <c r="BD651" s="26"/>
      <c r="BE651" s="28"/>
    </row>
    <row r="652" spans="1:57" s="3" customFormat="1" ht="15">
      <c r="A652" s="33"/>
      <c r="B652"/>
      <c r="C652"/>
      <c r="D652"/>
      <c r="E652"/>
      <c r="F652"/>
      <c r="G652"/>
      <c r="H652"/>
      <c r="I652"/>
      <c r="J652"/>
      <c r="Z652" s="32"/>
      <c r="AA652" s="32"/>
      <c r="BC652" s="54" t="s">
        <v>644</v>
      </c>
      <c r="BD652" s="26"/>
      <c r="BE652" s="28"/>
    </row>
    <row r="653" spans="1:57" s="3" customFormat="1" ht="15">
      <c r="A653" s="33"/>
      <c r="B653"/>
      <c r="C653"/>
      <c r="D653"/>
      <c r="E653"/>
      <c r="F653"/>
      <c r="G653"/>
      <c r="H653"/>
      <c r="I653"/>
      <c r="J653"/>
      <c r="Z653" s="32"/>
      <c r="AA653" s="32"/>
      <c r="BC653" s="54" t="s">
        <v>646</v>
      </c>
      <c r="BD653" s="26"/>
      <c r="BE653" s="28"/>
    </row>
    <row r="654" spans="1:57" s="3" customFormat="1" ht="15">
      <c r="A654" s="33"/>
      <c r="B654"/>
      <c r="C654"/>
      <c r="D654"/>
      <c r="E654"/>
      <c r="F654"/>
      <c r="G654"/>
      <c r="H654"/>
      <c r="I654"/>
      <c r="J654"/>
      <c r="Z654" s="32"/>
      <c r="AA654" s="32"/>
      <c r="BC654" s="54" t="s">
        <v>648</v>
      </c>
      <c r="BD654" s="26"/>
      <c r="BE654" s="28"/>
    </row>
    <row r="655" spans="1:57" s="3" customFormat="1" ht="15">
      <c r="A655" s="33"/>
      <c r="B655"/>
      <c r="C655"/>
      <c r="D655"/>
      <c r="E655"/>
      <c r="F655"/>
      <c r="G655"/>
      <c r="H655"/>
      <c r="I655"/>
      <c r="J655"/>
      <c r="Z655" s="32"/>
      <c r="AA655" s="32"/>
      <c r="BC655" s="54" t="s">
        <v>650</v>
      </c>
      <c r="BD655" s="26"/>
      <c r="BE655" s="28"/>
    </row>
    <row r="656" spans="1:57" s="3" customFormat="1" ht="15">
      <c r="A656" s="33"/>
      <c r="B656"/>
      <c r="C656"/>
      <c r="D656"/>
      <c r="E656"/>
      <c r="F656"/>
      <c r="G656"/>
      <c r="H656"/>
      <c r="I656"/>
      <c r="J656"/>
      <c r="Z656" s="32"/>
      <c r="AA656" s="32"/>
      <c r="BC656" s="54" t="s">
        <v>652</v>
      </c>
      <c r="BD656" s="26"/>
      <c r="BE656" s="28"/>
    </row>
    <row r="657" spans="1:57" s="3" customFormat="1" ht="15">
      <c r="A657" s="33"/>
      <c r="B657"/>
      <c r="C657"/>
      <c r="D657"/>
      <c r="E657"/>
      <c r="F657"/>
      <c r="G657"/>
      <c r="H657"/>
      <c r="I657"/>
      <c r="J657"/>
      <c r="Z657" s="32"/>
      <c r="AA657" s="32"/>
      <c r="BC657" s="54" t="s">
        <v>654</v>
      </c>
      <c r="BD657" s="26"/>
      <c r="BE657" s="28"/>
    </row>
    <row r="658" spans="1:57" s="3" customFormat="1" ht="15">
      <c r="A658" s="33"/>
      <c r="B658"/>
      <c r="C658"/>
      <c r="D658"/>
      <c r="E658"/>
      <c r="F658"/>
      <c r="G658"/>
      <c r="H658"/>
      <c r="I658"/>
      <c r="J658"/>
      <c r="Z658" s="32"/>
      <c r="AA658" s="32"/>
      <c r="BC658" s="54" t="s">
        <v>656</v>
      </c>
      <c r="BD658" s="26"/>
      <c r="BE658" s="28"/>
    </row>
    <row r="659" spans="1:57" s="3" customFormat="1" ht="15">
      <c r="A659" s="33"/>
      <c r="B659"/>
      <c r="C659"/>
      <c r="D659"/>
      <c r="E659"/>
      <c r="F659"/>
      <c r="G659"/>
      <c r="H659"/>
      <c r="I659"/>
      <c r="J659"/>
      <c r="Z659" s="32"/>
      <c r="AA659" s="32"/>
      <c r="BC659" s="54" t="s">
        <v>658</v>
      </c>
      <c r="BD659" s="26"/>
      <c r="BE659" s="28"/>
    </row>
    <row r="660" spans="1:57" s="3" customFormat="1" ht="15">
      <c r="A660" s="33"/>
      <c r="B660"/>
      <c r="C660"/>
      <c r="D660"/>
      <c r="E660"/>
      <c r="F660"/>
      <c r="G660"/>
      <c r="H660"/>
      <c r="I660"/>
      <c r="J660"/>
      <c r="Z660" s="32"/>
      <c r="AA660" s="32"/>
      <c r="BC660" s="54" t="s">
        <v>660</v>
      </c>
      <c r="BD660" s="26"/>
      <c r="BE660" s="28"/>
    </row>
    <row r="661" spans="1:57" s="3" customFormat="1" ht="15">
      <c r="A661" s="33"/>
      <c r="B661"/>
      <c r="C661"/>
      <c r="D661"/>
      <c r="E661"/>
      <c r="F661"/>
      <c r="G661"/>
      <c r="H661"/>
      <c r="I661"/>
      <c r="J661"/>
      <c r="Z661" s="32"/>
      <c r="AA661" s="32"/>
      <c r="BC661" s="54" t="s">
        <v>662</v>
      </c>
      <c r="BD661" s="26"/>
      <c r="BE661" s="28"/>
    </row>
    <row r="662" spans="1:57" s="3" customFormat="1" ht="15">
      <c r="A662" s="33"/>
      <c r="B662"/>
      <c r="C662"/>
      <c r="D662"/>
      <c r="E662"/>
      <c r="F662"/>
      <c r="G662"/>
      <c r="H662"/>
      <c r="I662"/>
      <c r="J662"/>
      <c r="Z662" s="32"/>
      <c r="AA662" s="32"/>
      <c r="BC662" s="54" t="s">
        <v>664</v>
      </c>
      <c r="BD662" s="26"/>
      <c r="BE662" s="28"/>
    </row>
    <row r="663" spans="1:57" s="3" customFormat="1" ht="15">
      <c r="A663" s="33"/>
      <c r="B663"/>
      <c r="C663"/>
      <c r="D663"/>
      <c r="E663"/>
      <c r="F663"/>
      <c r="G663"/>
      <c r="H663"/>
      <c r="I663"/>
      <c r="J663"/>
      <c r="Z663" s="32"/>
      <c r="AA663" s="32"/>
      <c r="BC663" s="54" t="s">
        <v>666</v>
      </c>
      <c r="BD663" s="26"/>
      <c r="BE663" s="28"/>
    </row>
    <row r="664" spans="1:57" s="3" customFormat="1" ht="15">
      <c r="A664" s="33"/>
      <c r="B664"/>
      <c r="C664"/>
      <c r="D664"/>
      <c r="E664"/>
      <c r="F664"/>
      <c r="G664"/>
      <c r="H664"/>
      <c r="I664"/>
      <c r="J664"/>
      <c r="Z664" s="32"/>
      <c r="AA664" s="32"/>
      <c r="BC664" s="54" t="s">
        <v>668</v>
      </c>
      <c r="BD664" s="26"/>
      <c r="BE664" s="28"/>
    </row>
    <row r="665" spans="1:57" s="3" customFormat="1" ht="15">
      <c r="A665" s="33"/>
      <c r="B665"/>
      <c r="C665"/>
      <c r="D665"/>
      <c r="E665"/>
      <c r="F665"/>
      <c r="G665"/>
      <c r="H665"/>
      <c r="I665"/>
      <c r="J665"/>
      <c r="Z665" s="32"/>
      <c r="AA665" s="32"/>
      <c r="BC665" s="54" t="s">
        <v>670</v>
      </c>
      <c r="BD665" s="26"/>
      <c r="BE665" s="28"/>
    </row>
    <row r="666" spans="1:57" s="3" customFormat="1" ht="15">
      <c r="A666" s="33"/>
      <c r="B666"/>
      <c r="C666"/>
      <c r="D666"/>
      <c r="E666"/>
      <c r="F666"/>
      <c r="G666"/>
      <c r="H666"/>
      <c r="I666"/>
      <c r="J666"/>
      <c r="Z666" s="32"/>
      <c r="AA666" s="32"/>
      <c r="BC666" s="54" t="s">
        <v>672</v>
      </c>
      <c r="BD666" s="26"/>
      <c r="BE666" s="28"/>
    </row>
    <row r="667" spans="1:57" s="3" customFormat="1" ht="15">
      <c r="A667" s="33"/>
      <c r="B667"/>
      <c r="C667"/>
      <c r="D667"/>
      <c r="E667"/>
      <c r="F667"/>
      <c r="G667"/>
      <c r="H667"/>
      <c r="I667"/>
      <c r="J667"/>
      <c r="Z667" s="32"/>
      <c r="AA667" s="32"/>
      <c r="BC667" s="54" t="s">
        <v>674</v>
      </c>
      <c r="BD667" s="26"/>
      <c r="BE667" s="28"/>
    </row>
    <row r="668" spans="1:57" s="3" customFormat="1" ht="15">
      <c r="A668" s="33"/>
      <c r="B668"/>
      <c r="C668"/>
      <c r="D668"/>
      <c r="E668"/>
      <c r="F668"/>
      <c r="G668"/>
      <c r="H668"/>
      <c r="I668"/>
      <c r="J668"/>
      <c r="Z668" s="32"/>
      <c r="AA668" s="32"/>
      <c r="BC668" s="54" t="s">
        <v>676</v>
      </c>
      <c r="BD668" s="26"/>
      <c r="BE668" s="28"/>
    </row>
    <row r="669" spans="1:57" s="3" customFormat="1" ht="15">
      <c r="A669" s="33"/>
      <c r="B669"/>
      <c r="C669"/>
      <c r="D669"/>
      <c r="E669"/>
      <c r="F669"/>
      <c r="G669"/>
      <c r="H669"/>
      <c r="I669"/>
      <c r="J669"/>
      <c r="Z669" s="32"/>
      <c r="AA669" s="32"/>
      <c r="BC669" s="54" t="s">
        <v>678</v>
      </c>
      <c r="BD669" s="26"/>
      <c r="BE669" s="28"/>
    </row>
    <row r="670" spans="1:57" s="3" customFormat="1" ht="15">
      <c r="A670" s="33"/>
      <c r="B670"/>
      <c r="C670"/>
      <c r="D670"/>
      <c r="E670"/>
      <c r="F670"/>
      <c r="G670"/>
      <c r="H670"/>
      <c r="I670"/>
      <c r="J670"/>
      <c r="Z670" s="32"/>
      <c r="AA670" s="32"/>
      <c r="BC670" s="54" t="s">
        <v>680</v>
      </c>
      <c r="BD670" s="26"/>
      <c r="BE670" s="28"/>
    </row>
    <row r="671" spans="1:57" s="3" customFormat="1" ht="15">
      <c r="A671" s="33"/>
      <c r="B671"/>
      <c r="C671"/>
      <c r="D671"/>
      <c r="E671"/>
      <c r="F671"/>
      <c r="G671"/>
      <c r="H671"/>
      <c r="I671"/>
      <c r="J671"/>
      <c r="Z671" s="32"/>
      <c r="AA671" s="32"/>
      <c r="BC671" s="54" t="s">
        <v>682</v>
      </c>
      <c r="BD671" s="26"/>
      <c r="BE671" s="28"/>
    </row>
    <row r="672" spans="1:57" s="3" customFormat="1" ht="15">
      <c r="A672" s="33"/>
      <c r="B672"/>
      <c r="C672"/>
      <c r="D672"/>
      <c r="E672"/>
      <c r="F672"/>
      <c r="G672"/>
      <c r="H672"/>
      <c r="I672"/>
      <c r="J672"/>
      <c r="Z672" s="32"/>
      <c r="AA672" s="32"/>
      <c r="BC672" s="54" t="s">
        <v>684</v>
      </c>
      <c r="BD672" s="26"/>
      <c r="BE672" s="28"/>
    </row>
    <row r="673" spans="1:57" s="3" customFormat="1" ht="15">
      <c r="A673" s="33"/>
      <c r="B673"/>
      <c r="C673"/>
      <c r="D673"/>
      <c r="E673"/>
      <c r="F673"/>
      <c r="G673"/>
      <c r="H673"/>
      <c r="I673"/>
      <c r="J673"/>
      <c r="Z673" s="32"/>
      <c r="AA673" s="32"/>
      <c r="BC673" s="54" t="s">
        <v>686</v>
      </c>
      <c r="BD673" s="26"/>
      <c r="BE673" s="28"/>
    </row>
    <row r="674" spans="1:57" s="3" customFormat="1" ht="15">
      <c r="A674" s="33"/>
      <c r="B674"/>
      <c r="C674"/>
      <c r="D674"/>
      <c r="E674"/>
      <c r="F674"/>
      <c r="G674"/>
      <c r="H674"/>
      <c r="I674"/>
      <c r="J674"/>
      <c r="Z674" s="32"/>
      <c r="AA674" s="32"/>
      <c r="BC674" s="54" t="s">
        <v>688</v>
      </c>
      <c r="BD674" s="26"/>
      <c r="BE674" s="28"/>
    </row>
    <row r="675" spans="1:57" s="3" customFormat="1" ht="15">
      <c r="A675" s="33"/>
      <c r="B675"/>
      <c r="C675"/>
      <c r="D675"/>
      <c r="E675"/>
      <c r="F675"/>
      <c r="G675"/>
      <c r="H675"/>
      <c r="I675"/>
      <c r="J675"/>
      <c r="Z675" s="32"/>
      <c r="AA675" s="32"/>
      <c r="BC675" s="54" t="s">
        <v>690</v>
      </c>
      <c r="BD675" s="26"/>
      <c r="BE675" s="28"/>
    </row>
    <row r="676" spans="1:57" s="3" customFormat="1" ht="15">
      <c r="A676" s="33"/>
      <c r="B676"/>
      <c r="C676"/>
      <c r="D676"/>
      <c r="E676"/>
      <c r="F676"/>
      <c r="G676"/>
      <c r="H676"/>
      <c r="I676"/>
      <c r="J676"/>
      <c r="Z676" s="32"/>
      <c r="AA676" s="32"/>
      <c r="BC676" s="54" t="s">
        <v>692</v>
      </c>
      <c r="BD676" s="26"/>
      <c r="BE676" s="28"/>
    </row>
    <row r="677" spans="1:57" s="3" customFormat="1" ht="15">
      <c r="A677" s="33"/>
      <c r="B677"/>
      <c r="C677"/>
      <c r="D677"/>
      <c r="E677"/>
      <c r="F677"/>
      <c r="G677"/>
      <c r="H677"/>
      <c r="I677"/>
      <c r="J677"/>
      <c r="Z677" s="32"/>
      <c r="AA677" s="32"/>
      <c r="BC677" s="54" t="s">
        <v>858</v>
      </c>
      <c r="BD677" s="26"/>
      <c r="BE677" s="28"/>
    </row>
    <row r="678" spans="1:57" s="3" customFormat="1" ht="15">
      <c r="A678" s="33"/>
      <c r="B678"/>
      <c r="C678"/>
      <c r="D678"/>
      <c r="E678"/>
      <c r="F678"/>
      <c r="G678"/>
      <c r="H678"/>
      <c r="I678"/>
      <c r="J678"/>
      <c r="Z678" s="32"/>
      <c r="AA678" s="32"/>
      <c r="BC678" s="54" t="s">
        <v>695</v>
      </c>
      <c r="BD678" s="26"/>
      <c r="BE678" s="28"/>
    </row>
    <row r="679" spans="1:57" s="3" customFormat="1" ht="15">
      <c r="A679" s="33"/>
      <c r="B679"/>
      <c r="C679"/>
      <c r="D679"/>
      <c r="E679"/>
      <c r="F679"/>
      <c r="G679"/>
      <c r="H679"/>
      <c r="I679"/>
      <c r="J679"/>
      <c r="Z679" s="32"/>
      <c r="AA679" s="32"/>
      <c r="BC679" s="54" t="s">
        <v>697</v>
      </c>
      <c r="BD679" s="26"/>
      <c r="BE679" s="28"/>
    </row>
    <row r="680" spans="1:57" s="3" customFormat="1" ht="15">
      <c r="A680" s="33"/>
      <c r="B680"/>
      <c r="C680"/>
      <c r="D680"/>
      <c r="E680"/>
      <c r="F680"/>
      <c r="G680"/>
      <c r="H680"/>
      <c r="I680"/>
      <c r="J680"/>
      <c r="Z680" s="32"/>
      <c r="AA680" s="32"/>
      <c r="BC680" s="54" t="s">
        <v>699</v>
      </c>
      <c r="BD680" s="26"/>
      <c r="BE680" s="28"/>
    </row>
    <row r="681" spans="1:57" s="3" customFormat="1" ht="15">
      <c r="A681" s="33"/>
      <c r="B681"/>
      <c r="C681"/>
      <c r="D681"/>
      <c r="E681"/>
      <c r="F681"/>
      <c r="G681"/>
      <c r="H681"/>
      <c r="I681"/>
      <c r="J681"/>
      <c r="Z681" s="32"/>
      <c r="AA681" s="32"/>
      <c r="BC681" s="54" t="s">
        <v>701</v>
      </c>
      <c r="BD681" s="26"/>
      <c r="BE681" s="28"/>
    </row>
    <row r="682" spans="1:57" s="3" customFormat="1" ht="15">
      <c r="A682" s="33"/>
      <c r="B682"/>
      <c r="C682"/>
      <c r="D682"/>
      <c r="E682"/>
      <c r="F682"/>
      <c r="G682"/>
      <c r="H682"/>
      <c r="I682"/>
      <c r="J682"/>
      <c r="Z682" s="32"/>
      <c r="AA682" s="32"/>
      <c r="BC682" s="54" t="s">
        <v>703</v>
      </c>
      <c r="BD682" s="26"/>
      <c r="BE682" s="28"/>
    </row>
    <row r="683" spans="1:57" s="3" customFormat="1" ht="15">
      <c r="A683" s="33"/>
      <c r="B683"/>
      <c r="C683"/>
      <c r="D683"/>
      <c r="E683"/>
      <c r="F683"/>
      <c r="G683"/>
      <c r="H683"/>
      <c r="I683"/>
      <c r="J683"/>
      <c r="Z683" s="32"/>
      <c r="AA683" s="32"/>
      <c r="BC683" s="54" t="s">
        <v>705</v>
      </c>
      <c r="BD683" s="26"/>
      <c r="BE683" s="28"/>
    </row>
    <row r="684" spans="1:57" s="3" customFormat="1" ht="15">
      <c r="A684" s="33"/>
      <c r="B684"/>
      <c r="C684"/>
      <c r="D684"/>
      <c r="E684"/>
      <c r="F684"/>
      <c r="G684"/>
      <c r="H684"/>
      <c r="I684"/>
      <c r="J684"/>
      <c r="Z684" s="32"/>
      <c r="AA684" s="32"/>
      <c r="BC684" s="54" t="s">
        <v>707</v>
      </c>
      <c r="BD684" s="26"/>
      <c r="BE684" s="28"/>
    </row>
    <row r="685" spans="1:57" s="3" customFormat="1" ht="15">
      <c r="A685" s="33"/>
      <c r="B685"/>
      <c r="C685"/>
      <c r="D685"/>
      <c r="E685"/>
      <c r="F685"/>
      <c r="G685"/>
      <c r="H685"/>
      <c r="I685"/>
      <c r="J685"/>
      <c r="Z685" s="32"/>
      <c r="AA685" s="32"/>
      <c r="BC685" s="54" t="s">
        <v>709</v>
      </c>
      <c r="BD685" s="26"/>
      <c r="BE685" s="28"/>
    </row>
    <row r="686" spans="1:57" s="3" customFormat="1" ht="15">
      <c r="A686" s="33"/>
      <c r="B686"/>
      <c r="C686"/>
      <c r="D686"/>
      <c r="E686"/>
      <c r="F686"/>
      <c r="G686"/>
      <c r="H686"/>
      <c r="I686"/>
      <c r="J686"/>
      <c r="Z686" s="32"/>
      <c r="AA686" s="32"/>
      <c r="BC686" s="54" t="s">
        <v>711</v>
      </c>
      <c r="BD686" s="26"/>
      <c r="BE686" s="28"/>
    </row>
    <row r="687" spans="1:57" s="3" customFormat="1" ht="15">
      <c r="A687" s="33"/>
      <c r="B687"/>
      <c r="C687"/>
      <c r="D687"/>
      <c r="E687"/>
      <c r="F687"/>
      <c r="G687"/>
      <c r="H687"/>
      <c r="I687"/>
      <c r="J687"/>
      <c r="Z687" s="32"/>
      <c r="AA687" s="32"/>
      <c r="BC687" s="54" t="s">
        <v>713</v>
      </c>
      <c r="BD687" s="26"/>
      <c r="BE687" s="28"/>
    </row>
    <row r="688" spans="1:57" s="3" customFormat="1" ht="15">
      <c r="A688" s="33"/>
      <c r="B688"/>
      <c r="C688"/>
      <c r="D688"/>
      <c r="E688"/>
      <c r="F688"/>
      <c r="G688"/>
      <c r="H688"/>
      <c r="I688"/>
      <c r="J688"/>
      <c r="Z688" s="32"/>
      <c r="AA688" s="32"/>
      <c r="BC688" s="54" t="s">
        <v>715</v>
      </c>
      <c r="BD688" s="26"/>
      <c r="BE688" s="28"/>
    </row>
    <row r="689" spans="1:57" s="3" customFormat="1" ht="15">
      <c r="A689" s="33"/>
      <c r="B689"/>
      <c r="C689"/>
      <c r="D689"/>
      <c r="E689"/>
      <c r="F689"/>
      <c r="G689"/>
      <c r="H689"/>
      <c r="I689"/>
      <c r="J689"/>
      <c r="Z689" s="32"/>
      <c r="AA689" s="32"/>
      <c r="BC689" s="54" t="s">
        <v>717</v>
      </c>
      <c r="BD689" s="26"/>
      <c r="BE689" s="28"/>
    </row>
    <row r="690" spans="1:57" s="3" customFormat="1" ht="15">
      <c r="A690" s="33"/>
      <c r="B690"/>
      <c r="C690"/>
      <c r="D690"/>
      <c r="E690"/>
      <c r="F690"/>
      <c r="G690"/>
      <c r="H690"/>
      <c r="I690"/>
      <c r="J690"/>
      <c r="Z690" s="32"/>
      <c r="AA690" s="32"/>
      <c r="BC690" s="54" t="s">
        <v>719</v>
      </c>
      <c r="BD690" s="26"/>
      <c r="BE690" s="28"/>
    </row>
    <row r="691" spans="1:57" s="3" customFormat="1" ht="15">
      <c r="A691" s="33"/>
      <c r="B691"/>
      <c r="C691"/>
      <c r="D691"/>
      <c r="E691"/>
      <c r="F691"/>
      <c r="G691"/>
      <c r="H691"/>
      <c r="I691"/>
      <c r="J691"/>
      <c r="Z691" s="32"/>
      <c r="AA691" s="32"/>
      <c r="BC691" s="54" t="s">
        <v>721</v>
      </c>
      <c r="BD691" s="26"/>
      <c r="BE691" s="28"/>
    </row>
    <row r="692" spans="1:57" s="3" customFormat="1" ht="15">
      <c r="A692" s="33"/>
      <c r="B692"/>
      <c r="C692"/>
      <c r="D692"/>
      <c r="E692"/>
      <c r="F692"/>
      <c r="G692"/>
      <c r="H692"/>
      <c r="I692"/>
      <c r="J692"/>
      <c r="Z692" s="32"/>
      <c r="AA692" s="32"/>
      <c r="BC692" s="54" t="s">
        <v>723</v>
      </c>
      <c r="BD692" s="26"/>
      <c r="BE692" s="28"/>
    </row>
    <row r="693" spans="1:57" s="3" customFormat="1" ht="15">
      <c r="A693" s="33"/>
      <c r="B693"/>
      <c r="C693"/>
      <c r="D693"/>
      <c r="E693"/>
      <c r="F693"/>
      <c r="G693"/>
      <c r="H693"/>
      <c r="I693"/>
      <c r="J693"/>
      <c r="Z693" s="32"/>
      <c r="AA693" s="32"/>
      <c r="BC693" s="54" t="s">
        <v>725</v>
      </c>
      <c r="BD693" s="26"/>
      <c r="BE693" s="28"/>
    </row>
    <row r="694" spans="1:57" s="3" customFormat="1" ht="15">
      <c r="A694" s="33"/>
      <c r="B694"/>
      <c r="C694"/>
      <c r="D694"/>
      <c r="E694"/>
      <c r="F694"/>
      <c r="G694"/>
      <c r="H694"/>
      <c r="I694"/>
      <c r="J694"/>
      <c r="Z694" s="32"/>
      <c r="AA694" s="32"/>
      <c r="BC694" s="54" t="s">
        <v>727</v>
      </c>
      <c r="BD694" s="26"/>
      <c r="BE694" s="28"/>
    </row>
    <row r="695" spans="1:57" s="3" customFormat="1" ht="15">
      <c r="A695" s="33"/>
      <c r="B695"/>
      <c r="C695"/>
      <c r="D695"/>
      <c r="E695"/>
      <c r="F695"/>
      <c r="G695"/>
      <c r="H695"/>
      <c r="I695"/>
      <c r="J695"/>
      <c r="Z695" s="32"/>
      <c r="AA695" s="32"/>
      <c r="BC695" s="54" t="s">
        <v>729</v>
      </c>
      <c r="BD695" s="26"/>
      <c r="BE695" s="28"/>
    </row>
    <row r="696" spans="1:57" s="3" customFormat="1" ht="15">
      <c r="A696" s="33"/>
      <c r="B696"/>
      <c r="C696"/>
      <c r="D696"/>
      <c r="E696"/>
      <c r="F696"/>
      <c r="G696"/>
      <c r="H696"/>
      <c r="I696"/>
      <c r="J696"/>
      <c r="Z696" s="32"/>
      <c r="AA696" s="32"/>
      <c r="BC696" s="54" t="s">
        <v>731</v>
      </c>
      <c r="BD696" s="26"/>
      <c r="BE696" s="28"/>
    </row>
    <row r="697" spans="1:57" s="3" customFormat="1" ht="15">
      <c r="A697" s="33"/>
      <c r="B697"/>
      <c r="C697"/>
      <c r="D697"/>
      <c r="E697"/>
      <c r="F697"/>
      <c r="G697"/>
      <c r="H697"/>
      <c r="I697"/>
      <c r="J697"/>
      <c r="Z697" s="32"/>
      <c r="AA697" s="32"/>
      <c r="BC697" s="54" t="s">
        <v>733</v>
      </c>
      <c r="BD697" s="26"/>
      <c r="BE697" s="28"/>
    </row>
    <row r="698" spans="1:57" s="3" customFormat="1" ht="15">
      <c r="A698" s="33"/>
      <c r="B698"/>
      <c r="C698"/>
      <c r="D698"/>
      <c r="E698"/>
      <c r="F698"/>
      <c r="G698"/>
      <c r="H698"/>
      <c r="I698"/>
      <c r="J698"/>
      <c r="Z698" s="32"/>
      <c r="AA698" s="32"/>
      <c r="BC698" s="54" t="s">
        <v>735</v>
      </c>
      <c r="BD698" s="26"/>
      <c r="BE698" s="28"/>
    </row>
    <row r="699" spans="1:57" s="3" customFormat="1" ht="15">
      <c r="A699" s="33"/>
      <c r="B699"/>
      <c r="C699"/>
      <c r="D699"/>
      <c r="E699"/>
      <c r="F699"/>
      <c r="G699"/>
      <c r="H699"/>
      <c r="I699"/>
      <c r="J699"/>
      <c r="Z699" s="32"/>
      <c r="AA699" s="32"/>
      <c r="BC699" s="54" t="s">
        <v>737</v>
      </c>
      <c r="BD699" s="26"/>
      <c r="BE699" s="28"/>
    </row>
    <row r="700" spans="1:57" s="3" customFormat="1" ht="15">
      <c r="A700" s="33"/>
      <c r="B700"/>
      <c r="C700"/>
      <c r="D700"/>
      <c r="E700"/>
      <c r="F700"/>
      <c r="G700"/>
      <c r="H700"/>
      <c r="I700"/>
      <c r="J700"/>
      <c r="Z700" s="32"/>
      <c r="AA700" s="32"/>
      <c r="BC700" s="54" t="s">
        <v>739</v>
      </c>
      <c r="BD700" s="26"/>
      <c r="BE700" s="28"/>
    </row>
    <row r="701" spans="1:57" s="3" customFormat="1" ht="15">
      <c r="A701" s="33"/>
      <c r="B701"/>
      <c r="C701"/>
      <c r="D701"/>
      <c r="E701"/>
      <c r="F701"/>
      <c r="G701"/>
      <c r="H701"/>
      <c r="I701"/>
      <c r="J701"/>
      <c r="Z701" s="32"/>
      <c r="AA701" s="32"/>
      <c r="BC701" s="54" t="s">
        <v>741</v>
      </c>
      <c r="BD701" s="26"/>
      <c r="BE701" s="28"/>
    </row>
    <row r="702" spans="1:57" s="3" customFormat="1" ht="15">
      <c r="A702" s="33"/>
      <c r="B702"/>
      <c r="C702"/>
      <c r="D702"/>
      <c r="E702"/>
      <c r="F702"/>
      <c r="G702"/>
      <c r="H702"/>
      <c r="I702"/>
      <c r="J702"/>
      <c r="Z702" s="32"/>
      <c r="AA702" s="32"/>
      <c r="BC702" s="54" t="s">
        <v>743</v>
      </c>
      <c r="BD702" s="26"/>
      <c r="BE702" s="28"/>
    </row>
    <row r="703" spans="1:57" s="3" customFormat="1" ht="15">
      <c r="A703" s="33"/>
      <c r="B703"/>
      <c r="C703"/>
      <c r="D703"/>
      <c r="E703"/>
      <c r="F703"/>
      <c r="G703"/>
      <c r="H703"/>
      <c r="I703"/>
      <c r="J703"/>
      <c r="Z703" s="32"/>
      <c r="AA703" s="32"/>
      <c r="BC703" s="54" t="s">
        <v>892</v>
      </c>
      <c r="BD703" s="26"/>
      <c r="BE703" s="28"/>
    </row>
    <row r="704" spans="1:57" s="3" customFormat="1" ht="15">
      <c r="A704" s="33"/>
      <c r="B704"/>
      <c r="C704"/>
      <c r="D704"/>
      <c r="E704"/>
      <c r="F704"/>
      <c r="G704"/>
      <c r="H704"/>
      <c r="I704"/>
      <c r="J704"/>
      <c r="Z704" s="32"/>
      <c r="AA704" s="32"/>
      <c r="BC704" s="54" t="s">
        <v>746</v>
      </c>
      <c r="BD704" s="26"/>
      <c r="BE704" s="28"/>
    </row>
    <row r="705" spans="1:57" s="3" customFormat="1" ht="15">
      <c r="A705" s="33"/>
      <c r="B705"/>
      <c r="C705"/>
      <c r="D705"/>
      <c r="E705"/>
      <c r="F705"/>
      <c r="G705"/>
      <c r="H705"/>
      <c r="I705"/>
      <c r="J705"/>
      <c r="Z705" s="32"/>
      <c r="AA705" s="32"/>
      <c r="BC705" s="54" t="s">
        <v>748</v>
      </c>
      <c r="BD705" s="26"/>
      <c r="BE705" s="28"/>
    </row>
    <row r="706" spans="1:57" s="3" customFormat="1" ht="15">
      <c r="A706" s="33"/>
      <c r="B706"/>
      <c r="C706"/>
      <c r="D706"/>
      <c r="E706"/>
      <c r="F706"/>
      <c r="G706"/>
      <c r="H706"/>
      <c r="I706"/>
      <c r="J706"/>
      <c r="Z706" s="32"/>
      <c r="AA706" s="32"/>
      <c r="BC706" s="54" t="s">
        <v>750</v>
      </c>
      <c r="BD706" s="26"/>
      <c r="BE706" s="28"/>
    </row>
    <row r="707" spans="1:57" s="3" customFormat="1" ht="15">
      <c r="A707" s="33"/>
      <c r="B707"/>
      <c r="C707"/>
      <c r="D707"/>
      <c r="E707"/>
      <c r="F707"/>
      <c r="G707"/>
      <c r="H707"/>
      <c r="I707"/>
      <c r="J707"/>
      <c r="Z707" s="32"/>
      <c r="AA707" s="32"/>
      <c r="BC707" s="54" t="s">
        <v>752</v>
      </c>
      <c r="BD707" s="26"/>
      <c r="BE707" s="28"/>
    </row>
    <row r="708" spans="1:57" s="3" customFormat="1" ht="15">
      <c r="A708" s="33"/>
      <c r="B708"/>
      <c r="C708"/>
      <c r="D708"/>
      <c r="E708"/>
      <c r="F708"/>
      <c r="G708"/>
      <c r="H708"/>
      <c r="I708"/>
      <c r="J708"/>
      <c r="Z708" s="32"/>
      <c r="AA708" s="32"/>
      <c r="BC708" s="54" t="s">
        <v>754</v>
      </c>
      <c r="BD708" s="26"/>
      <c r="BE708" s="28"/>
    </row>
    <row r="709" spans="1:57" s="3" customFormat="1" ht="15">
      <c r="A709" s="33"/>
      <c r="B709"/>
      <c r="C709"/>
      <c r="D709"/>
      <c r="E709"/>
      <c r="F709"/>
      <c r="G709"/>
      <c r="H709"/>
      <c r="I709"/>
      <c r="J709"/>
      <c r="Z709" s="32"/>
      <c r="AA709" s="32"/>
      <c r="BC709" s="54" t="s">
        <v>756</v>
      </c>
      <c r="BD709" s="26"/>
      <c r="BE709" s="28"/>
    </row>
    <row r="710" spans="1:57" s="3" customFormat="1" ht="15">
      <c r="A710" s="33"/>
      <c r="B710"/>
      <c r="C710"/>
      <c r="D710"/>
      <c r="E710"/>
      <c r="F710"/>
      <c r="G710"/>
      <c r="H710"/>
      <c r="I710"/>
      <c r="J710"/>
      <c r="Z710" s="32"/>
      <c r="AA710" s="32"/>
      <c r="BC710" s="54" t="s">
        <v>758</v>
      </c>
      <c r="BD710" s="26"/>
      <c r="BE710" s="28"/>
    </row>
    <row r="711" spans="1:57" s="3" customFormat="1" ht="15">
      <c r="A711" s="33"/>
      <c r="B711"/>
      <c r="C711"/>
      <c r="D711"/>
      <c r="E711"/>
      <c r="F711"/>
      <c r="G711"/>
      <c r="H711"/>
      <c r="I711"/>
      <c r="J711"/>
      <c r="Z711" s="32"/>
      <c r="AA711" s="32"/>
      <c r="BC711" s="54" t="s">
        <v>760</v>
      </c>
      <c r="BD711" s="26"/>
      <c r="BE711" s="28"/>
    </row>
    <row r="712" spans="1:57" s="3" customFormat="1" ht="15">
      <c r="A712" s="33"/>
      <c r="B712"/>
      <c r="C712"/>
      <c r="D712"/>
      <c r="E712"/>
      <c r="F712"/>
      <c r="G712"/>
      <c r="H712"/>
      <c r="I712"/>
      <c r="J712"/>
      <c r="Z712" s="32"/>
      <c r="AA712" s="32"/>
      <c r="BC712" s="54" t="s">
        <v>762</v>
      </c>
      <c r="BD712" s="26"/>
      <c r="BE712" s="28"/>
    </row>
    <row r="713" spans="1:57" s="3" customFormat="1" ht="15">
      <c r="A713" s="33"/>
      <c r="B713"/>
      <c r="C713"/>
      <c r="D713"/>
      <c r="E713"/>
      <c r="F713"/>
      <c r="G713"/>
      <c r="H713"/>
      <c r="I713"/>
      <c r="J713"/>
      <c r="Z713" s="32"/>
      <c r="AA713" s="32"/>
      <c r="BC713" s="54" t="s">
        <v>764</v>
      </c>
      <c r="BD713" s="26"/>
      <c r="BE713" s="28"/>
    </row>
    <row r="714" spans="1:57" s="3" customFormat="1" ht="15">
      <c r="A714" s="33"/>
      <c r="B714"/>
      <c r="C714"/>
      <c r="D714"/>
      <c r="E714"/>
      <c r="F714"/>
      <c r="G714"/>
      <c r="H714"/>
      <c r="I714"/>
      <c r="J714"/>
      <c r="Z714" s="32"/>
      <c r="AA714" s="32"/>
      <c r="BC714" s="54" t="s">
        <v>766</v>
      </c>
      <c r="BD714" s="26"/>
      <c r="BE714" s="28"/>
    </row>
    <row r="715" spans="1:57" s="3" customFormat="1" ht="15">
      <c r="A715" s="33"/>
      <c r="B715"/>
      <c r="C715"/>
      <c r="D715"/>
      <c r="E715"/>
      <c r="F715"/>
      <c r="G715"/>
      <c r="H715"/>
      <c r="I715"/>
      <c r="J715"/>
      <c r="Z715" s="32"/>
      <c r="AA715" s="32"/>
      <c r="BC715" s="54" t="s">
        <v>768</v>
      </c>
      <c r="BD715" s="26"/>
      <c r="BE715" s="28"/>
    </row>
    <row r="716" spans="1:57" s="3" customFormat="1" ht="15">
      <c r="A716" s="33"/>
      <c r="B716"/>
      <c r="C716"/>
      <c r="D716"/>
      <c r="E716"/>
      <c r="F716"/>
      <c r="G716"/>
      <c r="H716"/>
      <c r="I716"/>
      <c r="J716"/>
      <c r="Z716" s="32"/>
      <c r="AA716" s="32"/>
      <c r="BC716" s="54" t="s">
        <v>770</v>
      </c>
      <c r="BD716" s="26"/>
      <c r="BE716" s="28"/>
    </row>
    <row r="717" spans="1:57" s="3" customFormat="1" ht="15">
      <c r="A717" s="33"/>
      <c r="B717"/>
      <c r="C717"/>
      <c r="D717"/>
      <c r="E717"/>
      <c r="F717"/>
      <c r="G717"/>
      <c r="H717"/>
      <c r="I717"/>
      <c r="J717"/>
      <c r="Z717" s="32"/>
      <c r="AA717" s="32"/>
      <c r="BC717" s="54" t="s">
        <v>772</v>
      </c>
      <c r="BD717" s="26"/>
      <c r="BE717" s="28"/>
    </row>
    <row r="718" spans="1:57" s="3" customFormat="1" ht="15">
      <c r="A718" s="33"/>
      <c r="B718"/>
      <c r="C718"/>
      <c r="D718"/>
      <c r="E718"/>
      <c r="F718"/>
      <c r="G718"/>
      <c r="H718"/>
      <c r="I718"/>
      <c r="J718"/>
      <c r="Z718" s="32"/>
      <c r="AA718" s="32"/>
      <c r="BC718" s="54" t="s">
        <v>774</v>
      </c>
      <c r="BD718" s="26"/>
      <c r="BE718" s="28"/>
    </row>
    <row r="719" spans="1:57" s="3" customFormat="1" ht="15">
      <c r="A719" s="33"/>
      <c r="B719"/>
      <c r="C719"/>
      <c r="D719"/>
      <c r="E719"/>
      <c r="F719"/>
      <c r="G719"/>
      <c r="H719"/>
      <c r="I719"/>
      <c r="J719"/>
      <c r="Z719" s="32"/>
      <c r="AA719" s="32"/>
      <c r="BC719" s="54" t="s">
        <v>776</v>
      </c>
      <c r="BD719" s="26"/>
      <c r="BE719" s="28"/>
    </row>
    <row r="720" spans="1:57" s="3" customFormat="1" ht="15">
      <c r="A720" s="33"/>
      <c r="B720"/>
      <c r="C720"/>
      <c r="D720"/>
      <c r="E720"/>
      <c r="F720"/>
      <c r="G720"/>
      <c r="H720"/>
      <c r="I720"/>
      <c r="J720"/>
      <c r="Z720" s="32"/>
      <c r="AA720" s="32"/>
      <c r="BC720" s="54" t="s">
        <v>778</v>
      </c>
      <c r="BD720" s="26"/>
      <c r="BE720" s="28"/>
    </row>
    <row r="721" spans="1:57" s="3" customFormat="1" ht="15">
      <c r="A721" s="33"/>
      <c r="B721"/>
      <c r="C721"/>
      <c r="D721"/>
      <c r="E721"/>
      <c r="F721"/>
      <c r="G721"/>
      <c r="H721"/>
      <c r="I721"/>
      <c r="J721"/>
      <c r="Z721" s="32"/>
      <c r="AA721" s="32"/>
      <c r="BC721" s="54" t="s">
        <v>780</v>
      </c>
      <c r="BD721" s="26"/>
      <c r="BE721" s="28"/>
    </row>
    <row r="722" spans="1:57" s="3" customFormat="1" ht="15">
      <c r="A722" s="33"/>
      <c r="B722"/>
      <c r="C722"/>
      <c r="D722"/>
      <c r="E722"/>
      <c r="F722"/>
      <c r="G722"/>
      <c r="H722"/>
      <c r="I722"/>
      <c r="J722"/>
      <c r="Z722" s="32"/>
      <c r="AA722" s="32"/>
      <c r="BC722" s="54" t="s">
        <v>782</v>
      </c>
      <c r="BD722" s="26"/>
      <c r="BE722" s="28"/>
    </row>
    <row r="723" spans="1:57" s="3" customFormat="1" ht="15">
      <c r="A723" s="33"/>
      <c r="B723"/>
      <c r="C723"/>
      <c r="D723"/>
      <c r="E723"/>
      <c r="F723"/>
      <c r="G723"/>
      <c r="H723"/>
      <c r="I723"/>
      <c r="J723"/>
      <c r="Z723" s="32"/>
      <c r="AA723" s="32"/>
      <c r="BC723" s="54" t="s">
        <v>784</v>
      </c>
      <c r="BD723" s="26"/>
      <c r="BE723" s="28"/>
    </row>
    <row r="724" spans="1:57" s="3" customFormat="1" ht="15">
      <c r="A724" s="33"/>
      <c r="B724"/>
      <c r="C724"/>
      <c r="D724"/>
      <c r="E724"/>
      <c r="F724"/>
      <c r="G724"/>
      <c r="H724"/>
      <c r="I724"/>
      <c r="J724"/>
      <c r="Z724" s="32"/>
      <c r="AA724" s="32"/>
      <c r="BC724" s="54" t="s">
        <v>786</v>
      </c>
      <c r="BD724" s="26"/>
      <c r="BE724" s="28"/>
    </row>
    <row r="725" spans="1:57" s="3" customFormat="1" ht="15">
      <c r="A725" s="33"/>
      <c r="B725"/>
      <c r="C725"/>
      <c r="D725"/>
      <c r="E725"/>
      <c r="F725"/>
      <c r="G725"/>
      <c r="H725"/>
      <c r="I725"/>
      <c r="J725"/>
      <c r="Z725" s="32"/>
      <c r="AA725" s="32"/>
      <c r="BC725" s="54" t="s">
        <v>788</v>
      </c>
      <c r="BD725" s="26"/>
      <c r="BE725" s="28"/>
    </row>
    <row r="726" spans="1:57" s="3" customFormat="1" ht="15">
      <c r="A726" s="33"/>
      <c r="B726"/>
      <c r="C726"/>
      <c r="D726"/>
      <c r="E726"/>
      <c r="F726"/>
      <c r="G726"/>
      <c r="H726"/>
      <c r="I726"/>
      <c r="J726"/>
      <c r="Z726" s="32"/>
      <c r="AA726" s="32"/>
      <c r="BC726" s="54" t="s">
        <v>790</v>
      </c>
      <c r="BD726" s="27"/>
      <c r="BE726" s="28"/>
    </row>
    <row r="727" spans="1:57" s="3" customFormat="1" ht="15">
      <c r="A727" s="33"/>
      <c r="B727"/>
      <c r="C727"/>
      <c r="D727"/>
      <c r="E727"/>
      <c r="F727"/>
      <c r="G727"/>
      <c r="H727"/>
      <c r="I727"/>
      <c r="J727"/>
      <c r="Z727" s="32"/>
      <c r="AA727" s="32"/>
      <c r="BC727" s="54" t="s">
        <v>792</v>
      </c>
      <c r="BD727" s="26"/>
      <c r="BE727" s="28"/>
    </row>
    <row r="728" spans="1:57" s="3" customFormat="1" ht="15">
      <c r="A728" s="33"/>
      <c r="B728"/>
      <c r="C728"/>
      <c r="D728"/>
      <c r="E728"/>
      <c r="F728"/>
      <c r="G728"/>
      <c r="H728"/>
      <c r="I728"/>
      <c r="J728"/>
      <c r="Z728" s="32"/>
      <c r="AA728" s="32"/>
      <c r="BC728" s="54" t="s">
        <v>893</v>
      </c>
      <c r="BD728" s="26"/>
      <c r="BE728" s="28"/>
    </row>
    <row r="729" spans="1:57" s="3" customFormat="1" ht="15">
      <c r="A729" s="33"/>
      <c r="B729"/>
      <c r="C729"/>
      <c r="D729"/>
      <c r="E729"/>
      <c r="F729"/>
      <c r="G729"/>
      <c r="H729"/>
      <c r="I729"/>
      <c r="J729"/>
      <c r="Z729" s="32"/>
      <c r="AA729" s="32"/>
      <c r="BC729" s="54" t="s">
        <v>795</v>
      </c>
      <c r="BD729" s="26"/>
      <c r="BE729" s="28"/>
    </row>
    <row r="730" spans="1:57" s="3" customFormat="1" ht="15">
      <c r="A730" s="33"/>
      <c r="B730"/>
      <c r="C730"/>
      <c r="D730"/>
      <c r="E730"/>
      <c r="F730"/>
      <c r="G730"/>
      <c r="H730"/>
      <c r="I730"/>
      <c r="J730"/>
      <c r="Z730" s="32"/>
      <c r="AA730" s="32"/>
      <c r="BC730" s="54" t="s">
        <v>797</v>
      </c>
      <c r="BD730" s="26"/>
      <c r="BE730" s="28"/>
    </row>
    <row r="731" spans="1:57" s="3" customFormat="1" ht="15">
      <c r="A731" s="33"/>
      <c r="B731"/>
      <c r="C731"/>
      <c r="D731"/>
      <c r="E731"/>
      <c r="F731"/>
      <c r="G731"/>
      <c r="H731"/>
      <c r="I731"/>
      <c r="J731"/>
      <c r="Z731" s="32"/>
      <c r="AA731" s="32"/>
      <c r="BC731" s="54" t="s">
        <v>799</v>
      </c>
      <c r="BD731" s="26"/>
      <c r="BE731" s="28"/>
    </row>
    <row r="732" spans="1:57" s="3" customFormat="1" ht="15">
      <c r="A732" s="33"/>
      <c r="B732"/>
      <c r="C732"/>
      <c r="D732"/>
      <c r="E732"/>
      <c r="F732"/>
      <c r="G732"/>
      <c r="H732"/>
      <c r="I732"/>
      <c r="J732"/>
      <c r="Z732" s="32"/>
      <c r="AA732" s="32"/>
      <c r="BC732" s="54" t="s">
        <v>801</v>
      </c>
      <c r="BD732" s="26"/>
      <c r="BE732" s="28"/>
    </row>
    <row r="733" spans="1:57" s="3" customFormat="1" ht="15">
      <c r="A733" s="33"/>
      <c r="B733"/>
      <c r="C733"/>
      <c r="D733"/>
      <c r="E733"/>
      <c r="F733"/>
      <c r="G733"/>
      <c r="H733"/>
      <c r="I733"/>
      <c r="J733"/>
      <c r="Z733" s="32"/>
      <c r="AA733" s="32"/>
      <c r="BC733" s="54" t="s">
        <v>803</v>
      </c>
      <c r="BD733" s="26"/>
      <c r="BE733" s="28"/>
    </row>
    <row r="734" spans="1:57" s="3" customFormat="1" ht="15">
      <c r="A734" s="33"/>
      <c r="B734"/>
      <c r="C734"/>
      <c r="D734"/>
      <c r="E734"/>
      <c r="F734"/>
      <c r="G734"/>
      <c r="H734"/>
      <c r="I734"/>
      <c r="J734"/>
      <c r="Z734" s="32"/>
      <c r="AA734" s="32"/>
      <c r="BC734" s="54" t="s">
        <v>894</v>
      </c>
      <c r="BD734" s="26"/>
      <c r="BE734" s="28"/>
    </row>
    <row r="735" spans="1:57" s="3" customFormat="1" ht="15">
      <c r="A735" s="33"/>
      <c r="B735"/>
      <c r="C735"/>
      <c r="D735"/>
      <c r="E735"/>
      <c r="F735"/>
      <c r="G735"/>
      <c r="H735"/>
      <c r="I735"/>
      <c r="J735"/>
      <c r="Z735" s="32"/>
      <c r="AA735" s="32"/>
      <c r="BC735" s="54" t="s">
        <v>806</v>
      </c>
      <c r="BD735" s="26"/>
      <c r="BE735" s="28"/>
    </row>
    <row r="736" spans="1:57" s="3" customFormat="1" ht="15">
      <c r="A736" s="33"/>
      <c r="B736"/>
      <c r="C736"/>
      <c r="D736"/>
      <c r="E736"/>
      <c r="F736"/>
      <c r="G736"/>
      <c r="H736"/>
      <c r="I736"/>
      <c r="J736"/>
      <c r="Z736" s="32"/>
      <c r="AA736" s="32"/>
      <c r="BC736" s="54" t="s">
        <v>808</v>
      </c>
      <c r="BD736" s="26"/>
      <c r="BE736" s="28"/>
    </row>
    <row r="737" spans="1:57" s="3" customFormat="1" ht="15">
      <c r="A737" s="33"/>
      <c r="B737"/>
      <c r="C737"/>
      <c r="D737"/>
      <c r="E737"/>
      <c r="F737"/>
      <c r="G737"/>
      <c r="H737"/>
      <c r="I737"/>
      <c r="J737"/>
      <c r="Z737" s="32"/>
      <c r="AA737" s="32"/>
      <c r="BC737" s="54" t="s">
        <v>810</v>
      </c>
      <c r="BD737" s="26"/>
      <c r="BE737" s="28"/>
    </row>
    <row r="738" spans="1:57" s="3" customFormat="1" ht="15">
      <c r="A738" s="33"/>
      <c r="B738"/>
      <c r="C738"/>
      <c r="D738"/>
      <c r="E738"/>
      <c r="F738"/>
      <c r="G738"/>
      <c r="H738"/>
      <c r="I738"/>
      <c r="J738"/>
      <c r="Z738" s="32"/>
      <c r="AA738" s="32"/>
      <c r="BC738" s="54" t="s">
        <v>812</v>
      </c>
      <c r="BD738" s="26"/>
      <c r="BE738" s="28"/>
    </row>
    <row r="739" spans="1:57" s="3" customFormat="1" ht="15">
      <c r="A739" s="33"/>
      <c r="B739"/>
      <c r="C739"/>
      <c r="D739"/>
      <c r="E739"/>
      <c r="F739"/>
      <c r="G739"/>
      <c r="H739"/>
      <c r="I739"/>
      <c r="J739"/>
      <c r="Z739" s="32"/>
      <c r="AA739" s="32"/>
      <c r="BC739" s="54" t="s">
        <v>814</v>
      </c>
      <c r="BD739" s="26"/>
      <c r="BE739" s="28"/>
    </row>
    <row r="740" spans="1:57" s="3" customFormat="1" ht="15">
      <c r="A740" s="33"/>
      <c r="B740"/>
      <c r="C740"/>
      <c r="D740"/>
      <c r="E740"/>
      <c r="F740"/>
      <c r="G740"/>
      <c r="H740"/>
      <c r="I740"/>
      <c r="J740"/>
      <c r="Z740" s="32"/>
      <c r="AA740" s="32"/>
      <c r="BC740" s="54" t="s">
        <v>816</v>
      </c>
      <c r="BD740" s="26"/>
      <c r="BE740" s="28"/>
    </row>
    <row r="741" spans="1:57" s="3" customFormat="1" ht="15">
      <c r="A741" s="33"/>
      <c r="B741"/>
      <c r="C741"/>
      <c r="D741"/>
      <c r="E741"/>
      <c r="F741"/>
      <c r="G741"/>
      <c r="H741"/>
      <c r="I741"/>
      <c r="J741"/>
      <c r="Z741" s="32"/>
      <c r="AA741" s="32"/>
      <c r="BC741" s="54" t="s">
        <v>818</v>
      </c>
      <c r="BD741" s="26"/>
      <c r="BE741" s="28"/>
    </row>
    <row r="742" spans="1:55" s="3" customFormat="1" ht="15">
      <c r="A742" s="33"/>
      <c r="B742"/>
      <c r="C742"/>
      <c r="D742"/>
      <c r="E742"/>
      <c r="F742"/>
      <c r="G742"/>
      <c r="H742"/>
      <c r="I742"/>
      <c r="J742"/>
      <c r="Z742" s="32"/>
      <c r="AA742" s="32"/>
      <c r="BC742" s="55" t="s">
        <v>879</v>
      </c>
    </row>
    <row r="743" spans="1:55" s="3" customFormat="1" ht="15">
      <c r="A743" s="33"/>
      <c r="B743"/>
      <c r="C743"/>
      <c r="D743"/>
      <c r="E743"/>
      <c r="F743"/>
      <c r="G743"/>
      <c r="H743"/>
      <c r="I743"/>
      <c r="J743"/>
      <c r="Z743" s="32"/>
      <c r="AA743" s="32"/>
      <c r="BC743" s="54" t="s">
        <v>820</v>
      </c>
    </row>
    <row r="744" spans="1:55" s="3" customFormat="1" ht="15">
      <c r="A744" s="33"/>
      <c r="B744"/>
      <c r="C744"/>
      <c r="D744"/>
      <c r="E744"/>
      <c r="F744"/>
      <c r="G744"/>
      <c r="H744"/>
      <c r="I744"/>
      <c r="J744"/>
      <c r="Z744" s="32"/>
      <c r="AA744" s="32"/>
      <c r="BC744" s="54" t="s">
        <v>822</v>
      </c>
    </row>
    <row r="745" spans="1:55" s="3" customFormat="1" ht="15">
      <c r="A745" s="33"/>
      <c r="B745"/>
      <c r="C745"/>
      <c r="D745"/>
      <c r="E745"/>
      <c r="F745"/>
      <c r="G745"/>
      <c r="H745"/>
      <c r="I745"/>
      <c r="J745"/>
      <c r="Z745" s="32"/>
      <c r="AA745" s="32"/>
      <c r="BC745" s="54" t="s">
        <v>824</v>
      </c>
    </row>
    <row r="746" spans="1:55" s="3" customFormat="1" ht="15">
      <c r="A746" s="33"/>
      <c r="B746"/>
      <c r="C746"/>
      <c r="D746"/>
      <c r="E746"/>
      <c r="F746"/>
      <c r="G746"/>
      <c r="H746"/>
      <c r="I746"/>
      <c r="J746"/>
      <c r="Z746" s="32"/>
      <c r="AA746" s="32"/>
      <c r="BC746" s="54" t="s">
        <v>826</v>
      </c>
    </row>
    <row r="747" spans="1:55" s="3" customFormat="1" ht="15">
      <c r="A747" s="33"/>
      <c r="B747"/>
      <c r="C747"/>
      <c r="D747"/>
      <c r="E747"/>
      <c r="F747"/>
      <c r="G747"/>
      <c r="H747"/>
      <c r="I747"/>
      <c r="J747"/>
      <c r="Z747" s="32"/>
      <c r="AA747" s="32"/>
      <c r="BC747" s="54" t="s">
        <v>828</v>
      </c>
    </row>
    <row r="748" spans="1:55" s="3" customFormat="1" ht="15">
      <c r="A748" s="33"/>
      <c r="B748"/>
      <c r="C748"/>
      <c r="D748"/>
      <c r="E748"/>
      <c r="F748"/>
      <c r="G748"/>
      <c r="H748"/>
      <c r="I748"/>
      <c r="J748"/>
      <c r="Z748" s="32"/>
      <c r="AA748" s="32"/>
      <c r="BC748" s="54" t="s">
        <v>830</v>
      </c>
    </row>
    <row r="749" spans="1:55" s="3" customFormat="1" ht="15">
      <c r="A749" s="33"/>
      <c r="B749"/>
      <c r="C749"/>
      <c r="D749"/>
      <c r="E749"/>
      <c r="F749"/>
      <c r="G749"/>
      <c r="H749"/>
      <c r="I749"/>
      <c r="J749"/>
      <c r="Z749" s="32"/>
      <c r="AA749" s="32"/>
      <c r="BC749" s="54" t="s">
        <v>832</v>
      </c>
    </row>
    <row r="750" spans="1:55" s="3" customFormat="1" ht="15">
      <c r="A750" s="33"/>
      <c r="B750"/>
      <c r="C750"/>
      <c r="D750"/>
      <c r="E750"/>
      <c r="F750"/>
      <c r="G750"/>
      <c r="H750"/>
      <c r="I750"/>
      <c r="J750"/>
      <c r="Z750" s="32"/>
      <c r="AA750" s="32"/>
      <c r="BC750" s="54" t="s">
        <v>834</v>
      </c>
    </row>
    <row r="751" spans="1:55" s="3" customFormat="1" ht="15">
      <c r="A751" s="33"/>
      <c r="B751"/>
      <c r="C751"/>
      <c r="D751"/>
      <c r="E751"/>
      <c r="F751"/>
      <c r="G751"/>
      <c r="H751"/>
      <c r="I751"/>
      <c r="J751"/>
      <c r="Z751" s="32"/>
      <c r="AA751" s="32"/>
      <c r="BC751" s="54" t="s">
        <v>836</v>
      </c>
    </row>
    <row r="752" spans="1:55" s="3" customFormat="1" ht="15">
      <c r="A752" s="33"/>
      <c r="B752"/>
      <c r="C752"/>
      <c r="D752"/>
      <c r="E752"/>
      <c r="F752"/>
      <c r="G752"/>
      <c r="H752"/>
      <c r="I752"/>
      <c r="J752"/>
      <c r="Z752" s="32"/>
      <c r="AA752" s="32"/>
      <c r="BC752" s="54" t="s">
        <v>838</v>
      </c>
    </row>
    <row r="753" spans="1:55" s="3" customFormat="1" ht="15">
      <c r="A753" s="33"/>
      <c r="B753"/>
      <c r="C753"/>
      <c r="D753"/>
      <c r="E753"/>
      <c r="F753"/>
      <c r="G753"/>
      <c r="H753"/>
      <c r="I753"/>
      <c r="J753"/>
      <c r="Z753" s="32"/>
      <c r="AA753" s="32"/>
      <c r="BC753" s="54" t="s">
        <v>840</v>
      </c>
    </row>
    <row r="754" spans="1:55" s="3" customFormat="1" ht="15">
      <c r="A754" s="33"/>
      <c r="B754"/>
      <c r="C754"/>
      <c r="D754"/>
      <c r="E754"/>
      <c r="F754"/>
      <c r="G754"/>
      <c r="H754"/>
      <c r="I754"/>
      <c r="J754"/>
      <c r="Z754" s="32"/>
      <c r="AA754" s="32"/>
      <c r="BC754" s="54" t="s">
        <v>842</v>
      </c>
    </row>
    <row r="755" spans="1:55" s="3" customFormat="1" ht="15">
      <c r="A755" s="33"/>
      <c r="B755"/>
      <c r="C755"/>
      <c r="D755"/>
      <c r="E755"/>
      <c r="F755"/>
      <c r="G755"/>
      <c r="H755"/>
      <c r="I755"/>
      <c r="J755"/>
      <c r="Z755" s="32"/>
      <c r="AA755" s="32"/>
      <c r="BC755" s="54" t="s">
        <v>844</v>
      </c>
    </row>
    <row r="756" spans="1:55" s="3" customFormat="1" ht="15">
      <c r="A756" s="33"/>
      <c r="B756"/>
      <c r="C756"/>
      <c r="D756"/>
      <c r="E756"/>
      <c r="F756"/>
      <c r="G756"/>
      <c r="H756"/>
      <c r="I756"/>
      <c r="J756"/>
      <c r="Z756" s="32"/>
      <c r="AA756" s="32"/>
      <c r="BC756" s="54" t="s">
        <v>846</v>
      </c>
    </row>
    <row r="757" spans="1:55" s="3" customFormat="1" ht="15">
      <c r="A757" s="33"/>
      <c r="B757"/>
      <c r="C757"/>
      <c r="D757"/>
      <c r="E757"/>
      <c r="F757"/>
      <c r="G757"/>
      <c r="H757"/>
      <c r="I757"/>
      <c r="J757"/>
      <c r="Z757" s="32"/>
      <c r="AA757" s="32"/>
      <c r="BC757" s="54" t="s">
        <v>848</v>
      </c>
    </row>
    <row r="758" spans="1:27" s="3" customFormat="1" ht="15">
      <c r="A758" s="33"/>
      <c r="B758"/>
      <c r="C758"/>
      <c r="D758"/>
      <c r="E758"/>
      <c r="F758"/>
      <c r="G758"/>
      <c r="H758"/>
      <c r="I758"/>
      <c r="J758"/>
      <c r="Z758" s="32"/>
      <c r="AA758" s="32"/>
    </row>
    <row r="759" spans="1:27" s="3" customFormat="1" ht="15">
      <c r="A759" s="33"/>
      <c r="B759"/>
      <c r="C759"/>
      <c r="D759"/>
      <c r="E759"/>
      <c r="F759"/>
      <c r="G759"/>
      <c r="H759"/>
      <c r="I759"/>
      <c r="J759"/>
      <c r="Z759" s="32"/>
      <c r="AA759" s="32"/>
    </row>
    <row r="760" spans="1:27" s="3" customFormat="1" ht="15">
      <c r="A760" s="33"/>
      <c r="B760"/>
      <c r="C760"/>
      <c r="D760"/>
      <c r="E760"/>
      <c r="F760"/>
      <c r="G760"/>
      <c r="H760"/>
      <c r="I760"/>
      <c r="J760"/>
      <c r="Z760" s="32"/>
      <c r="AA760" s="32"/>
    </row>
    <row r="761" spans="1:27" s="3" customFormat="1" ht="15">
      <c r="A761" s="33"/>
      <c r="B761"/>
      <c r="C761"/>
      <c r="D761"/>
      <c r="E761"/>
      <c r="F761"/>
      <c r="G761"/>
      <c r="H761"/>
      <c r="I761"/>
      <c r="J761"/>
      <c r="Z761" s="32"/>
      <c r="AA761" s="32"/>
    </row>
    <row r="762" spans="1:27" s="3" customFormat="1" ht="15">
      <c r="A762" s="33"/>
      <c r="B762"/>
      <c r="C762"/>
      <c r="D762"/>
      <c r="E762"/>
      <c r="F762"/>
      <c r="G762"/>
      <c r="H762"/>
      <c r="I762"/>
      <c r="J762"/>
      <c r="Z762" s="32"/>
      <c r="AA762" s="32"/>
    </row>
    <row r="763" spans="1:27" s="3" customFormat="1" ht="15">
      <c r="A763" s="33"/>
      <c r="B763"/>
      <c r="C763"/>
      <c r="D763"/>
      <c r="E763"/>
      <c r="F763"/>
      <c r="G763"/>
      <c r="H763"/>
      <c r="I763"/>
      <c r="J763"/>
      <c r="Z763" s="32"/>
      <c r="AA763" s="32"/>
    </row>
    <row r="764" spans="1:27" s="3" customFormat="1" ht="15">
      <c r="A764" s="33"/>
      <c r="B764"/>
      <c r="C764"/>
      <c r="D764"/>
      <c r="E764"/>
      <c r="F764"/>
      <c r="G764"/>
      <c r="H764"/>
      <c r="I764"/>
      <c r="J764"/>
      <c r="Z764" s="32"/>
      <c r="AA764" s="32"/>
    </row>
    <row r="765" spans="1:27" s="3" customFormat="1" ht="15">
      <c r="A765" s="33"/>
      <c r="B765"/>
      <c r="C765"/>
      <c r="D765"/>
      <c r="E765"/>
      <c r="F765"/>
      <c r="G765"/>
      <c r="H765"/>
      <c r="I765"/>
      <c r="J765"/>
      <c r="Z765" s="32"/>
      <c r="AA765" s="32"/>
    </row>
    <row r="766" spans="1:27" s="3" customFormat="1" ht="15">
      <c r="A766" s="33"/>
      <c r="B766"/>
      <c r="C766"/>
      <c r="D766"/>
      <c r="E766"/>
      <c r="F766"/>
      <c r="G766"/>
      <c r="H766"/>
      <c r="I766"/>
      <c r="J766"/>
      <c r="Z766" s="32"/>
      <c r="AA766" s="32"/>
    </row>
    <row r="767" spans="1:27" s="3" customFormat="1" ht="15">
      <c r="A767" s="33"/>
      <c r="B767"/>
      <c r="C767"/>
      <c r="D767"/>
      <c r="E767"/>
      <c r="F767"/>
      <c r="G767"/>
      <c r="H767"/>
      <c r="I767"/>
      <c r="J767"/>
      <c r="Z767" s="32"/>
      <c r="AA767" s="32"/>
    </row>
    <row r="768" spans="1:27" s="3" customFormat="1" ht="15">
      <c r="A768" s="33"/>
      <c r="B768"/>
      <c r="C768"/>
      <c r="D768"/>
      <c r="E768"/>
      <c r="F768"/>
      <c r="G768"/>
      <c r="H768"/>
      <c r="I768"/>
      <c r="J768"/>
      <c r="Z768" s="32"/>
      <c r="AA768" s="32"/>
    </row>
    <row r="769" spans="1:27" s="3" customFormat="1" ht="15">
      <c r="A769" s="33"/>
      <c r="B769"/>
      <c r="C769"/>
      <c r="D769"/>
      <c r="E769"/>
      <c r="F769"/>
      <c r="G769"/>
      <c r="H769"/>
      <c r="I769"/>
      <c r="J769"/>
      <c r="Z769" s="32"/>
      <c r="AA769" s="32"/>
    </row>
    <row r="770" spans="1:27" s="3" customFormat="1" ht="15">
      <c r="A770" s="33"/>
      <c r="B770"/>
      <c r="C770"/>
      <c r="D770"/>
      <c r="E770"/>
      <c r="F770"/>
      <c r="G770"/>
      <c r="H770"/>
      <c r="I770"/>
      <c r="J770"/>
      <c r="Z770" s="32"/>
      <c r="AA770" s="32"/>
    </row>
    <row r="771" spans="1:27" s="3" customFormat="1" ht="15">
      <c r="A771" s="33"/>
      <c r="B771"/>
      <c r="C771"/>
      <c r="D771"/>
      <c r="E771"/>
      <c r="F771"/>
      <c r="G771"/>
      <c r="H771"/>
      <c r="I771"/>
      <c r="J771"/>
      <c r="Z771" s="32"/>
      <c r="AA771" s="32"/>
    </row>
    <row r="772" spans="1:27" s="3" customFormat="1" ht="15">
      <c r="A772" s="33"/>
      <c r="B772"/>
      <c r="C772"/>
      <c r="D772"/>
      <c r="E772"/>
      <c r="F772"/>
      <c r="G772"/>
      <c r="H772"/>
      <c r="I772"/>
      <c r="J772"/>
      <c r="Z772" s="32"/>
      <c r="AA772" s="32"/>
    </row>
    <row r="773" spans="1:27" s="3" customFormat="1" ht="15">
      <c r="A773" s="33"/>
      <c r="B773"/>
      <c r="C773"/>
      <c r="D773"/>
      <c r="E773"/>
      <c r="F773"/>
      <c r="G773"/>
      <c r="H773"/>
      <c r="I773"/>
      <c r="J773"/>
      <c r="Z773" s="32"/>
      <c r="AA773" s="32"/>
    </row>
    <row r="774" spans="1:27" s="3" customFormat="1" ht="15">
      <c r="A774" s="33"/>
      <c r="B774"/>
      <c r="C774"/>
      <c r="D774"/>
      <c r="E774"/>
      <c r="F774"/>
      <c r="G774"/>
      <c r="H774"/>
      <c r="I774"/>
      <c r="J774"/>
      <c r="Z774" s="32"/>
      <c r="AA774" s="32"/>
    </row>
    <row r="775" spans="1:27" s="3" customFormat="1" ht="15">
      <c r="A775" s="33"/>
      <c r="B775"/>
      <c r="C775"/>
      <c r="D775"/>
      <c r="E775"/>
      <c r="F775"/>
      <c r="G775"/>
      <c r="H775"/>
      <c r="I775"/>
      <c r="J775"/>
      <c r="Z775" s="32"/>
      <c r="AA775" s="32"/>
    </row>
    <row r="776" spans="1:27" s="3" customFormat="1" ht="15">
      <c r="A776" s="33"/>
      <c r="B776"/>
      <c r="C776"/>
      <c r="D776"/>
      <c r="E776"/>
      <c r="F776"/>
      <c r="G776"/>
      <c r="H776"/>
      <c r="I776"/>
      <c r="J776"/>
      <c r="Z776" s="32"/>
      <c r="AA776" s="32"/>
    </row>
    <row r="777" spans="1:27" s="3" customFormat="1" ht="15">
      <c r="A777" s="33"/>
      <c r="B777"/>
      <c r="C777"/>
      <c r="D777"/>
      <c r="E777"/>
      <c r="F777"/>
      <c r="G777"/>
      <c r="H777"/>
      <c r="I777"/>
      <c r="J777"/>
      <c r="Z777" s="32"/>
      <c r="AA777" s="32"/>
    </row>
    <row r="778" spans="1:27" s="3" customFormat="1" ht="15">
      <c r="A778" s="33"/>
      <c r="B778"/>
      <c r="C778"/>
      <c r="D778"/>
      <c r="E778"/>
      <c r="F778"/>
      <c r="G778"/>
      <c r="H778"/>
      <c r="I778"/>
      <c r="J778"/>
      <c r="Z778" s="32"/>
      <c r="AA778" s="32"/>
    </row>
    <row r="779" spans="1:27" s="3" customFormat="1" ht="15">
      <c r="A779" s="33"/>
      <c r="B779"/>
      <c r="C779"/>
      <c r="D779"/>
      <c r="E779"/>
      <c r="F779"/>
      <c r="G779"/>
      <c r="H779"/>
      <c r="I779"/>
      <c r="J779"/>
      <c r="Z779" s="32"/>
      <c r="AA779" s="32"/>
    </row>
    <row r="780" spans="1:27" s="3" customFormat="1" ht="15">
      <c r="A780" s="33"/>
      <c r="B780"/>
      <c r="C780"/>
      <c r="D780"/>
      <c r="E780"/>
      <c r="F780"/>
      <c r="G780"/>
      <c r="H780"/>
      <c r="I780"/>
      <c r="J780"/>
      <c r="Z780" s="32"/>
      <c r="AA780" s="32"/>
    </row>
    <row r="781" spans="1:27" s="3" customFormat="1" ht="15">
      <c r="A781" s="33"/>
      <c r="B781"/>
      <c r="C781"/>
      <c r="D781"/>
      <c r="E781"/>
      <c r="F781"/>
      <c r="G781"/>
      <c r="H781"/>
      <c r="I781"/>
      <c r="J781"/>
      <c r="Z781" s="32"/>
      <c r="AA781" s="32"/>
    </row>
    <row r="782" spans="1:27" s="3" customFormat="1" ht="15">
      <c r="A782" s="33"/>
      <c r="B782"/>
      <c r="C782"/>
      <c r="D782"/>
      <c r="E782"/>
      <c r="F782"/>
      <c r="G782"/>
      <c r="H782"/>
      <c r="I782"/>
      <c r="J782"/>
      <c r="Z782" s="32"/>
      <c r="AA782" s="32"/>
    </row>
    <row r="783" spans="1:27" s="3" customFormat="1" ht="15">
      <c r="A783" s="33"/>
      <c r="B783"/>
      <c r="C783"/>
      <c r="D783"/>
      <c r="E783"/>
      <c r="F783"/>
      <c r="G783"/>
      <c r="H783"/>
      <c r="I783"/>
      <c r="J783"/>
      <c r="Z783" s="32"/>
      <c r="AA783" s="32"/>
    </row>
    <row r="784" spans="1:27" s="3" customFormat="1" ht="15">
      <c r="A784" s="33"/>
      <c r="B784"/>
      <c r="C784"/>
      <c r="D784"/>
      <c r="E784"/>
      <c r="F784"/>
      <c r="G784"/>
      <c r="H784"/>
      <c r="I784"/>
      <c r="J784"/>
      <c r="Z784" s="32"/>
      <c r="AA784" s="32"/>
    </row>
    <row r="785" spans="1:27" s="3" customFormat="1" ht="15">
      <c r="A785" s="33"/>
      <c r="B785"/>
      <c r="C785"/>
      <c r="D785"/>
      <c r="E785"/>
      <c r="F785"/>
      <c r="G785"/>
      <c r="H785"/>
      <c r="I785"/>
      <c r="J785"/>
      <c r="Z785" s="32"/>
      <c r="AA785" s="32"/>
    </row>
    <row r="786" spans="1:27" s="3" customFormat="1" ht="15">
      <c r="A786" s="33"/>
      <c r="B786"/>
      <c r="C786"/>
      <c r="D786"/>
      <c r="E786"/>
      <c r="F786"/>
      <c r="G786"/>
      <c r="H786"/>
      <c r="I786"/>
      <c r="J786"/>
      <c r="Z786" s="32"/>
      <c r="AA786" s="32"/>
    </row>
    <row r="787" spans="1:27" s="3" customFormat="1" ht="15">
      <c r="A787" s="33"/>
      <c r="B787"/>
      <c r="C787"/>
      <c r="D787"/>
      <c r="E787"/>
      <c r="F787"/>
      <c r="G787"/>
      <c r="H787"/>
      <c r="I787"/>
      <c r="J787"/>
      <c r="Z787" s="32"/>
      <c r="AA787" s="32"/>
    </row>
    <row r="788" spans="1:27" s="3" customFormat="1" ht="15">
      <c r="A788" s="33"/>
      <c r="B788"/>
      <c r="C788"/>
      <c r="D788"/>
      <c r="E788"/>
      <c r="F788"/>
      <c r="G788"/>
      <c r="H788"/>
      <c r="I788"/>
      <c r="J788"/>
      <c r="Z788" s="32"/>
      <c r="AA788" s="32"/>
    </row>
    <row r="789" spans="1:27" s="3" customFormat="1" ht="15">
      <c r="A789" s="33"/>
      <c r="B789"/>
      <c r="C789"/>
      <c r="D789"/>
      <c r="E789"/>
      <c r="F789"/>
      <c r="G789"/>
      <c r="H789"/>
      <c r="I789"/>
      <c r="J789"/>
      <c r="Z789" s="32"/>
      <c r="AA789" s="32"/>
    </row>
    <row r="790" spans="1:27" s="3" customFormat="1" ht="15">
      <c r="A790" s="33"/>
      <c r="B790"/>
      <c r="C790"/>
      <c r="D790"/>
      <c r="E790"/>
      <c r="F790"/>
      <c r="G790"/>
      <c r="H790"/>
      <c r="I790"/>
      <c r="J790"/>
      <c r="Z790" s="32"/>
      <c r="AA790" s="32"/>
    </row>
    <row r="791" spans="1:27" s="3" customFormat="1" ht="15">
      <c r="A791" s="33"/>
      <c r="B791"/>
      <c r="C791"/>
      <c r="D791"/>
      <c r="E791"/>
      <c r="F791"/>
      <c r="G791"/>
      <c r="H791"/>
      <c r="I791"/>
      <c r="J791"/>
      <c r="Z791" s="32"/>
      <c r="AA791" s="32"/>
    </row>
    <row r="792" spans="1:27" s="3" customFormat="1" ht="15">
      <c r="A792" s="33"/>
      <c r="B792"/>
      <c r="C792"/>
      <c r="D792"/>
      <c r="E792"/>
      <c r="F792"/>
      <c r="G792"/>
      <c r="H792"/>
      <c r="I792"/>
      <c r="J792"/>
      <c r="Z792" s="32"/>
      <c r="AA792" s="32"/>
    </row>
    <row r="793" spans="1:27" s="3" customFormat="1" ht="15">
      <c r="A793" s="33"/>
      <c r="B793"/>
      <c r="C793"/>
      <c r="D793"/>
      <c r="E793"/>
      <c r="F793"/>
      <c r="G793"/>
      <c r="H793"/>
      <c r="I793"/>
      <c r="J793"/>
      <c r="Z793" s="32"/>
      <c r="AA793" s="32"/>
    </row>
    <row r="794" spans="1:27" s="3" customFormat="1" ht="15">
      <c r="A794" s="33"/>
      <c r="B794"/>
      <c r="C794"/>
      <c r="D794"/>
      <c r="E794"/>
      <c r="F794"/>
      <c r="G794"/>
      <c r="H794"/>
      <c r="I794"/>
      <c r="J794"/>
      <c r="Z794" s="32"/>
      <c r="AA794" s="32"/>
    </row>
    <row r="795" spans="1:27" s="3" customFormat="1" ht="15">
      <c r="A795" s="33"/>
      <c r="B795"/>
      <c r="C795"/>
      <c r="D795"/>
      <c r="E795"/>
      <c r="F795"/>
      <c r="G795"/>
      <c r="H795"/>
      <c r="I795"/>
      <c r="J795"/>
      <c r="Z795" s="32"/>
      <c r="AA795" s="32"/>
    </row>
    <row r="796" spans="1:27" s="3" customFormat="1" ht="15">
      <c r="A796" s="33"/>
      <c r="B796"/>
      <c r="C796"/>
      <c r="D796"/>
      <c r="E796"/>
      <c r="F796"/>
      <c r="G796"/>
      <c r="H796"/>
      <c r="I796"/>
      <c r="J796"/>
      <c r="Z796" s="32"/>
      <c r="AA796" s="32"/>
    </row>
    <row r="797" spans="1:27" s="3" customFormat="1" ht="15">
      <c r="A797" s="33"/>
      <c r="B797"/>
      <c r="C797"/>
      <c r="D797"/>
      <c r="E797"/>
      <c r="F797"/>
      <c r="G797"/>
      <c r="H797"/>
      <c r="I797"/>
      <c r="J797"/>
      <c r="Z797" s="32"/>
      <c r="AA797" s="32"/>
    </row>
    <row r="798" spans="1:27" s="3" customFormat="1" ht="15">
      <c r="A798" s="33"/>
      <c r="B798"/>
      <c r="C798"/>
      <c r="D798"/>
      <c r="E798"/>
      <c r="F798"/>
      <c r="G798"/>
      <c r="H798"/>
      <c r="I798"/>
      <c r="J798"/>
      <c r="Z798" s="32"/>
      <c r="AA798" s="32"/>
    </row>
    <row r="799" spans="1:27" s="3" customFormat="1" ht="15">
      <c r="A799" s="33"/>
      <c r="B799"/>
      <c r="C799"/>
      <c r="D799"/>
      <c r="E799"/>
      <c r="F799"/>
      <c r="G799"/>
      <c r="H799"/>
      <c r="I799"/>
      <c r="J799"/>
      <c r="Z799" s="32"/>
      <c r="AA799" s="32"/>
    </row>
    <row r="800" spans="1:27" s="3" customFormat="1" ht="15">
      <c r="A800" s="33"/>
      <c r="B800"/>
      <c r="C800"/>
      <c r="D800"/>
      <c r="E800"/>
      <c r="F800"/>
      <c r="G800"/>
      <c r="H800"/>
      <c r="I800"/>
      <c r="J800"/>
      <c r="Z800" s="32"/>
      <c r="AA800" s="32"/>
    </row>
    <row r="801" spans="1:27" s="3" customFormat="1" ht="15">
      <c r="A801" s="33"/>
      <c r="B801"/>
      <c r="C801"/>
      <c r="D801"/>
      <c r="E801"/>
      <c r="F801"/>
      <c r="G801"/>
      <c r="H801"/>
      <c r="I801"/>
      <c r="J801"/>
      <c r="Z801" s="32"/>
      <c r="AA801" s="32"/>
    </row>
    <row r="802" spans="1:27" s="3" customFormat="1" ht="15">
      <c r="A802" s="33"/>
      <c r="B802"/>
      <c r="C802"/>
      <c r="D802"/>
      <c r="E802"/>
      <c r="F802"/>
      <c r="G802"/>
      <c r="H802"/>
      <c r="I802"/>
      <c r="J802"/>
      <c r="Z802" s="32"/>
      <c r="AA802" s="32"/>
    </row>
    <row r="803" spans="1:27" s="3" customFormat="1" ht="15">
      <c r="A803" s="33"/>
      <c r="B803"/>
      <c r="C803"/>
      <c r="D803"/>
      <c r="E803"/>
      <c r="F803"/>
      <c r="G803"/>
      <c r="H803"/>
      <c r="I803"/>
      <c r="J803"/>
      <c r="Z803" s="32"/>
      <c r="AA803" s="32"/>
    </row>
    <row r="804" spans="1:27" s="3" customFormat="1" ht="15">
      <c r="A804" s="33"/>
      <c r="B804"/>
      <c r="C804"/>
      <c r="D804"/>
      <c r="E804"/>
      <c r="F804"/>
      <c r="G804"/>
      <c r="H804"/>
      <c r="I804"/>
      <c r="J804"/>
      <c r="Z804" s="32"/>
      <c r="AA804" s="32"/>
    </row>
    <row r="805" spans="1:27" s="3" customFormat="1" ht="15">
      <c r="A805" s="33"/>
      <c r="B805"/>
      <c r="C805"/>
      <c r="D805"/>
      <c r="E805"/>
      <c r="F805"/>
      <c r="G805"/>
      <c r="H805"/>
      <c r="I805"/>
      <c r="J805"/>
      <c r="Z805" s="32"/>
      <c r="AA805" s="32"/>
    </row>
    <row r="806" spans="1:27" s="3" customFormat="1" ht="15">
      <c r="A806" s="33"/>
      <c r="B806"/>
      <c r="C806"/>
      <c r="D806"/>
      <c r="E806"/>
      <c r="F806"/>
      <c r="G806"/>
      <c r="H806"/>
      <c r="I806"/>
      <c r="J806"/>
      <c r="Z806" s="32"/>
      <c r="AA806" s="32"/>
    </row>
    <row r="807" spans="1:27" s="3" customFormat="1" ht="15">
      <c r="A807" s="33"/>
      <c r="B807"/>
      <c r="C807"/>
      <c r="D807"/>
      <c r="E807"/>
      <c r="F807"/>
      <c r="G807"/>
      <c r="H807"/>
      <c r="I807"/>
      <c r="J807"/>
      <c r="Z807" s="32"/>
      <c r="AA807" s="32"/>
    </row>
    <row r="808" spans="1:27" s="3" customFormat="1" ht="15">
      <c r="A808" s="33"/>
      <c r="B808"/>
      <c r="C808"/>
      <c r="D808"/>
      <c r="E808"/>
      <c r="F808"/>
      <c r="G808"/>
      <c r="H808"/>
      <c r="I808"/>
      <c r="J808"/>
      <c r="Z808" s="32"/>
      <c r="AA808" s="32"/>
    </row>
    <row r="809" spans="1:27" s="3" customFormat="1" ht="15">
      <c r="A809" s="33"/>
      <c r="B809"/>
      <c r="C809"/>
      <c r="D809"/>
      <c r="E809"/>
      <c r="F809"/>
      <c r="G809"/>
      <c r="H809"/>
      <c r="I809"/>
      <c r="J809"/>
      <c r="Z809" s="32"/>
      <c r="AA809" s="32"/>
    </row>
    <row r="810" spans="1:27" s="3" customFormat="1" ht="15">
      <c r="A810" s="33"/>
      <c r="B810"/>
      <c r="C810"/>
      <c r="D810"/>
      <c r="E810"/>
      <c r="F810"/>
      <c r="G810"/>
      <c r="H810"/>
      <c r="I810"/>
      <c r="J810"/>
      <c r="Z810" s="32"/>
      <c r="AA810" s="32"/>
    </row>
    <row r="811" spans="1:27" s="3" customFormat="1" ht="15">
      <c r="A811" s="33"/>
      <c r="B811"/>
      <c r="C811"/>
      <c r="D811"/>
      <c r="E811"/>
      <c r="F811"/>
      <c r="G811"/>
      <c r="H811"/>
      <c r="I811"/>
      <c r="J811"/>
      <c r="Z811" s="32"/>
      <c r="AA811" s="32"/>
    </row>
    <row r="812" spans="1:27" s="3" customFormat="1" ht="15">
      <c r="A812" s="33"/>
      <c r="B812"/>
      <c r="C812"/>
      <c r="D812"/>
      <c r="E812"/>
      <c r="F812"/>
      <c r="G812"/>
      <c r="H812"/>
      <c r="I812"/>
      <c r="J812"/>
      <c r="Z812" s="32"/>
      <c r="AA812" s="32"/>
    </row>
    <row r="813" spans="1:27" s="3" customFormat="1" ht="15">
      <c r="A813" s="33"/>
      <c r="B813"/>
      <c r="C813"/>
      <c r="D813"/>
      <c r="E813"/>
      <c r="F813"/>
      <c r="G813"/>
      <c r="H813"/>
      <c r="I813"/>
      <c r="J813"/>
      <c r="Z813" s="32"/>
      <c r="AA813" s="32"/>
    </row>
    <row r="814" spans="1:27" s="3" customFormat="1" ht="15">
      <c r="A814" s="33"/>
      <c r="B814"/>
      <c r="C814"/>
      <c r="D814"/>
      <c r="E814"/>
      <c r="F814"/>
      <c r="G814"/>
      <c r="H814"/>
      <c r="I814"/>
      <c r="J814"/>
      <c r="Z814" s="32"/>
      <c r="AA814" s="32"/>
    </row>
    <row r="815" spans="1:27" s="3" customFormat="1" ht="15">
      <c r="A815" s="33"/>
      <c r="B815"/>
      <c r="C815"/>
      <c r="D815"/>
      <c r="E815"/>
      <c r="F815"/>
      <c r="G815"/>
      <c r="H815"/>
      <c r="I815"/>
      <c r="J815"/>
      <c r="Z815" s="32"/>
      <c r="AA815" s="32"/>
    </row>
    <row r="816" spans="1:27" s="3" customFormat="1" ht="15">
      <c r="A816" s="33"/>
      <c r="B816"/>
      <c r="C816"/>
      <c r="D816"/>
      <c r="E816"/>
      <c r="F816"/>
      <c r="G816"/>
      <c r="H816"/>
      <c r="I816"/>
      <c r="J816"/>
      <c r="Z816" s="32"/>
      <c r="AA816" s="32"/>
    </row>
    <row r="817" spans="1:27" s="3" customFormat="1" ht="15">
      <c r="A817" s="33"/>
      <c r="B817"/>
      <c r="C817"/>
      <c r="D817"/>
      <c r="E817"/>
      <c r="F817"/>
      <c r="G817"/>
      <c r="H817"/>
      <c r="I817"/>
      <c r="J817"/>
      <c r="Z817" s="32"/>
      <c r="AA817" s="32"/>
    </row>
    <row r="818" spans="1:27" s="3" customFormat="1" ht="15">
      <c r="A818" s="33"/>
      <c r="B818"/>
      <c r="C818"/>
      <c r="D818"/>
      <c r="E818"/>
      <c r="F818"/>
      <c r="G818"/>
      <c r="H818"/>
      <c r="I818"/>
      <c r="J818"/>
      <c r="Z818" s="32"/>
      <c r="AA818" s="32"/>
    </row>
    <row r="819" spans="1:27" s="3" customFormat="1" ht="15">
      <c r="A819" s="33"/>
      <c r="B819"/>
      <c r="C819"/>
      <c r="D819"/>
      <c r="E819"/>
      <c r="F819"/>
      <c r="G819"/>
      <c r="H819"/>
      <c r="I819"/>
      <c r="J819"/>
      <c r="Z819" s="32"/>
      <c r="AA819" s="32"/>
    </row>
    <row r="820" spans="1:27" s="3" customFormat="1" ht="15">
      <c r="A820" s="33"/>
      <c r="B820"/>
      <c r="C820"/>
      <c r="D820"/>
      <c r="E820"/>
      <c r="F820"/>
      <c r="G820"/>
      <c r="H820"/>
      <c r="I820"/>
      <c r="J820"/>
      <c r="Z820" s="32"/>
      <c r="AA820" s="32"/>
    </row>
    <row r="821" spans="1:27" s="3" customFormat="1" ht="15">
      <c r="A821" s="33"/>
      <c r="B821"/>
      <c r="C821"/>
      <c r="D821"/>
      <c r="E821"/>
      <c r="F821"/>
      <c r="G821"/>
      <c r="H821"/>
      <c r="I821"/>
      <c r="J821"/>
      <c r="Z821" s="32"/>
      <c r="AA821" s="32"/>
    </row>
    <row r="822" spans="1:27" s="3" customFormat="1" ht="15">
      <c r="A822" s="33"/>
      <c r="B822"/>
      <c r="C822"/>
      <c r="D822"/>
      <c r="E822"/>
      <c r="F822"/>
      <c r="G822"/>
      <c r="H822"/>
      <c r="I822"/>
      <c r="J822"/>
      <c r="Z822" s="32"/>
      <c r="AA822" s="32"/>
    </row>
    <row r="823" spans="1:27" s="3" customFormat="1" ht="15">
      <c r="A823" s="33"/>
      <c r="B823"/>
      <c r="C823"/>
      <c r="D823"/>
      <c r="E823"/>
      <c r="F823"/>
      <c r="G823"/>
      <c r="H823"/>
      <c r="I823"/>
      <c r="J823"/>
      <c r="Z823" s="32"/>
      <c r="AA823" s="32"/>
    </row>
    <row r="824" spans="1:27" s="3" customFormat="1" ht="15">
      <c r="A824" s="33"/>
      <c r="B824"/>
      <c r="C824"/>
      <c r="D824"/>
      <c r="E824"/>
      <c r="F824"/>
      <c r="G824"/>
      <c r="H824"/>
      <c r="I824"/>
      <c r="J824"/>
      <c r="Z824" s="32"/>
      <c r="AA824" s="32"/>
    </row>
    <row r="825" spans="1:27" s="3" customFormat="1" ht="15">
      <c r="A825" s="33"/>
      <c r="B825"/>
      <c r="C825"/>
      <c r="D825"/>
      <c r="E825"/>
      <c r="F825"/>
      <c r="G825"/>
      <c r="H825"/>
      <c r="I825"/>
      <c r="J825"/>
      <c r="Z825" s="32"/>
      <c r="AA825" s="32"/>
    </row>
    <row r="826" spans="1:27" s="3" customFormat="1" ht="15">
      <c r="A826" s="33"/>
      <c r="B826"/>
      <c r="C826"/>
      <c r="D826"/>
      <c r="E826"/>
      <c r="F826"/>
      <c r="G826"/>
      <c r="H826"/>
      <c r="I826"/>
      <c r="J826"/>
      <c r="Z826" s="32"/>
      <c r="AA826" s="32"/>
    </row>
    <row r="827" spans="1:27" s="3" customFormat="1" ht="15">
      <c r="A827" s="33"/>
      <c r="B827"/>
      <c r="C827"/>
      <c r="D827"/>
      <c r="E827"/>
      <c r="F827"/>
      <c r="G827"/>
      <c r="H827"/>
      <c r="I827"/>
      <c r="J827"/>
      <c r="Z827" s="32"/>
      <c r="AA827" s="32"/>
    </row>
    <row r="828" spans="1:27" s="3" customFormat="1" ht="15">
      <c r="A828" s="33"/>
      <c r="B828"/>
      <c r="C828"/>
      <c r="D828"/>
      <c r="E828"/>
      <c r="F828"/>
      <c r="G828"/>
      <c r="H828"/>
      <c r="I828"/>
      <c r="J828"/>
      <c r="Z828" s="32"/>
      <c r="AA828" s="32"/>
    </row>
    <row r="829" spans="1:27" s="3" customFormat="1" ht="15">
      <c r="A829" s="33"/>
      <c r="B829"/>
      <c r="C829"/>
      <c r="D829"/>
      <c r="E829"/>
      <c r="F829"/>
      <c r="G829"/>
      <c r="H829"/>
      <c r="I829"/>
      <c r="J829"/>
      <c r="Z829" s="32"/>
      <c r="AA829" s="32"/>
    </row>
    <row r="830" spans="1:27" s="3" customFormat="1" ht="15">
      <c r="A830" s="33"/>
      <c r="B830"/>
      <c r="C830"/>
      <c r="D830"/>
      <c r="E830"/>
      <c r="F830"/>
      <c r="G830"/>
      <c r="H830"/>
      <c r="I830"/>
      <c r="J830"/>
      <c r="Z830" s="32"/>
      <c r="AA830" s="32"/>
    </row>
    <row r="831" spans="1:27" s="3" customFormat="1" ht="15">
      <c r="A831" s="33"/>
      <c r="B831"/>
      <c r="C831"/>
      <c r="D831"/>
      <c r="E831"/>
      <c r="F831"/>
      <c r="G831"/>
      <c r="H831"/>
      <c r="I831"/>
      <c r="J831"/>
      <c r="Z831" s="32"/>
      <c r="AA831" s="32"/>
    </row>
    <row r="832" spans="1:27" s="3" customFormat="1" ht="15">
      <c r="A832" s="33"/>
      <c r="B832"/>
      <c r="C832"/>
      <c r="D832"/>
      <c r="E832"/>
      <c r="F832"/>
      <c r="G832"/>
      <c r="H832"/>
      <c r="I832"/>
      <c r="J832"/>
      <c r="Z832" s="32"/>
      <c r="AA832" s="32"/>
    </row>
    <row r="833" spans="1:27" s="3" customFormat="1" ht="15">
      <c r="A833" s="33"/>
      <c r="B833"/>
      <c r="C833"/>
      <c r="D833"/>
      <c r="E833"/>
      <c r="F833"/>
      <c r="G833"/>
      <c r="H833"/>
      <c r="I833"/>
      <c r="J833"/>
      <c r="Z833" s="32"/>
      <c r="AA833" s="32"/>
    </row>
    <row r="834" spans="1:27" s="3" customFormat="1" ht="15">
      <c r="A834" s="33"/>
      <c r="B834"/>
      <c r="C834"/>
      <c r="D834"/>
      <c r="E834"/>
      <c r="F834"/>
      <c r="G834"/>
      <c r="H834"/>
      <c r="I834"/>
      <c r="J834"/>
      <c r="Z834" s="32"/>
      <c r="AA834" s="32"/>
    </row>
    <row r="835" spans="1:27" s="3" customFormat="1" ht="15">
      <c r="A835" s="33"/>
      <c r="B835"/>
      <c r="C835"/>
      <c r="D835"/>
      <c r="E835"/>
      <c r="F835"/>
      <c r="G835"/>
      <c r="H835"/>
      <c r="I835"/>
      <c r="J835"/>
      <c r="Z835" s="32"/>
      <c r="AA835" s="32"/>
    </row>
    <row r="836" spans="1:27" s="3" customFormat="1" ht="15">
      <c r="A836" s="33"/>
      <c r="B836"/>
      <c r="C836"/>
      <c r="D836"/>
      <c r="E836"/>
      <c r="F836"/>
      <c r="G836"/>
      <c r="H836"/>
      <c r="I836"/>
      <c r="J836"/>
      <c r="Z836" s="32"/>
      <c r="AA836" s="32"/>
    </row>
    <row r="837" spans="1:27" s="3" customFormat="1" ht="15">
      <c r="A837" s="33"/>
      <c r="B837"/>
      <c r="C837"/>
      <c r="D837"/>
      <c r="E837"/>
      <c r="F837"/>
      <c r="G837"/>
      <c r="H837"/>
      <c r="I837"/>
      <c r="J837"/>
      <c r="Z837" s="32"/>
      <c r="AA837" s="32"/>
    </row>
    <row r="838" spans="1:27" s="3" customFormat="1" ht="15">
      <c r="A838" s="33"/>
      <c r="B838"/>
      <c r="C838"/>
      <c r="D838"/>
      <c r="E838"/>
      <c r="F838"/>
      <c r="G838"/>
      <c r="H838"/>
      <c r="I838"/>
      <c r="J838"/>
      <c r="Z838" s="32"/>
      <c r="AA838" s="32"/>
    </row>
    <row r="839" spans="1:27" s="3" customFormat="1" ht="15">
      <c r="A839" s="33"/>
      <c r="B839"/>
      <c r="C839"/>
      <c r="D839"/>
      <c r="E839"/>
      <c r="F839"/>
      <c r="G839"/>
      <c r="H839"/>
      <c r="I839"/>
      <c r="J839"/>
      <c r="Z839" s="32"/>
      <c r="AA839" s="32"/>
    </row>
    <row r="840" spans="1:27" s="3" customFormat="1" ht="15">
      <c r="A840" s="33"/>
      <c r="B840"/>
      <c r="C840"/>
      <c r="D840"/>
      <c r="E840"/>
      <c r="F840"/>
      <c r="G840"/>
      <c r="H840"/>
      <c r="I840"/>
      <c r="J840"/>
      <c r="Z840" s="32"/>
      <c r="AA840" s="32"/>
    </row>
    <row r="841" spans="1:27" s="3" customFormat="1" ht="15">
      <c r="A841" s="33"/>
      <c r="B841"/>
      <c r="C841"/>
      <c r="D841"/>
      <c r="E841"/>
      <c r="F841"/>
      <c r="G841"/>
      <c r="H841"/>
      <c r="I841"/>
      <c r="J841"/>
      <c r="Z841" s="32"/>
      <c r="AA841" s="32"/>
    </row>
    <row r="842" spans="1:27" s="3" customFormat="1" ht="15">
      <c r="A842" s="33"/>
      <c r="B842"/>
      <c r="C842"/>
      <c r="D842"/>
      <c r="E842"/>
      <c r="F842"/>
      <c r="G842"/>
      <c r="H842"/>
      <c r="I842"/>
      <c r="J842"/>
      <c r="Z842" s="32"/>
      <c r="AA842" s="32"/>
    </row>
    <row r="843" spans="1:27" s="3" customFormat="1" ht="15">
      <c r="A843" s="33"/>
      <c r="B843"/>
      <c r="C843"/>
      <c r="D843"/>
      <c r="E843"/>
      <c r="F843"/>
      <c r="G843"/>
      <c r="H843"/>
      <c r="I843"/>
      <c r="J843"/>
      <c r="Z843" s="32"/>
      <c r="AA843" s="32"/>
    </row>
    <row r="844" spans="1:27" s="3" customFormat="1" ht="15">
      <c r="A844" s="33"/>
      <c r="B844"/>
      <c r="C844"/>
      <c r="D844"/>
      <c r="E844"/>
      <c r="F844"/>
      <c r="G844"/>
      <c r="H844"/>
      <c r="I844"/>
      <c r="J844"/>
      <c r="Z844" s="32"/>
      <c r="AA844" s="32"/>
    </row>
    <row r="845" spans="1:27" s="3" customFormat="1" ht="15">
      <c r="A845" s="33"/>
      <c r="B845"/>
      <c r="C845"/>
      <c r="D845"/>
      <c r="E845"/>
      <c r="F845"/>
      <c r="G845"/>
      <c r="H845"/>
      <c r="I845"/>
      <c r="J845"/>
      <c r="Z845" s="32"/>
      <c r="AA845" s="32"/>
    </row>
    <row r="846" spans="1:27" s="3" customFormat="1" ht="15">
      <c r="A846" s="33"/>
      <c r="B846"/>
      <c r="C846"/>
      <c r="D846"/>
      <c r="E846"/>
      <c r="F846"/>
      <c r="G846"/>
      <c r="H846"/>
      <c r="I846"/>
      <c r="J846"/>
      <c r="Z846" s="32"/>
      <c r="AA846" s="32"/>
    </row>
    <row r="847" spans="1:27" s="3" customFormat="1" ht="15">
      <c r="A847" s="33"/>
      <c r="B847"/>
      <c r="C847"/>
      <c r="D847"/>
      <c r="E847"/>
      <c r="F847"/>
      <c r="G847"/>
      <c r="H847"/>
      <c r="I847"/>
      <c r="J847"/>
      <c r="Z847" s="32"/>
      <c r="AA847" s="32"/>
    </row>
    <row r="848" spans="1:27" s="3" customFormat="1" ht="15">
      <c r="A848" s="33"/>
      <c r="B848"/>
      <c r="C848"/>
      <c r="D848"/>
      <c r="E848"/>
      <c r="F848"/>
      <c r="G848"/>
      <c r="H848"/>
      <c r="I848"/>
      <c r="J848"/>
      <c r="Z848" s="32"/>
      <c r="AA848" s="32"/>
    </row>
    <row r="849" spans="1:27" s="3" customFormat="1" ht="15">
      <c r="A849" s="33"/>
      <c r="B849"/>
      <c r="C849"/>
      <c r="D849"/>
      <c r="E849"/>
      <c r="F849"/>
      <c r="G849"/>
      <c r="H849"/>
      <c r="I849"/>
      <c r="J849"/>
      <c r="Z849" s="32"/>
      <c r="AA849" s="32"/>
    </row>
    <row r="850" spans="1:27" s="3" customFormat="1" ht="15">
      <c r="A850" s="33"/>
      <c r="B850"/>
      <c r="C850"/>
      <c r="D850"/>
      <c r="E850"/>
      <c r="F850"/>
      <c r="G850"/>
      <c r="H850"/>
      <c r="I850"/>
      <c r="J850"/>
      <c r="Z850" s="32"/>
      <c r="AA850" s="32"/>
    </row>
    <row r="851" spans="1:27" s="3" customFormat="1" ht="15">
      <c r="A851" s="33"/>
      <c r="B851"/>
      <c r="C851"/>
      <c r="D851"/>
      <c r="E851"/>
      <c r="F851"/>
      <c r="G851"/>
      <c r="H851"/>
      <c r="I851"/>
      <c r="J851"/>
      <c r="Z851" s="32"/>
      <c r="AA851" s="32"/>
    </row>
    <row r="852" spans="1:27" s="3" customFormat="1" ht="15">
      <c r="A852" s="33"/>
      <c r="B852"/>
      <c r="C852"/>
      <c r="D852"/>
      <c r="E852"/>
      <c r="F852"/>
      <c r="G852"/>
      <c r="H852"/>
      <c r="I852"/>
      <c r="J852"/>
      <c r="Z852" s="32"/>
      <c r="AA852" s="32"/>
    </row>
    <row r="853" spans="1:27" s="3" customFormat="1" ht="15">
      <c r="A853" s="33"/>
      <c r="B853"/>
      <c r="C853"/>
      <c r="D853"/>
      <c r="E853"/>
      <c r="F853"/>
      <c r="G853"/>
      <c r="H853"/>
      <c r="I853"/>
      <c r="J853"/>
      <c r="Z853" s="32"/>
      <c r="AA853" s="32"/>
    </row>
    <row r="854" spans="1:27" s="3" customFormat="1" ht="15">
      <c r="A854" s="33"/>
      <c r="B854"/>
      <c r="C854"/>
      <c r="D854"/>
      <c r="E854"/>
      <c r="F854"/>
      <c r="G854"/>
      <c r="H854"/>
      <c r="I854"/>
      <c r="J854"/>
      <c r="Z854" s="32"/>
      <c r="AA854" s="32"/>
    </row>
    <row r="855" spans="1:27" s="3" customFormat="1" ht="15">
      <c r="A855" s="33"/>
      <c r="B855"/>
      <c r="C855"/>
      <c r="D855"/>
      <c r="E855"/>
      <c r="F855"/>
      <c r="G855"/>
      <c r="H855"/>
      <c r="I855"/>
      <c r="J855"/>
      <c r="Z855" s="32"/>
      <c r="AA855" s="32"/>
    </row>
    <row r="856" spans="1:27" s="3" customFormat="1" ht="15">
      <c r="A856" s="33"/>
      <c r="B856"/>
      <c r="C856"/>
      <c r="D856"/>
      <c r="E856"/>
      <c r="F856"/>
      <c r="G856"/>
      <c r="H856"/>
      <c r="I856"/>
      <c r="J856"/>
      <c r="Z856" s="32"/>
      <c r="AA856" s="32"/>
    </row>
    <row r="857" spans="1:27" s="3" customFormat="1" ht="15">
      <c r="A857" s="33"/>
      <c r="B857"/>
      <c r="C857"/>
      <c r="D857"/>
      <c r="E857"/>
      <c r="F857"/>
      <c r="G857"/>
      <c r="H857"/>
      <c r="I857"/>
      <c r="J857"/>
      <c r="Z857" s="32"/>
      <c r="AA857" s="32"/>
    </row>
    <row r="858" spans="1:27" s="3" customFormat="1" ht="15">
      <c r="A858" s="33"/>
      <c r="B858"/>
      <c r="C858"/>
      <c r="D858"/>
      <c r="E858"/>
      <c r="F858"/>
      <c r="G858"/>
      <c r="H858"/>
      <c r="I858"/>
      <c r="J858"/>
      <c r="Z858" s="32"/>
      <c r="AA858" s="32"/>
    </row>
    <row r="859" spans="1:27" s="3" customFormat="1" ht="15">
      <c r="A859" s="33"/>
      <c r="B859"/>
      <c r="C859"/>
      <c r="D859"/>
      <c r="E859"/>
      <c r="F859"/>
      <c r="G859"/>
      <c r="H859"/>
      <c r="I859"/>
      <c r="J859"/>
      <c r="Z859" s="32"/>
      <c r="AA859" s="32"/>
    </row>
    <row r="860" spans="1:27" s="3" customFormat="1" ht="15">
      <c r="A860" s="33"/>
      <c r="B860"/>
      <c r="C860"/>
      <c r="D860"/>
      <c r="E860"/>
      <c r="F860"/>
      <c r="G860"/>
      <c r="H860"/>
      <c r="I860"/>
      <c r="J860"/>
      <c r="Z860" s="32"/>
      <c r="AA860" s="32"/>
    </row>
    <row r="861" spans="1:27" s="3" customFormat="1" ht="15">
      <c r="A861" s="33"/>
      <c r="B861"/>
      <c r="C861"/>
      <c r="D861"/>
      <c r="E861"/>
      <c r="F861"/>
      <c r="G861"/>
      <c r="H861"/>
      <c r="I861"/>
      <c r="J861"/>
      <c r="Z861" s="32"/>
      <c r="AA861" s="32"/>
    </row>
    <row r="862" spans="1:27" s="3" customFormat="1" ht="15">
      <c r="A862" s="33"/>
      <c r="B862"/>
      <c r="C862"/>
      <c r="D862"/>
      <c r="E862"/>
      <c r="F862"/>
      <c r="G862"/>
      <c r="H862"/>
      <c r="I862"/>
      <c r="J862"/>
      <c r="Z862" s="32"/>
      <c r="AA862" s="32"/>
    </row>
    <row r="863" spans="1:27" s="3" customFormat="1" ht="15">
      <c r="A863" s="33"/>
      <c r="B863"/>
      <c r="C863"/>
      <c r="D863"/>
      <c r="E863"/>
      <c r="F863"/>
      <c r="G863"/>
      <c r="H863"/>
      <c r="I863"/>
      <c r="J863"/>
      <c r="Z863" s="32"/>
      <c r="AA863" s="32"/>
    </row>
    <row r="864" spans="1:27" s="3" customFormat="1" ht="15">
      <c r="A864" s="33"/>
      <c r="B864"/>
      <c r="C864"/>
      <c r="D864"/>
      <c r="E864"/>
      <c r="F864"/>
      <c r="G864"/>
      <c r="H864"/>
      <c r="I864"/>
      <c r="J864"/>
      <c r="Z864" s="32"/>
      <c r="AA864" s="32"/>
    </row>
    <row r="865" spans="1:27" s="3" customFormat="1" ht="15">
      <c r="A865" s="33"/>
      <c r="B865"/>
      <c r="C865"/>
      <c r="D865"/>
      <c r="E865"/>
      <c r="F865"/>
      <c r="G865"/>
      <c r="H865"/>
      <c r="I865"/>
      <c r="J865"/>
      <c r="Z865" s="32"/>
      <c r="AA865" s="32"/>
    </row>
    <row r="866" spans="1:27" s="3" customFormat="1" ht="15">
      <c r="A866" s="33"/>
      <c r="B866"/>
      <c r="C866"/>
      <c r="D866"/>
      <c r="E866"/>
      <c r="F866"/>
      <c r="G866"/>
      <c r="H866"/>
      <c r="I866"/>
      <c r="J866"/>
      <c r="Z866" s="32"/>
      <c r="AA866" s="32"/>
    </row>
    <row r="867" spans="1:27" s="3" customFormat="1" ht="15">
      <c r="A867" s="33"/>
      <c r="B867"/>
      <c r="C867"/>
      <c r="D867"/>
      <c r="E867"/>
      <c r="F867"/>
      <c r="G867"/>
      <c r="H867"/>
      <c r="I867"/>
      <c r="J867"/>
      <c r="Z867" s="32"/>
      <c r="AA867" s="32"/>
    </row>
    <row r="868" spans="1:27" s="3" customFormat="1" ht="15">
      <c r="A868" s="33"/>
      <c r="B868"/>
      <c r="C868"/>
      <c r="D868"/>
      <c r="E868"/>
      <c r="F868"/>
      <c r="G868"/>
      <c r="H868"/>
      <c r="I868"/>
      <c r="J868"/>
      <c r="Z868" s="32"/>
      <c r="AA868" s="32"/>
    </row>
    <row r="869" spans="1:27" s="3" customFormat="1" ht="15">
      <c r="A869" s="33"/>
      <c r="B869"/>
      <c r="C869"/>
      <c r="D869"/>
      <c r="E869"/>
      <c r="F869"/>
      <c r="G869"/>
      <c r="H869"/>
      <c r="I869"/>
      <c r="J869"/>
      <c r="Z869" s="32"/>
      <c r="AA869" s="32"/>
    </row>
    <row r="870" spans="1:27" s="3" customFormat="1" ht="15">
      <c r="A870" s="33"/>
      <c r="B870"/>
      <c r="C870"/>
      <c r="D870"/>
      <c r="E870"/>
      <c r="F870"/>
      <c r="G870"/>
      <c r="H870"/>
      <c r="I870"/>
      <c r="J870"/>
      <c r="Z870" s="32"/>
      <c r="AA870" s="32"/>
    </row>
    <row r="871" spans="1:27" s="3" customFormat="1" ht="15">
      <c r="A871" s="33"/>
      <c r="B871"/>
      <c r="C871"/>
      <c r="D871"/>
      <c r="E871"/>
      <c r="F871"/>
      <c r="G871"/>
      <c r="H871"/>
      <c r="I871"/>
      <c r="J871"/>
      <c r="Z871" s="32"/>
      <c r="AA871" s="32"/>
    </row>
    <row r="872" spans="1:27" s="3" customFormat="1" ht="15">
      <c r="A872" s="33"/>
      <c r="B872"/>
      <c r="C872"/>
      <c r="D872"/>
      <c r="E872"/>
      <c r="F872"/>
      <c r="G872"/>
      <c r="H872"/>
      <c r="I872"/>
      <c r="J872"/>
      <c r="Z872" s="32"/>
      <c r="AA872" s="32"/>
    </row>
    <row r="873" spans="1:27" s="3" customFormat="1" ht="15">
      <c r="A873" s="33"/>
      <c r="B873"/>
      <c r="C873"/>
      <c r="D873"/>
      <c r="E873"/>
      <c r="F873"/>
      <c r="G873"/>
      <c r="H873"/>
      <c r="I873"/>
      <c r="J873"/>
      <c r="Z873" s="32"/>
      <c r="AA873" s="32"/>
    </row>
    <row r="874" spans="1:27" s="3" customFormat="1" ht="15">
      <c r="A874" s="33"/>
      <c r="B874"/>
      <c r="C874"/>
      <c r="D874"/>
      <c r="E874"/>
      <c r="F874"/>
      <c r="G874"/>
      <c r="H874"/>
      <c r="I874"/>
      <c r="J874"/>
      <c r="Z874" s="32"/>
      <c r="AA874" s="32"/>
    </row>
    <row r="875" spans="1:27" s="3" customFormat="1" ht="15">
      <c r="A875" s="33"/>
      <c r="B875"/>
      <c r="C875"/>
      <c r="D875"/>
      <c r="E875"/>
      <c r="F875"/>
      <c r="G875"/>
      <c r="H875"/>
      <c r="I875"/>
      <c r="J875"/>
      <c r="Z875" s="32"/>
      <c r="AA875" s="32"/>
    </row>
    <row r="876" spans="1:27" s="3" customFormat="1" ht="15">
      <c r="A876" s="33"/>
      <c r="B876"/>
      <c r="C876"/>
      <c r="D876"/>
      <c r="E876"/>
      <c r="F876"/>
      <c r="G876"/>
      <c r="H876"/>
      <c r="I876"/>
      <c r="J876"/>
      <c r="Z876" s="32"/>
      <c r="AA876" s="32"/>
    </row>
    <row r="877" spans="1:27" s="3" customFormat="1" ht="15">
      <c r="A877" s="33"/>
      <c r="B877"/>
      <c r="C877"/>
      <c r="D877"/>
      <c r="E877"/>
      <c r="F877"/>
      <c r="G877"/>
      <c r="H877"/>
      <c r="I877"/>
      <c r="J877"/>
      <c r="Z877" s="32"/>
      <c r="AA877" s="32"/>
    </row>
    <row r="878" spans="1:27" s="3" customFormat="1" ht="15">
      <c r="A878" s="33"/>
      <c r="B878"/>
      <c r="C878"/>
      <c r="D878"/>
      <c r="E878"/>
      <c r="F878"/>
      <c r="G878"/>
      <c r="H878"/>
      <c r="I878"/>
      <c r="J878"/>
      <c r="Z878" s="32"/>
      <c r="AA878" s="32"/>
    </row>
    <row r="879" spans="1:27" s="3" customFormat="1" ht="15">
      <c r="A879" s="33"/>
      <c r="B879"/>
      <c r="C879"/>
      <c r="D879"/>
      <c r="E879"/>
      <c r="F879"/>
      <c r="G879"/>
      <c r="H879"/>
      <c r="I879"/>
      <c r="J879"/>
      <c r="Z879" s="32"/>
      <c r="AA879" s="32"/>
    </row>
    <row r="880" spans="1:27" s="3" customFormat="1" ht="15">
      <c r="A880" s="33"/>
      <c r="B880"/>
      <c r="C880"/>
      <c r="D880"/>
      <c r="E880"/>
      <c r="F880"/>
      <c r="G880"/>
      <c r="H880"/>
      <c r="I880"/>
      <c r="J880"/>
      <c r="Z880" s="32"/>
      <c r="AA880" s="32"/>
    </row>
    <row r="881" spans="1:27" s="3" customFormat="1" ht="15">
      <c r="A881" s="33"/>
      <c r="B881"/>
      <c r="C881"/>
      <c r="D881"/>
      <c r="E881"/>
      <c r="F881"/>
      <c r="G881"/>
      <c r="H881"/>
      <c r="I881"/>
      <c r="J881"/>
      <c r="Z881" s="32"/>
      <c r="AA881" s="32"/>
    </row>
    <row r="882" spans="1:27" s="3" customFormat="1" ht="15">
      <c r="A882" s="33"/>
      <c r="B882"/>
      <c r="C882"/>
      <c r="D882"/>
      <c r="E882"/>
      <c r="F882"/>
      <c r="G882"/>
      <c r="H882"/>
      <c r="I882"/>
      <c r="J882"/>
      <c r="Z882" s="32"/>
      <c r="AA882" s="32"/>
    </row>
    <row r="883" spans="1:27" s="3" customFormat="1" ht="15">
      <c r="A883" s="33"/>
      <c r="B883"/>
      <c r="C883"/>
      <c r="D883"/>
      <c r="E883"/>
      <c r="F883"/>
      <c r="G883"/>
      <c r="H883"/>
      <c r="I883"/>
      <c r="J883"/>
      <c r="Z883" s="32"/>
      <c r="AA883" s="32"/>
    </row>
    <row r="884" spans="1:27" s="3" customFormat="1" ht="15">
      <c r="A884" s="33"/>
      <c r="B884"/>
      <c r="C884"/>
      <c r="D884"/>
      <c r="E884"/>
      <c r="F884"/>
      <c r="G884"/>
      <c r="H884"/>
      <c r="I884"/>
      <c r="J884"/>
      <c r="Z884" s="32"/>
      <c r="AA884" s="32"/>
    </row>
    <row r="885" spans="1:27" s="3" customFormat="1" ht="15">
      <c r="A885" s="33"/>
      <c r="B885"/>
      <c r="C885"/>
      <c r="D885"/>
      <c r="E885"/>
      <c r="F885"/>
      <c r="G885"/>
      <c r="H885"/>
      <c r="I885"/>
      <c r="J885"/>
      <c r="Z885" s="32"/>
      <c r="AA885" s="32"/>
    </row>
    <row r="886" spans="1:27" s="3" customFormat="1" ht="15">
      <c r="A886" s="33"/>
      <c r="B886"/>
      <c r="C886"/>
      <c r="D886"/>
      <c r="E886"/>
      <c r="F886"/>
      <c r="G886"/>
      <c r="H886"/>
      <c r="I886"/>
      <c r="J886"/>
      <c r="Z886" s="32"/>
      <c r="AA886" s="32"/>
    </row>
    <row r="887" spans="1:27" s="3" customFormat="1" ht="15">
      <c r="A887" s="33"/>
      <c r="B887"/>
      <c r="C887"/>
      <c r="D887"/>
      <c r="E887"/>
      <c r="F887"/>
      <c r="G887"/>
      <c r="H887"/>
      <c r="I887"/>
      <c r="J887"/>
      <c r="Z887" s="32"/>
      <c r="AA887" s="32"/>
    </row>
    <row r="888" spans="1:27" s="3" customFormat="1" ht="15">
      <c r="A888" s="33"/>
      <c r="B888"/>
      <c r="C888"/>
      <c r="D888"/>
      <c r="E888"/>
      <c r="F888"/>
      <c r="G888"/>
      <c r="H888"/>
      <c r="I888"/>
      <c r="J888"/>
      <c r="Z888" s="32"/>
      <c r="AA888" s="32"/>
    </row>
    <row r="889" spans="1:27" s="3" customFormat="1" ht="15">
      <c r="A889" s="33"/>
      <c r="B889"/>
      <c r="C889"/>
      <c r="D889"/>
      <c r="E889"/>
      <c r="F889"/>
      <c r="G889"/>
      <c r="H889"/>
      <c r="I889"/>
      <c r="J889"/>
      <c r="Z889" s="32"/>
      <c r="AA889" s="32"/>
    </row>
    <row r="890" spans="1:27" s="3" customFormat="1" ht="15">
      <c r="A890" s="33"/>
      <c r="B890"/>
      <c r="C890"/>
      <c r="D890"/>
      <c r="E890"/>
      <c r="F890"/>
      <c r="G890"/>
      <c r="H890"/>
      <c r="I890"/>
      <c r="J890"/>
      <c r="Z890" s="32"/>
      <c r="AA890" s="32"/>
    </row>
    <row r="891" spans="1:27" s="3" customFormat="1" ht="15">
      <c r="A891" s="33"/>
      <c r="B891"/>
      <c r="C891"/>
      <c r="D891"/>
      <c r="E891"/>
      <c r="F891"/>
      <c r="G891"/>
      <c r="H891"/>
      <c r="I891"/>
      <c r="J891"/>
      <c r="Z891" s="32"/>
      <c r="AA891" s="32"/>
    </row>
    <row r="892" spans="1:27" s="3" customFormat="1" ht="15">
      <c r="A892" s="33"/>
      <c r="B892"/>
      <c r="C892"/>
      <c r="D892"/>
      <c r="E892"/>
      <c r="F892"/>
      <c r="G892"/>
      <c r="H892"/>
      <c r="I892"/>
      <c r="J892"/>
      <c r="Z892" s="32"/>
      <c r="AA892" s="32"/>
    </row>
    <row r="893" spans="1:27" s="3" customFormat="1" ht="15">
      <c r="A893" s="33"/>
      <c r="B893"/>
      <c r="C893"/>
      <c r="D893"/>
      <c r="E893"/>
      <c r="F893"/>
      <c r="G893"/>
      <c r="H893"/>
      <c r="I893"/>
      <c r="J893"/>
      <c r="Z893" s="32"/>
      <c r="AA893" s="32"/>
    </row>
    <row r="894" spans="1:27" s="3" customFormat="1" ht="15">
      <c r="A894" s="33"/>
      <c r="B894"/>
      <c r="C894"/>
      <c r="D894"/>
      <c r="E894"/>
      <c r="F894"/>
      <c r="G894"/>
      <c r="H894"/>
      <c r="I894"/>
      <c r="J894"/>
      <c r="Z894" s="32"/>
      <c r="AA894" s="32"/>
    </row>
    <row r="895" spans="1:27" s="3" customFormat="1" ht="15">
      <c r="A895" s="33"/>
      <c r="B895"/>
      <c r="C895"/>
      <c r="D895"/>
      <c r="E895"/>
      <c r="F895"/>
      <c r="G895"/>
      <c r="H895"/>
      <c r="I895"/>
      <c r="J895"/>
      <c r="Z895" s="32"/>
      <c r="AA895" s="32"/>
    </row>
    <row r="896" spans="1:27" s="3" customFormat="1" ht="15">
      <c r="A896" s="33"/>
      <c r="B896"/>
      <c r="C896"/>
      <c r="D896"/>
      <c r="E896"/>
      <c r="F896"/>
      <c r="G896"/>
      <c r="H896"/>
      <c r="I896"/>
      <c r="J896"/>
      <c r="Z896" s="32"/>
      <c r="AA896" s="32"/>
    </row>
    <row r="897" spans="1:27" s="3" customFormat="1" ht="15">
      <c r="A897" s="33"/>
      <c r="B897"/>
      <c r="C897"/>
      <c r="D897"/>
      <c r="E897"/>
      <c r="F897"/>
      <c r="G897"/>
      <c r="H897"/>
      <c r="I897"/>
      <c r="J897"/>
      <c r="Z897" s="32"/>
      <c r="AA897" s="32"/>
    </row>
    <row r="898" spans="1:27" s="3" customFormat="1" ht="15">
      <c r="A898" s="33"/>
      <c r="B898"/>
      <c r="C898"/>
      <c r="D898"/>
      <c r="E898"/>
      <c r="F898"/>
      <c r="G898"/>
      <c r="H898"/>
      <c r="I898"/>
      <c r="J898"/>
      <c r="Z898" s="32"/>
      <c r="AA898" s="32"/>
    </row>
    <row r="899" spans="1:27" s="3" customFormat="1" ht="15">
      <c r="A899" s="33"/>
      <c r="B899"/>
      <c r="C899"/>
      <c r="D899"/>
      <c r="E899"/>
      <c r="F899"/>
      <c r="G899"/>
      <c r="H899"/>
      <c r="I899"/>
      <c r="J899"/>
      <c r="Z899" s="32"/>
      <c r="AA899" s="32"/>
    </row>
    <row r="900" spans="1:27" s="3" customFormat="1" ht="15">
      <c r="A900" s="33"/>
      <c r="B900"/>
      <c r="C900"/>
      <c r="D900"/>
      <c r="E900"/>
      <c r="F900"/>
      <c r="G900"/>
      <c r="H900"/>
      <c r="I900"/>
      <c r="J900"/>
      <c r="Z900" s="32"/>
      <c r="AA900" s="32"/>
    </row>
    <row r="901" spans="1:27" s="3" customFormat="1" ht="15">
      <c r="A901" s="33"/>
      <c r="B901"/>
      <c r="C901"/>
      <c r="D901"/>
      <c r="E901"/>
      <c r="F901"/>
      <c r="G901"/>
      <c r="H901"/>
      <c r="I901"/>
      <c r="J901"/>
      <c r="Z901" s="32"/>
      <c r="AA901" s="32"/>
    </row>
    <row r="902" spans="1:27" s="3" customFormat="1" ht="15">
      <c r="A902" s="33"/>
      <c r="B902"/>
      <c r="C902"/>
      <c r="D902"/>
      <c r="E902"/>
      <c r="F902"/>
      <c r="G902"/>
      <c r="H902"/>
      <c r="I902"/>
      <c r="J902"/>
      <c r="Z902" s="32"/>
      <c r="AA902" s="32"/>
    </row>
    <row r="903" spans="1:27" s="3" customFormat="1" ht="15">
      <c r="A903" s="33"/>
      <c r="B903"/>
      <c r="C903"/>
      <c r="D903"/>
      <c r="E903"/>
      <c r="F903"/>
      <c r="G903"/>
      <c r="H903"/>
      <c r="I903"/>
      <c r="J903"/>
      <c r="Z903" s="32"/>
      <c r="AA903" s="32"/>
    </row>
    <row r="904" spans="1:27" s="3" customFormat="1" ht="15">
      <c r="A904" s="33"/>
      <c r="B904"/>
      <c r="C904"/>
      <c r="D904"/>
      <c r="E904"/>
      <c r="F904"/>
      <c r="G904"/>
      <c r="H904"/>
      <c r="I904"/>
      <c r="J904"/>
      <c r="Z904" s="32"/>
      <c r="AA904" s="32"/>
    </row>
    <row r="905" spans="1:27" s="3" customFormat="1" ht="15">
      <c r="A905" s="33"/>
      <c r="B905"/>
      <c r="C905"/>
      <c r="D905"/>
      <c r="E905"/>
      <c r="F905"/>
      <c r="G905"/>
      <c r="H905"/>
      <c r="I905"/>
      <c r="J905"/>
      <c r="Z905" s="32"/>
      <c r="AA905" s="32"/>
    </row>
    <row r="906" spans="1:27" s="3" customFormat="1" ht="15">
      <c r="A906" s="33"/>
      <c r="B906"/>
      <c r="C906"/>
      <c r="D906"/>
      <c r="E906"/>
      <c r="F906"/>
      <c r="G906"/>
      <c r="H906"/>
      <c r="I906"/>
      <c r="J906"/>
      <c r="Z906" s="32"/>
      <c r="AA906" s="32"/>
    </row>
    <row r="907" spans="1:27" s="3" customFormat="1" ht="15">
      <c r="A907" s="33"/>
      <c r="B907"/>
      <c r="C907"/>
      <c r="D907"/>
      <c r="E907"/>
      <c r="F907"/>
      <c r="G907"/>
      <c r="H907"/>
      <c r="I907"/>
      <c r="J907"/>
      <c r="Z907" s="32"/>
      <c r="AA907" s="32"/>
    </row>
    <row r="908" spans="1:27" s="3" customFormat="1" ht="15">
      <c r="A908" s="33"/>
      <c r="B908"/>
      <c r="C908"/>
      <c r="D908"/>
      <c r="E908"/>
      <c r="F908"/>
      <c r="G908"/>
      <c r="H908"/>
      <c r="I908"/>
      <c r="J908"/>
      <c r="Z908" s="32"/>
      <c r="AA908" s="32"/>
    </row>
    <row r="909" spans="1:27" s="3" customFormat="1" ht="15">
      <c r="A909" s="33"/>
      <c r="B909"/>
      <c r="C909"/>
      <c r="D909"/>
      <c r="E909"/>
      <c r="F909"/>
      <c r="G909"/>
      <c r="H909"/>
      <c r="I909"/>
      <c r="J909"/>
      <c r="Z909" s="32"/>
      <c r="AA909" s="32"/>
    </row>
    <row r="910" spans="1:27" s="3" customFormat="1" ht="15">
      <c r="A910" s="33"/>
      <c r="B910"/>
      <c r="C910"/>
      <c r="D910"/>
      <c r="E910"/>
      <c r="F910"/>
      <c r="G910"/>
      <c r="H910"/>
      <c r="I910"/>
      <c r="J910"/>
      <c r="Z910" s="32"/>
      <c r="AA910" s="32"/>
    </row>
    <row r="911" spans="1:27" s="3" customFormat="1" ht="15">
      <c r="A911" s="33"/>
      <c r="B911"/>
      <c r="C911"/>
      <c r="D911"/>
      <c r="E911"/>
      <c r="F911"/>
      <c r="G911"/>
      <c r="H911"/>
      <c r="I911"/>
      <c r="J911"/>
      <c r="Z911" s="32"/>
      <c r="AA911" s="32"/>
    </row>
    <row r="912" spans="1:27" s="3" customFormat="1" ht="15">
      <c r="A912" s="33"/>
      <c r="B912"/>
      <c r="C912"/>
      <c r="D912"/>
      <c r="E912"/>
      <c r="F912"/>
      <c r="G912"/>
      <c r="H912"/>
      <c r="I912"/>
      <c r="J912"/>
      <c r="Z912" s="32"/>
      <c r="AA912" s="32"/>
    </row>
    <row r="913" spans="1:27" s="3" customFormat="1" ht="15">
      <c r="A913" s="33"/>
      <c r="B913"/>
      <c r="C913"/>
      <c r="D913"/>
      <c r="E913"/>
      <c r="F913"/>
      <c r="G913"/>
      <c r="H913"/>
      <c r="I913"/>
      <c r="J913"/>
      <c r="Z913" s="32"/>
      <c r="AA913" s="32"/>
    </row>
    <row r="914" spans="1:27" s="3" customFormat="1" ht="15">
      <c r="A914" s="33"/>
      <c r="B914"/>
      <c r="C914"/>
      <c r="D914"/>
      <c r="E914"/>
      <c r="F914"/>
      <c r="G914"/>
      <c r="H914"/>
      <c r="I914"/>
      <c r="J914"/>
      <c r="Z914" s="32"/>
      <c r="AA914" s="32"/>
    </row>
    <row r="915" spans="1:27" s="3" customFormat="1" ht="15">
      <c r="A915" s="33"/>
      <c r="B915"/>
      <c r="C915"/>
      <c r="D915"/>
      <c r="E915"/>
      <c r="F915"/>
      <c r="G915"/>
      <c r="H915"/>
      <c r="I915"/>
      <c r="J915"/>
      <c r="Z915" s="32"/>
      <c r="AA915" s="32"/>
    </row>
    <row r="916" spans="1:27" s="3" customFormat="1" ht="15">
      <c r="A916" s="33"/>
      <c r="B916"/>
      <c r="C916"/>
      <c r="D916"/>
      <c r="E916"/>
      <c r="F916"/>
      <c r="G916"/>
      <c r="H916"/>
      <c r="I916"/>
      <c r="J916"/>
      <c r="Z916" s="32"/>
      <c r="AA916" s="32"/>
    </row>
    <row r="917" spans="1:27" s="3" customFormat="1" ht="15">
      <c r="A917" s="33"/>
      <c r="B917"/>
      <c r="C917"/>
      <c r="D917"/>
      <c r="E917"/>
      <c r="F917"/>
      <c r="G917"/>
      <c r="H917"/>
      <c r="I917"/>
      <c r="J917"/>
      <c r="Z917" s="32"/>
      <c r="AA917" s="32"/>
    </row>
    <row r="918" spans="1:27" s="3" customFormat="1" ht="15">
      <c r="A918" s="33"/>
      <c r="B918"/>
      <c r="C918"/>
      <c r="D918"/>
      <c r="E918"/>
      <c r="F918"/>
      <c r="G918"/>
      <c r="H918"/>
      <c r="I918"/>
      <c r="J918"/>
      <c r="Z918" s="32"/>
      <c r="AA918" s="32"/>
    </row>
    <row r="919" spans="1:27" s="3" customFormat="1" ht="15">
      <c r="A919" s="33"/>
      <c r="B919"/>
      <c r="C919"/>
      <c r="D919"/>
      <c r="E919"/>
      <c r="F919"/>
      <c r="G919"/>
      <c r="H919"/>
      <c r="I919"/>
      <c r="J919"/>
      <c r="Z919" s="32"/>
      <c r="AA919" s="32"/>
    </row>
    <row r="920" spans="1:27" s="3" customFormat="1" ht="15">
      <c r="A920" s="33"/>
      <c r="B920"/>
      <c r="C920"/>
      <c r="D920"/>
      <c r="E920"/>
      <c r="F920"/>
      <c r="G920"/>
      <c r="H920"/>
      <c r="I920"/>
      <c r="J920"/>
      <c r="Z920" s="32"/>
      <c r="AA920" s="32"/>
    </row>
    <row r="921" spans="1:27" s="3" customFormat="1" ht="15">
      <c r="A921" s="33"/>
      <c r="B921"/>
      <c r="C921"/>
      <c r="D921"/>
      <c r="E921"/>
      <c r="F921"/>
      <c r="G921"/>
      <c r="H921"/>
      <c r="I921"/>
      <c r="J921"/>
      <c r="Z921" s="32"/>
      <c r="AA921" s="32"/>
    </row>
    <row r="922" spans="1:27" s="3" customFormat="1" ht="15">
      <c r="A922" s="33"/>
      <c r="B922"/>
      <c r="C922"/>
      <c r="D922"/>
      <c r="E922"/>
      <c r="F922"/>
      <c r="G922"/>
      <c r="H922"/>
      <c r="I922"/>
      <c r="J922"/>
      <c r="Z922" s="32"/>
      <c r="AA922" s="32"/>
    </row>
    <row r="923" spans="1:27" s="3" customFormat="1" ht="15">
      <c r="A923" s="33"/>
      <c r="B923"/>
      <c r="C923"/>
      <c r="D923"/>
      <c r="E923"/>
      <c r="F923"/>
      <c r="G923"/>
      <c r="H923"/>
      <c r="I923"/>
      <c r="J923"/>
      <c r="Z923" s="32"/>
      <c r="AA923" s="32"/>
    </row>
    <row r="924" spans="1:27" s="3" customFormat="1" ht="15">
      <c r="A924" s="33"/>
      <c r="B924"/>
      <c r="C924"/>
      <c r="D924"/>
      <c r="E924"/>
      <c r="F924"/>
      <c r="G924"/>
      <c r="H924"/>
      <c r="I924"/>
      <c r="J924"/>
      <c r="Z924" s="32"/>
      <c r="AA924" s="32"/>
    </row>
    <row r="925" spans="1:27" s="3" customFormat="1" ht="15">
      <c r="A925" s="33"/>
      <c r="B925"/>
      <c r="C925"/>
      <c r="D925"/>
      <c r="E925"/>
      <c r="F925"/>
      <c r="G925"/>
      <c r="H925"/>
      <c r="I925"/>
      <c r="J925"/>
      <c r="Z925" s="32"/>
      <c r="AA925" s="32"/>
    </row>
    <row r="926" spans="1:27" s="3" customFormat="1" ht="15">
      <c r="A926" s="33"/>
      <c r="B926"/>
      <c r="C926"/>
      <c r="D926"/>
      <c r="E926"/>
      <c r="F926"/>
      <c r="G926"/>
      <c r="H926"/>
      <c r="I926"/>
      <c r="J926"/>
      <c r="Z926" s="32"/>
      <c r="AA926" s="32"/>
    </row>
    <row r="927" spans="1:27" s="3" customFormat="1" ht="15">
      <c r="A927" s="33"/>
      <c r="B927"/>
      <c r="C927"/>
      <c r="D927"/>
      <c r="E927"/>
      <c r="F927"/>
      <c r="G927"/>
      <c r="H927"/>
      <c r="I927"/>
      <c r="J927"/>
      <c r="Z927" s="32"/>
      <c r="AA927" s="32"/>
    </row>
    <row r="928" spans="1:27" s="3" customFormat="1" ht="15">
      <c r="A928" s="33"/>
      <c r="B928"/>
      <c r="C928"/>
      <c r="D928"/>
      <c r="E928"/>
      <c r="F928"/>
      <c r="G928"/>
      <c r="H928"/>
      <c r="I928"/>
      <c r="J928"/>
      <c r="Z928" s="32"/>
      <c r="AA928" s="32"/>
    </row>
    <row r="929" spans="1:27" s="3" customFormat="1" ht="15">
      <c r="A929" s="33"/>
      <c r="B929"/>
      <c r="C929"/>
      <c r="D929"/>
      <c r="E929"/>
      <c r="F929"/>
      <c r="G929"/>
      <c r="H929"/>
      <c r="I929"/>
      <c r="J929"/>
      <c r="Z929" s="32"/>
      <c r="AA929" s="32"/>
    </row>
    <row r="930" spans="1:27" s="3" customFormat="1" ht="15">
      <c r="A930" s="33"/>
      <c r="B930"/>
      <c r="C930"/>
      <c r="D930"/>
      <c r="E930"/>
      <c r="F930"/>
      <c r="G930"/>
      <c r="H930"/>
      <c r="I930"/>
      <c r="J930"/>
      <c r="Z930" s="32"/>
      <c r="AA930" s="32"/>
    </row>
    <row r="931" spans="1:27" s="3" customFormat="1" ht="15">
      <c r="A931" s="33"/>
      <c r="B931"/>
      <c r="C931"/>
      <c r="D931"/>
      <c r="E931"/>
      <c r="F931"/>
      <c r="G931"/>
      <c r="H931"/>
      <c r="I931"/>
      <c r="J931"/>
      <c r="Z931" s="32"/>
      <c r="AA931" s="32"/>
    </row>
    <row r="932" spans="1:27" s="3" customFormat="1" ht="15">
      <c r="A932" s="33"/>
      <c r="B932"/>
      <c r="C932"/>
      <c r="D932"/>
      <c r="E932"/>
      <c r="F932"/>
      <c r="G932"/>
      <c r="H932"/>
      <c r="I932"/>
      <c r="J932"/>
      <c r="Z932" s="32"/>
      <c r="AA932" s="32"/>
    </row>
    <row r="933" spans="1:27" s="3" customFormat="1" ht="15">
      <c r="A933" s="33"/>
      <c r="B933"/>
      <c r="C933"/>
      <c r="D933"/>
      <c r="E933"/>
      <c r="F933"/>
      <c r="G933"/>
      <c r="H933"/>
      <c r="I933"/>
      <c r="J933"/>
      <c r="Z933" s="32"/>
      <c r="AA933" s="32"/>
    </row>
    <row r="934" spans="1:27" s="3" customFormat="1" ht="15">
      <c r="A934" s="33"/>
      <c r="B934"/>
      <c r="C934"/>
      <c r="D934"/>
      <c r="E934"/>
      <c r="F934"/>
      <c r="G934"/>
      <c r="H934"/>
      <c r="I934"/>
      <c r="J934"/>
      <c r="Z934" s="32"/>
      <c r="AA934" s="32"/>
    </row>
    <row r="935" spans="1:27" s="3" customFormat="1" ht="15">
      <c r="A935" s="33"/>
      <c r="B935"/>
      <c r="C935"/>
      <c r="D935"/>
      <c r="E935"/>
      <c r="F935"/>
      <c r="G935"/>
      <c r="H935"/>
      <c r="I935"/>
      <c r="J935"/>
      <c r="Z935" s="32"/>
      <c r="AA935" s="32"/>
    </row>
    <row r="936" spans="1:27" s="3" customFormat="1" ht="15">
      <c r="A936" s="33"/>
      <c r="B936"/>
      <c r="C936"/>
      <c r="D936"/>
      <c r="E936"/>
      <c r="F936"/>
      <c r="G936"/>
      <c r="H936"/>
      <c r="I936"/>
      <c r="J936"/>
      <c r="Z936" s="32"/>
      <c r="AA936" s="32"/>
    </row>
    <row r="937" spans="1:27" s="3" customFormat="1" ht="15">
      <c r="A937" s="33"/>
      <c r="B937"/>
      <c r="C937"/>
      <c r="D937"/>
      <c r="E937"/>
      <c r="F937"/>
      <c r="G937"/>
      <c r="H937"/>
      <c r="I937"/>
      <c r="J937"/>
      <c r="Z937" s="32"/>
      <c r="AA937" s="32"/>
    </row>
    <row r="938" spans="1:27" s="3" customFormat="1" ht="15">
      <c r="A938" s="33"/>
      <c r="B938"/>
      <c r="C938"/>
      <c r="D938"/>
      <c r="E938"/>
      <c r="F938"/>
      <c r="G938"/>
      <c r="H938"/>
      <c r="I938"/>
      <c r="J938"/>
      <c r="Z938" s="32"/>
      <c r="AA938" s="32"/>
    </row>
    <row r="939" spans="1:27" s="3" customFormat="1" ht="15">
      <c r="A939" s="33"/>
      <c r="B939"/>
      <c r="C939"/>
      <c r="D939"/>
      <c r="E939"/>
      <c r="F939"/>
      <c r="G939"/>
      <c r="H939"/>
      <c r="I939"/>
      <c r="J939"/>
      <c r="Z939" s="32"/>
      <c r="AA939" s="32"/>
    </row>
    <row r="940" spans="1:27" s="3" customFormat="1" ht="15">
      <c r="A940" s="33"/>
      <c r="B940"/>
      <c r="C940"/>
      <c r="D940"/>
      <c r="E940"/>
      <c r="F940"/>
      <c r="G940"/>
      <c r="H940"/>
      <c r="I940"/>
      <c r="J940"/>
      <c r="Z940" s="32"/>
      <c r="AA940" s="32"/>
    </row>
    <row r="941" spans="1:27" s="3" customFormat="1" ht="15">
      <c r="A941" s="33"/>
      <c r="B941"/>
      <c r="C941"/>
      <c r="D941"/>
      <c r="E941"/>
      <c r="F941"/>
      <c r="G941"/>
      <c r="H941"/>
      <c r="I941"/>
      <c r="J941"/>
      <c r="Z941" s="32"/>
      <c r="AA941" s="32"/>
    </row>
    <row r="942" spans="1:27" s="3" customFormat="1" ht="15">
      <c r="A942" s="33"/>
      <c r="B942"/>
      <c r="C942"/>
      <c r="D942"/>
      <c r="E942"/>
      <c r="F942"/>
      <c r="G942"/>
      <c r="H942"/>
      <c r="I942"/>
      <c r="J942"/>
      <c r="Z942" s="32"/>
      <c r="AA942" s="32"/>
    </row>
    <row r="943" spans="1:27" s="3" customFormat="1" ht="15">
      <c r="A943" s="33"/>
      <c r="B943"/>
      <c r="C943"/>
      <c r="D943"/>
      <c r="E943"/>
      <c r="F943"/>
      <c r="G943"/>
      <c r="H943"/>
      <c r="I943"/>
      <c r="J943"/>
      <c r="Z943" s="32"/>
      <c r="AA943" s="32"/>
    </row>
    <row r="944" spans="1:27" s="3" customFormat="1" ht="15">
      <c r="A944" s="33"/>
      <c r="B944"/>
      <c r="C944"/>
      <c r="D944"/>
      <c r="E944"/>
      <c r="F944"/>
      <c r="G944"/>
      <c r="H944"/>
      <c r="I944"/>
      <c r="J944"/>
      <c r="Z944" s="32"/>
      <c r="AA944" s="32"/>
    </row>
    <row r="945" spans="1:27" s="3" customFormat="1" ht="15">
      <c r="A945" s="33"/>
      <c r="B945"/>
      <c r="C945"/>
      <c r="D945"/>
      <c r="E945"/>
      <c r="F945"/>
      <c r="G945"/>
      <c r="H945"/>
      <c r="I945"/>
      <c r="J945"/>
      <c r="Z945" s="32"/>
      <c r="AA945" s="32"/>
    </row>
    <row r="946" spans="1:27" s="3" customFormat="1" ht="15">
      <c r="A946" s="33"/>
      <c r="B946"/>
      <c r="C946"/>
      <c r="D946"/>
      <c r="E946"/>
      <c r="F946"/>
      <c r="G946"/>
      <c r="H946"/>
      <c r="I946"/>
      <c r="J946"/>
      <c r="Z946" s="32"/>
      <c r="AA946" s="32"/>
    </row>
    <row r="947" spans="1:27" s="3" customFormat="1" ht="15">
      <c r="A947" s="33"/>
      <c r="B947"/>
      <c r="C947"/>
      <c r="D947"/>
      <c r="E947"/>
      <c r="F947"/>
      <c r="G947"/>
      <c r="H947"/>
      <c r="I947"/>
      <c r="J947"/>
      <c r="Z947" s="32"/>
      <c r="AA947" s="32"/>
    </row>
    <row r="948" spans="1:27" s="3" customFormat="1" ht="15">
      <c r="A948" s="33"/>
      <c r="B948"/>
      <c r="C948"/>
      <c r="D948"/>
      <c r="E948"/>
      <c r="F948"/>
      <c r="G948"/>
      <c r="H948"/>
      <c r="I948"/>
      <c r="J948"/>
      <c r="Z948" s="32"/>
      <c r="AA948" s="32"/>
    </row>
    <row r="949" spans="1:27" s="3" customFormat="1" ht="15">
      <c r="A949" s="33"/>
      <c r="B949"/>
      <c r="C949"/>
      <c r="D949"/>
      <c r="E949"/>
      <c r="F949"/>
      <c r="G949"/>
      <c r="H949"/>
      <c r="I949"/>
      <c r="J949"/>
      <c r="Z949" s="32"/>
      <c r="AA949" s="32"/>
    </row>
    <row r="950" spans="1:27" s="3" customFormat="1" ht="15">
      <c r="A950" s="33"/>
      <c r="B950"/>
      <c r="C950"/>
      <c r="D950"/>
      <c r="E950"/>
      <c r="F950"/>
      <c r="G950"/>
      <c r="H950"/>
      <c r="I950"/>
      <c r="J950"/>
      <c r="Z950" s="32"/>
      <c r="AA950" s="32"/>
    </row>
    <row r="951" spans="1:27" s="3" customFormat="1" ht="15">
      <c r="A951" s="33"/>
      <c r="B951"/>
      <c r="C951"/>
      <c r="D951"/>
      <c r="E951"/>
      <c r="F951"/>
      <c r="G951"/>
      <c r="H951"/>
      <c r="I951"/>
      <c r="J951"/>
      <c r="Z951" s="32"/>
      <c r="AA951" s="32"/>
    </row>
    <row r="952" spans="1:27" s="3" customFormat="1" ht="15">
      <c r="A952" s="33"/>
      <c r="B952"/>
      <c r="C952"/>
      <c r="D952"/>
      <c r="E952"/>
      <c r="F952"/>
      <c r="G952"/>
      <c r="H952"/>
      <c r="I952"/>
      <c r="J952"/>
      <c r="Z952" s="32"/>
      <c r="AA952" s="32"/>
    </row>
    <row r="953" spans="1:27" s="3" customFormat="1" ht="15">
      <c r="A953" s="33"/>
      <c r="B953"/>
      <c r="C953"/>
      <c r="D953"/>
      <c r="E953"/>
      <c r="F953"/>
      <c r="G953"/>
      <c r="H953"/>
      <c r="I953"/>
      <c r="J953"/>
      <c r="Z953" s="32"/>
      <c r="AA953" s="32"/>
    </row>
    <row r="954" spans="1:27" s="3" customFormat="1" ht="15">
      <c r="A954" s="33"/>
      <c r="B954"/>
      <c r="C954"/>
      <c r="D954"/>
      <c r="E954"/>
      <c r="F954"/>
      <c r="G954"/>
      <c r="H954"/>
      <c r="I954"/>
      <c r="J954"/>
      <c r="Z954" s="32"/>
      <c r="AA954" s="32"/>
    </row>
    <row r="955" spans="1:27" s="3" customFormat="1" ht="15">
      <c r="A955" s="33"/>
      <c r="B955"/>
      <c r="C955"/>
      <c r="D955"/>
      <c r="E955"/>
      <c r="F955"/>
      <c r="G955"/>
      <c r="H955"/>
      <c r="I955"/>
      <c r="J955"/>
      <c r="Z955" s="32"/>
      <c r="AA955" s="32"/>
    </row>
    <row r="956" spans="1:27" s="3" customFormat="1" ht="15">
      <c r="A956" s="33"/>
      <c r="B956"/>
      <c r="C956"/>
      <c r="D956"/>
      <c r="E956"/>
      <c r="F956"/>
      <c r="G956"/>
      <c r="H956"/>
      <c r="I956"/>
      <c r="J956"/>
      <c r="Z956" s="32"/>
      <c r="AA956" s="32"/>
    </row>
    <row r="957" spans="1:27" s="3" customFormat="1" ht="15">
      <c r="A957" s="33"/>
      <c r="B957"/>
      <c r="C957"/>
      <c r="D957"/>
      <c r="E957"/>
      <c r="F957"/>
      <c r="G957"/>
      <c r="H957"/>
      <c r="I957"/>
      <c r="J957"/>
      <c r="Z957" s="32"/>
      <c r="AA957" s="32"/>
    </row>
    <row r="958" spans="1:27" s="3" customFormat="1" ht="15">
      <c r="A958" s="33"/>
      <c r="B958"/>
      <c r="C958"/>
      <c r="D958"/>
      <c r="E958"/>
      <c r="F958"/>
      <c r="G958"/>
      <c r="H958"/>
      <c r="I958"/>
      <c r="J958"/>
      <c r="Z958" s="32"/>
      <c r="AA958" s="32"/>
    </row>
    <row r="959" spans="1:27" s="3" customFormat="1" ht="15">
      <c r="A959" s="33"/>
      <c r="B959"/>
      <c r="C959"/>
      <c r="D959"/>
      <c r="E959"/>
      <c r="F959"/>
      <c r="G959"/>
      <c r="H959"/>
      <c r="I959"/>
      <c r="J959"/>
      <c r="Z959" s="32"/>
      <c r="AA959" s="32"/>
    </row>
    <row r="960" spans="1:27" s="3" customFormat="1" ht="15">
      <c r="A960" s="33"/>
      <c r="B960"/>
      <c r="C960"/>
      <c r="D960"/>
      <c r="E960"/>
      <c r="F960"/>
      <c r="G960"/>
      <c r="H960"/>
      <c r="I960"/>
      <c r="J960"/>
      <c r="Z960" s="32"/>
      <c r="AA960" s="32"/>
    </row>
    <row r="961" spans="1:27" s="3" customFormat="1" ht="15">
      <c r="A961" s="33"/>
      <c r="B961"/>
      <c r="C961"/>
      <c r="D961"/>
      <c r="E961"/>
      <c r="F961"/>
      <c r="G961"/>
      <c r="H961"/>
      <c r="I961"/>
      <c r="J961"/>
      <c r="Z961" s="32"/>
      <c r="AA961" s="32"/>
    </row>
    <row r="962" spans="1:27" s="3" customFormat="1" ht="15">
      <c r="A962" s="33"/>
      <c r="B962"/>
      <c r="C962"/>
      <c r="D962"/>
      <c r="E962"/>
      <c r="F962"/>
      <c r="G962"/>
      <c r="H962"/>
      <c r="I962"/>
      <c r="J962"/>
      <c r="Z962" s="32"/>
      <c r="AA962" s="32"/>
    </row>
    <row r="963" spans="1:27" s="3" customFormat="1" ht="15">
      <c r="A963" s="33"/>
      <c r="B963"/>
      <c r="C963"/>
      <c r="D963"/>
      <c r="E963"/>
      <c r="F963"/>
      <c r="G963"/>
      <c r="H963"/>
      <c r="I963"/>
      <c r="J963"/>
      <c r="Z963" s="32"/>
      <c r="AA963" s="32"/>
    </row>
    <row r="964" spans="1:27" s="3" customFormat="1" ht="15">
      <c r="A964" s="33"/>
      <c r="B964"/>
      <c r="C964"/>
      <c r="D964"/>
      <c r="E964"/>
      <c r="F964"/>
      <c r="G964"/>
      <c r="H964"/>
      <c r="I964"/>
      <c r="J964"/>
      <c r="Z964" s="32"/>
      <c r="AA964" s="32"/>
    </row>
    <row r="965" spans="1:27" s="3" customFormat="1" ht="15">
      <c r="A965" s="33"/>
      <c r="B965"/>
      <c r="C965"/>
      <c r="D965"/>
      <c r="E965"/>
      <c r="F965"/>
      <c r="G965"/>
      <c r="H965"/>
      <c r="I965"/>
      <c r="J965"/>
      <c r="Z965" s="32"/>
      <c r="AA965" s="32"/>
    </row>
    <row r="966" spans="1:27" s="3" customFormat="1" ht="15">
      <c r="A966" s="33"/>
      <c r="B966"/>
      <c r="C966"/>
      <c r="D966"/>
      <c r="E966"/>
      <c r="F966"/>
      <c r="G966"/>
      <c r="H966"/>
      <c r="I966"/>
      <c r="J966"/>
      <c r="Z966" s="32"/>
      <c r="AA966" s="32"/>
    </row>
    <row r="967" spans="1:27" s="3" customFormat="1" ht="15">
      <c r="A967" s="33"/>
      <c r="B967"/>
      <c r="C967"/>
      <c r="D967"/>
      <c r="E967"/>
      <c r="F967"/>
      <c r="G967"/>
      <c r="H967"/>
      <c r="I967"/>
      <c r="J967"/>
      <c r="Z967" s="32"/>
      <c r="AA967" s="32"/>
    </row>
    <row r="968" spans="1:27" s="3" customFormat="1" ht="15">
      <c r="A968" s="33"/>
      <c r="B968"/>
      <c r="C968"/>
      <c r="D968"/>
      <c r="E968"/>
      <c r="F968"/>
      <c r="G968"/>
      <c r="H968"/>
      <c r="I968"/>
      <c r="J968"/>
      <c r="Z968" s="32"/>
      <c r="AA968" s="32"/>
    </row>
    <row r="969" spans="1:27" s="3" customFormat="1" ht="15">
      <c r="A969" s="33"/>
      <c r="B969"/>
      <c r="C969"/>
      <c r="D969"/>
      <c r="E969"/>
      <c r="F969"/>
      <c r="G969"/>
      <c r="H969"/>
      <c r="I969"/>
      <c r="J969"/>
      <c r="Z969" s="32"/>
      <c r="AA969" s="32"/>
    </row>
    <row r="970" spans="1:27" s="3" customFormat="1" ht="15">
      <c r="A970" s="33"/>
      <c r="B970"/>
      <c r="C970"/>
      <c r="D970"/>
      <c r="E970"/>
      <c r="F970"/>
      <c r="G970"/>
      <c r="H970"/>
      <c r="I970"/>
      <c r="J970"/>
      <c r="Z970" s="32"/>
      <c r="AA970" s="32"/>
    </row>
    <row r="971" spans="1:27" s="3" customFormat="1" ht="15">
      <c r="A971" s="33"/>
      <c r="B971"/>
      <c r="C971"/>
      <c r="D971"/>
      <c r="E971"/>
      <c r="F971"/>
      <c r="G971"/>
      <c r="H971"/>
      <c r="I971"/>
      <c r="J971"/>
      <c r="Z971" s="32"/>
      <c r="AA971" s="32"/>
    </row>
    <row r="972" spans="1:27" s="3" customFormat="1" ht="15">
      <c r="A972" s="33"/>
      <c r="B972"/>
      <c r="C972"/>
      <c r="D972"/>
      <c r="E972"/>
      <c r="F972"/>
      <c r="G972"/>
      <c r="H972"/>
      <c r="I972"/>
      <c r="J972"/>
      <c r="Z972" s="32"/>
      <c r="AA972" s="32"/>
    </row>
    <row r="973" spans="1:27" s="3" customFormat="1" ht="15">
      <c r="A973" s="33"/>
      <c r="B973"/>
      <c r="C973"/>
      <c r="D973"/>
      <c r="E973"/>
      <c r="F973"/>
      <c r="G973"/>
      <c r="H973"/>
      <c r="I973"/>
      <c r="J973"/>
      <c r="Z973" s="32"/>
      <c r="AA973" s="32"/>
    </row>
    <row r="974" spans="1:27" s="3" customFormat="1" ht="15">
      <c r="A974" s="33"/>
      <c r="B974"/>
      <c r="C974"/>
      <c r="D974"/>
      <c r="E974"/>
      <c r="F974"/>
      <c r="G974"/>
      <c r="H974"/>
      <c r="I974"/>
      <c r="J974"/>
      <c r="Z974" s="32"/>
      <c r="AA974" s="32"/>
    </row>
    <row r="975" spans="1:27" s="3" customFormat="1" ht="15">
      <c r="A975" s="33"/>
      <c r="B975"/>
      <c r="C975"/>
      <c r="D975"/>
      <c r="E975"/>
      <c r="F975"/>
      <c r="G975"/>
      <c r="H975"/>
      <c r="I975"/>
      <c r="J975"/>
      <c r="Z975" s="32"/>
      <c r="AA975" s="32"/>
    </row>
    <row r="976" spans="1:27" s="3" customFormat="1" ht="15">
      <c r="A976" s="33"/>
      <c r="B976"/>
      <c r="C976"/>
      <c r="D976"/>
      <c r="E976"/>
      <c r="F976"/>
      <c r="G976"/>
      <c r="H976"/>
      <c r="I976"/>
      <c r="J976"/>
      <c r="Z976" s="32"/>
      <c r="AA976" s="32"/>
    </row>
    <row r="977" spans="1:27" s="3" customFormat="1" ht="15">
      <c r="A977" s="33"/>
      <c r="B977"/>
      <c r="C977"/>
      <c r="D977"/>
      <c r="E977"/>
      <c r="F977"/>
      <c r="G977"/>
      <c r="H977"/>
      <c r="I977"/>
      <c r="J977"/>
      <c r="Z977" s="32"/>
      <c r="AA977" s="32"/>
    </row>
    <row r="978" spans="1:27" s="3" customFormat="1" ht="15">
      <c r="A978" s="33"/>
      <c r="B978"/>
      <c r="C978"/>
      <c r="D978"/>
      <c r="E978"/>
      <c r="F978"/>
      <c r="G978"/>
      <c r="H978"/>
      <c r="I978"/>
      <c r="J978"/>
      <c r="Z978" s="32"/>
      <c r="AA978" s="32"/>
    </row>
    <row r="979" spans="1:27" s="3" customFormat="1" ht="15">
      <c r="A979" s="33"/>
      <c r="B979"/>
      <c r="C979"/>
      <c r="D979"/>
      <c r="E979"/>
      <c r="F979"/>
      <c r="G979"/>
      <c r="H979"/>
      <c r="I979"/>
      <c r="J979"/>
      <c r="Z979" s="32"/>
      <c r="AA979" s="32"/>
    </row>
    <row r="980" spans="1:27" s="3" customFormat="1" ht="15">
      <c r="A980" s="33"/>
      <c r="B980"/>
      <c r="C980"/>
      <c r="D980"/>
      <c r="E980"/>
      <c r="F980"/>
      <c r="G980"/>
      <c r="H980"/>
      <c r="I980"/>
      <c r="J980"/>
      <c r="Z980" s="32"/>
      <c r="AA980" s="32"/>
    </row>
    <row r="981" spans="1:27" s="3" customFormat="1" ht="15">
      <c r="A981" s="33"/>
      <c r="B981"/>
      <c r="C981"/>
      <c r="D981"/>
      <c r="E981"/>
      <c r="F981"/>
      <c r="G981"/>
      <c r="H981"/>
      <c r="I981"/>
      <c r="J981"/>
      <c r="Z981" s="32"/>
      <c r="AA981" s="32"/>
    </row>
    <row r="982" spans="1:27" s="3" customFormat="1" ht="15">
      <c r="A982" s="33"/>
      <c r="B982"/>
      <c r="C982"/>
      <c r="D982"/>
      <c r="E982"/>
      <c r="F982"/>
      <c r="G982"/>
      <c r="H982"/>
      <c r="I982"/>
      <c r="J982"/>
      <c r="Z982" s="32"/>
      <c r="AA982" s="32"/>
    </row>
    <row r="983" spans="1:27" s="3" customFormat="1" ht="15">
      <c r="A983" s="33"/>
      <c r="B983"/>
      <c r="C983"/>
      <c r="D983"/>
      <c r="E983"/>
      <c r="F983"/>
      <c r="G983"/>
      <c r="H983"/>
      <c r="I983"/>
      <c r="J983"/>
      <c r="Z983" s="32"/>
      <c r="AA983" s="32"/>
    </row>
    <row r="984" spans="1:27" s="3" customFormat="1" ht="15">
      <c r="A984" s="33"/>
      <c r="B984"/>
      <c r="C984"/>
      <c r="D984"/>
      <c r="E984"/>
      <c r="F984"/>
      <c r="G984"/>
      <c r="H984"/>
      <c r="I984"/>
      <c r="J984"/>
      <c r="Z984" s="32"/>
      <c r="AA984" s="32"/>
    </row>
    <row r="985" spans="1:27" s="3" customFormat="1" ht="15">
      <c r="A985" s="33"/>
      <c r="B985"/>
      <c r="C985"/>
      <c r="D985"/>
      <c r="E985"/>
      <c r="F985"/>
      <c r="G985"/>
      <c r="H985"/>
      <c r="I985"/>
      <c r="J985"/>
      <c r="Z985" s="32"/>
      <c r="AA985" s="32"/>
    </row>
    <row r="986" spans="1:27" s="3" customFormat="1" ht="15">
      <c r="A986" s="33"/>
      <c r="B986"/>
      <c r="C986"/>
      <c r="D986"/>
      <c r="E986"/>
      <c r="F986"/>
      <c r="G986"/>
      <c r="H986"/>
      <c r="I986"/>
      <c r="J986"/>
      <c r="Z986" s="32"/>
      <c r="AA986" s="32"/>
    </row>
    <row r="987" spans="1:27" s="3" customFormat="1" ht="15">
      <c r="A987" s="33"/>
      <c r="B987"/>
      <c r="C987"/>
      <c r="D987"/>
      <c r="E987"/>
      <c r="F987"/>
      <c r="G987"/>
      <c r="H987"/>
      <c r="I987"/>
      <c r="J987"/>
      <c r="Z987" s="32"/>
      <c r="AA987" s="32"/>
    </row>
    <row r="988" spans="1:27" s="3" customFormat="1" ht="15">
      <c r="A988" s="33"/>
      <c r="B988"/>
      <c r="C988"/>
      <c r="D988"/>
      <c r="E988"/>
      <c r="F988"/>
      <c r="G988"/>
      <c r="H988"/>
      <c r="I988"/>
      <c r="J988"/>
      <c r="Z988" s="32"/>
      <c r="AA988" s="32"/>
    </row>
    <row r="989" spans="1:27" s="3" customFormat="1" ht="15">
      <c r="A989" s="33"/>
      <c r="B989"/>
      <c r="C989"/>
      <c r="D989"/>
      <c r="E989"/>
      <c r="F989"/>
      <c r="G989"/>
      <c r="H989"/>
      <c r="I989"/>
      <c r="J989"/>
      <c r="Z989" s="32"/>
      <c r="AA989" s="32"/>
    </row>
    <row r="990" spans="1:27" s="3" customFormat="1" ht="15">
      <c r="A990" s="33"/>
      <c r="B990"/>
      <c r="C990"/>
      <c r="D990"/>
      <c r="E990"/>
      <c r="F990"/>
      <c r="G990"/>
      <c r="H990"/>
      <c r="I990"/>
      <c r="J990"/>
      <c r="Z990" s="32"/>
      <c r="AA990" s="32"/>
    </row>
    <row r="991" spans="1:27" s="3" customFormat="1" ht="15">
      <c r="A991" s="33"/>
      <c r="B991"/>
      <c r="C991"/>
      <c r="D991"/>
      <c r="E991"/>
      <c r="F991"/>
      <c r="G991"/>
      <c r="H991"/>
      <c r="I991"/>
      <c r="J991"/>
      <c r="Z991" s="32"/>
      <c r="AA991" s="32"/>
    </row>
    <row r="992" spans="1:27" s="3" customFormat="1" ht="15">
      <c r="A992" s="33"/>
      <c r="B992"/>
      <c r="C992"/>
      <c r="D992"/>
      <c r="E992"/>
      <c r="F992"/>
      <c r="G992"/>
      <c r="H992"/>
      <c r="I992"/>
      <c r="J992"/>
      <c r="Z992" s="32"/>
      <c r="AA992" s="32"/>
    </row>
    <row r="993" spans="1:27" s="3" customFormat="1" ht="15">
      <c r="A993" s="33"/>
      <c r="B993"/>
      <c r="C993"/>
      <c r="D993"/>
      <c r="E993"/>
      <c r="F993"/>
      <c r="G993"/>
      <c r="H993"/>
      <c r="I993"/>
      <c r="J993"/>
      <c r="Z993" s="32"/>
      <c r="AA993" s="32"/>
    </row>
    <row r="994" spans="1:27" s="3" customFormat="1" ht="15">
      <c r="A994" s="33"/>
      <c r="B994"/>
      <c r="C994"/>
      <c r="D994"/>
      <c r="E994"/>
      <c r="F994"/>
      <c r="G994"/>
      <c r="H994"/>
      <c r="I994"/>
      <c r="J994"/>
      <c r="Z994" s="32"/>
      <c r="AA994" s="32"/>
    </row>
    <row r="995" spans="1:27" s="3" customFormat="1" ht="15">
      <c r="A995" s="33"/>
      <c r="B995"/>
      <c r="C995"/>
      <c r="D995"/>
      <c r="E995"/>
      <c r="F995"/>
      <c r="G995"/>
      <c r="H995"/>
      <c r="I995"/>
      <c r="J995"/>
      <c r="Z995" s="32"/>
      <c r="AA995" s="32"/>
    </row>
    <row r="996" spans="1:27" s="3" customFormat="1" ht="15">
      <c r="A996" s="33"/>
      <c r="B996"/>
      <c r="C996"/>
      <c r="D996"/>
      <c r="E996"/>
      <c r="F996"/>
      <c r="G996"/>
      <c r="H996"/>
      <c r="I996"/>
      <c r="J996"/>
      <c r="Z996" s="32"/>
      <c r="AA996" s="32"/>
    </row>
    <row r="997" spans="1:27" s="3" customFormat="1" ht="15">
      <c r="A997" s="33"/>
      <c r="B997"/>
      <c r="C997"/>
      <c r="D997"/>
      <c r="E997"/>
      <c r="F997"/>
      <c r="G997"/>
      <c r="H997"/>
      <c r="I997"/>
      <c r="J997"/>
      <c r="Z997" s="32"/>
      <c r="AA997" s="32"/>
    </row>
    <row r="998" spans="1:27" s="3" customFormat="1" ht="15">
      <c r="A998" s="33"/>
      <c r="B998"/>
      <c r="C998"/>
      <c r="D998"/>
      <c r="E998"/>
      <c r="F998"/>
      <c r="G998"/>
      <c r="H998"/>
      <c r="I998"/>
      <c r="J998"/>
      <c r="Z998" s="32"/>
      <c r="AA998" s="32"/>
    </row>
    <row r="999" spans="1:27" s="3" customFormat="1" ht="15">
      <c r="A999" s="33"/>
      <c r="B999"/>
      <c r="C999"/>
      <c r="D999"/>
      <c r="E999"/>
      <c r="F999"/>
      <c r="G999"/>
      <c r="H999"/>
      <c r="I999"/>
      <c r="J999"/>
      <c r="Z999" s="32"/>
      <c r="AA999" s="32"/>
    </row>
    <row r="1000" spans="1:27" s="3" customFormat="1" ht="15">
      <c r="A1000" s="33"/>
      <c r="B1000"/>
      <c r="C1000"/>
      <c r="D1000"/>
      <c r="E1000"/>
      <c r="F1000"/>
      <c r="G1000"/>
      <c r="H1000"/>
      <c r="I1000"/>
      <c r="J1000"/>
      <c r="Z1000" s="32"/>
      <c r="AA1000" s="32"/>
    </row>
    <row r="1001" spans="1:27" s="3" customFormat="1" ht="15">
      <c r="A1001" s="33"/>
      <c r="B1001"/>
      <c r="C1001"/>
      <c r="D1001"/>
      <c r="E1001"/>
      <c r="F1001"/>
      <c r="G1001"/>
      <c r="H1001"/>
      <c r="I1001"/>
      <c r="J1001"/>
      <c r="Z1001" s="32"/>
      <c r="AA1001" s="32"/>
    </row>
    <row r="1002" spans="1:27" s="3" customFormat="1" ht="15">
      <c r="A1002" s="33"/>
      <c r="B1002"/>
      <c r="C1002"/>
      <c r="D1002"/>
      <c r="E1002"/>
      <c r="F1002"/>
      <c r="G1002"/>
      <c r="H1002"/>
      <c r="I1002"/>
      <c r="J1002"/>
      <c r="Z1002" s="32"/>
      <c r="AA1002" s="32"/>
    </row>
    <row r="1003" spans="1:27" s="3" customFormat="1" ht="15">
      <c r="A1003" s="33"/>
      <c r="B1003"/>
      <c r="C1003"/>
      <c r="D1003"/>
      <c r="E1003"/>
      <c r="F1003"/>
      <c r="G1003"/>
      <c r="H1003"/>
      <c r="I1003"/>
      <c r="J1003"/>
      <c r="Z1003" s="32"/>
      <c r="AA1003" s="32"/>
    </row>
    <row r="1004" spans="1:27" s="3" customFormat="1" ht="15">
      <c r="A1004" s="33"/>
      <c r="B1004"/>
      <c r="C1004"/>
      <c r="D1004"/>
      <c r="E1004"/>
      <c r="F1004"/>
      <c r="G1004"/>
      <c r="H1004"/>
      <c r="I1004"/>
      <c r="J1004"/>
      <c r="Z1004" s="32"/>
      <c r="AA1004" s="32"/>
    </row>
    <row r="1005" spans="1:27" s="3" customFormat="1" ht="15">
      <c r="A1005" s="33"/>
      <c r="B1005"/>
      <c r="C1005"/>
      <c r="D1005"/>
      <c r="E1005"/>
      <c r="F1005"/>
      <c r="G1005"/>
      <c r="H1005"/>
      <c r="I1005"/>
      <c r="J1005"/>
      <c r="Z1005" s="32"/>
      <c r="AA1005" s="32"/>
    </row>
    <row r="1006" spans="1:27" s="3" customFormat="1" ht="15">
      <c r="A1006" s="33"/>
      <c r="B1006"/>
      <c r="C1006"/>
      <c r="D1006"/>
      <c r="E1006"/>
      <c r="F1006"/>
      <c r="G1006"/>
      <c r="H1006"/>
      <c r="I1006"/>
      <c r="J1006"/>
      <c r="Z1006" s="32"/>
      <c r="AA1006" s="32"/>
    </row>
    <row r="1007" spans="1:27" s="3" customFormat="1" ht="15">
      <c r="A1007" s="33"/>
      <c r="B1007"/>
      <c r="C1007"/>
      <c r="D1007"/>
      <c r="E1007"/>
      <c r="F1007"/>
      <c r="G1007"/>
      <c r="H1007"/>
      <c r="I1007"/>
      <c r="J1007"/>
      <c r="Z1007" s="32"/>
      <c r="AA1007" s="32"/>
    </row>
    <row r="1008" spans="1:27" s="3" customFormat="1" ht="15">
      <c r="A1008" s="33"/>
      <c r="B1008"/>
      <c r="C1008"/>
      <c r="D1008"/>
      <c r="E1008"/>
      <c r="F1008"/>
      <c r="G1008"/>
      <c r="H1008"/>
      <c r="I1008"/>
      <c r="J1008"/>
      <c r="Z1008" s="32"/>
      <c r="AA1008" s="32"/>
    </row>
    <row r="1009" spans="1:27" s="3" customFormat="1" ht="15">
      <c r="A1009" s="33"/>
      <c r="B1009"/>
      <c r="C1009"/>
      <c r="D1009"/>
      <c r="E1009"/>
      <c r="F1009"/>
      <c r="G1009"/>
      <c r="H1009"/>
      <c r="I1009"/>
      <c r="J1009"/>
      <c r="Z1009" s="32"/>
      <c r="AA1009" s="32"/>
    </row>
    <row r="1010" spans="1:27" s="3" customFormat="1" ht="15">
      <c r="A1010" s="33"/>
      <c r="B1010"/>
      <c r="C1010"/>
      <c r="D1010"/>
      <c r="E1010"/>
      <c r="F1010"/>
      <c r="G1010"/>
      <c r="H1010"/>
      <c r="I1010"/>
      <c r="J1010"/>
      <c r="Z1010" s="32"/>
      <c r="AA1010" s="32"/>
    </row>
    <row r="1011" spans="1:27" s="3" customFormat="1" ht="15">
      <c r="A1011" s="33"/>
      <c r="B1011"/>
      <c r="C1011"/>
      <c r="D1011"/>
      <c r="E1011"/>
      <c r="F1011"/>
      <c r="G1011"/>
      <c r="H1011"/>
      <c r="I1011"/>
      <c r="J1011"/>
      <c r="Z1011" s="32"/>
      <c r="AA1011" s="32"/>
    </row>
    <row r="1012" spans="1:27" s="3" customFormat="1" ht="15">
      <c r="A1012" s="33"/>
      <c r="B1012"/>
      <c r="C1012"/>
      <c r="D1012"/>
      <c r="E1012"/>
      <c r="F1012"/>
      <c r="G1012"/>
      <c r="H1012"/>
      <c r="I1012"/>
      <c r="J1012"/>
      <c r="Z1012" s="32"/>
      <c r="AA1012" s="32"/>
    </row>
    <row r="1013" spans="1:27" s="3" customFormat="1" ht="15">
      <c r="A1013" s="33"/>
      <c r="B1013"/>
      <c r="C1013"/>
      <c r="D1013"/>
      <c r="E1013"/>
      <c r="F1013"/>
      <c r="G1013"/>
      <c r="H1013"/>
      <c r="I1013"/>
      <c r="J1013"/>
      <c r="Z1013" s="32"/>
      <c r="AA1013" s="32"/>
    </row>
    <row r="1014" spans="1:27" s="3" customFormat="1" ht="15">
      <c r="A1014" s="33"/>
      <c r="B1014"/>
      <c r="C1014"/>
      <c r="D1014"/>
      <c r="E1014"/>
      <c r="F1014"/>
      <c r="G1014"/>
      <c r="H1014"/>
      <c r="I1014"/>
      <c r="J1014"/>
      <c r="Z1014" s="32"/>
      <c r="AA1014" s="32"/>
    </row>
    <row r="1015" spans="1:27" s="3" customFormat="1" ht="15">
      <c r="A1015" s="33"/>
      <c r="B1015"/>
      <c r="C1015"/>
      <c r="D1015"/>
      <c r="E1015"/>
      <c r="F1015"/>
      <c r="G1015"/>
      <c r="H1015"/>
      <c r="I1015"/>
      <c r="J1015"/>
      <c r="Z1015" s="32"/>
      <c r="AA1015" s="32"/>
    </row>
    <row r="1016" spans="1:27" s="3" customFormat="1" ht="15">
      <c r="A1016" s="33"/>
      <c r="B1016"/>
      <c r="C1016"/>
      <c r="D1016"/>
      <c r="E1016"/>
      <c r="F1016"/>
      <c r="G1016"/>
      <c r="H1016"/>
      <c r="I1016"/>
      <c r="J1016"/>
      <c r="Z1016" s="32"/>
      <c r="AA1016" s="32"/>
    </row>
    <row r="1017" spans="1:27" s="3" customFormat="1" ht="15">
      <c r="A1017" s="33"/>
      <c r="B1017"/>
      <c r="C1017"/>
      <c r="D1017"/>
      <c r="E1017"/>
      <c r="F1017"/>
      <c r="G1017"/>
      <c r="H1017"/>
      <c r="I1017"/>
      <c r="J1017"/>
      <c r="Z1017" s="32"/>
      <c r="AA1017" s="32"/>
    </row>
    <row r="1018" spans="1:27" s="3" customFormat="1" ht="15">
      <c r="A1018" s="33"/>
      <c r="B1018"/>
      <c r="C1018"/>
      <c r="D1018"/>
      <c r="E1018"/>
      <c r="F1018"/>
      <c r="G1018"/>
      <c r="H1018"/>
      <c r="I1018"/>
      <c r="J1018"/>
      <c r="Z1018" s="32"/>
      <c r="AA1018" s="32"/>
    </row>
    <row r="1019" spans="1:27" s="3" customFormat="1" ht="15">
      <c r="A1019" s="33"/>
      <c r="B1019"/>
      <c r="C1019"/>
      <c r="D1019"/>
      <c r="E1019"/>
      <c r="F1019"/>
      <c r="G1019"/>
      <c r="H1019"/>
      <c r="I1019"/>
      <c r="J1019"/>
      <c r="Z1019" s="32"/>
      <c r="AA1019" s="32"/>
    </row>
    <row r="1020" spans="1:27" s="3" customFormat="1" ht="15">
      <c r="A1020" s="33"/>
      <c r="B1020"/>
      <c r="C1020"/>
      <c r="D1020"/>
      <c r="E1020"/>
      <c r="F1020"/>
      <c r="G1020"/>
      <c r="H1020"/>
      <c r="I1020"/>
      <c r="J1020"/>
      <c r="Z1020" s="32"/>
      <c r="AA1020" s="32"/>
    </row>
    <row r="1021" spans="1:27" s="3" customFormat="1" ht="15">
      <c r="A1021" s="33"/>
      <c r="B1021"/>
      <c r="C1021"/>
      <c r="D1021"/>
      <c r="E1021"/>
      <c r="F1021"/>
      <c r="G1021"/>
      <c r="H1021"/>
      <c r="I1021"/>
      <c r="J1021"/>
      <c r="Z1021" s="32"/>
      <c r="AA1021" s="32"/>
    </row>
    <row r="1022" spans="1:27" s="3" customFormat="1" ht="15">
      <c r="A1022" s="33"/>
      <c r="B1022"/>
      <c r="C1022"/>
      <c r="D1022"/>
      <c r="E1022"/>
      <c r="F1022"/>
      <c r="G1022"/>
      <c r="H1022"/>
      <c r="I1022"/>
      <c r="J1022"/>
      <c r="Z1022" s="32"/>
      <c r="AA1022" s="32"/>
    </row>
    <row r="1023" spans="1:27" s="3" customFormat="1" ht="15">
      <c r="A1023" s="33"/>
      <c r="B1023"/>
      <c r="C1023"/>
      <c r="D1023"/>
      <c r="E1023"/>
      <c r="F1023"/>
      <c r="G1023"/>
      <c r="H1023"/>
      <c r="I1023"/>
      <c r="J1023"/>
      <c r="Z1023" s="32"/>
      <c r="AA1023" s="32"/>
    </row>
    <row r="1024" spans="1:27" s="3" customFormat="1" ht="15">
      <c r="A1024" s="33"/>
      <c r="B1024"/>
      <c r="C1024"/>
      <c r="D1024"/>
      <c r="E1024"/>
      <c r="F1024"/>
      <c r="G1024"/>
      <c r="H1024"/>
      <c r="I1024"/>
      <c r="J1024"/>
      <c r="Z1024" s="32"/>
      <c r="AA1024" s="32"/>
    </row>
    <row r="1025" spans="1:27" s="3" customFormat="1" ht="15">
      <c r="A1025" s="33"/>
      <c r="B1025"/>
      <c r="C1025"/>
      <c r="D1025"/>
      <c r="E1025"/>
      <c r="F1025"/>
      <c r="G1025"/>
      <c r="H1025"/>
      <c r="I1025"/>
      <c r="J1025"/>
      <c r="Z1025" s="32"/>
      <c r="AA1025" s="32"/>
    </row>
    <row r="1026" spans="1:27" s="3" customFormat="1" ht="15">
      <c r="A1026" s="33"/>
      <c r="B1026"/>
      <c r="C1026"/>
      <c r="D1026"/>
      <c r="E1026"/>
      <c r="F1026"/>
      <c r="G1026"/>
      <c r="H1026"/>
      <c r="I1026"/>
      <c r="J1026"/>
      <c r="Z1026" s="32"/>
      <c r="AA1026" s="32"/>
    </row>
    <row r="1027" spans="1:27" s="3" customFormat="1" ht="15">
      <c r="A1027" s="33"/>
      <c r="B1027"/>
      <c r="C1027"/>
      <c r="D1027"/>
      <c r="E1027"/>
      <c r="F1027"/>
      <c r="G1027"/>
      <c r="H1027"/>
      <c r="I1027"/>
      <c r="J1027"/>
      <c r="Z1027" s="32"/>
      <c r="AA1027" s="32"/>
    </row>
    <row r="1028" spans="1:27" s="3" customFormat="1" ht="15">
      <c r="A1028" s="33"/>
      <c r="B1028"/>
      <c r="C1028"/>
      <c r="D1028"/>
      <c r="E1028"/>
      <c r="F1028"/>
      <c r="G1028"/>
      <c r="H1028"/>
      <c r="I1028"/>
      <c r="J1028"/>
      <c r="Z1028" s="32"/>
      <c r="AA1028" s="32"/>
    </row>
    <row r="1029" spans="1:27" s="3" customFormat="1" ht="15">
      <c r="A1029" s="33"/>
      <c r="B1029"/>
      <c r="C1029"/>
      <c r="D1029"/>
      <c r="E1029"/>
      <c r="F1029"/>
      <c r="G1029"/>
      <c r="H1029"/>
      <c r="I1029"/>
      <c r="J1029"/>
      <c r="Z1029" s="32"/>
      <c r="AA1029" s="32"/>
    </row>
    <row r="1030" spans="1:27" s="3" customFormat="1" ht="15">
      <c r="A1030" s="33"/>
      <c r="B1030"/>
      <c r="C1030"/>
      <c r="D1030"/>
      <c r="E1030"/>
      <c r="F1030"/>
      <c r="G1030"/>
      <c r="H1030"/>
      <c r="I1030"/>
      <c r="J1030"/>
      <c r="Z1030" s="32"/>
      <c r="AA1030" s="32"/>
    </row>
    <row r="1031" spans="1:27" s="3" customFormat="1" ht="15">
      <c r="A1031" s="33"/>
      <c r="B1031"/>
      <c r="C1031"/>
      <c r="D1031"/>
      <c r="E1031"/>
      <c r="F1031"/>
      <c r="G1031"/>
      <c r="H1031"/>
      <c r="I1031"/>
      <c r="J1031"/>
      <c r="Z1031" s="32"/>
      <c r="AA1031" s="32"/>
    </row>
    <row r="1032" spans="1:27" s="3" customFormat="1" ht="15">
      <c r="A1032" s="33"/>
      <c r="B1032"/>
      <c r="C1032"/>
      <c r="D1032"/>
      <c r="E1032"/>
      <c r="F1032"/>
      <c r="G1032"/>
      <c r="H1032"/>
      <c r="I1032"/>
      <c r="J1032"/>
      <c r="Z1032" s="32"/>
      <c r="AA1032" s="32"/>
    </row>
    <row r="1033" spans="1:27" s="3" customFormat="1" ht="15">
      <c r="A1033" s="33"/>
      <c r="B1033"/>
      <c r="C1033"/>
      <c r="D1033"/>
      <c r="E1033"/>
      <c r="F1033"/>
      <c r="G1033"/>
      <c r="H1033"/>
      <c r="I1033"/>
      <c r="J1033"/>
      <c r="Z1033" s="32"/>
      <c r="AA1033" s="32"/>
    </row>
    <row r="1034" spans="1:27" s="3" customFormat="1" ht="15">
      <c r="A1034" s="33"/>
      <c r="B1034"/>
      <c r="C1034"/>
      <c r="D1034"/>
      <c r="E1034"/>
      <c r="F1034"/>
      <c r="G1034"/>
      <c r="H1034"/>
      <c r="I1034"/>
      <c r="J1034"/>
      <c r="Z1034" s="32"/>
      <c r="AA1034" s="32"/>
    </row>
    <row r="1035" spans="1:27" s="3" customFormat="1" ht="15">
      <c r="A1035" s="33"/>
      <c r="B1035"/>
      <c r="C1035"/>
      <c r="D1035"/>
      <c r="E1035"/>
      <c r="F1035"/>
      <c r="G1035"/>
      <c r="H1035"/>
      <c r="I1035"/>
      <c r="J1035"/>
      <c r="Z1035" s="32"/>
      <c r="AA1035" s="32"/>
    </row>
    <row r="1036" spans="1:27" s="3" customFormat="1" ht="15">
      <c r="A1036" s="33"/>
      <c r="B1036"/>
      <c r="C1036"/>
      <c r="D1036"/>
      <c r="E1036"/>
      <c r="F1036"/>
      <c r="G1036"/>
      <c r="H1036"/>
      <c r="I1036"/>
      <c r="J1036"/>
      <c r="Z1036" s="32"/>
      <c r="AA1036" s="32"/>
    </row>
    <row r="1037" spans="1:27" s="3" customFormat="1" ht="15">
      <c r="A1037" s="33"/>
      <c r="B1037"/>
      <c r="C1037"/>
      <c r="D1037"/>
      <c r="E1037"/>
      <c r="F1037"/>
      <c r="G1037"/>
      <c r="H1037"/>
      <c r="I1037"/>
      <c r="J1037"/>
      <c r="Z1037" s="32"/>
      <c r="AA1037" s="32"/>
    </row>
    <row r="1038" spans="1:27" s="3" customFormat="1" ht="15">
      <c r="A1038" s="33"/>
      <c r="B1038"/>
      <c r="C1038"/>
      <c r="D1038"/>
      <c r="E1038"/>
      <c r="F1038"/>
      <c r="G1038"/>
      <c r="H1038"/>
      <c r="I1038"/>
      <c r="J1038"/>
      <c r="Z1038" s="32"/>
      <c r="AA1038" s="32"/>
    </row>
    <row r="1039" spans="1:27" s="3" customFormat="1" ht="15">
      <c r="A1039" s="33"/>
      <c r="B1039"/>
      <c r="C1039"/>
      <c r="D1039"/>
      <c r="E1039"/>
      <c r="F1039"/>
      <c r="G1039"/>
      <c r="H1039"/>
      <c r="I1039"/>
      <c r="J1039"/>
      <c r="Z1039" s="32"/>
      <c r="AA1039" s="32"/>
    </row>
    <row r="1040" spans="1:27" s="3" customFormat="1" ht="15">
      <c r="A1040" s="33"/>
      <c r="B1040"/>
      <c r="C1040"/>
      <c r="D1040"/>
      <c r="E1040"/>
      <c r="F1040"/>
      <c r="G1040"/>
      <c r="H1040"/>
      <c r="I1040"/>
      <c r="J1040"/>
      <c r="Z1040" s="32"/>
      <c r="AA1040" s="32"/>
    </row>
    <row r="1041" spans="1:27" s="3" customFormat="1" ht="15">
      <c r="A1041" s="33"/>
      <c r="B1041"/>
      <c r="C1041"/>
      <c r="D1041"/>
      <c r="E1041"/>
      <c r="F1041"/>
      <c r="G1041"/>
      <c r="H1041"/>
      <c r="I1041"/>
      <c r="J1041"/>
      <c r="Z1041" s="32"/>
      <c r="AA1041" s="32"/>
    </row>
    <row r="1042" spans="1:27" s="3" customFormat="1" ht="15">
      <c r="A1042" s="33"/>
      <c r="B1042"/>
      <c r="C1042"/>
      <c r="D1042"/>
      <c r="E1042"/>
      <c r="F1042"/>
      <c r="G1042"/>
      <c r="H1042"/>
      <c r="I1042"/>
      <c r="J1042"/>
      <c r="Z1042" s="32"/>
      <c r="AA1042" s="32"/>
    </row>
    <row r="1043" spans="1:27" s="3" customFormat="1" ht="15">
      <c r="A1043" s="33"/>
      <c r="B1043"/>
      <c r="C1043"/>
      <c r="D1043"/>
      <c r="E1043"/>
      <c r="F1043"/>
      <c r="G1043"/>
      <c r="H1043"/>
      <c r="I1043"/>
      <c r="J1043"/>
      <c r="Z1043" s="32"/>
      <c r="AA1043" s="32"/>
    </row>
    <row r="1044" spans="1:27" s="3" customFormat="1" ht="15">
      <c r="A1044" s="33"/>
      <c r="B1044"/>
      <c r="C1044"/>
      <c r="D1044"/>
      <c r="E1044"/>
      <c r="F1044"/>
      <c r="G1044"/>
      <c r="H1044"/>
      <c r="I1044"/>
      <c r="J1044"/>
      <c r="Z1044" s="32"/>
      <c r="AA1044" s="32"/>
    </row>
    <row r="1045" spans="1:27" s="3" customFormat="1" ht="15">
      <c r="A1045" s="33"/>
      <c r="B1045"/>
      <c r="C1045"/>
      <c r="D1045"/>
      <c r="E1045"/>
      <c r="F1045"/>
      <c r="G1045"/>
      <c r="H1045"/>
      <c r="I1045"/>
      <c r="J1045"/>
      <c r="Z1045" s="32"/>
      <c r="AA1045" s="32"/>
    </row>
    <row r="1046" spans="1:27" s="3" customFormat="1" ht="15">
      <c r="A1046" s="33"/>
      <c r="B1046"/>
      <c r="C1046"/>
      <c r="D1046"/>
      <c r="E1046"/>
      <c r="F1046"/>
      <c r="G1046"/>
      <c r="H1046"/>
      <c r="I1046"/>
      <c r="J1046"/>
      <c r="Z1046" s="32"/>
      <c r="AA1046" s="32"/>
    </row>
    <row r="1047" spans="1:27" s="3" customFormat="1" ht="15">
      <c r="A1047" s="33"/>
      <c r="B1047"/>
      <c r="C1047"/>
      <c r="D1047"/>
      <c r="E1047"/>
      <c r="F1047"/>
      <c r="G1047"/>
      <c r="H1047"/>
      <c r="I1047"/>
      <c r="J1047"/>
      <c r="Z1047" s="32"/>
      <c r="AA1047" s="32"/>
    </row>
    <row r="1048" spans="1:27" s="3" customFormat="1" ht="15">
      <c r="A1048" s="33"/>
      <c r="B1048"/>
      <c r="C1048"/>
      <c r="D1048"/>
      <c r="E1048"/>
      <c r="F1048"/>
      <c r="G1048"/>
      <c r="H1048"/>
      <c r="I1048"/>
      <c r="J1048"/>
      <c r="Z1048" s="32"/>
      <c r="AA1048" s="32"/>
    </row>
    <row r="1049" spans="1:27" s="3" customFormat="1" ht="15">
      <c r="A1049" s="33"/>
      <c r="B1049"/>
      <c r="C1049"/>
      <c r="D1049"/>
      <c r="E1049"/>
      <c r="F1049"/>
      <c r="G1049"/>
      <c r="H1049"/>
      <c r="I1049"/>
      <c r="J1049"/>
      <c r="Z1049" s="32"/>
      <c r="AA1049" s="32"/>
    </row>
    <row r="1050" spans="1:27" s="3" customFormat="1" ht="15">
      <c r="A1050" s="33"/>
      <c r="B1050"/>
      <c r="C1050"/>
      <c r="D1050"/>
      <c r="E1050"/>
      <c r="F1050"/>
      <c r="G1050"/>
      <c r="H1050"/>
      <c r="I1050"/>
      <c r="J1050"/>
      <c r="Z1050" s="32"/>
      <c r="AA1050" s="32"/>
    </row>
    <row r="1051" spans="1:27" s="3" customFormat="1" ht="15">
      <c r="A1051" s="33"/>
      <c r="B1051"/>
      <c r="C1051"/>
      <c r="D1051"/>
      <c r="E1051"/>
      <c r="F1051"/>
      <c r="G1051"/>
      <c r="H1051"/>
      <c r="I1051"/>
      <c r="J1051"/>
      <c r="Z1051" s="32"/>
      <c r="AA1051" s="32"/>
    </row>
    <row r="1052" spans="1:27" s="3" customFormat="1" ht="15">
      <c r="A1052" s="33"/>
      <c r="B1052"/>
      <c r="C1052"/>
      <c r="D1052"/>
      <c r="E1052"/>
      <c r="F1052"/>
      <c r="G1052"/>
      <c r="H1052"/>
      <c r="I1052"/>
      <c r="J1052"/>
      <c r="Z1052" s="32"/>
      <c r="AA1052" s="32"/>
    </row>
    <row r="1053" spans="1:27" s="3" customFormat="1" ht="15">
      <c r="A1053" s="33"/>
      <c r="B1053"/>
      <c r="C1053"/>
      <c r="D1053"/>
      <c r="E1053"/>
      <c r="F1053"/>
      <c r="G1053"/>
      <c r="H1053"/>
      <c r="I1053"/>
      <c r="J1053"/>
      <c r="Z1053" s="32"/>
      <c r="AA1053" s="32"/>
    </row>
    <row r="1054" spans="1:27" s="3" customFormat="1" ht="15">
      <c r="A1054" s="33"/>
      <c r="B1054"/>
      <c r="C1054"/>
      <c r="D1054"/>
      <c r="E1054"/>
      <c r="F1054"/>
      <c r="G1054"/>
      <c r="H1054"/>
      <c r="I1054"/>
      <c r="J1054"/>
      <c r="Z1054" s="32"/>
      <c r="AA1054" s="32"/>
    </row>
    <row r="1055" spans="1:27" s="3" customFormat="1" ht="15">
      <c r="A1055" s="33"/>
      <c r="B1055"/>
      <c r="C1055"/>
      <c r="D1055"/>
      <c r="E1055"/>
      <c r="F1055"/>
      <c r="G1055"/>
      <c r="H1055"/>
      <c r="I1055"/>
      <c r="J1055"/>
      <c r="Z1055" s="32"/>
      <c r="AA1055" s="32"/>
    </row>
    <row r="1056" spans="1:27" s="3" customFormat="1" ht="15">
      <c r="A1056" s="33"/>
      <c r="B1056"/>
      <c r="C1056"/>
      <c r="D1056"/>
      <c r="E1056"/>
      <c r="F1056"/>
      <c r="G1056"/>
      <c r="H1056"/>
      <c r="I1056"/>
      <c r="J1056"/>
      <c r="Z1056" s="32"/>
      <c r="AA1056" s="32"/>
    </row>
    <row r="1057" spans="1:27" s="3" customFormat="1" ht="15">
      <c r="A1057" s="33"/>
      <c r="B1057"/>
      <c r="C1057"/>
      <c r="D1057"/>
      <c r="E1057"/>
      <c r="F1057"/>
      <c r="G1057"/>
      <c r="H1057"/>
      <c r="I1057"/>
      <c r="J1057"/>
      <c r="Z1057" s="32"/>
      <c r="AA1057" s="32"/>
    </row>
    <row r="1058" spans="1:27" s="3" customFormat="1" ht="15">
      <c r="A1058" s="33"/>
      <c r="B1058"/>
      <c r="C1058"/>
      <c r="D1058"/>
      <c r="E1058"/>
      <c r="F1058"/>
      <c r="G1058"/>
      <c r="H1058"/>
      <c r="I1058"/>
      <c r="J1058"/>
      <c r="Z1058" s="32"/>
      <c r="AA1058" s="32"/>
    </row>
    <row r="1059" spans="1:27" s="3" customFormat="1" ht="15">
      <c r="A1059" s="33"/>
      <c r="B1059"/>
      <c r="C1059"/>
      <c r="D1059"/>
      <c r="E1059"/>
      <c r="F1059"/>
      <c r="G1059"/>
      <c r="H1059"/>
      <c r="I1059"/>
      <c r="J1059"/>
      <c r="Z1059" s="32"/>
      <c r="AA1059" s="32"/>
    </row>
    <row r="1060" spans="1:27" s="3" customFormat="1" ht="15">
      <c r="A1060" s="33"/>
      <c r="B1060"/>
      <c r="C1060"/>
      <c r="D1060"/>
      <c r="E1060"/>
      <c r="F1060"/>
      <c r="G1060"/>
      <c r="H1060"/>
      <c r="I1060"/>
      <c r="J1060"/>
      <c r="Z1060" s="32"/>
      <c r="AA1060" s="32"/>
    </row>
    <row r="1061" spans="1:27" s="3" customFormat="1" ht="15">
      <c r="A1061" s="33"/>
      <c r="B1061"/>
      <c r="C1061"/>
      <c r="D1061"/>
      <c r="E1061"/>
      <c r="F1061"/>
      <c r="G1061"/>
      <c r="H1061"/>
      <c r="I1061"/>
      <c r="J1061"/>
      <c r="Z1061" s="32"/>
      <c r="AA1061" s="32"/>
    </row>
    <row r="1062" spans="1:27" s="3" customFormat="1" ht="15">
      <c r="A1062" s="33"/>
      <c r="B1062"/>
      <c r="C1062"/>
      <c r="D1062"/>
      <c r="E1062"/>
      <c r="F1062"/>
      <c r="G1062"/>
      <c r="H1062"/>
      <c r="I1062"/>
      <c r="J1062"/>
      <c r="Z1062" s="32"/>
      <c r="AA1062" s="32"/>
    </row>
    <row r="1063" spans="1:27" s="3" customFormat="1" ht="15">
      <c r="A1063" s="33"/>
      <c r="B1063"/>
      <c r="C1063"/>
      <c r="D1063"/>
      <c r="E1063"/>
      <c r="F1063"/>
      <c r="G1063"/>
      <c r="H1063"/>
      <c r="I1063"/>
      <c r="J1063"/>
      <c r="Z1063" s="32"/>
      <c r="AA1063" s="32"/>
    </row>
    <row r="1064" spans="1:27" s="3" customFormat="1" ht="15">
      <c r="A1064" s="33"/>
      <c r="B1064"/>
      <c r="C1064"/>
      <c r="D1064"/>
      <c r="E1064"/>
      <c r="F1064"/>
      <c r="G1064"/>
      <c r="H1064"/>
      <c r="I1064"/>
      <c r="J1064"/>
      <c r="Z1064" s="32"/>
      <c r="AA1064" s="32"/>
    </row>
    <row r="1065" spans="1:27" s="3" customFormat="1" ht="15">
      <c r="A1065" s="33"/>
      <c r="B1065"/>
      <c r="C1065"/>
      <c r="D1065"/>
      <c r="E1065"/>
      <c r="F1065"/>
      <c r="G1065"/>
      <c r="H1065"/>
      <c r="I1065"/>
      <c r="J1065"/>
      <c r="Z1065" s="32"/>
      <c r="AA1065" s="32"/>
    </row>
    <row r="1066" spans="1:27" s="3" customFormat="1" ht="15">
      <c r="A1066" s="33"/>
      <c r="B1066"/>
      <c r="C1066"/>
      <c r="D1066"/>
      <c r="E1066"/>
      <c r="F1066"/>
      <c r="G1066"/>
      <c r="H1066"/>
      <c r="I1066"/>
      <c r="J1066"/>
      <c r="Z1066" s="32"/>
      <c r="AA1066" s="32"/>
    </row>
    <row r="1067" spans="1:27" s="3" customFormat="1" ht="15">
      <c r="A1067" s="33"/>
      <c r="B1067"/>
      <c r="C1067"/>
      <c r="D1067"/>
      <c r="E1067"/>
      <c r="F1067"/>
      <c r="G1067"/>
      <c r="H1067"/>
      <c r="I1067"/>
      <c r="J1067"/>
      <c r="Z1067" s="32"/>
      <c r="AA1067" s="32"/>
    </row>
    <row r="1068" spans="1:27" s="3" customFormat="1" ht="15">
      <c r="A1068" s="33"/>
      <c r="B1068"/>
      <c r="C1068"/>
      <c r="D1068"/>
      <c r="E1068"/>
      <c r="F1068"/>
      <c r="G1068"/>
      <c r="H1068"/>
      <c r="I1068"/>
      <c r="J1068"/>
      <c r="Z1068" s="32"/>
      <c r="AA1068" s="32"/>
    </row>
    <row r="1069" spans="1:27" s="3" customFormat="1" ht="15">
      <c r="A1069" s="33"/>
      <c r="B1069"/>
      <c r="C1069"/>
      <c r="D1069"/>
      <c r="E1069"/>
      <c r="F1069"/>
      <c r="G1069"/>
      <c r="H1069"/>
      <c r="I1069"/>
      <c r="J1069"/>
      <c r="Z1069" s="32"/>
      <c r="AA1069" s="32"/>
    </row>
    <row r="1070" spans="1:27" s="3" customFormat="1" ht="15">
      <c r="A1070" s="33"/>
      <c r="B1070"/>
      <c r="C1070"/>
      <c r="D1070"/>
      <c r="E1070"/>
      <c r="F1070"/>
      <c r="G1070"/>
      <c r="H1070"/>
      <c r="I1070"/>
      <c r="J1070"/>
      <c r="Z1070" s="32"/>
      <c r="AA1070" s="32"/>
    </row>
    <row r="1071" spans="1:27" s="3" customFormat="1" ht="15">
      <c r="A1071" s="33"/>
      <c r="B1071"/>
      <c r="C1071"/>
      <c r="D1071"/>
      <c r="E1071"/>
      <c r="F1071"/>
      <c r="G1071"/>
      <c r="H1071"/>
      <c r="I1071"/>
      <c r="J1071"/>
      <c r="Z1071" s="32"/>
      <c r="AA1071" s="32"/>
    </row>
    <row r="1072" spans="1:27" s="3" customFormat="1" ht="15">
      <c r="A1072" s="33"/>
      <c r="B1072"/>
      <c r="C1072"/>
      <c r="D1072"/>
      <c r="E1072"/>
      <c r="F1072"/>
      <c r="G1072"/>
      <c r="H1072"/>
      <c r="I1072"/>
      <c r="J1072"/>
      <c r="Z1072" s="32"/>
      <c r="AA1072" s="32"/>
    </row>
    <row r="1073" spans="1:27" s="3" customFormat="1" ht="15">
      <c r="A1073" s="33"/>
      <c r="B1073"/>
      <c r="C1073"/>
      <c r="D1073"/>
      <c r="E1073"/>
      <c r="F1073"/>
      <c r="G1073"/>
      <c r="H1073"/>
      <c r="I1073"/>
      <c r="J1073"/>
      <c r="Z1073" s="32"/>
      <c r="AA1073" s="32"/>
    </row>
    <row r="1074" spans="1:27" s="3" customFormat="1" ht="15">
      <c r="A1074" s="33"/>
      <c r="B1074"/>
      <c r="C1074"/>
      <c r="D1074"/>
      <c r="E1074"/>
      <c r="F1074"/>
      <c r="G1074"/>
      <c r="H1074"/>
      <c r="I1074"/>
      <c r="J1074"/>
      <c r="Z1074" s="32"/>
      <c r="AA1074" s="32"/>
    </row>
    <row r="1075" spans="1:27" s="3" customFormat="1" ht="15">
      <c r="A1075" s="33"/>
      <c r="B1075"/>
      <c r="C1075"/>
      <c r="D1075"/>
      <c r="E1075"/>
      <c r="F1075"/>
      <c r="G1075"/>
      <c r="H1075"/>
      <c r="I1075"/>
      <c r="J1075"/>
      <c r="Z1075" s="32"/>
      <c r="AA1075" s="32"/>
    </row>
    <row r="1076" spans="1:27" s="3" customFormat="1" ht="15">
      <c r="A1076" s="33"/>
      <c r="B1076"/>
      <c r="C1076"/>
      <c r="D1076"/>
      <c r="E1076"/>
      <c r="F1076"/>
      <c r="G1076"/>
      <c r="H1076"/>
      <c r="I1076"/>
      <c r="J1076"/>
      <c r="Z1076" s="32"/>
      <c r="AA1076" s="32"/>
    </row>
    <row r="1077" spans="1:27" s="3" customFormat="1" ht="15">
      <c r="A1077" s="33"/>
      <c r="B1077"/>
      <c r="C1077"/>
      <c r="D1077"/>
      <c r="E1077"/>
      <c r="F1077"/>
      <c r="G1077"/>
      <c r="H1077"/>
      <c r="I1077"/>
      <c r="J1077"/>
      <c r="Z1077" s="32"/>
      <c r="AA1077" s="32"/>
    </row>
    <row r="1078" spans="1:27" s="3" customFormat="1" ht="15">
      <c r="A1078" s="33"/>
      <c r="B1078"/>
      <c r="C1078"/>
      <c r="D1078"/>
      <c r="E1078"/>
      <c r="F1078"/>
      <c r="G1078"/>
      <c r="H1078"/>
      <c r="I1078"/>
      <c r="J1078"/>
      <c r="Z1078" s="32"/>
      <c r="AA1078" s="32"/>
    </row>
    <row r="1079" spans="1:27" s="3" customFormat="1" ht="15">
      <c r="A1079" s="33"/>
      <c r="B1079"/>
      <c r="C1079"/>
      <c r="D1079"/>
      <c r="E1079"/>
      <c r="F1079"/>
      <c r="G1079"/>
      <c r="H1079"/>
      <c r="I1079"/>
      <c r="J1079"/>
      <c r="Z1079" s="32"/>
      <c r="AA1079" s="32"/>
    </row>
    <row r="1080" spans="1:27" s="3" customFormat="1" ht="15">
      <c r="A1080" s="33"/>
      <c r="B1080"/>
      <c r="C1080"/>
      <c r="D1080"/>
      <c r="E1080"/>
      <c r="F1080"/>
      <c r="G1080"/>
      <c r="H1080"/>
      <c r="I1080"/>
      <c r="J1080"/>
      <c r="Z1080" s="32"/>
      <c r="AA1080" s="32"/>
    </row>
    <row r="1081" spans="1:27" s="3" customFormat="1" ht="15">
      <c r="A1081" s="33"/>
      <c r="B1081"/>
      <c r="C1081"/>
      <c r="D1081"/>
      <c r="E1081"/>
      <c r="F1081"/>
      <c r="G1081"/>
      <c r="H1081"/>
      <c r="I1081"/>
      <c r="J1081"/>
      <c r="Z1081" s="32"/>
      <c r="AA1081" s="32"/>
    </row>
    <row r="1082" spans="1:27" s="3" customFormat="1" ht="15">
      <c r="A1082" s="33"/>
      <c r="B1082"/>
      <c r="C1082"/>
      <c r="D1082"/>
      <c r="E1082"/>
      <c r="F1082"/>
      <c r="G1082"/>
      <c r="H1082"/>
      <c r="I1082"/>
      <c r="J1082"/>
      <c r="Z1082" s="32"/>
      <c r="AA1082" s="32"/>
    </row>
    <row r="1083" spans="1:27" s="3" customFormat="1" ht="15">
      <c r="A1083" s="33"/>
      <c r="B1083"/>
      <c r="C1083"/>
      <c r="D1083"/>
      <c r="E1083"/>
      <c r="F1083"/>
      <c r="G1083"/>
      <c r="H1083"/>
      <c r="I1083"/>
      <c r="J1083"/>
      <c r="Z1083" s="32"/>
      <c r="AA1083" s="32"/>
    </row>
    <row r="1084" spans="1:27" s="3" customFormat="1" ht="15">
      <c r="A1084" s="33"/>
      <c r="B1084"/>
      <c r="C1084"/>
      <c r="D1084"/>
      <c r="E1084"/>
      <c r="F1084"/>
      <c r="G1084"/>
      <c r="H1084"/>
      <c r="I1084"/>
      <c r="J1084"/>
      <c r="Z1084" s="32"/>
      <c r="AA1084" s="32"/>
    </row>
    <row r="1085" spans="1:27" s="3" customFormat="1" ht="15">
      <c r="A1085" s="33"/>
      <c r="B1085"/>
      <c r="C1085"/>
      <c r="D1085"/>
      <c r="E1085"/>
      <c r="F1085"/>
      <c r="G1085"/>
      <c r="H1085"/>
      <c r="I1085"/>
      <c r="J1085"/>
      <c r="Z1085" s="32"/>
      <c r="AA1085" s="32"/>
    </row>
    <row r="1086" spans="1:27" s="3" customFormat="1" ht="15">
      <c r="A1086" s="33"/>
      <c r="B1086"/>
      <c r="C1086"/>
      <c r="D1086"/>
      <c r="E1086"/>
      <c r="F1086"/>
      <c r="G1086"/>
      <c r="H1086"/>
      <c r="I1086"/>
      <c r="J1086"/>
      <c r="Z1086" s="32"/>
      <c r="AA1086" s="32"/>
    </row>
    <row r="1087" spans="1:27" s="3" customFormat="1" ht="15">
      <c r="A1087" s="33"/>
      <c r="B1087"/>
      <c r="C1087"/>
      <c r="D1087"/>
      <c r="E1087"/>
      <c r="F1087"/>
      <c r="G1087"/>
      <c r="H1087"/>
      <c r="I1087"/>
      <c r="J1087"/>
      <c r="Z1087" s="32"/>
      <c r="AA1087" s="32"/>
    </row>
    <row r="1088" spans="1:27" s="3" customFormat="1" ht="15">
      <c r="A1088" s="33"/>
      <c r="B1088"/>
      <c r="C1088"/>
      <c r="D1088"/>
      <c r="E1088"/>
      <c r="F1088"/>
      <c r="G1088"/>
      <c r="H1088"/>
      <c r="I1088"/>
      <c r="J1088"/>
      <c r="Z1088" s="32"/>
      <c r="AA1088" s="32"/>
    </row>
    <row r="1089" spans="1:27" s="3" customFormat="1" ht="15">
      <c r="A1089" s="33"/>
      <c r="B1089"/>
      <c r="C1089"/>
      <c r="D1089"/>
      <c r="E1089"/>
      <c r="F1089"/>
      <c r="G1089"/>
      <c r="H1089"/>
      <c r="I1089"/>
      <c r="J1089"/>
      <c r="Z1089" s="32"/>
      <c r="AA1089" s="32"/>
    </row>
    <row r="1090" spans="1:27" s="3" customFormat="1" ht="15">
      <c r="A1090" s="33"/>
      <c r="B1090"/>
      <c r="C1090"/>
      <c r="D1090"/>
      <c r="E1090"/>
      <c r="F1090"/>
      <c r="G1090"/>
      <c r="H1090"/>
      <c r="I1090"/>
      <c r="J1090"/>
      <c r="Z1090" s="32"/>
      <c r="AA1090" s="32"/>
    </row>
    <row r="1091" spans="1:27" s="3" customFormat="1" ht="15">
      <c r="A1091" s="33"/>
      <c r="B1091"/>
      <c r="C1091"/>
      <c r="D1091"/>
      <c r="E1091"/>
      <c r="F1091"/>
      <c r="G1091"/>
      <c r="H1091"/>
      <c r="I1091"/>
      <c r="J1091"/>
      <c r="Z1091" s="32"/>
      <c r="AA1091" s="32"/>
    </row>
    <row r="1092" spans="1:27" s="3" customFormat="1" ht="15">
      <c r="A1092" s="33"/>
      <c r="B1092"/>
      <c r="C1092"/>
      <c r="D1092"/>
      <c r="E1092"/>
      <c r="F1092"/>
      <c r="G1092"/>
      <c r="H1092"/>
      <c r="I1092"/>
      <c r="J1092"/>
      <c r="Z1092" s="32"/>
      <c r="AA1092" s="32"/>
    </row>
    <row r="1093" spans="1:27" s="3" customFormat="1" ht="15">
      <c r="A1093" s="33"/>
      <c r="B1093"/>
      <c r="C1093"/>
      <c r="D1093"/>
      <c r="E1093"/>
      <c r="F1093"/>
      <c r="G1093"/>
      <c r="H1093"/>
      <c r="I1093"/>
      <c r="J1093"/>
      <c r="Z1093" s="32"/>
      <c r="AA1093" s="32"/>
    </row>
    <row r="1094" spans="1:27" s="3" customFormat="1" ht="15">
      <c r="A1094" s="33"/>
      <c r="B1094"/>
      <c r="C1094"/>
      <c r="D1094"/>
      <c r="E1094"/>
      <c r="F1094"/>
      <c r="G1094"/>
      <c r="H1094"/>
      <c r="I1094"/>
      <c r="J1094"/>
      <c r="Z1094" s="32"/>
      <c r="AA1094" s="32"/>
    </row>
    <row r="1095" spans="1:27" s="3" customFormat="1" ht="15">
      <c r="A1095" s="33"/>
      <c r="B1095"/>
      <c r="C1095"/>
      <c r="D1095"/>
      <c r="E1095"/>
      <c r="F1095"/>
      <c r="G1095"/>
      <c r="H1095"/>
      <c r="I1095"/>
      <c r="J1095"/>
      <c r="Z1095" s="32"/>
      <c r="AA1095" s="32"/>
    </row>
    <row r="1096" spans="1:27" s="3" customFormat="1" ht="15">
      <c r="A1096" s="33"/>
      <c r="B1096"/>
      <c r="C1096"/>
      <c r="D1096"/>
      <c r="E1096"/>
      <c r="F1096"/>
      <c r="G1096"/>
      <c r="H1096"/>
      <c r="I1096"/>
      <c r="J1096"/>
      <c r="Z1096" s="32"/>
      <c r="AA1096" s="32"/>
    </row>
    <row r="1097" spans="1:27" s="3" customFormat="1" ht="15">
      <c r="A1097" s="33"/>
      <c r="B1097"/>
      <c r="C1097"/>
      <c r="D1097"/>
      <c r="E1097"/>
      <c r="F1097"/>
      <c r="G1097"/>
      <c r="H1097"/>
      <c r="I1097"/>
      <c r="J1097"/>
      <c r="Z1097" s="32"/>
      <c r="AA1097" s="32"/>
    </row>
    <row r="1098" spans="1:27" s="3" customFormat="1" ht="15">
      <c r="A1098" s="33"/>
      <c r="B1098"/>
      <c r="C1098"/>
      <c r="D1098"/>
      <c r="E1098"/>
      <c r="F1098"/>
      <c r="G1098"/>
      <c r="H1098"/>
      <c r="I1098"/>
      <c r="J1098"/>
      <c r="Z1098" s="32"/>
      <c r="AA1098" s="32"/>
    </row>
    <row r="1099" spans="1:27" s="3" customFormat="1" ht="15">
      <c r="A1099" s="33"/>
      <c r="B1099"/>
      <c r="C1099"/>
      <c r="D1099"/>
      <c r="E1099"/>
      <c r="F1099"/>
      <c r="G1099"/>
      <c r="H1099"/>
      <c r="I1099"/>
      <c r="J1099"/>
      <c r="Z1099" s="32"/>
      <c r="AA1099" s="32"/>
    </row>
    <row r="1100" spans="1:27" s="3" customFormat="1" ht="15">
      <c r="A1100" s="33"/>
      <c r="B1100"/>
      <c r="C1100"/>
      <c r="D1100"/>
      <c r="E1100"/>
      <c r="F1100"/>
      <c r="G1100"/>
      <c r="H1100"/>
      <c r="I1100"/>
      <c r="J1100"/>
      <c r="Z1100" s="32"/>
      <c r="AA1100" s="32"/>
    </row>
    <row r="1101" spans="1:27" s="3" customFormat="1" ht="15">
      <c r="A1101" s="33"/>
      <c r="B1101"/>
      <c r="C1101"/>
      <c r="D1101"/>
      <c r="E1101"/>
      <c r="F1101"/>
      <c r="G1101"/>
      <c r="H1101"/>
      <c r="I1101"/>
      <c r="J1101"/>
      <c r="Z1101" s="32"/>
      <c r="AA1101" s="32"/>
    </row>
    <row r="1102" spans="1:27" s="3" customFormat="1" ht="15">
      <c r="A1102" s="33"/>
      <c r="B1102"/>
      <c r="C1102"/>
      <c r="D1102"/>
      <c r="E1102"/>
      <c r="F1102"/>
      <c r="G1102"/>
      <c r="H1102"/>
      <c r="I1102"/>
      <c r="J1102"/>
      <c r="Z1102" s="32"/>
      <c r="AA1102" s="32"/>
    </row>
    <row r="1103" spans="1:27" s="3" customFormat="1" ht="15">
      <c r="A1103" s="33"/>
      <c r="B1103"/>
      <c r="C1103"/>
      <c r="D1103"/>
      <c r="E1103"/>
      <c r="F1103"/>
      <c r="G1103"/>
      <c r="H1103"/>
      <c r="I1103"/>
      <c r="J1103"/>
      <c r="Z1103" s="32"/>
      <c r="AA1103" s="32"/>
    </row>
    <row r="1104" spans="1:27" s="3" customFormat="1" ht="15">
      <c r="A1104" s="33"/>
      <c r="B1104"/>
      <c r="C1104"/>
      <c r="D1104"/>
      <c r="E1104"/>
      <c r="F1104"/>
      <c r="G1104"/>
      <c r="H1104"/>
      <c r="I1104"/>
      <c r="J1104"/>
      <c r="Z1104" s="32"/>
      <c r="AA1104" s="32"/>
    </row>
    <row r="1105" spans="1:27" s="3" customFormat="1" ht="15">
      <c r="A1105" s="33"/>
      <c r="B1105"/>
      <c r="C1105"/>
      <c r="D1105"/>
      <c r="E1105"/>
      <c r="F1105"/>
      <c r="G1105"/>
      <c r="H1105"/>
      <c r="I1105"/>
      <c r="J1105"/>
      <c r="Z1105" s="32"/>
      <c r="AA1105" s="32"/>
    </row>
    <row r="1106" spans="1:27" s="3" customFormat="1" ht="15">
      <c r="A1106" s="33"/>
      <c r="B1106"/>
      <c r="C1106"/>
      <c r="D1106"/>
      <c r="E1106"/>
      <c r="F1106"/>
      <c r="G1106"/>
      <c r="H1106"/>
      <c r="I1106"/>
      <c r="J1106"/>
      <c r="Z1106" s="32"/>
      <c r="AA1106" s="32"/>
    </row>
    <row r="1107" spans="1:27" s="3" customFormat="1" ht="15">
      <c r="A1107" s="33"/>
      <c r="B1107"/>
      <c r="C1107"/>
      <c r="D1107"/>
      <c r="E1107"/>
      <c r="F1107"/>
      <c r="G1107"/>
      <c r="H1107"/>
      <c r="I1107"/>
      <c r="J1107"/>
      <c r="Z1107" s="32"/>
      <c r="AA1107" s="32"/>
    </row>
    <row r="1108" spans="1:27" s="3" customFormat="1" ht="15">
      <c r="A1108" s="33"/>
      <c r="B1108"/>
      <c r="C1108"/>
      <c r="D1108"/>
      <c r="E1108"/>
      <c r="F1108"/>
      <c r="G1108"/>
      <c r="H1108"/>
      <c r="I1108"/>
      <c r="J1108"/>
      <c r="Z1108" s="32"/>
      <c r="AA1108" s="32"/>
    </row>
    <row r="1109" spans="1:27" s="3" customFormat="1" ht="15">
      <c r="A1109" s="33"/>
      <c r="B1109"/>
      <c r="C1109"/>
      <c r="D1109"/>
      <c r="E1109"/>
      <c r="F1109"/>
      <c r="G1109"/>
      <c r="H1109"/>
      <c r="I1109"/>
      <c r="J1109"/>
      <c r="Z1109" s="32"/>
      <c r="AA1109" s="32"/>
    </row>
    <row r="1110" spans="1:27" s="3" customFormat="1" ht="15">
      <c r="A1110" s="33"/>
      <c r="B1110"/>
      <c r="C1110"/>
      <c r="D1110"/>
      <c r="E1110"/>
      <c r="F1110"/>
      <c r="G1110"/>
      <c r="H1110"/>
      <c r="I1110"/>
      <c r="J1110"/>
      <c r="Z1110" s="32"/>
      <c r="AA1110" s="32"/>
    </row>
    <row r="1111" spans="1:27" s="3" customFormat="1" ht="15">
      <c r="A1111" s="33"/>
      <c r="B1111"/>
      <c r="C1111"/>
      <c r="D1111"/>
      <c r="E1111"/>
      <c r="F1111"/>
      <c r="G1111"/>
      <c r="H1111"/>
      <c r="I1111"/>
      <c r="J1111"/>
      <c r="Z1111" s="32"/>
      <c r="AA1111" s="32"/>
    </row>
    <row r="1112" spans="1:27" s="3" customFormat="1" ht="15">
      <c r="A1112" s="33"/>
      <c r="B1112"/>
      <c r="C1112"/>
      <c r="D1112"/>
      <c r="E1112"/>
      <c r="F1112"/>
      <c r="G1112"/>
      <c r="H1112"/>
      <c r="I1112"/>
      <c r="J1112"/>
      <c r="Z1112" s="32"/>
      <c r="AA1112" s="32"/>
    </row>
    <row r="1113" spans="1:27" s="3" customFormat="1" ht="15">
      <c r="A1113" s="33"/>
      <c r="B1113"/>
      <c r="C1113"/>
      <c r="D1113"/>
      <c r="E1113"/>
      <c r="F1113"/>
      <c r="G1113"/>
      <c r="H1113"/>
      <c r="I1113"/>
      <c r="J1113"/>
      <c r="Z1113" s="32"/>
      <c r="AA1113" s="32"/>
    </row>
    <row r="1114" spans="1:27" s="3" customFormat="1" ht="15">
      <c r="A1114" s="33"/>
      <c r="B1114"/>
      <c r="C1114"/>
      <c r="D1114"/>
      <c r="E1114"/>
      <c r="F1114"/>
      <c r="G1114"/>
      <c r="H1114"/>
      <c r="I1114"/>
      <c r="J1114"/>
      <c r="Z1114" s="32"/>
      <c r="AA1114" s="32"/>
    </row>
    <row r="1115" spans="1:27" s="3" customFormat="1" ht="15">
      <c r="A1115" s="33"/>
      <c r="B1115"/>
      <c r="C1115"/>
      <c r="D1115"/>
      <c r="E1115"/>
      <c r="F1115"/>
      <c r="G1115"/>
      <c r="H1115"/>
      <c r="I1115"/>
      <c r="J1115"/>
      <c r="Z1115" s="32"/>
      <c r="AA1115" s="32"/>
    </row>
    <row r="1116" spans="1:27" s="3" customFormat="1" ht="15">
      <c r="A1116" s="33"/>
      <c r="B1116"/>
      <c r="C1116"/>
      <c r="D1116"/>
      <c r="E1116"/>
      <c r="F1116"/>
      <c r="G1116"/>
      <c r="H1116"/>
      <c r="I1116"/>
      <c r="J1116"/>
      <c r="Z1116" s="32"/>
      <c r="AA1116" s="32"/>
    </row>
    <row r="1117" spans="1:27" s="3" customFormat="1" ht="15">
      <c r="A1117" s="33"/>
      <c r="B1117"/>
      <c r="C1117"/>
      <c r="D1117"/>
      <c r="E1117"/>
      <c r="F1117"/>
      <c r="G1117"/>
      <c r="H1117"/>
      <c r="I1117"/>
      <c r="J1117"/>
      <c r="Z1117" s="32"/>
      <c r="AA1117" s="32"/>
    </row>
    <row r="1118" spans="1:27" s="3" customFormat="1" ht="15">
      <c r="A1118" s="33"/>
      <c r="B1118"/>
      <c r="C1118"/>
      <c r="D1118"/>
      <c r="E1118"/>
      <c r="F1118"/>
      <c r="G1118"/>
      <c r="H1118"/>
      <c r="I1118"/>
      <c r="J1118"/>
      <c r="Z1118" s="32"/>
      <c r="AA1118" s="32"/>
    </row>
    <row r="1119" spans="1:27" s="3" customFormat="1" ht="15">
      <c r="A1119" s="33"/>
      <c r="B1119"/>
      <c r="C1119"/>
      <c r="D1119"/>
      <c r="E1119"/>
      <c r="F1119"/>
      <c r="G1119"/>
      <c r="H1119"/>
      <c r="I1119"/>
      <c r="J1119"/>
      <c r="Z1119" s="32"/>
      <c r="AA1119" s="32"/>
    </row>
    <row r="1120" spans="1:27" s="3" customFormat="1" ht="15">
      <c r="A1120" s="33"/>
      <c r="B1120"/>
      <c r="C1120"/>
      <c r="D1120"/>
      <c r="E1120"/>
      <c r="F1120"/>
      <c r="G1120"/>
      <c r="H1120"/>
      <c r="I1120"/>
      <c r="J1120"/>
      <c r="Z1120" s="32"/>
      <c r="AA1120" s="32"/>
    </row>
    <row r="1121" spans="1:27" s="3" customFormat="1" ht="15">
      <c r="A1121" s="33"/>
      <c r="B1121"/>
      <c r="C1121"/>
      <c r="D1121"/>
      <c r="E1121"/>
      <c r="F1121"/>
      <c r="G1121"/>
      <c r="H1121"/>
      <c r="I1121"/>
      <c r="J1121"/>
      <c r="Z1121" s="32"/>
      <c r="AA1121" s="32"/>
    </row>
    <row r="1122" spans="1:27" s="3" customFormat="1" ht="15">
      <c r="A1122" s="33"/>
      <c r="B1122"/>
      <c r="C1122"/>
      <c r="D1122"/>
      <c r="E1122"/>
      <c r="F1122"/>
      <c r="G1122"/>
      <c r="H1122"/>
      <c r="I1122"/>
      <c r="J1122"/>
      <c r="Z1122" s="32"/>
      <c r="AA1122" s="32"/>
    </row>
    <row r="1123" spans="1:27" s="3" customFormat="1" ht="15">
      <c r="A1123" s="33"/>
      <c r="B1123"/>
      <c r="C1123"/>
      <c r="D1123"/>
      <c r="E1123"/>
      <c r="F1123"/>
      <c r="G1123"/>
      <c r="H1123"/>
      <c r="I1123"/>
      <c r="J1123"/>
      <c r="Z1123" s="32"/>
      <c r="AA1123" s="32"/>
    </row>
    <row r="1124" spans="1:27" s="3" customFormat="1" ht="15">
      <c r="A1124" s="33"/>
      <c r="B1124"/>
      <c r="C1124"/>
      <c r="D1124"/>
      <c r="E1124"/>
      <c r="F1124"/>
      <c r="G1124"/>
      <c r="H1124"/>
      <c r="I1124"/>
      <c r="J1124"/>
      <c r="Z1124" s="32"/>
      <c r="AA1124" s="32"/>
    </row>
    <row r="1125" spans="1:27" s="3" customFormat="1" ht="15">
      <c r="A1125" s="33"/>
      <c r="B1125"/>
      <c r="C1125"/>
      <c r="D1125"/>
      <c r="E1125"/>
      <c r="F1125"/>
      <c r="G1125"/>
      <c r="H1125"/>
      <c r="I1125"/>
      <c r="J1125"/>
      <c r="Z1125" s="32"/>
      <c r="AA1125" s="32"/>
    </row>
    <row r="1126" spans="1:27" s="3" customFormat="1" ht="15">
      <c r="A1126" s="33"/>
      <c r="B1126"/>
      <c r="C1126"/>
      <c r="D1126"/>
      <c r="E1126"/>
      <c r="F1126"/>
      <c r="G1126"/>
      <c r="H1126"/>
      <c r="I1126"/>
      <c r="J1126"/>
      <c r="Z1126" s="32"/>
      <c r="AA1126" s="32"/>
    </row>
    <row r="1127" spans="1:27" s="3" customFormat="1" ht="15">
      <c r="A1127" s="33"/>
      <c r="B1127"/>
      <c r="C1127"/>
      <c r="D1127"/>
      <c r="E1127"/>
      <c r="F1127"/>
      <c r="G1127"/>
      <c r="H1127"/>
      <c r="I1127"/>
      <c r="J1127"/>
      <c r="Z1127" s="32"/>
      <c r="AA1127" s="32"/>
    </row>
    <row r="1128" spans="1:27" s="3" customFormat="1" ht="15">
      <c r="A1128" s="33"/>
      <c r="B1128"/>
      <c r="C1128"/>
      <c r="D1128"/>
      <c r="E1128"/>
      <c r="F1128"/>
      <c r="G1128"/>
      <c r="H1128"/>
      <c r="I1128"/>
      <c r="J1128"/>
      <c r="Z1128" s="32"/>
      <c r="AA1128" s="32"/>
    </row>
    <row r="1129" spans="1:27" s="3" customFormat="1" ht="15">
      <c r="A1129" s="33"/>
      <c r="B1129"/>
      <c r="C1129"/>
      <c r="D1129"/>
      <c r="E1129"/>
      <c r="F1129"/>
      <c r="G1129"/>
      <c r="H1129"/>
      <c r="I1129"/>
      <c r="J1129"/>
      <c r="Z1129" s="32"/>
      <c r="AA1129" s="32"/>
    </row>
    <row r="1130" spans="1:27" s="3" customFormat="1" ht="15">
      <c r="A1130" s="33"/>
      <c r="B1130"/>
      <c r="C1130"/>
      <c r="D1130"/>
      <c r="E1130"/>
      <c r="F1130"/>
      <c r="G1130"/>
      <c r="H1130"/>
      <c r="I1130"/>
      <c r="J1130"/>
      <c r="Z1130" s="32"/>
      <c r="AA1130" s="32"/>
    </row>
    <row r="1131" spans="1:27" s="3" customFormat="1" ht="15">
      <c r="A1131" s="33"/>
      <c r="B1131"/>
      <c r="C1131"/>
      <c r="D1131"/>
      <c r="E1131"/>
      <c r="F1131"/>
      <c r="G1131"/>
      <c r="H1131"/>
      <c r="I1131"/>
      <c r="J1131"/>
      <c r="Z1131" s="32"/>
      <c r="AA1131" s="32"/>
    </row>
    <row r="1132" spans="1:27" s="3" customFormat="1" ht="15">
      <c r="A1132" s="33"/>
      <c r="B1132"/>
      <c r="C1132"/>
      <c r="D1132"/>
      <c r="E1132"/>
      <c r="F1132"/>
      <c r="G1132"/>
      <c r="H1132"/>
      <c r="I1132"/>
      <c r="J1132"/>
      <c r="Z1132" s="32"/>
      <c r="AA1132" s="32"/>
    </row>
    <row r="1133" spans="1:27" s="3" customFormat="1" ht="15">
      <c r="A1133" s="33"/>
      <c r="B1133"/>
      <c r="C1133"/>
      <c r="D1133"/>
      <c r="E1133"/>
      <c r="F1133"/>
      <c r="G1133"/>
      <c r="H1133"/>
      <c r="I1133"/>
      <c r="J1133"/>
      <c r="Z1133" s="32"/>
      <c r="AA1133" s="32"/>
    </row>
    <row r="1134" spans="1:27" s="3" customFormat="1" ht="15">
      <c r="A1134" s="33"/>
      <c r="B1134"/>
      <c r="C1134"/>
      <c r="D1134"/>
      <c r="E1134"/>
      <c r="F1134"/>
      <c r="G1134"/>
      <c r="H1134"/>
      <c r="I1134"/>
      <c r="J1134"/>
      <c r="Z1134" s="32"/>
      <c r="AA1134" s="32"/>
    </row>
    <row r="1135" spans="1:27" s="3" customFormat="1" ht="15">
      <c r="A1135" s="33"/>
      <c r="B1135"/>
      <c r="C1135"/>
      <c r="D1135"/>
      <c r="E1135"/>
      <c r="F1135"/>
      <c r="G1135"/>
      <c r="H1135"/>
      <c r="I1135"/>
      <c r="J1135"/>
      <c r="Z1135" s="32"/>
      <c r="AA1135" s="32"/>
    </row>
    <row r="1136" spans="1:27" s="3" customFormat="1" ht="15">
      <c r="A1136" s="33"/>
      <c r="B1136"/>
      <c r="C1136"/>
      <c r="D1136"/>
      <c r="E1136"/>
      <c r="F1136"/>
      <c r="G1136"/>
      <c r="H1136"/>
      <c r="I1136"/>
      <c r="J1136"/>
      <c r="Z1136" s="32"/>
      <c r="AA1136" s="32"/>
    </row>
    <row r="1137" spans="1:27" s="3" customFormat="1" ht="15">
      <c r="A1137" s="33"/>
      <c r="B1137"/>
      <c r="C1137"/>
      <c r="D1137"/>
      <c r="E1137"/>
      <c r="F1137"/>
      <c r="G1137"/>
      <c r="H1137"/>
      <c r="I1137"/>
      <c r="J1137"/>
      <c r="Z1137" s="32"/>
      <c r="AA1137" s="32"/>
    </row>
    <row r="1138" spans="1:27" s="3" customFormat="1" ht="15">
      <c r="A1138" s="33"/>
      <c r="B1138"/>
      <c r="C1138"/>
      <c r="D1138"/>
      <c r="E1138"/>
      <c r="F1138"/>
      <c r="G1138"/>
      <c r="H1138"/>
      <c r="I1138"/>
      <c r="J1138"/>
      <c r="Z1138" s="32"/>
      <c r="AA1138" s="32"/>
    </row>
    <row r="1139" spans="1:27" s="3" customFormat="1" ht="15">
      <c r="A1139" s="33"/>
      <c r="B1139"/>
      <c r="C1139"/>
      <c r="D1139"/>
      <c r="E1139"/>
      <c r="F1139"/>
      <c r="G1139"/>
      <c r="H1139"/>
      <c r="I1139"/>
      <c r="J1139"/>
      <c r="Z1139" s="32"/>
      <c r="AA1139" s="32"/>
    </row>
    <row r="1140" spans="1:27" s="3" customFormat="1" ht="15">
      <c r="A1140" s="33"/>
      <c r="B1140"/>
      <c r="C1140"/>
      <c r="D1140"/>
      <c r="E1140"/>
      <c r="F1140"/>
      <c r="G1140"/>
      <c r="H1140"/>
      <c r="I1140"/>
      <c r="J1140"/>
      <c r="Z1140" s="32"/>
      <c r="AA1140" s="32"/>
    </row>
    <row r="1141" spans="1:27" s="3" customFormat="1" ht="15">
      <c r="A1141" s="33"/>
      <c r="B1141"/>
      <c r="C1141"/>
      <c r="D1141"/>
      <c r="E1141"/>
      <c r="F1141"/>
      <c r="G1141"/>
      <c r="H1141"/>
      <c r="I1141"/>
      <c r="J1141"/>
      <c r="Z1141" s="32"/>
      <c r="AA1141" s="32"/>
    </row>
    <row r="1142" spans="1:27" s="3" customFormat="1" ht="15">
      <c r="A1142" s="33"/>
      <c r="B1142"/>
      <c r="C1142"/>
      <c r="D1142"/>
      <c r="E1142"/>
      <c r="F1142"/>
      <c r="G1142"/>
      <c r="H1142"/>
      <c r="I1142"/>
      <c r="J1142"/>
      <c r="Z1142" s="32"/>
      <c r="AA1142" s="32"/>
    </row>
    <row r="1143" spans="1:27" s="3" customFormat="1" ht="15">
      <c r="A1143" s="33"/>
      <c r="B1143"/>
      <c r="C1143"/>
      <c r="D1143"/>
      <c r="E1143"/>
      <c r="F1143"/>
      <c r="G1143"/>
      <c r="H1143"/>
      <c r="I1143"/>
      <c r="J1143"/>
      <c r="Z1143" s="32"/>
      <c r="AA1143" s="32"/>
    </row>
    <row r="1144" spans="1:27" s="3" customFormat="1" ht="15">
      <c r="A1144" s="33"/>
      <c r="B1144"/>
      <c r="C1144"/>
      <c r="D1144"/>
      <c r="E1144"/>
      <c r="F1144"/>
      <c r="G1144"/>
      <c r="H1144"/>
      <c r="I1144"/>
      <c r="J1144"/>
      <c r="Z1144" s="32"/>
      <c r="AA1144" s="32"/>
    </row>
    <row r="1145" spans="1:27" s="3" customFormat="1" ht="15">
      <c r="A1145" s="33"/>
      <c r="B1145"/>
      <c r="C1145"/>
      <c r="D1145"/>
      <c r="E1145"/>
      <c r="F1145"/>
      <c r="G1145"/>
      <c r="H1145"/>
      <c r="I1145"/>
      <c r="J1145"/>
      <c r="Z1145" s="32"/>
      <c r="AA1145" s="32"/>
    </row>
    <row r="1146" spans="1:27" s="3" customFormat="1" ht="15">
      <c r="A1146" s="33"/>
      <c r="B1146"/>
      <c r="C1146"/>
      <c r="D1146"/>
      <c r="E1146"/>
      <c r="F1146"/>
      <c r="G1146"/>
      <c r="H1146"/>
      <c r="I1146"/>
      <c r="J1146"/>
      <c r="Z1146" s="32"/>
      <c r="AA1146" s="32"/>
    </row>
    <row r="1147" spans="1:27" s="3" customFormat="1" ht="15">
      <c r="A1147" s="33"/>
      <c r="B1147"/>
      <c r="C1147"/>
      <c r="D1147"/>
      <c r="E1147"/>
      <c r="F1147"/>
      <c r="G1147"/>
      <c r="H1147"/>
      <c r="I1147"/>
      <c r="J1147"/>
      <c r="Z1147" s="32"/>
      <c r="AA1147" s="32"/>
    </row>
    <row r="1148" spans="1:27" s="3" customFormat="1" ht="15">
      <c r="A1148" s="33"/>
      <c r="B1148"/>
      <c r="C1148"/>
      <c r="D1148"/>
      <c r="E1148"/>
      <c r="F1148"/>
      <c r="G1148"/>
      <c r="H1148"/>
      <c r="I1148"/>
      <c r="J1148"/>
      <c r="Z1148" s="32"/>
      <c r="AA1148" s="32"/>
    </row>
    <row r="1149" spans="1:27" s="3" customFormat="1" ht="15">
      <c r="A1149" s="33"/>
      <c r="B1149"/>
      <c r="C1149"/>
      <c r="D1149"/>
      <c r="E1149"/>
      <c r="F1149"/>
      <c r="G1149"/>
      <c r="H1149"/>
      <c r="I1149"/>
      <c r="J1149"/>
      <c r="Z1149" s="32"/>
      <c r="AA1149" s="32"/>
    </row>
    <row r="1150" spans="1:27" s="3" customFormat="1" ht="15">
      <c r="A1150" s="33"/>
      <c r="B1150"/>
      <c r="C1150"/>
      <c r="D1150"/>
      <c r="E1150"/>
      <c r="F1150"/>
      <c r="G1150"/>
      <c r="H1150"/>
      <c r="I1150"/>
      <c r="J1150"/>
      <c r="Z1150" s="32"/>
      <c r="AA1150" s="32"/>
    </row>
    <row r="1151" spans="1:27" s="3" customFormat="1" ht="15">
      <c r="A1151" s="33"/>
      <c r="B1151"/>
      <c r="C1151"/>
      <c r="D1151"/>
      <c r="E1151"/>
      <c r="F1151"/>
      <c r="G1151"/>
      <c r="H1151"/>
      <c r="I1151"/>
      <c r="J1151"/>
      <c r="Z1151" s="32"/>
      <c r="AA1151" s="32"/>
    </row>
    <row r="1152" spans="1:27" s="3" customFormat="1" ht="15">
      <c r="A1152" s="33"/>
      <c r="B1152"/>
      <c r="C1152"/>
      <c r="D1152"/>
      <c r="E1152"/>
      <c r="F1152"/>
      <c r="G1152"/>
      <c r="H1152"/>
      <c r="I1152"/>
      <c r="J1152"/>
      <c r="Z1152" s="32"/>
      <c r="AA1152" s="32"/>
    </row>
    <row r="1153" spans="1:27" s="3" customFormat="1" ht="15">
      <c r="A1153" s="33"/>
      <c r="B1153"/>
      <c r="C1153"/>
      <c r="D1153"/>
      <c r="E1153"/>
      <c r="F1153"/>
      <c r="G1153"/>
      <c r="H1153"/>
      <c r="I1153"/>
      <c r="J1153"/>
      <c r="Z1153" s="32"/>
      <c r="AA1153" s="32"/>
    </row>
    <row r="1154" spans="1:27" s="3" customFormat="1" ht="15">
      <c r="A1154" s="33"/>
      <c r="B1154"/>
      <c r="C1154"/>
      <c r="D1154"/>
      <c r="E1154"/>
      <c r="F1154"/>
      <c r="G1154"/>
      <c r="H1154"/>
      <c r="I1154"/>
      <c r="J1154"/>
      <c r="Z1154" s="32"/>
      <c r="AA1154" s="32"/>
    </row>
    <row r="1155" spans="1:27" s="3" customFormat="1" ht="15">
      <c r="A1155" s="33"/>
      <c r="B1155"/>
      <c r="C1155"/>
      <c r="D1155"/>
      <c r="E1155"/>
      <c r="F1155"/>
      <c r="G1155"/>
      <c r="H1155"/>
      <c r="I1155"/>
      <c r="J1155"/>
      <c r="Z1155" s="32"/>
      <c r="AA1155" s="32"/>
    </row>
    <row r="1156" spans="1:27" s="3" customFormat="1" ht="15">
      <c r="A1156" s="33"/>
      <c r="B1156"/>
      <c r="C1156"/>
      <c r="D1156"/>
      <c r="E1156"/>
      <c r="F1156"/>
      <c r="G1156"/>
      <c r="H1156"/>
      <c r="I1156"/>
      <c r="J1156"/>
      <c r="Z1156" s="32"/>
      <c r="AA1156" s="32"/>
    </row>
    <row r="1157" spans="1:27" s="3" customFormat="1" ht="15">
      <c r="A1157" s="33"/>
      <c r="B1157"/>
      <c r="C1157"/>
      <c r="D1157"/>
      <c r="E1157"/>
      <c r="F1157"/>
      <c r="G1157"/>
      <c r="H1157"/>
      <c r="I1157"/>
      <c r="J1157"/>
      <c r="Z1157" s="32"/>
      <c r="AA1157" s="32"/>
    </row>
    <row r="1158" spans="1:27" s="3" customFormat="1" ht="15">
      <c r="A1158" s="33"/>
      <c r="B1158"/>
      <c r="C1158"/>
      <c r="D1158"/>
      <c r="E1158"/>
      <c r="F1158"/>
      <c r="G1158"/>
      <c r="H1158"/>
      <c r="I1158"/>
      <c r="J1158"/>
      <c r="Z1158" s="32"/>
      <c r="AA1158" s="32"/>
    </row>
    <row r="1159" spans="1:27" s="3" customFormat="1" ht="15">
      <c r="A1159" s="33"/>
      <c r="B1159"/>
      <c r="C1159"/>
      <c r="D1159"/>
      <c r="E1159"/>
      <c r="F1159"/>
      <c r="G1159"/>
      <c r="H1159"/>
      <c r="I1159"/>
      <c r="J1159"/>
      <c r="Z1159" s="32"/>
      <c r="AA1159" s="32"/>
    </row>
    <row r="1160" spans="1:27" s="3" customFormat="1" ht="15">
      <c r="A1160" s="33"/>
      <c r="B1160"/>
      <c r="C1160"/>
      <c r="D1160"/>
      <c r="E1160"/>
      <c r="F1160"/>
      <c r="G1160"/>
      <c r="H1160"/>
      <c r="I1160"/>
      <c r="J1160"/>
      <c r="Z1160" s="32"/>
      <c r="AA1160" s="32"/>
    </row>
    <row r="1161" spans="1:27" s="3" customFormat="1" ht="15">
      <c r="A1161" s="33"/>
      <c r="B1161"/>
      <c r="C1161"/>
      <c r="D1161"/>
      <c r="E1161"/>
      <c r="F1161"/>
      <c r="G1161"/>
      <c r="H1161"/>
      <c r="I1161"/>
      <c r="J1161"/>
      <c r="Z1161" s="32"/>
      <c r="AA1161" s="32"/>
    </row>
    <row r="1162" spans="1:27" s="3" customFormat="1" ht="15">
      <c r="A1162" s="33"/>
      <c r="B1162"/>
      <c r="C1162"/>
      <c r="D1162"/>
      <c r="E1162"/>
      <c r="F1162"/>
      <c r="G1162"/>
      <c r="H1162"/>
      <c r="I1162"/>
      <c r="J1162"/>
      <c r="Z1162" s="32"/>
      <c r="AA1162" s="32"/>
    </row>
    <row r="1163" spans="1:27" s="3" customFormat="1" ht="15">
      <c r="A1163" s="33"/>
      <c r="B1163"/>
      <c r="C1163"/>
      <c r="D1163"/>
      <c r="E1163"/>
      <c r="F1163"/>
      <c r="G1163"/>
      <c r="H1163"/>
      <c r="I1163"/>
      <c r="J1163"/>
      <c r="Z1163" s="32"/>
      <c r="AA1163" s="32"/>
    </row>
    <row r="1164" spans="1:27" s="3" customFormat="1" ht="15">
      <c r="A1164" s="33"/>
      <c r="B1164"/>
      <c r="C1164"/>
      <c r="D1164"/>
      <c r="E1164"/>
      <c r="F1164"/>
      <c r="G1164"/>
      <c r="H1164"/>
      <c r="I1164"/>
      <c r="J1164"/>
      <c r="Z1164" s="32"/>
      <c r="AA1164" s="32"/>
    </row>
    <row r="1165" spans="1:27" s="3" customFormat="1" ht="15">
      <c r="A1165" s="33"/>
      <c r="B1165"/>
      <c r="C1165"/>
      <c r="D1165"/>
      <c r="E1165"/>
      <c r="F1165"/>
      <c r="G1165"/>
      <c r="H1165"/>
      <c r="I1165"/>
      <c r="J1165"/>
      <c r="Z1165" s="32"/>
      <c r="AA1165" s="32"/>
    </row>
    <row r="1166" spans="1:27" s="3" customFormat="1" ht="15">
      <c r="A1166" s="33"/>
      <c r="B1166"/>
      <c r="C1166"/>
      <c r="D1166"/>
      <c r="E1166"/>
      <c r="F1166"/>
      <c r="G1166"/>
      <c r="H1166"/>
      <c r="I1166"/>
      <c r="J1166"/>
      <c r="Z1166" s="32"/>
      <c r="AA1166" s="32"/>
    </row>
    <row r="1167" spans="1:27" s="3" customFormat="1" ht="15">
      <c r="A1167" s="33"/>
      <c r="B1167"/>
      <c r="C1167"/>
      <c r="D1167"/>
      <c r="E1167"/>
      <c r="F1167"/>
      <c r="G1167"/>
      <c r="H1167"/>
      <c r="I1167"/>
      <c r="J1167"/>
      <c r="Z1167" s="32"/>
      <c r="AA1167" s="32"/>
    </row>
    <row r="1168" spans="1:27" s="3" customFormat="1" ht="15">
      <c r="A1168" s="33"/>
      <c r="B1168"/>
      <c r="C1168"/>
      <c r="D1168"/>
      <c r="E1168"/>
      <c r="F1168"/>
      <c r="G1168"/>
      <c r="H1168"/>
      <c r="I1168"/>
      <c r="J1168"/>
      <c r="Z1168" s="32"/>
      <c r="AA1168" s="32"/>
    </row>
    <row r="1169" spans="1:27" s="3" customFormat="1" ht="15">
      <c r="A1169" s="33"/>
      <c r="B1169"/>
      <c r="C1169"/>
      <c r="D1169"/>
      <c r="E1169"/>
      <c r="F1169"/>
      <c r="G1169"/>
      <c r="H1169"/>
      <c r="I1169"/>
      <c r="J1169"/>
      <c r="Z1169" s="32"/>
      <c r="AA1169" s="32"/>
    </row>
    <row r="1170" spans="1:27" s="3" customFormat="1" ht="15">
      <c r="A1170" s="33"/>
      <c r="B1170"/>
      <c r="C1170"/>
      <c r="D1170"/>
      <c r="E1170"/>
      <c r="F1170"/>
      <c r="G1170"/>
      <c r="H1170"/>
      <c r="I1170"/>
      <c r="J1170"/>
      <c r="Z1170" s="32"/>
      <c r="AA1170" s="32"/>
    </row>
    <row r="1171" spans="1:27" s="3" customFormat="1" ht="15">
      <c r="A1171" s="33"/>
      <c r="B1171"/>
      <c r="C1171"/>
      <c r="D1171"/>
      <c r="E1171"/>
      <c r="F1171"/>
      <c r="G1171"/>
      <c r="H1171"/>
      <c r="I1171"/>
      <c r="J1171"/>
      <c r="Z1171" s="32"/>
      <c r="AA1171" s="32"/>
    </row>
    <row r="1172" spans="1:27" s="3" customFormat="1" ht="15">
      <c r="A1172" s="33"/>
      <c r="B1172"/>
      <c r="C1172"/>
      <c r="D1172"/>
      <c r="E1172"/>
      <c r="F1172"/>
      <c r="G1172"/>
      <c r="H1172"/>
      <c r="I1172"/>
      <c r="J1172"/>
      <c r="Z1172" s="32"/>
      <c r="AA1172" s="32"/>
    </row>
    <row r="1173" spans="1:27" s="3" customFormat="1" ht="15">
      <c r="A1173" s="33"/>
      <c r="B1173"/>
      <c r="C1173"/>
      <c r="D1173"/>
      <c r="E1173"/>
      <c r="F1173"/>
      <c r="G1173"/>
      <c r="H1173"/>
      <c r="I1173"/>
      <c r="J1173"/>
      <c r="Z1173" s="32"/>
      <c r="AA1173" s="32"/>
    </row>
    <row r="1174" spans="1:27" s="3" customFormat="1" ht="15">
      <c r="A1174" s="33"/>
      <c r="B1174"/>
      <c r="C1174"/>
      <c r="D1174"/>
      <c r="E1174"/>
      <c r="F1174"/>
      <c r="G1174"/>
      <c r="H1174"/>
      <c r="I1174"/>
      <c r="J1174"/>
      <c r="Z1174" s="32"/>
      <c r="AA1174" s="32"/>
    </row>
    <row r="1175" spans="1:27" s="3" customFormat="1" ht="15">
      <c r="A1175" s="33"/>
      <c r="B1175"/>
      <c r="C1175"/>
      <c r="D1175"/>
      <c r="E1175"/>
      <c r="F1175"/>
      <c r="G1175"/>
      <c r="H1175"/>
      <c r="I1175"/>
      <c r="J1175"/>
      <c r="Z1175" s="32"/>
      <c r="AA1175" s="32"/>
    </row>
    <row r="1176" spans="1:27" s="3" customFormat="1" ht="15">
      <c r="A1176" s="33"/>
      <c r="B1176"/>
      <c r="C1176"/>
      <c r="D1176"/>
      <c r="E1176"/>
      <c r="F1176"/>
      <c r="G1176"/>
      <c r="H1176"/>
      <c r="I1176"/>
      <c r="J1176"/>
      <c r="Z1176" s="32"/>
      <c r="AA1176" s="32"/>
    </row>
    <row r="1177" spans="1:27" s="3" customFormat="1" ht="15">
      <c r="A1177" s="33"/>
      <c r="B1177"/>
      <c r="C1177"/>
      <c r="D1177"/>
      <c r="E1177"/>
      <c r="F1177"/>
      <c r="G1177"/>
      <c r="H1177"/>
      <c r="I1177"/>
      <c r="J1177"/>
      <c r="Z1177" s="32"/>
      <c r="AA1177" s="32"/>
    </row>
    <row r="1178" spans="1:27" s="3" customFormat="1" ht="15">
      <c r="A1178" s="33"/>
      <c r="B1178"/>
      <c r="C1178"/>
      <c r="D1178"/>
      <c r="E1178"/>
      <c r="F1178"/>
      <c r="G1178"/>
      <c r="H1178"/>
      <c r="I1178"/>
      <c r="J1178"/>
      <c r="Z1178" s="32"/>
      <c r="AA1178" s="32"/>
    </row>
    <row r="1179" spans="1:27" s="3" customFormat="1" ht="15">
      <c r="A1179" s="33"/>
      <c r="B1179"/>
      <c r="C1179"/>
      <c r="D1179"/>
      <c r="E1179"/>
      <c r="F1179"/>
      <c r="G1179"/>
      <c r="H1179"/>
      <c r="I1179"/>
      <c r="J1179"/>
      <c r="Z1179" s="32"/>
      <c r="AA1179" s="32"/>
    </row>
    <row r="1180" spans="1:27" s="3" customFormat="1" ht="15">
      <c r="A1180" s="33"/>
      <c r="B1180"/>
      <c r="C1180"/>
      <c r="D1180"/>
      <c r="E1180"/>
      <c r="F1180"/>
      <c r="G1180"/>
      <c r="H1180"/>
      <c r="I1180"/>
      <c r="J1180"/>
      <c r="Z1180" s="32"/>
      <c r="AA1180" s="32"/>
    </row>
    <row r="1181" spans="1:27" s="3" customFormat="1" ht="15">
      <c r="A1181" s="33"/>
      <c r="B1181"/>
      <c r="C1181"/>
      <c r="D1181"/>
      <c r="E1181"/>
      <c r="F1181"/>
      <c r="G1181"/>
      <c r="H1181"/>
      <c r="I1181"/>
      <c r="J1181"/>
      <c r="Z1181" s="32"/>
      <c r="AA1181" s="32"/>
    </row>
    <row r="1182" spans="1:27" s="3" customFormat="1" ht="15">
      <c r="A1182" s="33"/>
      <c r="B1182"/>
      <c r="C1182"/>
      <c r="D1182"/>
      <c r="E1182"/>
      <c r="F1182"/>
      <c r="G1182"/>
      <c r="H1182"/>
      <c r="I1182"/>
      <c r="J1182"/>
      <c r="Z1182" s="32"/>
      <c r="AA1182" s="32"/>
    </row>
    <row r="1183" spans="1:27" s="3" customFormat="1" ht="15">
      <c r="A1183" s="33"/>
      <c r="B1183"/>
      <c r="C1183"/>
      <c r="D1183"/>
      <c r="E1183"/>
      <c r="F1183"/>
      <c r="G1183"/>
      <c r="H1183"/>
      <c r="I1183"/>
      <c r="J1183"/>
      <c r="Z1183" s="32"/>
      <c r="AA1183" s="32"/>
    </row>
    <row r="1184" spans="1:27" s="3" customFormat="1" ht="15">
      <c r="A1184" s="33"/>
      <c r="B1184"/>
      <c r="C1184"/>
      <c r="D1184"/>
      <c r="E1184"/>
      <c r="F1184"/>
      <c r="G1184"/>
      <c r="H1184"/>
      <c r="I1184"/>
      <c r="J1184"/>
      <c r="Z1184" s="32"/>
      <c r="AA1184" s="32"/>
    </row>
    <row r="1185" spans="1:27" s="3" customFormat="1" ht="15">
      <c r="A1185" s="33"/>
      <c r="B1185"/>
      <c r="C1185"/>
      <c r="D1185"/>
      <c r="E1185"/>
      <c r="F1185"/>
      <c r="G1185"/>
      <c r="H1185"/>
      <c r="I1185"/>
      <c r="J1185"/>
      <c r="Z1185" s="32"/>
      <c r="AA1185" s="32"/>
    </row>
    <row r="1186" spans="1:27" s="3" customFormat="1" ht="15">
      <c r="A1186" s="33"/>
      <c r="B1186"/>
      <c r="C1186"/>
      <c r="D1186"/>
      <c r="E1186"/>
      <c r="F1186"/>
      <c r="G1186"/>
      <c r="H1186"/>
      <c r="I1186"/>
      <c r="J1186"/>
      <c r="Z1186" s="32"/>
      <c r="AA1186" s="32"/>
    </row>
    <row r="1187" spans="1:27" s="3" customFormat="1" ht="15">
      <c r="A1187" s="33"/>
      <c r="B1187"/>
      <c r="C1187"/>
      <c r="D1187"/>
      <c r="E1187"/>
      <c r="F1187"/>
      <c r="G1187"/>
      <c r="H1187"/>
      <c r="I1187"/>
      <c r="J1187"/>
      <c r="Z1187" s="32"/>
      <c r="AA1187" s="32"/>
    </row>
    <row r="1188" spans="1:27" s="3" customFormat="1" ht="15">
      <c r="A1188" s="33"/>
      <c r="B1188"/>
      <c r="C1188"/>
      <c r="D1188"/>
      <c r="E1188"/>
      <c r="F1188"/>
      <c r="G1188"/>
      <c r="H1188"/>
      <c r="I1188"/>
      <c r="J1188"/>
      <c r="Z1188" s="32"/>
      <c r="AA1188" s="32"/>
    </row>
    <row r="1189" spans="1:27" s="3" customFormat="1" ht="15">
      <c r="A1189" s="33"/>
      <c r="B1189"/>
      <c r="C1189"/>
      <c r="D1189"/>
      <c r="E1189"/>
      <c r="F1189"/>
      <c r="G1189"/>
      <c r="H1189"/>
      <c r="I1189"/>
      <c r="J1189"/>
      <c r="Z1189" s="32"/>
      <c r="AA1189" s="32"/>
    </row>
    <row r="1190" spans="1:27" s="3" customFormat="1" ht="15">
      <c r="A1190" s="33"/>
      <c r="B1190"/>
      <c r="C1190"/>
      <c r="D1190"/>
      <c r="E1190"/>
      <c r="F1190"/>
      <c r="G1190"/>
      <c r="H1190"/>
      <c r="I1190"/>
      <c r="J1190"/>
      <c r="Z1190" s="32"/>
      <c r="AA1190" s="32"/>
    </row>
    <row r="1191" spans="1:27" s="3" customFormat="1" ht="15">
      <c r="A1191" s="33"/>
      <c r="B1191"/>
      <c r="C1191"/>
      <c r="D1191"/>
      <c r="E1191"/>
      <c r="F1191"/>
      <c r="G1191"/>
      <c r="H1191"/>
      <c r="I1191"/>
      <c r="J1191"/>
      <c r="Z1191" s="32"/>
      <c r="AA1191" s="32"/>
    </row>
    <row r="1192" spans="1:27" s="3" customFormat="1" ht="15">
      <c r="A1192" s="33"/>
      <c r="B1192"/>
      <c r="C1192"/>
      <c r="D1192"/>
      <c r="E1192"/>
      <c r="F1192"/>
      <c r="G1192"/>
      <c r="H1192"/>
      <c r="I1192"/>
      <c r="J1192"/>
      <c r="Z1192" s="32"/>
      <c r="AA1192" s="32"/>
    </row>
    <row r="1193" spans="1:27" s="3" customFormat="1" ht="15">
      <c r="A1193" s="33"/>
      <c r="B1193"/>
      <c r="C1193"/>
      <c r="D1193"/>
      <c r="E1193"/>
      <c r="F1193"/>
      <c r="G1193"/>
      <c r="H1193"/>
      <c r="I1193"/>
      <c r="J1193"/>
      <c r="Z1193" s="32"/>
      <c r="AA1193" s="32"/>
    </row>
    <row r="1194" spans="1:27" s="3" customFormat="1" ht="15">
      <c r="A1194" s="33"/>
      <c r="B1194"/>
      <c r="C1194"/>
      <c r="D1194"/>
      <c r="E1194"/>
      <c r="F1194"/>
      <c r="G1194"/>
      <c r="H1194"/>
      <c r="I1194"/>
      <c r="J1194"/>
      <c r="Z1194" s="32"/>
      <c r="AA1194" s="32"/>
    </row>
    <row r="1195" spans="1:27" s="3" customFormat="1" ht="15">
      <c r="A1195" s="33"/>
      <c r="B1195"/>
      <c r="C1195"/>
      <c r="D1195"/>
      <c r="E1195"/>
      <c r="F1195"/>
      <c r="G1195"/>
      <c r="H1195"/>
      <c r="I1195"/>
      <c r="J1195"/>
      <c r="Z1195" s="32"/>
      <c r="AA1195" s="32"/>
    </row>
    <row r="1196" spans="1:27" s="3" customFormat="1" ht="15">
      <c r="A1196" s="33"/>
      <c r="B1196"/>
      <c r="C1196"/>
      <c r="D1196"/>
      <c r="E1196"/>
      <c r="F1196"/>
      <c r="G1196"/>
      <c r="H1196"/>
      <c r="I1196"/>
      <c r="J1196"/>
      <c r="Z1196" s="32"/>
      <c r="AA1196" s="32"/>
    </row>
    <row r="1197" spans="1:27" s="3" customFormat="1" ht="15">
      <c r="A1197" s="33"/>
      <c r="B1197"/>
      <c r="C1197"/>
      <c r="D1197"/>
      <c r="E1197"/>
      <c r="F1197"/>
      <c r="G1197"/>
      <c r="H1197"/>
      <c r="I1197"/>
      <c r="J1197"/>
      <c r="Z1197" s="32"/>
      <c r="AA1197" s="32"/>
    </row>
    <row r="1198" spans="1:27" s="3" customFormat="1" ht="15">
      <c r="A1198" s="33"/>
      <c r="B1198"/>
      <c r="C1198"/>
      <c r="D1198"/>
      <c r="E1198"/>
      <c r="F1198"/>
      <c r="G1198"/>
      <c r="H1198"/>
      <c r="I1198"/>
      <c r="J1198"/>
      <c r="Z1198" s="32"/>
      <c r="AA1198" s="32"/>
    </row>
    <row r="1199" spans="1:27" s="3" customFormat="1" ht="15">
      <c r="A1199" s="33"/>
      <c r="B1199"/>
      <c r="C1199"/>
      <c r="D1199"/>
      <c r="E1199"/>
      <c r="F1199"/>
      <c r="G1199"/>
      <c r="H1199"/>
      <c r="I1199"/>
      <c r="J1199"/>
      <c r="Z1199" s="32"/>
      <c r="AA1199" s="32"/>
    </row>
    <row r="1200" spans="1:27" s="3" customFormat="1" ht="15">
      <c r="A1200" s="33"/>
      <c r="B1200"/>
      <c r="C1200"/>
      <c r="D1200"/>
      <c r="E1200"/>
      <c r="F1200"/>
      <c r="G1200"/>
      <c r="H1200"/>
      <c r="I1200"/>
      <c r="J1200"/>
      <c r="Z1200" s="32"/>
      <c r="AA1200" s="32"/>
    </row>
    <row r="1201" spans="1:27" s="3" customFormat="1" ht="15">
      <c r="A1201" s="33"/>
      <c r="B1201"/>
      <c r="C1201"/>
      <c r="D1201"/>
      <c r="E1201"/>
      <c r="F1201"/>
      <c r="G1201"/>
      <c r="H1201"/>
      <c r="I1201"/>
      <c r="J1201"/>
      <c r="Z1201" s="32"/>
      <c r="AA1201" s="32"/>
    </row>
    <row r="1202" spans="1:27" s="3" customFormat="1" ht="15">
      <c r="A1202" s="33"/>
      <c r="B1202"/>
      <c r="C1202"/>
      <c r="D1202"/>
      <c r="E1202"/>
      <c r="F1202"/>
      <c r="G1202"/>
      <c r="H1202"/>
      <c r="I1202"/>
      <c r="J1202"/>
      <c r="Z1202" s="32"/>
      <c r="AA1202" s="32"/>
    </row>
    <row r="1203" spans="1:27" s="3" customFormat="1" ht="15">
      <c r="A1203" s="33"/>
      <c r="B1203"/>
      <c r="C1203"/>
      <c r="D1203"/>
      <c r="E1203"/>
      <c r="F1203"/>
      <c r="G1203"/>
      <c r="H1203"/>
      <c r="I1203"/>
      <c r="J1203"/>
      <c r="Z1203" s="32"/>
      <c r="AA1203" s="32"/>
    </row>
    <row r="1204" spans="1:27" s="3" customFormat="1" ht="15">
      <c r="A1204" s="33"/>
      <c r="B1204"/>
      <c r="C1204"/>
      <c r="D1204"/>
      <c r="E1204"/>
      <c r="F1204"/>
      <c r="G1204"/>
      <c r="H1204"/>
      <c r="I1204"/>
      <c r="J1204"/>
      <c r="Z1204" s="32"/>
      <c r="AA1204" s="32"/>
    </row>
    <row r="1205" spans="1:27" s="3" customFormat="1" ht="15">
      <c r="A1205" s="33"/>
      <c r="B1205"/>
      <c r="C1205"/>
      <c r="D1205"/>
      <c r="E1205"/>
      <c r="F1205"/>
      <c r="G1205"/>
      <c r="H1205"/>
      <c r="I1205"/>
      <c r="J1205"/>
      <c r="Z1205" s="32"/>
      <c r="AA1205" s="32"/>
    </row>
    <row r="1206" spans="1:27" s="3" customFormat="1" ht="15">
      <c r="A1206" s="33"/>
      <c r="B1206"/>
      <c r="C1206"/>
      <c r="D1206"/>
      <c r="E1206"/>
      <c r="F1206"/>
      <c r="G1206"/>
      <c r="H1206"/>
      <c r="I1206"/>
      <c r="J1206"/>
      <c r="Z1206" s="32"/>
      <c r="AA1206" s="32"/>
    </row>
    <row r="1207" spans="1:27" s="3" customFormat="1" ht="15">
      <c r="A1207" s="33"/>
      <c r="B1207"/>
      <c r="C1207"/>
      <c r="D1207"/>
      <c r="E1207"/>
      <c r="F1207"/>
      <c r="G1207"/>
      <c r="H1207"/>
      <c r="I1207"/>
      <c r="J1207"/>
      <c r="Z1207" s="32"/>
      <c r="AA1207" s="32"/>
    </row>
    <row r="1208" spans="1:27" s="3" customFormat="1" ht="15">
      <c r="A1208" s="33"/>
      <c r="B1208"/>
      <c r="C1208"/>
      <c r="D1208"/>
      <c r="E1208"/>
      <c r="F1208"/>
      <c r="G1208"/>
      <c r="H1208"/>
      <c r="I1208"/>
      <c r="J1208"/>
      <c r="Z1208" s="32"/>
      <c r="AA1208" s="32"/>
    </row>
    <row r="1209" spans="1:27" s="3" customFormat="1" ht="15">
      <c r="A1209" s="33"/>
      <c r="B1209"/>
      <c r="C1209"/>
      <c r="D1209"/>
      <c r="E1209"/>
      <c r="F1209"/>
      <c r="G1209"/>
      <c r="H1209"/>
      <c r="I1209"/>
      <c r="J1209"/>
      <c r="Z1209" s="32"/>
      <c r="AA1209" s="32"/>
    </row>
    <row r="1210" spans="1:27" s="3" customFormat="1" ht="15">
      <c r="A1210" s="33"/>
      <c r="B1210"/>
      <c r="C1210"/>
      <c r="D1210"/>
      <c r="E1210"/>
      <c r="F1210"/>
      <c r="G1210"/>
      <c r="H1210"/>
      <c r="I1210"/>
      <c r="J1210"/>
      <c r="Z1210" s="32"/>
      <c r="AA1210" s="32"/>
    </row>
    <row r="1211" spans="1:27" s="3" customFormat="1" ht="15">
      <c r="A1211" s="33"/>
      <c r="B1211"/>
      <c r="C1211"/>
      <c r="D1211"/>
      <c r="E1211"/>
      <c r="F1211"/>
      <c r="G1211"/>
      <c r="H1211"/>
      <c r="I1211"/>
      <c r="J1211"/>
      <c r="Z1211" s="32"/>
      <c r="AA1211" s="32"/>
    </row>
    <row r="1212" spans="1:27" s="3" customFormat="1" ht="15">
      <c r="A1212" s="33"/>
      <c r="B1212"/>
      <c r="C1212"/>
      <c r="D1212"/>
      <c r="E1212"/>
      <c r="F1212"/>
      <c r="G1212"/>
      <c r="H1212"/>
      <c r="I1212"/>
      <c r="J1212"/>
      <c r="Z1212" s="32"/>
      <c r="AA1212" s="32"/>
    </row>
    <row r="1213" spans="1:27" s="3" customFormat="1" ht="15">
      <c r="A1213" s="33"/>
      <c r="B1213"/>
      <c r="C1213"/>
      <c r="D1213"/>
      <c r="E1213"/>
      <c r="F1213"/>
      <c r="G1213"/>
      <c r="H1213"/>
      <c r="I1213"/>
      <c r="J1213"/>
      <c r="Z1213" s="32"/>
      <c r="AA1213" s="32"/>
    </row>
    <row r="1214" spans="1:27" s="3" customFormat="1" ht="15">
      <c r="A1214" s="33"/>
      <c r="B1214"/>
      <c r="C1214"/>
      <c r="D1214"/>
      <c r="E1214"/>
      <c r="F1214"/>
      <c r="G1214"/>
      <c r="H1214"/>
      <c r="I1214"/>
      <c r="J1214"/>
      <c r="Z1214" s="32"/>
      <c r="AA1214" s="32"/>
    </row>
    <row r="1215" spans="1:27" s="3" customFormat="1" ht="15">
      <c r="A1215" s="33"/>
      <c r="B1215"/>
      <c r="C1215"/>
      <c r="D1215"/>
      <c r="E1215"/>
      <c r="F1215"/>
      <c r="G1215"/>
      <c r="H1215"/>
      <c r="I1215"/>
      <c r="J1215"/>
      <c r="Z1215" s="32"/>
      <c r="AA1215" s="32"/>
    </row>
    <row r="1216" spans="1:27" s="3" customFormat="1" ht="15">
      <c r="A1216" s="33"/>
      <c r="B1216"/>
      <c r="C1216"/>
      <c r="D1216"/>
      <c r="E1216"/>
      <c r="F1216"/>
      <c r="G1216"/>
      <c r="H1216"/>
      <c r="I1216"/>
      <c r="J1216"/>
      <c r="Z1216" s="32"/>
      <c r="AA1216" s="32"/>
    </row>
    <row r="1217" spans="1:27" s="3" customFormat="1" ht="15">
      <c r="A1217" s="33"/>
      <c r="B1217"/>
      <c r="C1217"/>
      <c r="D1217"/>
      <c r="E1217"/>
      <c r="F1217"/>
      <c r="G1217"/>
      <c r="H1217"/>
      <c r="I1217"/>
      <c r="J1217"/>
      <c r="Z1217" s="32"/>
      <c r="AA1217" s="32"/>
    </row>
    <row r="1218" spans="1:27" s="3" customFormat="1" ht="15">
      <c r="A1218" s="33"/>
      <c r="B1218"/>
      <c r="C1218"/>
      <c r="D1218"/>
      <c r="E1218"/>
      <c r="F1218"/>
      <c r="G1218"/>
      <c r="H1218"/>
      <c r="I1218"/>
      <c r="J1218"/>
      <c r="Z1218" s="32"/>
      <c r="AA1218" s="32"/>
    </row>
    <row r="1219" spans="1:27" s="3" customFormat="1" ht="15">
      <c r="A1219" s="33"/>
      <c r="B1219"/>
      <c r="C1219"/>
      <c r="D1219"/>
      <c r="E1219"/>
      <c r="F1219"/>
      <c r="G1219"/>
      <c r="H1219"/>
      <c r="I1219"/>
      <c r="J1219"/>
      <c r="Z1219" s="32"/>
      <c r="AA1219" s="32"/>
    </row>
    <row r="1220" spans="1:27" s="3" customFormat="1" ht="15">
      <c r="A1220" s="33"/>
      <c r="B1220"/>
      <c r="C1220"/>
      <c r="D1220"/>
      <c r="E1220"/>
      <c r="F1220"/>
      <c r="G1220"/>
      <c r="H1220"/>
      <c r="I1220"/>
      <c r="J1220"/>
      <c r="Z1220" s="32"/>
      <c r="AA1220" s="32"/>
    </row>
    <row r="1221" spans="1:27" s="3" customFormat="1" ht="15">
      <c r="A1221" s="33"/>
      <c r="B1221"/>
      <c r="C1221"/>
      <c r="D1221"/>
      <c r="E1221"/>
      <c r="F1221"/>
      <c r="G1221"/>
      <c r="H1221"/>
      <c r="I1221"/>
      <c r="J1221"/>
      <c r="Z1221" s="32"/>
      <c r="AA1221" s="32"/>
    </row>
    <row r="1222" spans="1:27" s="3" customFormat="1" ht="15">
      <c r="A1222" s="33"/>
      <c r="B1222"/>
      <c r="C1222"/>
      <c r="D1222"/>
      <c r="E1222"/>
      <c r="F1222"/>
      <c r="G1222"/>
      <c r="H1222"/>
      <c r="I1222"/>
      <c r="J1222"/>
      <c r="Z1222" s="32"/>
      <c r="AA1222" s="32"/>
    </row>
    <row r="1223" spans="1:27" s="3" customFormat="1" ht="15">
      <c r="A1223" s="33"/>
      <c r="B1223"/>
      <c r="C1223"/>
      <c r="D1223"/>
      <c r="E1223"/>
      <c r="F1223"/>
      <c r="G1223"/>
      <c r="H1223"/>
      <c r="I1223"/>
      <c r="J1223"/>
      <c r="Z1223" s="32"/>
      <c r="AA1223" s="32"/>
    </row>
    <row r="1224" spans="1:27" s="3" customFormat="1" ht="15">
      <c r="A1224" s="33"/>
      <c r="B1224"/>
      <c r="C1224"/>
      <c r="D1224"/>
      <c r="E1224"/>
      <c r="F1224"/>
      <c r="G1224"/>
      <c r="H1224"/>
      <c r="I1224"/>
      <c r="J1224"/>
      <c r="Z1224" s="32"/>
      <c r="AA1224" s="32"/>
    </row>
    <row r="1225" spans="1:27" s="3" customFormat="1" ht="15">
      <c r="A1225" s="33"/>
      <c r="B1225"/>
      <c r="C1225"/>
      <c r="D1225"/>
      <c r="E1225"/>
      <c r="F1225"/>
      <c r="G1225"/>
      <c r="H1225"/>
      <c r="I1225"/>
      <c r="J1225"/>
      <c r="Z1225" s="32"/>
      <c r="AA1225" s="32"/>
    </row>
    <row r="1226" spans="1:27" s="3" customFormat="1" ht="15">
      <c r="A1226" s="33"/>
      <c r="B1226"/>
      <c r="C1226"/>
      <c r="D1226"/>
      <c r="E1226"/>
      <c r="F1226"/>
      <c r="G1226"/>
      <c r="H1226"/>
      <c r="I1226"/>
      <c r="J1226"/>
      <c r="Z1226" s="32"/>
      <c r="AA1226" s="32"/>
    </row>
    <row r="1227" spans="1:27" s="3" customFormat="1" ht="15">
      <c r="A1227" s="33"/>
      <c r="B1227"/>
      <c r="C1227"/>
      <c r="D1227"/>
      <c r="E1227"/>
      <c r="F1227"/>
      <c r="G1227"/>
      <c r="H1227"/>
      <c r="I1227"/>
      <c r="J1227"/>
      <c r="Z1227" s="32"/>
      <c r="AA1227" s="32"/>
    </row>
    <row r="1228" spans="1:27" s="3" customFormat="1" ht="15">
      <c r="A1228" s="33"/>
      <c r="B1228"/>
      <c r="C1228"/>
      <c r="D1228"/>
      <c r="E1228"/>
      <c r="F1228"/>
      <c r="G1228"/>
      <c r="H1228"/>
      <c r="I1228"/>
      <c r="J1228"/>
      <c r="Z1228" s="32"/>
      <c r="AA1228" s="32"/>
    </row>
    <row r="1229" spans="1:27" s="3" customFormat="1" ht="15">
      <c r="A1229" s="33"/>
      <c r="B1229"/>
      <c r="C1229"/>
      <c r="D1229"/>
      <c r="E1229"/>
      <c r="F1229"/>
      <c r="G1229"/>
      <c r="H1229"/>
      <c r="I1229"/>
      <c r="J1229"/>
      <c r="Z1229" s="32"/>
      <c r="AA1229" s="32"/>
    </row>
    <row r="1230" spans="1:27" s="3" customFormat="1" ht="15">
      <c r="A1230" s="33"/>
      <c r="B1230"/>
      <c r="C1230"/>
      <c r="D1230"/>
      <c r="E1230"/>
      <c r="F1230"/>
      <c r="G1230"/>
      <c r="H1230"/>
      <c r="I1230"/>
      <c r="J1230"/>
      <c r="Z1230" s="32"/>
      <c r="AA1230" s="32"/>
    </row>
    <row r="1231" spans="1:27" s="3" customFormat="1" ht="15">
      <c r="A1231" s="33"/>
      <c r="B1231"/>
      <c r="C1231"/>
      <c r="D1231"/>
      <c r="E1231"/>
      <c r="F1231"/>
      <c r="G1231"/>
      <c r="H1231"/>
      <c r="I1231"/>
      <c r="J1231"/>
      <c r="Z1231" s="32"/>
      <c r="AA1231" s="32"/>
    </row>
    <row r="1232" spans="1:27" s="3" customFormat="1" ht="15">
      <c r="A1232" s="33"/>
      <c r="B1232"/>
      <c r="C1232"/>
      <c r="D1232"/>
      <c r="E1232"/>
      <c r="F1232"/>
      <c r="G1232"/>
      <c r="H1232"/>
      <c r="I1232"/>
      <c r="J1232"/>
      <c r="Z1232" s="32"/>
      <c r="AA1232" s="32"/>
    </row>
    <row r="1233" spans="1:27" s="3" customFormat="1" ht="15">
      <c r="A1233" s="33"/>
      <c r="B1233"/>
      <c r="C1233"/>
      <c r="D1233"/>
      <c r="E1233"/>
      <c r="F1233"/>
      <c r="G1233"/>
      <c r="H1233"/>
      <c r="I1233"/>
      <c r="J1233"/>
      <c r="Z1233" s="32"/>
      <c r="AA1233" s="32"/>
    </row>
    <row r="1234" spans="1:27" s="3" customFormat="1" ht="15">
      <c r="A1234" s="33"/>
      <c r="B1234"/>
      <c r="C1234"/>
      <c r="D1234"/>
      <c r="E1234"/>
      <c r="F1234"/>
      <c r="G1234"/>
      <c r="H1234"/>
      <c r="I1234"/>
      <c r="J1234"/>
      <c r="Z1234" s="32"/>
      <c r="AA1234" s="32"/>
    </row>
    <row r="1235" spans="1:27" s="3" customFormat="1" ht="15">
      <c r="A1235" s="33"/>
      <c r="B1235"/>
      <c r="C1235"/>
      <c r="D1235"/>
      <c r="E1235"/>
      <c r="F1235"/>
      <c r="G1235"/>
      <c r="H1235"/>
      <c r="I1235"/>
      <c r="J1235"/>
      <c r="Z1235" s="32"/>
      <c r="AA1235" s="32"/>
    </row>
    <row r="1236" spans="1:27" s="3" customFormat="1" ht="15">
      <c r="A1236" s="33"/>
      <c r="B1236"/>
      <c r="C1236"/>
      <c r="D1236"/>
      <c r="E1236"/>
      <c r="F1236"/>
      <c r="G1236"/>
      <c r="H1236"/>
      <c r="I1236"/>
      <c r="J1236"/>
      <c r="Z1236" s="32"/>
      <c r="AA1236" s="32"/>
    </row>
    <row r="1237" spans="1:27" s="3" customFormat="1" ht="15">
      <c r="A1237" s="33"/>
      <c r="B1237"/>
      <c r="C1237"/>
      <c r="D1237"/>
      <c r="E1237"/>
      <c r="F1237"/>
      <c r="G1237"/>
      <c r="H1237"/>
      <c r="I1237"/>
      <c r="J1237"/>
      <c r="Z1237" s="32"/>
      <c r="AA1237" s="32"/>
    </row>
    <row r="1238" spans="1:27" s="3" customFormat="1" ht="15">
      <c r="A1238" s="33"/>
      <c r="B1238"/>
      <c r="C1238"/>
      <c r="D1238"/>
      <c r="E1238"/>
      <c r="F1238"/>
      <c r="G1238"/>
      <c r="H1238"/>
      <c r="I1238"/>
      <c r="J1238"/>
      <c r="Z1238" s="32"/>
      <c r="AA1238" s="32"/>
    </row>
    <row r="1239" spans="1:27" s="3" customFormat="1" ht="15">
      <c r="A1239" s="33"/>
      <c r="B1239"/>
      <c r="C1239"/>
      <c r="D1239"/>
      <c r="E1239"/>
      <c r="F1239"/>
      <c r="G1239"/>
      <c r="H1239"/>
      <c r="I1239"/>
      <c r="J1239"/>
      <c r="Z1239" s="32"/>
      <c r="AA1239" s="32"/>
    </row>
    <row r="1240" spans="1:27" s="3" customFormat="1" ht="15">
      <c r="A1240" s="33"/>
      <c r="B1240"/>
      <c r="C1240"/>
      <c r="D1240"/>
      <c r="E1240"/>
      <c r="F1240"/>
      <c r="G1240"/>
      <c r="H1240"/>
      <c r="I1240"/>
      <c r="J1240"/>
      <c r="Z1240" s="32"/>
      <c r="AA1240" s="32"/>
    </row>
    <row r="1241" spans="1:27" s="3" customFormat="1" ht="15">
      <c r="A1241" s="33"/>
      <c r="B1241"/>
      <c r="C1241"/>
      <c r="D1241"/>
      <c r="E1241"/>
      <c r="F1241"/>
      <c r="G1241"/>
      <c r="H1241"/>
      <c r="I1241"/>
      <c r="J1241"/>
      <c r="Z1241" s="32"/>
      <c r="AA1241" s="32"/>
    </row>
    <row r="1242" spans="1:27" s="3" customFormat="1" ht="15">
      <c r="A1242" s="33"/>
      <c r="B1242"/>
      <c r="C1242"/>
      <c r="D1242"/>
      <c r="E1242"/>
      <c r="F1242"/>
      <c r="G1242"/>
      <c r="H1242"/>
      <c r="I1242"/>
      <c r="J1242"/>
      <c r="Z1242" s="32"/>
      <c r="AA1242" s="32"/>
    </row>
    <row r="1243" spans="1:27" s="3" customFormat="1" ht="15">
      <c r="A1243" s="33"/>
      <c r="B1243"/>
      <c r="C1243"/>
      <c r="D1243"/>
      <c r="E1243"/>
      <c r="F1243"/>
      <c r="G1243"/>
      <c r="H1243"/>
      <c r="I1243"/>
      <c r="J1243"/>
      <c r="Z1243" s="32"/>
      <c r="AA1243" s="32"/>
    </row>
    <row r="1244" spans="1:27" s="3" customFormat="1" ht="15">
      <c r="A1244" s="33"/>
      <c r="B1244"/>
      <c r="C1244"/>
      <c r="D1244"/>
      <c r="E1244"/>
      <c r="F1244"/>
      <c r="G1244"/>
      <c r="H1244"/>
      <c r="I1244"/>
      <c r="J1244"/>
      <c r="Z1244" s="32"/>
      <c r="AA1244" s="32"/>
    </row>
    <row r="1245" spans="1:27" s="3" customFormat="1" ht="15">
      <c r="A1245" s="33"/>
      <c r="B1245"/>
      <c r="C1245"/>
      <c r="D1245"/>
      <c r="E1245"/>
      <c r="F1245"/>
      <c r="G1245"/>
      <c r="H1245"/>
      <c r="I1245"/>
      <c r="J1245"/>
      <c r="Z1245" s="32"/>
      <c r="AA1245" s="32"/>
    </row>
    <row r="1246" spans="1:27" s="3" customFormat="1" ht="15">
      <c r="A1246" s="33"/>
      <c r="B1246"/>
      <c r="C1246"/>
      <c r="D1246"/>
      <c r="E1246"/>
      <c r="F1246"/>
      <c r="G1246"/>
      <c r="H1246"/>
      <c r="I1246"/>
      <c r="J1246"/>
      <c r="Z1246" s="32"/>
      <c r="AA1246" s="32"/>
    </row>
    <row r="1247" spans="1:27" s="3" customFormat="1" ht="15">
      <c r="A1247" s="33"/>
      <c r="B1247"/>
      <c r="C1247"/>
      <c r="D1247"/>
      <c r="E1247"/>
      <c r="F1247"/>
      <c r="G1247"/>
      <c r="H1247"/>
      <c r="I1247"/>
      <c r="J1247"/>
      <c r="Z1247" s="32"/>
      <c r="AA1247" s="32"/>
    </row>
    <row r="1248" spans="1:27" s="3" customFormat="1" ht="15">
      <c r="A1248" s="33"/>
      <c r="B1248"/>
      <c r="C1248"/>
      <c r="D1248"/>
      <c r="E1248"/>
      <c r="F1248"/>
      <c r="G1248"/>
      <c r="H1248"/>
      <c r="I1248"/>
      <c r="J1248"/>
      <c r="Z1248" s="32"/>
      <c r="AA1248" s="32"/>
    </row>
    <row r="1249" spans="1:27" s="3" customFormat="1" ht="15">
      <c r="A1249" s="33"/>
      <c r="B1249"/>
      <c r="C1249"/>
      <c r="D1249"/>
      <c r="E1249"/>
      <c r="F1249"/>
      <c r="G1249"/>
      <c r="H1249"/>
      <c r="I1249"/>
      <c r="J1249"/>
      <c r="Z1249" s="32"/>
      <c r="AA1249" s="32"/>
    </row>
    <row r="1250" spans="1:27" s="3" customFormat="1" ht="15">
      <c r="A1250" s="33"/>
      <c r="B1250"/>
      <c r="C1250"/>
      <c r="D1250"/>
      <c r="E1250"/>
      <c r="F1250"/>
      <c r="G1250"/>
      <c r="H1250"/>
      <c r="I1250"/>
      <c r="J1250"/>
      <c r="Z1250" s="32"/>
      <c r="AA1250" s="32"/>
    </row>
    <row r="1251" spans="1:27" s="3" customFormat="1" ht="15">
      <c r="A1251" s="33"/>
      <c r="B1251"/>
      <c r="C1251"/>
      <c r="D1251"/>
      <c r="E1251"/>
      <c r="F1251"/>
      <c r="G1251"/>
      <c r="H1251"/>
      <c r="I1251"/>
      <c r="J1251"/>
      <c r="Z1251" s="32"/>
      <c r="AA1251" s="32"/>
    </row>
    <row r="1252" spans="1:27" s="3" customFormat="1" ht="15">
      <c r="A1252" s="33"/>
      <c r="B1252"/>
      <c r="C1252"/>
      <c r="D1252"/>
      <c r="E1252"/>
      <c r="F1252"/>
      <c r="G1252"/>
      <c r="H1252"/>
      <c r="I1252"/>
      <c r="J1252"/>
      <c r="Z1252" s="32"/>
      <c r="AA1252" s="32"/>
    </row>
    <row r="1253" spans="1:27" s="3" customFormat="1" ht="15">
      <c r="A1253" s="33"/>
      <c r="B1253"/>
      <c r="C1253"/>
      <c r="D1253"/>
      <c r="E1253"/>
      <c r="F1253"/>
      <c r="G1253"/>
      <c r="H1253"/>
      <c r="I1253"/>
      <c r="J1253"/>
      <c r="Z1253" s="32"/>
      <c r="AA1253" s="32"/>
    </row>
    <row r="1254" spans="1:27" s="3" customFormat="1" ht="15">
      <c r="A1254" s="33"/>
      <c r="B1254"/>
      <c r="C1254"/>
      <c r="D1254"/>
      <c r="E1254"/>
      <c r="F1254"/>
      <c r="G1254"/>
      <c r="H1254"/>
      <c r="I1254"/>
      <c r="J1254"/>
      <c r="Z1254" s="32"/>
      <c r="AA1254" s="32"/>
    </row>
    <row r="1255" spans="1:27" s="3" customFormat="1" ht="15">
      <c r="A1255" s="33"/>
      <c r="B1255"/>
      <c r="C1255"/>
      <c r="D1255"/>
      <c r="E1255"/>
      <c r="F1255"/>
      <c r="G1255"/>
      <c r="H1255"/>
      <c r="I1255"/>
      <c r="J1255"/>
      <c r="Z1255" s="32"/>
      <c r="AA1255" s="32"/>
    </row>
    <row r="1256" spans="1:27" s="3" customFormat="1" ht="15">
      <c r="A1256" s="33"/>
      <c r="B1256"/>
      <c r="C1256"/>
      <c r="D1256"/>
      <c r="E1256"/>
      <c r="F1256"/>
      <c r="G1256"/>
      <c r="H1256"/>
      <c r="I1256"/>
      <c r="J1256"/>
      <c r="Z1256" s="32"/>
      <c r="AA1256" s="32"/>
    </row>
    <row r="1257" spans="1:27" s="3" customFormat="1" ht="15">
      <c r="A1257" s="33"/>
      <c r="B1257"/>
      <c r="C1257"/>
      <c r="D1257"/>
      <c r="E1257"/>
      <c r="F1257"/>
      <c r="G1257"/>
      <c r="H1257"/>
      <c r="I1257"/>
      <c r="J1257"/>
      <c r="Z1257" s="32"/>
      <c r="AA1257" s="32"/>
    </row>
    <row r="1258" spans="1:27" s="3" customFormat="1" ht="15">
      <c r="A1258" s="33"/>
      <c r="B1258"/>
      <c r="C1258"/>
      <c r="D1258"/>
      <c r="E1258"/>
      <c r="F1258"/>
      <c r="G1258"/>
      <c r="H1258"/>
      <c r="I1258"/>
      <c r="J1258"/>
      <c r="Z1258" s="32"/>
      <c r="AA1258" s="32"/>
    </row>
    <row r="1259" spans="1:27" s="3" customFormat="1" ht="15">
      <c r="A1259" s="33"/>
      <c r="B1259"/>
      <c r="C1259"/>
      <c r="D1259"/>
      <c r="E1259"/>
      <c r="F1259"/>
      <c r="G1259"/>
      <c r="H1259"/>
      <c r="I1259"/>
      <c r="J1259"/>
      <c r="Z1259" s="32"/>
      <c r="AA1259" s="32"/>
    </row>
    <row r="1260" spans="1:27" s="3" customFormat="1" ht="15">
      <c r="A1260" s="33"/>
      <c r="B1260"/>
      <c r="C1260"/>
      <c r="D1260"/>
      <c r="E1260"/>
      <c r="F1260"/>
      <c r="G1260"/>
      <c r="H1260"/>
      <c r="I1260"/>
      <c r="J1260"/>
      <c r="Z1260" s="32"/>
      <c r="AA1260" s="32"/>
    </row>
    <row r="1261" spans="1:27" s="3" customFormat="1" ht="15">
      <c r="A1261" s="33"/>
      <c r="B1261"/>
      <c r="C1261"/>
      <c r="D1261"/>
      <c r="E1261"/>
      <c r="F1261"/>
      <c r="G1261"/>
      <c r="H1261"/>
      <c r="I1261"/>
      <c r="J1261"/>
      <c r="Z1261" s="32"/>
      <c r="AA1261" s="32"/>
    </row>
    <row r="1262" spans="1:27" s="3" customFormat="1" ht="15">
      <c r="A1262" s="33"/>
      <c r="B1262"/>
      <c r="C1262"/>
      <c r="D1262"/>
      <c r="E1262"/>
      <c r="F1262"/>
      <c r="G1262"/>
      <c r="H1262"/>
      <c r="I1262"/>
      <c r="J1262"/>
      <c r="Z1262" s="32"/>
      <c r="AA1262" s="32"/>
    </row>
    <row r="1263" spans="1:27" s="3" customFormat="1" ht="15">
      <c r="A1263" s="33"/>
      <c r="B1263"/>
      <c r="C1263"/>
      <c r="D1263"/>
      <c r="E1263"/>
      <c r="F1263"/>
      <c r="G1263"/>
      <c r="H1263"/>
      <c r="I1263"/>
      <c r="J1263"/>
      <c r="Z1263" s="32"/>
      <c r="AA1263" s="32"/>
    </row>
    <row r="1264" spans="1:27" s="3" customFormat="1" ht="15">
      <c r="A1264" s="33"/>
      <c r="B1264"/>
      <c r="C1264"/>
      <c r="D1264"/>
      <c r="E1264"/>
      <c r="F1264"/>
      <c r="G1264"/>
      <c r="H1264"/>
      <c r="I1264"/>
      <c r="J1264"/>
      <c r="Z1264" s="32"/>
      <c r="AA1264" s="32"/>
    </row>
    <row r="1265" spans="1:27" s="3" customFormat="1" ht="15">
      <c r="A1265" s="33"/>
      <c r="B1265"/>
      <c r="C1265"/>
      <c r="D1265"/>
      <c r="E1265"/>
      <c r="F1265"/>
      <c r="G1265"/>
      <c r="H1265"/>
      <c r="I1265"/>
      <c r="J1265"/>
      <c r="Z1265" s="32"/>
      <c r="AA1265" s="32"/>
    </row>
    <row r="1266" spans="1:27" s="3" customFormat="1" ht="15">
      <c r="A1266" s="33"/>
      <c r="B1266"/>
      <c r="C1266"/>
      <c r="D1266"/>
      <c r="E1266"/>
      <c r="F1266"/>
      <c r="G1266"/>
      <c r="H1266"/>
      <c r="I1266"/>
      <c r="J1266"/>
      <c r="Z1266" s="32"/>
      <c r="AA1266" s="32"/>
    </row>
    <row r="1267" spans="1:27" s="3" customFormat="1" ht="15">
      <c r="A1267" s="33"/>
      <c r="B1267"/>
      <c r="C1267"/>
      <c r="D1267"/>
      <c r="E1267"/>
      <c r="F1267"/>
      <c r="G1267"/>
      <c r="H1267"/>
      <c r="I1267"/>
      <c r="J1267"/>
      <c r="Z1267" s="32"/>
      <c r="AA1267" s="32"/>
    </row>
    <row r="1268" spans="1:27" s="3" customFormat="1" ht="15">
      <c r="A1268" s="33"/>
      <c r="B1268"/>
      <c r="C1268"/>
      <c r="D1268"/>
      <c r="E1268"/>
      <c r="F1268"/>
      <c r="G1268"/>
      <c r="H1268"/>
      <c r="I1268"/>
      <c r="J1268"/>
      <c r="Z1268" s="32"/>
      <c r="AA1268" s="32"/>
    </row>
    <row r="1269" spans="1:27" s="3" customFormat="1" ht="15">
      <c r="A1269" s="33"/>
      <c r="B1269"/>
      <c r="C1269"/>
      <c r="D1269"/>
      <c r="E1269"/>
      <c r="F1269"/>
      <c r="G1269"/>
      <c r="H1269"/>
      <c r="I1269"/>
      <c r="J1269"/>
      <c r="Z1269" s="32"/>
      <c r="AA1269" s="32"/>
    </row>
    <row r="1270" spans="1:27" s="3" customFormat="1" ht="15">
      <c r="A1270" s="33"/>
      <c r="B1270"/>
      <c r="C1270"/>
      <c r="D1270"/>
      <c r="E1270"/>
      <c r="F1270"/>
      <c r="G1270"/>
      <c r="H1270"/>
      <c r="I1270"/>
      <c r="J1270"/>
      <c r="Z1270" s="32"/>
      <c r="AA1270" s="32"/>
    </row>
    <row r="1271" spans="1:27" s="3" customFormat="1" ht="15">
      <c r="A1271" s="33"/>
      <c r="B1271"/>
      <c r="C1271"/>
      <c r="D1271"/>
      <c r="E1271"/>
      <c r="F1271"/>
      <c r="G1271"/>
      <c r="H1271"/>
      <c r="I1271"/>
      <c r="J1271"/>
      <c r="Z1271" s="32"/>
      <c r="AA1271" s="32"/>
    </row>
    <row r="1272" spans="1:27" s="3" customFormat="1" ht="15">
      <c r="A1272" s="33"/>
      <c r="B1272"/>
      <c r="C1272"/>
      <c r="D1272"/>
      <c r="E1272"/>
      <c r="F1272"/>
      <c r="G1272"/>
      <c r="H1272"/>
      <c r="I1272"/>
      <c r="J1272"/>
      <c r="Z1272" s="32"/>
      <c r="AA1272" s="32"/>
    </row>
    <row r="1273" spans="1:27" s="3" customFormat="1" ht="15">
      <c r="A1273" s="33"/>
      <c r="B1273"/>
      <c r="C1273"/>
      <c r="D1273"/>
      <c r="E1273"/>
      <c r="F1273"/>
      <c r="G1273"/>
      <c r="H1273"/>
      <c r="I1273"/>
      <c r="J1273"/>
      <c r="Z1273" s="32"/>
      <c r="AA1273" s="32"/>
    </row>
    <row r="1274" spans="1:27" s="3" customFormat="1" ht="15">
      <c r="A1274" s="33"/>
      <c r="B1274"/>
      <c r="C1274"/>
      <c r="D1274"/>
      <c r="E1274"/>
      <c r="F1274"/>
      <c r="G1274"/>
      <c r="H1274"/>
      <c r="I1274"/>
      <c r="J1274"/>
      <c r="Z1274" s="32"/>
      <c r="AA1274" s="32"/>
    </row>
    <row r="1275" spans="1:27" s="3" customFormat="1" ht="15">
      <c r="A1275" s="33"/>
      <c r="B1275"/>
      <c r="C1275"/>
      <c r="D1275"/>
      <c r="E1275"/>
      <c r="F1275"/>
      <c r="G1275"/>
      <c r="H1275"/>
      <c r="I1275"/>
      <c r="J1275"/>
      <c r="Z1275" s="32"/>
      <c r="AA1275" s="32"/>
    </row>
    <row r="1276" spans="1:27" s="3" customFormat="1" ht="15">
      <c r="A1276" s="33"/>
      <c r="B1276"/>
      <c r="C1276"/>
      <c r="D1276"/>
      <c r="E1276"/>
      <c r="F1276"/>
      <c r="G1276"/>
      <c r="H1276"/>
      <c r="I1276"/>
      <c r="J1276"/>
      <c r="Z1276" s="32"/>
      <c r="AA1276" s="32"/>
    </row>
    <row r="1277" spans="1:27" s="3" customFormat="1" ht="15">
      <c r="A1277" s="33"/>
      <c r="B1277"/>
      <c r="C1277"/>
      <c r="D1277"/>
      <c r="E1277"/>
      <c r="F1277"/>
      <c r="G1277"/>
      <c r="H1277"/>
      <c r="I1277"/>
      <c r="J1277"/>
      <c r="Z1277" s="32"/>
      <c r="AA1277" s="32"/>
    </row>
    <row r="1278" spans="1:27" s="3" customFormat="1" ht="15">
      <c r="A1278" s="33"/>
      <c r="B1278"/>
      <c r="C1278"/>
      <c r="D1278"/>
      <c r="E1278"/>
      <c r="F1278"/>
      <c r="G1278"/>
      <c r="H1278"/>
      <c r="I1278"/>
      <c r="J1278"/>
      <c r="Z1278" s="32"/>
      <c r="AA1278" s="32"/>
    </row>
    <row r="1279" spans="1:27" s="3" customFormat="1" ht="15">
      <c r="A1279" s="33"/>
      <c r="B1279"/>
      <c r="C1279"/>
      <c r="D1279"/>
      <c r="E1279"/>
      <c r="F1279"/>
      <c r="G1279"/>
      <c r="H1279"/>
      <c r="I1279"/>
      <c r="J1279"/>
      <c r="Z1279" s="32"/>
      <c r="AA1279" s="32"/>
    </row>
    <row r="1280" spans="1:27" s="3" customFormat="1" ht="15">
      <c r="A1280" s="33"/>
      <c r="B1280"/>
      <c r="C1280"/>
      <c r="D1280"/>
      <c r="E1280"/>
      <c r="F1280"/>
      <c r="G1280"/>
      <c r="H1280"/>
      <c r="I1280"/>
      <c r="J1280"/>
      <c r="Z1280" s="32"/>
      <c r="AA1280" s="32"/>
    </row>
    <row r="1281" spans="1:27" s="3" customFormat="1" ht="15">
      <c r="A1281" s="33"/>
      <c r="B1281"/>
      <c r="C1281"/>
      <c r="D1281"/>
      <c r="E1281"/>
      <c r="F1281"/>
      <c r="G1281"/>
      <c r="H1281"/>
      <c r="I1281"/>
      <c r="J1281"/>
      <c r="Z1281" s="32"/>
      <c r="AA1281" s="32"/>
    </row>
    <row r="1282" spans="1:27" s="3" customFormat="1" ht="15">
      <c r="A1282" s="33"/>
      <c r="B1282"/>
      <c r="C1282"/>
      <c r="D1282"/>
      <c r="E1282"/>
      <c r="F1282"/>
      <c r="G1282"/>
      <c r="H1282"/>
      <c r="I1282"/>
      <c r="J1282"/>
      <c r="Z1282" s="32"/>
      <c r="AA1282" s="32"/>
    </row>
    <row r="1283" spans="1:27" s="3" customFormat="1" ht="15">
      <c r="A1283" s="33"/>
      <c r="B1283"/>
      <c r="C1283"/>
      <c r="D1283"/>
      <c r="E1283"/>
      <c r="F1283"/>
      <c r="G1283"/>
      <c r="H1283"/>
      <c r="I1283"/>
      <c r="J1283"/>
      <c r="Z1283" s="32"/>
      <c r="AA1283" s="32"/>
    </row>
    <row r="1284" spans="1:27" s="3" customFormat="1" ht="15">
      <c r="A1284" s="33"/>
      <c r="B1284"/>
      <c r="C1284"/>
      <c r="D1284"/>
      <c r="E1284"/>
      <c r="F1284"/>
      <c r="G1284"/>
      <c r="H1284"/>
      <c r="I1284"/>
      <c r="J1284"/>
      <c r="Z1284" s="32"/>
      <c r="AA1284" s="32"/>
    </row>
    <row r="1285" spans="1:27" s="3" customFormat="1" ht="15">
      <c r="A1285" s="33"/>
      <c r="B1285"/>
      <c r="C1285"/>
      <c r="D1285"/>
      <c r="E1285"/>
      <c r="F1285"/>
      <c r="G1285"/>
      <c r="H1285"/>
      <c r="I1285"/>
      <c r="J1285"/>
      <c r="Z1285" s="32"/>
      <c r="AA1285" s="32"/>
    </row>
    <row r="1286" spans="1:27" s="3" customFormat="1" ht="15">
      <c r="A1286" s="33"/>
      <c r="B1286"/>
      <c r="C1286"/>
      <c r="D1286"/>
      <c r="E1286"/>
      <c r="F1286"/>
      <c r="G1286"/>
      <c r="H1286"/>
      <c r="I1286"/>
      <c r="J1286"/>
      <c r="Z1286" s="32"/>
      <c r="AA1286" s="32"/>
    </row>
    <row r="1287" spans="1:27" s="3" customFormat="1" ht="15">
      <c r="A1287" s="33"/>
      <c r="B1287"/>
      <c r="C1287"/>
      <c r="D1287"/>
      <c r="E1287"/>
      <c r="F1287"/>
      <c r="G1287"/>
      <c r="H1287"/>
      <c r="I1287"/>
      <c r="J1287"/>
      <c r="Z1287" s="32"/>
      <c r="AA1287" s="32"/>
    </row>
    <row r="1288" spans="1:27" s="3" customFormat="1" ht="15">
      <c r="A1288" s="33"/>
      <c r="B1288"/>
      <c r="C1288"/>
      <c r="D1288"/>
      <c r="E1288"/>
      <c r="F1288"/>
      <c r="G1288"/>
      <c r="H1288"/>
      <c r="I1288"/>
      <c r="J1288"/>
      <c r="Z1288" s="32"/>
      <c r="AA1288" s="32"/>
    </row>
    <row r="1289" spans="1:27" s="3" customFormat="1" ht="15">
      <c r="A1289" s="33"/>
      <c r="B1289"/>
      <c r="C1289"/>
      <c r="D1289"/>
      <c r="E1289"/>
      <c r="F1289"/>
      <c r="G1289"/>
      <c r="H1289"/>
      <c r="I1289"/>
      <c r="J1289"/>
      <c r="Z1289" s="32"/>
      <c r="AA1289" s="32"/>
    </row>
    <row r="1290" spans="1:27" s="3" customFormat="1" ht="15">
      <c r="A1290" s="33"/>
      <c r="B1290"/>
      <c r="C1290"/>
      <c r="D1290"/>
      <c r="E1290"/>
      <c r="F1290"/>
      <c r="G1290"/>
      <c r="H1290"/>
      <c r="I1290"/>
      <c r="J1290"/>
      <c r="Z1290" s="32"/>
      <c r="AA1290" s="32"/>
    </row>
    <row r="1291" spans="1:27" s="3" customFormat="1" ht="15">
      <c r="A1291" s="33"/>
      <c r="B1291"/>
      <c r="C1291"/>
      <c r="D1291"/>
      <c r="E1291"/>
      <c r="F1291"/>
      <c r="G1291"/>
      <c r="H1291"/>
      <c r="I1291"/>
      <c r="J1291"/>
      <c r="Z1291" s="32"/>
      <c r="AA1291" s="32"/>
    </row>
    <row r="1292" spans="1:27" s="3" customFormat="1" ht="15">
      <c r="A1292" s="33"/>
      <c r="B1292"/>
      <c r="C1292"/>
      <c r="D1292"/>
      <c r="E1292"/>
      <c r="F1292"/>
      <c r="G1292"/>
      <c r="H1292"/>
      <c r="I1292"/>
      <c r="J1292"/>
      <c r="Z1292" s="32"/>
      <c r="AA1292" s="32"/>
    </row>
    <row r="1293" spans="1:27" s="3" customFormat="1" ht="15">
      <c r="A1293" s="33"/>
      <c r="B1293"/>
      <c r="C1293"/>
      <c r="D1293"/>
      <c r="E1293"/>
      <c r="F1293"/>
      <c r="G1293"/>
      <c r="H1293"/>
      <c r="I1293"/>
      <c r="J1293"/>
      <c r="Z1293" s="32"/>
      <c r="AA1293" s="32"/>
    </row>
    <row r="1294" spans="1:27" s="3" customFormat="1" ht="15">
      <c r="A1294" s="33"/>
      <c r="B1294"/>
      <c r="C1294"/>
      <c r="D1294"/>
      <c r="E1294"/>
      <c r="F1294"/>
      <c r="G1294"/>
      <c r="H1294"/>
      <c r="I1294"/>
      <c r="J1294"/>
      <c r="Z1294" s="32"/>
      <c r="AA1294" s="32"/>
    </row>
    <row r="1295" spans="1:27" s="3" customFormat="1" ht="15">
      <c r="A1295" s="33"/>
      <c r="B1295"/>
      <c r="C1295"/>
      <c r="D1295"/>
      <c r="E1295"/>
      <c r="F1295"/>
      <c r="G1295"/>
      <c r="H1295"/>
      <c r="I1295"/>
      <c r="J1295"/>
      <c r="Z1295" s="32"/>
      <c r="AA1295" s="32"/>
    </row>
    <row r="1296" spans="1:27" s="3" customFormat="1" ht="15">
      <c r="A1296" s="33"/>
      <c r="B1296"/>
      <c r="C1296"/>
      <c r="D1296"/>
      <c r="E1296"/>
      <c r="F1296"/>
      <c r="G1296"/>
      <c r="H1296"/>
      <c r="I1296"/>
      <c r="J1296"/>
      <c r="Z1296" s="32"/>
      <c r="AA1296" s="32"/>
    </row>
    <row r="1297" spans="1:27" s="3" customFormat="1" ht="15">
      <c r="A1297" s="33"/>
      <c r="B1297"/>
      <c r="C1297"/>
      <c r="D1297"/>
      <c r="E1297"/>
      <c r="F1297"/>
      <c r="G1297"/>
      <c r="H1297"/>
      <c r="I1297"/>
      <c r="J1297"/>
      <c r="Z1297" s="32"/>
      <c r="AA1297" s="32"/>
    </row>
    <row r="1298" spans="1:27" s="3" customFormat="1" ht="15">
      <c r="A1298" s="33"/>
      <c r="B1298"/>
      <c r="C1298"/>
      <c r="D1298"/>
      <c r="E1298"/>
      <c r="F1298"/>
      <c r="G1298"/>
      <c r="H1298"/>
      <c r="I1298"/>
      <c r="J1298"/>
      <c r="Z1298" s="32"/>
      <c r="AA1298" s="32"/>
    </row>
    <row r="1299" spans="1:27" s="3" customFormat="1" ht="15">
      <c r="A1299" s="33"/>
      <c r="B1299"/>
      <c r="C1299"/>
      <c r="D1299"/>
      <c r="E1299"/>
      <c r="F1299"/>
      <c r="G1299"/>
      <c r="H1299"/>
      <c r="I1299"/>
      <c r="J1299"/>
      <c r="Z1299" s="32"/>
      <c r="AA1299" s="32"/>
    </row>
    <row r="1300" spans="1:27" s="3" customFormat="1" ht="15">
      <c r="A1300" s="33"/>
      <c r="B1300"/>
      <c r="C1300"/>
      <c r="D1300"/>
      <c r="E1300"/>
      <c r="F1300"/>
      <c r="G1300"/>
      <c r="H1300"/>
      <c r="I1300"/>
      <c r="J1300"/>
      <c r="Z1300" s="32"/>
      <c r="AA1300" s="32"/>
    </row>
    <row r="1301" spans="1:27" s="3" customFormat="1" ht="15">
      <c r="A1301" s="33"/>
      <c r="B1301"/>
      <c r="C1301"/>
      <c r="D1301"/>
      <c r="E1301"/>
      <c r="F1301"/>
      <c r="G1301"/>
      <c r="H1301"/>
      <c r="I1301"/>
      <c r="J1301"/>
      <c r="Z1301" s="32"/>
      <c r="AA1301" s="32"/>
    </row>
    <row r="1302" spans="1:27" s="3" customFormat="1" ht="15">
      <c r="A1302" s="33"/>
      <c r="B1302"/>
      <c r="C1302"/>
      <c r="D1302"/>
      <c r="E1302"/>
      <c r="F1302"/>
      <c r="G1302"/>
      <c r="H1302"/>
      <c r="I1302"/>
      <c r="J1302"/>
      <c r="Z1302" s="32"/>
      <c r="AA1302" s="32"/>
    </row>
    <row r="1303" spans="1:27" s="3" customFormat="1" ht="15">
      <c r="A1303" s="33"/>
      <c r="B1303"/>
      <c r="C1303"/>
      <c r="D1303"/>
      <c r="E1303"/>
      <c r="F1303"/>
      <c r="G1303"/>
      <c r="H1303"/>
      <c r="I1303"/>
      <c r="J1303"/>
      <c r="Z1303" s="32"/>
      <c r="AA1303" s="32"/>
    </row>
    <row r="1304" spans="1:27" s="3" customFormat="1" ht="15">
      <c r="A1304" s="33"/>
      <c r="B1304"/>
      <c r="C1304"/>
      <c r="D1304"/>
      <c r="E1304"/>
      <c r="F1304"/>
      <c r="G1304"/>
      <c r="H1304"/>
      <c r="I1304"/>
      <c r="J1304"/>
      <c r="Z1304" s="32"/>
      <c r="AA1304" s="32"/>
    </row>
    <row r="1305" spans="1:27" s="3" customFormat="1" ht="15">
      <c r="A1305" s="33"/>
      <c r="B1305"/>
      <c r="C1305"/>
      <c r="D1305"/>
      <c r="E1305"/>
      <c r="F1305"/>
      <c r="G1305"/>
      <c r="H1305"/>
      <c r="I1305"/>
      <c r="J1305"/>
      <c r="Z1305" s="32"/>
      <c r="AA1305" s="32"/>
    </row>
    <row r="1306" spans="1:27" s="3" customFormat="1" ht="15">
      <c r="A1306" s="33"/>
      <c r="B1306"/>
      <c r="C1306"/>
      <c r="D1306"/>
      <c r="E1306"/>
      <c r="F1306"/>
      <c r="G1306"/>
      <c r="H1306"/>
      <c r="I1306"/>
      <c r="J1306"/>
      <c r="Z1306" s="32"/>
      <c r="AA1306" s="32"/>
    </row>
    <row r="1307" spans="1:27" s="3" customFormat="1" ht="15">
      <c r="A1307" s="33"/>
      <c r="B1307"/>
      <c r="C1307"/>
      <c r="D1307"/>
      <c r="E1307"/>
      <c r="F1307"/>
      <c r="G1307"/>
      <c r="H1307"/>
      <c r="I1307"/>
      <c r="J1307"/>
      <c r="Z1307" s="32"/>
      <c r="AA1307" s="32"/>
    </row>
    <row r="1308" spans="1:27" s="3" customFormat="1" ht="15">
      <c r="A1308" s="33"/>
      <c r="B1308"/>
      <c r="C1308"/>
      <c r="D1308"/>
      <c r="E1308"/>
      <c r="F1308"/>
      <c r="G1308"/>
      <c r="H1308"/>
      <c r="I1308"/>
      <c r="J1308"/>
      <c r="Z1308" s="32"/>
      <c r="AA1308" s="32"/>
    </row>
    <row r="1309" spans="1:27" s="3" customFormat="1" ht="15">
      <c r="A1309" s="33"/>
      <c r="B1309"/>
      <c r="C1309"/>
      <c r="D1309"/>
      <c r="E1309"/>
      <c r="F1309"/>
      <c r="G1309"/>
      <c r="H1309"/>
      <c r="I1309"/>
      <c r="J1309"/>
      <c r="Z1309" s="32"/>
      <c r="AA1309" s="32"/>
    </row>
    <row r="1310" spans="1:27" s="3" customFormat="1" ht="15">
      <c r="A1310" s="33"/>
      <c r="B1310"/>
      <c r="C1310"/>
      <c r="D1310"/>
      <c r="E1310"/>
      <c r="F1310"/>
      <c r="G1310"/>
      <c r="H1310"/>
      <c r="I1310"/>
      <c r="J1310"/>
      <c r="Z1310" s="32"/>
      <c r="AA1310" s="32"/>
    </row>
    <row r="1311" spans="1:27" s="3" customFormat="1" ht="15">
      <c r="A1311" s="33"/>
      <c r="B1311"/>
      <c r="C1311"/>
      <c r="D1311"/>
      <c r="E1311"/>
      <c r="F1311"/>
      <c r="G1311"/>
      <c r="H1311"/>
      <c r="I1311"/>
      <c r="J1311"/>
      <c r="Z1311" s="32"/>
      <c r="AA1311" s="32"/>
    </row>
    <row r="1312" spans="1:27" s="3" customFormat="1" ht="15">
      <c r="A1312" s="33"/>
      <c r="B1312"/>
      <c r="C1312"/>
      <c r="D1312"/>
      <c r="E1312"/>
      <c r="F1312"/>
      <c r="G1312"/>
      <c r="H1312"/>
      <c r="I1312"/>
      <c r="J1312"/>
      <c r="Z1312" s="32"/>
      <c r="AA1312" s="32"/>
    </row>
    <row r="1313" spans="1:27" s="3" customFormat="1" ht="15">
      <c r="A1313" s="33"/>
      <c r="B1313"/>
      <c r="C1313"/>
      <c r="D1313"/>
      <c r="E1313"/>
      <c r="F1313"/>
      <c r="G1313"/>
      <c r="H1313"/>
      <c r="I1313"/>
      <c r="J1313"/>
      <c r="Z1313" s="32"/>
      <c r="AA1313" s="32"/>
    </row>
    <row r="1314" spans="1:27" s="3" customFormat="1" ht="15">
      <c r="A1314" s="33"/>
      <c r="B1314"/>
      <c r="C1314"/>
      <c r="D1314"/>
      <c r="E1314"/>
      <c r="F1314"/>
      <c r="G1314"/>
      <c r="H1314"/>
      <c r="I1314"/>
      <c r="J1314"/>
      <c r="Z1314" s="32"/>
      <c r="AA1314" s="32"/>
    </row>
    <row r="1315" spans="1:27" s="3" customFormat="1" ht="15">
      <c r="A1315" s="33"/>
      <c r="B1315"/>
      <c r="C1315"/>
      <c r="D1315"/>
      <c r="E1315"/>
      <c r="F1315"/>
      <c r="G1315"/>
      <c r="H1315"/>
      <c r="I1315"/>
      <c r="J1315"/>
      <c r="Z1315" s="32"/>
      <c r="AA1315" s="32"/>
    </row>
    <row r="1316" spans="1:27" s="3" customFormat="1" ht="15">
      <c r="A1316" s="33"/>
      <c r="B1316"/>
      <c r="C1316"/>
      <c r="D1316"/>
      <c r="E1316"/>
      <c r="F1316"/>
      <c r="G1316"/>
      <c r="H1316"/>
      <c r="I1316"/>
      <c r="J1316"/>
      <c r="Z1316" s="32"/>
      <c r="AA1316" s="32"/>
    </row>
    <row r="1317" spans="1:27" s="3" customFormat="1" ht="15">
      <c r="A1317" s="33"/>
      <c r="B1317"/>
      <c r="C1317"/>
      <c r="D1317"/>
      <c r="E1317"/>
      <c r="F1317"/>
      <c r="G1317"/>
      <c r="H1317"/>
      <c r="I1317"/>
      <c r="J1317"/>
      <c r="Z1317" s="32"/>
      <c r="AA1317" s="32"/>
    </row>
    <row r="1318" spans="1:27" s="3" customFormat="1" ht="15">
      <c r="A1318" s="33"/>
      <c r="B1318"/>
      <c r="C1318"/>
      <c r="D1318"/>
      <c r="E1318"/>
      <c r="F1318"/>
      <c r="G1318"/>
      <c r="H1318"/>
      <c r="I1318"/>
      <c r="J1318"/>
      <c r="Z1318" s="32"/>
      <c r="AA1318" s="32"/>
    </row>
    <row r="1319" spans="1:27" s="3" customFormat="1" ht="15">
      <c r="A1319" s="33"/>
      <c r="B1319"/>
      <c r="C1319"/>
      <c r="D1319"/>
      <c r="E1319"/>
      <c r="F1319"/>
      <c r="G1319"/>
      <c r="H1319"/>
      <c r="I1319"/>
      <c r="J1319"/>
      <c r="Z1319" s="32"/>
      <c r="AA1319" s="32"/>
    </row>
    <row r="1320" spans="1:27" s="3" customFormat="1" ht="15">
      <c r="A1320" s="33"/>
      <c r="B1320"/>
      <c r="C1320"/>
      <c r="D1320"/>
      <c r="E1320"/>
      <c r="F1320"/>
      <c r="G1320"/>
      <c r="H1320"/>
      <c r="I1320"/>
      <c r="J1320"/>
      <c r="Z1320" s="32"/>
      <c r="AA1320" s="32"/>
    </row>
    <row r="1321" spans="1:27" s="3" customFormat="1" ht="15">
      <c r="A1321" s="33"/>
      <c r="B1321"/>
      <c r="C1321"/>
      <c r="D1321"/>
      <c r="E1321"/>
      <c r="F1321"/>
      <c r="G1321"/>
      <c r="H1321"/>
      <c r="I1321"/>
      <c r="J1321"/>
      <c r="Z1321" s="32"/>
      <c r="AA1321" s="32"/>
    </row>
    <row r="1322" spans="1:27" s="3" customFormat="1" ht="15">
      <c r="A1322" s="33"/>
      <c r="B1322"/>
      <c r="C1322"/>
      <c r="D1322"/>
      <c r="E1322"/>
      <c r="F1322"/>
      <c r="G1322"/>
      <c r="H1322"/>
      <c r="I1322"/>
      <c r="J1322"/>
      <c r="Z1322" s="32"/>
      <c r="AA1322" s="32"/>
    </row>
    <row r="1323" spans="1:27" s="3" customFormat="1" ht="15">
      <c r="A1323" s="33"/>
      <c r="B1323"/>
      <c r="C1323"/>
      <c r="D1323"/>
      <c r="E1323"/>
      <c r="F1323"/>
      <c r="G1323"/>
      <c r="H1323"/>
      <c r="I1323"/>
      <c r="J1323"/>
      <c r="Z1323" s="32"/>
      <c r="AA1323" s="32"/>
    </row>
    <row r="1324" spans="1:27" s="3" customFormat="1" ht="15">
      <c r="A1324" s="33"/>
      <c r="B1324"/>
      <c r="C1324"/>
      <c r="D1324"/>
      <c r="E1324"/>
      <c r="F1324"/>
      <c r="G1324"/>
      <c r="H1324"/>
      <c r="I1324"/>
      <c r="J1324"/>
      <c r="Z1324" s="32"/>
      <c r="AA1324" s="32"/>
    </row>
    <row r="1325" spans="1:27" s="3" customFormat="1" ht="15">
      <c r="A1325" s="33"/>
      <c r="B1325"/>
      <c r="C1325"/>
      <c r="D1325"/>
      <c r="E1325"/>
      <c r="F1325"/>
      <c r="G1325"/>
      <c r="H1325"/>
      <c r="I1325"/>
      <c r="J1325"/>
      <c r="Z1325" s="32"/>
      <c r="AA1325" s="32"/>
    </row>
    <row r="1326" spans="1:27" s="3" customFormat="1" ht="15">
      <c r="A1326" s="33"/>
      <c r="B1326"/>
      <c r="C1326"/>
      <c r="D1326"/>
      <c r="E1326"/>
      <c r="F1326"/>
      <c r="G1326"/>
      <c r="H1326"/>
      <c r="I1326"/>
      <c r="J1326"/>
      <c r="Z1326" s="32"/>
      <c r="AA1326" s="32"/>
    </row>
    <row r="1327" spans="1:27" s="3" customFormat="1" ht="15">
      <c r="A1327" s="33"/>
      <c r="B1327"/>
      <c r="C1327"/>
      <c r="D1327"/>
      <c r="E1327"/>
      <c r="F1327"/>
      <c r="G1327"/>
      <c r="H1327"/>
      <c r="I1327"/>
      <c r="J1327"/>
      <c r="Z1327" s="32"/>
      <c r="AA1327" s="32"/>
    </row>
    <row r="1328" spans="1:27" s="3" customFormat="1" ht="15">
      <c r="A1328" s="33"/>
      <c r="B1328"/>
      <c r="C1328"/>
      <c r="D1328"/>
      <c r="E1328"/>
      <c r="F1328"/>
      <c r="G1328"/>
      <c r="H1328"/>
      <c r="I1328"/>
      <c r="J1328"/>
      <c r="Z1328" s="32"/>
      <c r="AA1328" s="32"/>
    </row>
    <row r="1329" spans="1:27" s="3" customFormat="1" ht="15">
      <c r="A1329" s="33"/>
      <c r="B1329"/>
      <c r="C1329"/>
      <c r="D1329"/>
      <c r="E1329"/>
      <c r="F1329"/>
      <c r="G1329"/>
      <c r="H1329"/>
      <c r="I1329"/>
      <c r="J1329"/>
      <c r="Z1329" s="32"/>
      <c r="AA1329" s="32"/>
    </row>
    <row r="1330" spans="1:27" s="3" customFormat="1" ht="15">
      <c r="A1330" s="33"/>
      <c r="B1330"/>
      <c r="C1330"/>
      <c r="D1330"/>
      <c r="E1330"/>
      <c r="F1330"/>
      <c r="G1330"/>
      <c r="H1330"/>
      <c r="I1330"/>
      <c r="J1330"/>
      <c r="Z1330" s="32"/>
      <c r="AA1330" s="32"/>
    </row>
    <row r="1331" spans="1:27" s="3" customFormat="1" ht="15">
      <c r="A1331" s="33"/>
      <c r="B1331"/>
      <c r="C1331"/>
      <c r="D1331"/>
      <c r="E1331"/>
      <c r="F1331"/>
      <c r="G1331"/>
      <c r="H1331"/>
      <c r="I1331"/>
      <c r="J1331"/>
      <c r="Z1331" s="32"/>
      <c r="AA1331" s="32"/>
    </row>
    <row r="1332" spans="1:27" s="3" customFormat="1" ht="15">
      <c r="A1332" s="33"/>
      <c r="B1332"/>
      <c r="C1332"/>
      <c r="D1332"/>
      <c r="E1332"/>
      <c r="F1332"/>
      <c r="G1332"/>
      <c r="H1332"/>
      <c r="I1332"/>
      <c r="J1332"/>
      <c r="Z1332" s="32"/>
      <c r="AA1332" s="32"/>
    </row>
    <row r="1333" spans="1:27" s="3" customFormat="1" ht="15">
      <c r="A1333" s="33"/>
      <c r="B1333"/>
      <c r="C1333"/>
      <c r="D1333"/>
      <c r="E1333"/>
      <c r="F1333"/>
      <c r="G1333"/>
      <c r="H1333"/>
      <c r="I1333"/>
      <c r="J1333"/>
      <c r="Z1333" s="32"/>
      <c r="AA1333" s="32"/>
    </row>
    <row r="1334" spans="1:27" s="3" customFormat="1" ht="15">
      <c r="A1334" s="33"/>
      <c r="B1334"/>
      <c r="C1334"/>
      <c r="D1334"/>
      <c r="E1334"/>
      <c r="F1334"/>
      <c r="G1334"/>
      <c r="H1334"/>
      <c r="I1334"/>
      <c r="J1334"/>
      <c r="Z1334" s="32"/>
      <c r="AA1334" s="32"/>
    </row>
    <row r="1335" spans="1:27" s="3" customFormat="1" ht="15">
      <c r="A1335" s="33"/>
      <c r="B1335"/>
      <c r="C1335"/>
      <c r="D1335"/>
      <c r="E1335"/>
      <c r="F1335"/>
      <c r="G1335"/>
      <c r="H1335"/>
      <c r="I1335"/>
      <c r="J1335"/>
      <c r="Z1335" s="32"/>
      <c r="AA1335" s="32"/>
    </row>
    <row r="1336" spans="1:27" s="3" customFormat="1" ht="15">
      <c r="A1336" s="33"/>
      <c r="B1336"/>
      <c r="C1336"/>
      <c r="D1336"/>
      <c r="E1336"/>
      <c r="F1336"/>
      <c r="G1336"/>
      <c r="H1336"/>
      <c r="I1336"/>
      <c r="J1336"/>
      <c r="Z1336" s="32"/>
      <c r="AA1336" s="32"/>
    </row>
    <row r="1337" spans="1:27" s="3" customFormat="1" ht="15">
      <c r="A1337" s="33"/>
      <c r="B1337"/>
      <c r="C1337"/>
      <c r="D1337"/>
      <c r="E1337"/>
      <c r="F1337"/>
      <c r="G1337"/>
      <c r="H1337"/>
      <c r="I1337"/>
      <c r="J1337"/>
      <c r="K1337"/>
      <c r="L1337"/>
      <c r="M1337"/>
      <c r="N1337"/>
      <c r="P1337"/>
      <c r="Q1337"/>
      <c r="S1337"/>
      <c r="T1337"/>
      <c r="U1337"/>
      <c r="V1337"/>
      <c r="Z1337" s="32"/>
      <c r="AA1337" s="32"/>
    </row>
    <row r="1338" spans="1:27" s="3" customFormat="1" ht="15">
      <c r="A1338" s="33"/>
      <c r="B1338"/>
      <c r="C1338"/>
      <c r="D1338"/>
      <c r="E1338"/>
      <c r="F1338"/>
      <c r="G1338"/>
      <c r="H1338"/>
      <c r="I1338"/>
      <c r="J1338"/>
      <c r="K1338"/>
      <c r="L1338"/>
      <c r="M1338"/>
      <c r="N1338"/>
      <c r="P1338"/>
      <c r="Q1338"/>
      <c r="S1338"/>
      <c r="T1338"/>
      <c r="U1338"/>
      <c r="V1338"/>
      <c r="Z1338" s="32"/>
      <c r="AA1338" s="32"/>
    </row>
    <row r="1339" spans="1:27" s="3" customFormat="1" ht="15">
      <c r="A1339" s="33"/>
      <c r="B1339"/>
      <c r="C1339"/>
      <c r="D1339"/>
      <c r="E1339"/>
      <c r="F1339"/>
      <c r="G1339"/>
      <c r="H1339"/>
      <c r="I1339"/>
      <c r="J1339"/>
      <c r="K1339"/>
      <c r="L1339"/>
      <c r="M1339"/>
      <c r="N1339"/>
      <c r="P1339"/>
      <c r="Q1339"/>
      <c r="S1339"/>
      <c r="T1339"/>
      <c r="U1339"/>
      <c r="V1339"/>
      <c r="Z1339" s="32"/>
      <c r="AA1339" s="32"/>
    </row>
    <row r="1340" spans="1:27" s="3" customFormat="1" ht="15">
      <c r="A1340" s="33"/>
      <c r="B1340"/>
      <c r="C1340"/>
      <c r="D1340"/>
      <c r="E1340"/>
      <c r="F1340"/>
      <c r="G1340"/>
      <c r="H1340"/>
      <c r="I1340"/>
      <c r="J1340"/>
      <c r="K1340"/>
      <c r="L1340"/>
      <c r="M1340"/>
      <c r="N1340"/>
      <c r="P1340"/>
      <c r="Q1340"/>
      <c r="S1340"/>
      <c r="T1340"/>
      <c r="U1340"/>
      <c r="V1340"/>
      <c r="Z1340" s="32"/>
      <c r="AA1340" s="32"/>
    </row>
    <row r="1341" spans="1:40" s="3" customFormat="1" ht="15">
      <c r="A1341" s="33"/>
      <c r="B1341"/>
      <c r="C1341"/>
      <c r="D1341"/>
      <c r="E1341"/>
      <c r="F1341"/>
      <c r="G1341"/>
      <c r="H1341"/>
      <c r="I1341"/>
      <c r="J1341"/>
      <c r="K1341"/>
      <c r="L1341"/>
      <c r="M1341"/>
      <c r="N1341"/>
      <c r="P1341"/>
      <c r="Q1341"/>
      <c r="S1341"/>
      <c r="T1341"/>
      <c r="U1341"/>
      <c r="V1341"/>
      <c r="Y1341"/>
      <c r="Z1341" s="33"/>
      <c r="AA1341" s="33"/>
      <c r="AB1341"/>
      <c r="AF1341"/>
      <c r="AM1341"/>
      <c r="AN1341"/>
    </row>
  </sheetData>
  <sheetProtection selectLockedCells="1"/>
  <mergeCells count="7">
    <mergeCell ref="A1:G1"/>
    <mergeCell ref="A4:C4"/>
    <mergeCell ref="B39:C39"/>
    <mergeCell ref="B44:C44"/>
    <mergeCell ref="B11:D11"/>
    <mergeCell ref="B19:D19"/>
    <mergeCell ref="Z5:AB5"/>
  </mergeCells>
  <conditionalFormatting sqref="T27:U27">
    <cfRule type="cellIs" priority="1" dxfId="0" operator="equal" stopIfTrue="1">
      <formula>0</formula>
    </cfRule>
    <cfRule type="expression" priority="2" dxfId="1" stopIfTrue="1">
      <formula>W29=1</formula>
    </cfRule>
    <cfRule type="expression" priority="3" dxfId="1" stopIfTrue="1">
      <formula>W29=3</formula>
    </cfRule>
  </conditionalFormatting>
  <conditionalFormatting sqref="S27">
    <cfRule type="cellIs" priority="4" dxfId="0" operator="equal" stopIfTrue="1">
      <formula>0</formula>
    </cfRule>
    <cfRule type="expression" priority="5" dxfId="1" stopIfTrue="1">
      <formula>V28=1</formula>
    </cfRule>
    <cfRule type="expression" priority="6" dxfId="1" stopIfTrue="1">
      <formula>V28=3</formula>
    </cfRule>
  </conditionalFormatting>
  <conditionalFormatting sqref="P27">
    <cfRule type="cellIs" priority="7" dxfId="0" operator="equal" stopIfTrue="1">
      <formula>0</formula>
    </cfRule>
    <cfRule type="expression" priority="8" dxfId="1" stopIfTrue="1">
      <formula>#REF!=1</formula>
    </cfRule>
    <cfRule type="expression" priority="9" dxfId="1" stopIfTrue="1">
      <formula>#REF!=3</formula>
    </cfRule>
  </conditionalFormatting>
  <conditionalFormatting sqref="N27 K27">
    <cfRule type="cellIs" priority="10" dxfId="0" operator="equal" stopIfTrue="1">
      <formula>0</formula>
    </cfRule>
    <cfRule type="expression" priority="11" dxfId="1" stopIfTrue="1">
      <formula>#REF!=1</formula>
    </cfRule>
    <cfRule type="expression" priority="12" dxfId="1" stopIfTrue="1">
      <formula>#REF!=3</formula>
    </cfRule>
  </conditionalFormatting>
  <conditionalFormatting sqref="L27">
    <cfRule type="cellIs" priority="13" dxfId="0" operator="equal" stopIfTrue="1">
      <formula>0</formula>
    </cfRule>
    <cfRule type="expression" priority="14" dxfId="1" stopIfTrue="1">
      <formula>#REF!=1</formula>
    </cfRule>
    <cfRule type="expression" priority="15" dxfId="1" stopIfTrue="1">
      <formula>#REF!=3</formula>
    </cfRule>
  </conditionalFormatting>
  <conditionalFormatting sqref="I9">
    <cfRule type="cellIs" priority="16" dxfId="1" operator="notEqual" stopIfTrue="1">
      <formula>$I$16</formula>
    </cfRule>
  </conditionalFormatting>
  <conditionalFormatting sqref="J9">
    <cfRule type="cellIs" priority="17" dxfId="1" operator="notEqual" stopIfTrue="1">
      <formula>$J$16</formula>
    </cfRule>
  </conditionalFormatting>
  <conditionalFormatting sqref="I11">
    <cfRule type="cellIs" priority="18" dxfId="1" operator="greaterThan" stopIfTrue="1">
      <formula>$I$8</formula>
    </cfRule>
  </conditionalFormatting>
  <conditionalFormatting sqref="J11">
    <cfRule type="cellIs" priority="19" dxfId="1" operator="greaterThan" stopIfTrue="1">
      <formula>$J$8</formula>
    </cfRule>
  </conditionalFormatting>
  <conditionalFormatting sqref="H27:H28">
    <cfRule type="expression" priority="20" dxfId="1" stopIfTrue="1">
      <formula>$P$24</formula>
    </cfRule>
  </conditionalFormatting>
  <conditionalFormatting sqref="I27:I28">
    <cfRule type="expression" priority="21" dxfId="1" stopIfTrue="1">
      <formula>$Q$24</formula>
    </cfRule>
  </conditionalFormatting>
  <conditionalFormatting sqref="J27:J28">
    <cfRule type="expression" priority="22" dxfId="1" stopIfTrue="1">
      <formula>$R$24</formula>
    </cfRule>
  </conditionalFormatting>
  <conditionalFormatting sqref="H31:H32">
    <cfRule type="expression" priority="23" dxfId="1" stopIfTrue="1">
      <formula>$P$28</formula>
    </cfRule>
  </conditionalFormatting>
  <conditionalFormatting sqref="I31:I32">
    <cfRule type="expression" priority="24" dxfId="1" stopIfTrue="1">
      <formula>$Q$28</formula>
    </cfRule>
  </conditionalFormatting>
  <conditionalFormatting sqref="J31:J32">
    <cfRule type="expression" priority="25" dxfId="1" stopIfTrue="1">
      <formula>$R$28</formula>
    </cfRule>
  </conditionalFormatting>
  <dataValidations count="9">
    <dataValidation type="custom" allowBlank="1" showInputMessage="1" showErrorMessage="1" errorTitle="Line 23 Error" error="The authorised limit in line 23 should not be less than the operational boundary in line 22.&#10;Please correct.&#10;" sqref="H36:J36">
      <formula1>H36&gt;=H35</formula1>
    </dataValidation>
    <dataValidation type="whole" operator="greaterThanOrEqual" allowBlank="1" showInputMessage="1" showErrorMessage="1" errorTitle="Invalid Number" error="This cell should be nil or a positive whole number.  Please correct." sqref="N21:N26 K16:L19 P21:P26 S21:U26 S15:U19 N15:N19 P15:P19 M16:M45 K15:M15 K11:L13 M11:M14 S11:U13 P11:P13 N11:N13 K39:L44 V11:V45 Q11:Q45 K28:L37 N39:N44 P39:P44 S28:U37 S39:U44 N28:N37 P28:P37 K21:L26">
      <formula1>0</formula1>
    </dataValidation>
    <dataValidation type="whole" operator="greaterThanOrEqual" allowBlank="1" showInputMessage="1" showErrorMessage="1" errorTitle="Invalid Number" error="Line 6 should be nil or a positive whole number.  Please correct." sqref="S14:U14 N14 P14 K14:L14">
      <formula1>0</formula1>
    </dataValidation>
    <dataValidation type="whole" operator="greaterThanOrEqual" allowBlank="1" showInputMessage="1" showErrorMessage="1" errorTitle="Invalid number" error="This cell should be nil or a positive whole number. Please correct." sqref="H23:J23 I11:J11 H35:J35 H27:J29 H31:J33">
      <formula1>0</formula1>
    </dataValidation>
    <dataValidation type="whole" operator="greaterThanOrEqual" allowBlank="1" showInputMessage="1" showErrorMessage="1" errorTitle="Invalid number" error="This cell  should be nil or a positive whole number.  Please correct." sqref="I10:J10">
      <formula1>0</formula1>
    </dataValidation>
    <dataValidation type="whole" operator="greaterThanOrEqual" allowBlank="1" showInputMessage="1" showErrorMessage="1" errorTitle="Invalid number" error="This cell  should be nil or a positive whole number. Please correct." sqref="I9:J9">
      <formula1>0</formula1>
    </dataValidation>
    <dataValidation type="whole" operator="greaterThanOrEqual" allowBlank="1" showInputMessage="1" showErrorMessage="1" errorTitle="Invalid Number" error="This cell should be nil or a positive whole number. Please correct." sqref="I13:J18 H41:J41 H40 H45">
      <formula1>0</formula1>
    </dataValidation>
    <dataValidation type="whole" allowBlank="1" showInputMessage="1" showErrorMessage="1" errorTitle="Invalid Number" error="Only positive whole numbers should be entered. Please do not use decimal places." sqref="AC6:AC10">
      <formula1>0</formula1>
      <formula2>10000000</formula2>
    </dataValidation>
    <dataValidation type="list" showInputMessage="1" showErrorMessage="1" sqref="A4:C4">
      <formula1>$BC$298:$BC$757</formula1>
    </dataValidation>
  </dataValidations>
  <printOptions horizontalCentered="1"/>
  <pageMargins left="0.5905511811023623" right="0.6692913385826772" top="0.4724409448818898" bottom="0.7480314960629921" header="0.4330708661417323" footer="0.7874015748031497"/>
  <pageSetup horizontalDpi="600" verticalDpi="600" orientation="portrait" paperSize="9" scale="65" r:id="rId2"/>
  <colBreaks count="2" manualBreakCount="2">
    <brk id="11" max="68" man="1"/>
    <brk id="23" max="58"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EV482"/>
  <sheetViews>
    <sheetView showGridLines="0" zoomScale="75" zoomScaleNormal="75" workbookViewId="0" topLeftCell="A1">
      <selection activeCell="A1" sqref="A1"/>
    </sheetView>
  </sheetViews>
  <sheetFormatPr defaultColWidth="8.88671875" defaultRowHeight="15"/>
  <cols>
    <col min="1" max="1" width="8.88671875" style="72" customWidth="1"/>
    <col min="2" max="2" width="29.77734375" style="72" customWidth="1"/>
    <col min="3" max="3" width="6.6640625" style="73" bestFit="1" customWidth="1"/>
    <col min="4" max="4" width="5.5546875" style="73" bestFit="1" customWidth="1"/>
    <col min="5" max="5" width="19.21484375" style="73" customWidth="1"/>
    <col min="6" max="6" width="12.5546875" style="73" customWidth="1"/>
    <col min="7" max="7" width="11.21484375" style="73" customWidth="1"/>
    <col min="8" max="8" width="8.99609375" style="73" bestFit="1" customWidth="1"/>
    <col min="9" max="9" width="9.4453125" style="73" bestFit="1" customWidth="1"/>
    <col min="10" max="10" width="8.88671875" style="73" customWidth="1"/>
    <col min="11" max="11" width="13.88671875" style="73" customWidth="1"/>
    <col min="12" max="12" width="13.10546875" style="73" customWidth="1"/>
    <col min="13" max="13" width="10.99609375" style="73" bestFit="1" customWidth="1"/>
    <col min="14" max="14" width="9.3359375" style="73" bestFit="1" customWidth="1"/>
    <col min="15" max="15" width="8.88671875" style="73" customWidth="1"/>
    <col min="16" max="16" width="12.3359375" style="73" bestFit="1" customWidth="1"/>
    <col min="17" max="19" width="8.88671875" style="73" customWidth="1"/>
    <col min="20" max="21" width="8.88671875" style="168" customWidth="1"/>
    <col min="22" max="23" width="8.88671875" style="73" customWidth="1"/>
    <col min="24" max="24" width="9.3359375" style="73" bestFit="1" customWidth="1"/>
    <col min="25" max="25" width="8.88671875" style="73" customWidth="1"/>
    <col min="26" max="26" width="10.99609375" style="168" bestFit="1" customWidth="1"/>
    <col min="27" max="27" width="9.3359375" style="73" bestFit="1" customWidth="1"/>
    <col min="28" max="28" width="8.88671875" style="73" customWidth="1"/>
    <col min="29" max="29" width="12.3359375" style="73" bestFit="1" customWidth="1"/>
    <col min="30" max="30" width="15.3359375" style="73" customWidth="1"/>
    <col min="31" max="34" width="8.88671875" style="73" customWidth="1"/>
    <col min="35" max="35" width="12.3359375" style="73" bestFit="1" customWidth="1"/>
    <col min="36" max="92" width="8.88671875" style="73" customWidth="1"/>
    <col min="93" max="93" width="8.5546875" style="73" bestFit="1" customWidth="1"/>
    <col min="94" max="94" width="18.3359375" style="73" customWidth="1"/>
    <col min="95" max="95" width="6.77734375" style="73" bestFit="1" customWidth="1"/>
    <col min="96" max="96" width="8.3359375" style="73" bestFit="1" customWidth="1"/>
    <col min="97" max="97" width="7.88671875" style="73" bestFit="1" customWidth="1"/>
    <col min="98" max="98" width="9.3359375" style="73" bestFit="1" customWidth="1"/>
    <col min="99" max="99" width="8.88671875" style="73" customWidth="1"/>
    <col min="100" max="100" width="12.3359375" style="73" bestFit="1" customWidth="1"/>
    <col min="101" max="101" width="10.88671875" style="73" customWidth="1"/>
    <col min="102" max="103" width="8.88671875" style="73" customWidth="1"/>
    <col min="104" max="104" width="10.99609375" style="73" bestFit="1" customWidth="1"/>
    <col min="105" max="106" width="8.88671875" style="73" customWidth="1"/>
    <col min="107" max="107" width="9.3359375" style="73" bestFit="1" customWidth="1"/>
    <col min="108" max="110" width="8.88671875" style="73" customWidth="1"/>
    <col min="111" max="111" width="9.3359375" style="73" bestFit="1" customWidth="1"/>
    <col min="112" max="112" width="8.88671875" style="73" customWidth="1"/>
    <col min="113" max="113" width="12.3359375" style="73" bestFit="1" customWidth="1"/>
    <col min="114" max="114" width="9.77734375" style="73" customWidth="1"/>
    <col min="115" max="119" width="8.88671875" style="73" customWidth="1"/>
    <col min="120" max="120" width="11.77734375" style="73" customWidth="1"/>
    <col min="121" max="121" width="8.88671875" style="73" customWidth="1"/>
    <col min="122" max="122" width="10.99609375" style="73" customWidth="1"/>
    <col min="123" max="123" width="10.21484375" style="73" customWidth="1"/>
    <col min="124" max="124" width="11.6640625" style="73" customWidth="1"/>
    <col min="125" max="125" width="11.3359375" style="73" customWidth="1"/>
    <col min="126" max="126" width="12.88671875" style="73" customWidth="1"/>
    <col min="127" max="127" width="10.21484375" style="73" customWidth="1"/>
    <col min="128" max="128" width="8.3359375" style="73" bestFit="1" customWidth="1"/>
    <col min="129" max="129" width="8.88671875" style="73" customWidth="1"/>
    <col min="130" max="130" width="10.99609375" style="73" bestFit="1" customWidth="1"/>
    <col min="131" max="16384" width="8.88671875" style="73" customWidth="1"/>
  </cols>
  <sheetData>
    <row r="1" spans="5:152" ht="34.5" customHeight="1">
      <c r="E1" s="62"/>
      <c r="F1" s="63"/>
      <c r="G1" s="63"/>
      <c r="H1" s="64"/>
      <c r="I1" s="66"/>
      <c r="J1" s="66"/>
      <c r="K1" s="64"/>
      <c r="L1" s="66"/>
      <c r="M1" s="64"/>
      <c r="N1" s="64"/>
      <c r="O1" s="66"/>
      <c r="P1" s="66"/>
      <c r="Q1" s="66"/>
      <c r="R1" s="66"/>
      <c r="S1" s="64"/>
      <c r="T1" s="163"/>
      <c r="U1" s="164"/>
      <c r="V1" s="66"/>
      <c r="W1" s="67"/>
      <c r="X1" s="66"/>
      <c r="Y1" s="66"/>
      <c r="Z1" s="164"/>
      <c r="AA1" s="64"/>
      <c r="AB1" s="66"/>
      <c r="AC1" s="64"/>
      <c r="AD1" s="64"/>
      <c r="AE1" s="64"/>
      <c r="AF1" s="64"/>
      <c r="AG1" s="64"/>
      <c r="AH1" s="67"/>
      <c r="AI1" s="66"/>
      <c r="AJ1" s="64"/>
      <c r="AK1" s="64"/>
      <c r="AL1" s="64"/>
      <c r="AM1" s="67"/>
      <c r="AN1" s="64"/>
      <c r="AO1" s="64"/>
      <c r="AP1" s="64"/>
      <c r="AQ1" s="64"/>
      <c r="AR1" s="67"/>
      <c r="AS1" s="64"/>
      <c r="AT1" s="64"/>
      <c r="AU1" s="64"/>
      <c r="AV1" s="64"/>
      <c r="AW1" s="67"/>
      <c r="AX1" s="64"/>
      <c r="AY1" s="64"/>
      <c r="AZ1" s="64"/>
      <c r="BA1" s="64"/>
      <c r="BB1" s="64"/>
      <c r="BC1" s="66"/>
      <c r="BD1" s="66"/>
      <c r="BE1" s="64"/>
      <c r="BF1" s="64"/>
      <c r="BG1" s="66"/>
      <c r="BH1" s="64"/>
      <c r="BI1" s="64"/>
      <c r="BJ1" s="64"/>
      <c r="BK1" s="64"/>
      <c r="BL1" s="66"/>
      <c r="BM1" s="64"/>
      <c r="BN1" s="64"/>
      <c r="BO1" s="64"/>
      <c r="BP1" s="64"/>
      <c r="BQ1" s="66"/>
      <c r="BR1" s="64"/>
      <c r="BS1" s="64"/>
      <c r="BT1" s="64"/>
      <c r="BU1" s="64"/>
      <c r="BV1" s="66"/>
      <c r="BW1" s="64"/>
      <c r="BX1" s="64"/>
      <c r="BY1" s="64"/>
      <c r="BZ1" s="64"/>
      <c r="CA1" s="66"/>
      <c r="CB1" s="64"/>
      <c r="CC1" s="64"/>
      <c r="CD1" s="64"/>
      <c r="CE1" s="64"/>
      <c r="CF1" s="66"/>
      <c r="CG1" s="66"/>
      <c r="CH1" s="64"/>
      <c r="CI1" s="64"/>
      <c r="CJ1" s="64"/>
      <c r="CK1" s="66"/>
      <c r="CL1" s="64"/>
      <c r="CM1" s="64"/>
      <c r="CN1" s="64"/>
      <c r="CO1" s="64"/>
      <c r="CP1" s="66"/>
      <c r="CQ1" s="64"/>
      <c r="CR1" s="64"/>
      <c r="CS1" s="64"/>
      <c r="CT1" s="64"/>
      <c r="CU1" s="66"/>
      <c r="CV1" s="64"/>
      <c r="CW1" s="64"/>
      <c r="CX1" s="64"/>
      <c r="CY1" s="64"/>
      <c r="CZ1" s="66"/>
      <c r="DA1" s="64"/>
      <c r="DB1" s="64"/>
      <c r="DC1" s="64"/>
      <c r="DD1" s="64"/>
      <c r="DE1" s="66"/>
      <c r="DF1" s="64"/>
      <c r="DG1" s="64"/>
      <c r="DH1" s="64"/>
      <c r="DI1" s="64"/>
      <c r="DJ1" s="66"/>
      <c r="DK1" s="64"/>
      <c r="DL1" s="64"/>
      <c r="DM1" s="64"/>
      <c r="DN1" s="64"/>
      <c r="DO1" s="66"/>
      <c r="DP1" s="64"/>
      <c r="DQ1" s="66"/>
      <c r="DR1" s="64"/>
      <c r="DS1" s="64"/>
      <c r="DT1" s="66"/>
      <c r="DU1" s="64"/>
      <c r="DV1" s="64"/>
      <c r="DW1" s="64"/>
      <c r="DX1" s="67"/>
      <c r="DY1" s="64"/>
      <c r="DZ1" s="64"/>
      <c r="EA1" s="64"/>
      <c r="EB1" s="60"/>
      <c r="EC1" s="60"/>
      <c r="ED1" s="60"/>
      <c r="EE1" s="60"/>
      <c r="EF1" s="60"/>
      <c r="EG1" s="60"/>
      <c r="EH1" s="60"/>
      <c r="EI1" s="60"/>
      <c r="EJ1" s="60"/>
      <c r="EK1" s="60"/>
      <c r="EL1" s="60"/>
      <c r="EM1" s="60"/>
      <c r="EN1" s="60"/>
      <c r="EO1" s="60"/>
      <c r="EP1" s="60"/>
      <c r="EQ1" s="60"/>
      <c r="ER1" s="60"/>
      <c r="ES1" s="60"/>
      <c r="ET1" s="60"/>
      <c r="EU1" s="60"/>
      <c r="EV1" s="60"/>
    </row>
    <row r="2" spans="1:152" ht="61.5" customHeight="1">
      <c r="A2" s="74" t="s">
        <v>859</v>
      </c>
      <c r="B2" s="74" t="s">
        <v>860</v>
      </c>
      <c r="C2" s="63" t="s">
        <v>912</v>
      </c>
      <c r="D2" s="63" t="s">
        <v>913</v>
      </c>
      <c r="E2" s="78" t="s">
        <v>963</v>
      </c>
      <c r="F2" s="78" t="s">
        <v>964</v>
      </c>
      <c r="G2" s="78" t="s">
        <v>965</v>
      </c>
      <c r="H2" s="78" t="s">
        <v>966</v>
      </c>
      <c r="I2" s="78" t="s">
        <v>967</v>
      </c>
      <c r="J2" s="78" t="s">
        <v>968</v>
      </c>
      <c r="K2" s="78" t="s">
        <v>969</v>
      </c>
      <c r="L2" s="78" t="s">
        <v>970</v>
      </c>
      <c r="M2" s="78" t="s">
        <v>971</v>
      </c>
      <c r="N2" s="78" t="s">
        <v>972</v>
      </c>
      <c r="O2" s="78" t="s">
        <v>973</v>
      </c>
      <c r="P2" s="78" t="s">
        <v>974</v>
      </c>
      <c r="Q2" s="78" t="s">
        <v>975</v>
      </c>
      <c r="R2" s="78" t="s">
        <v>976</v>
      </c>
      <c r="S2" s="78" t="s">
        <v>977</v>
      </c>
      <c r="T2" s="165" t="s">
        <v>978</v>
      </c>
      <c r="U2" s="165" t="s">
        <v>979</v>
      </c>
      <c r="V2" s="78" t="s">
        <v>980</v>
      </c>
      <c r="W2" s="78" t="s">
        <v>981</v>
      </c>
      <c r="X2" s="78" t="s">
        <v>982</v>
      </c>
      <c r="Y2" s="78" t="s">
        <v>983</v>
      </c>
      <c r="Z2" s="165" t="s">
        <v>984</v>
      </c>
      <c r="AA2" s="78" t="s">
        <v>985</v>
      </c>
      <c r="AB2" s="78" t="s">
        <v>986</v>
      </c>
      <c r="AC2" s="78" t="s">
        <v>987</v>
      </c>
      <c r="AD2" s="78" t="s">
        <v>962</v>
      </c>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60"/>
      <c r="EC2" s="60"/>
      <c r="ED2" s="60"/>
      <c r="EE2" s="60"/>
      <c r="EF2" s="60"/>
      <c r="EG2" s="60"/>
      <c r="EH2" s="60"/>
      <c r="EI2" s="60"/>
      <c r="EJ2" s="60"/>
      <c r="EK2" s="60"/>
      <c r="EL2" s="60"/>
      <c r="EM2" s="60"/>
      <c r="EN2" s="60"/>
      <c r="EO2" s="60"/>
      <c r="EP2" s="60"/>
      <c r="EQ2" s="60"/>
      <c r="ER2" s="60"/>
      <c r="ES2" s="60"/>
      <c r="ET2" s="60"/>
      <c r="EU2" s="60"/>
      <c r="EV2" s="60"/>
    </row>
    <row r="3" spans="1:152" ht="21.75" customHeight="1">
      <c r="A3" s="74"/>
      <c r="B3" s="74"/>
      <c r="C3" s="63"/>
      <c r="D3" s="63"/>
      <c r="E3" s="78" t="s">
        <v>929</v>
      </c>
      <c r="F3" s="78" t="s">
        <v>929</v>
      </c>
      <c r="G3" s="78" t="s">
        <v>929</v>
      </c>
      <c r="H3" s="78" t="s">
        <v>929</v>
      </c>
      <c r="I3" s="78" t="s">
        <v>929</v>
      </c>
      <c r="J3" s="78" t="s">
        <v>929</v>
      </c>
      <c r="K3" s="78" t="s">
        <v>929</v>
      </c>
      <c r="L3" s="78" t="s">
        <v>929</v>
      </c>
      <c r="M3" s="78" t="s">
        <v>929</v>
      </c>
      <c r="N3" s="78" t="s">
        <v>929</v>
      </c>
      <c r="O3" s="78" t="s">
        <v>929</v>
      </c>
      <c r="P3" s="78" t="s">
        <v>929</v>
      </c>
      <c r="Q3" s="78" t="s">
        <v>929</v>
      </c>
      <c r="R3" s="78" t="s">
        <v>929</v>
      </c>
      <c r="S3" s="78" t="s">
        <v>929</v>
      </c>
      <c r="T3" s="165" t="s">
        <v>929</v>
      </c>
      <c r="U3" s="165" t="s">
        <v>929</v>
      </c>
      <c r="V3" s="78" t="s">
        <v>929</v>
      </c>
      <c r="W3" s="78" t="s">
        <v>929</v>
      </c>
      <c r="X3" s="78" t="s">
        <v>929</v>
      </c>
      <c r="Y3" s="78" t="s">
        <v>929</v>
      </c>
      <c r="Z3" s="165" t="s">
        <v>929</v>
      </c>
      <c r="AA3" s="78" t="s">
        <v>929</v>
      </c>
      <c r="AB3" s="78" t="s">
        <v>929</v>
      </c>
      <c r="AC3" s="78" t="s">
        <v>929</v>
      </c>
      <c r="AD3" s="78" t="s">
        <v>929</v>
      </c>
      <c r="AE3" s="78"/>
      <c r="AF3" s="78"/>
      <c r="AG3" s="78"/>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60"/>
      <c r="EC3" s="60"/>
      <c r="ED3" s="60"/>
      <c r="EE3" s="60"/>
      <c r="EF3" s="60"/>
      <c r="EG3" s="60"/>
      <c r="EH3" s="60"/>
      <c r="EI3" s="60"/>
      <c r="EJ3" s="60"/>
      <c r="EK3" s="60"/>
      <c r="EL3" s="60"/>
      <c r="EM3" s="60"/>
      <c r="EN3" s="60"/>
      <c r="EO3" s="60"/>
      <c r="EP3" s="60"/>
      <c r="EQ3" s="60"/>
      <c r="ER3" s="60"/>
      <c r="ES3" s="60"/>
      <c r="ET3" s="60"/>
      <c r="EU3" s="60"/>
      <c r="EV3" s="60"/>
    </row>
    <row r="4" spans="1:131" ht="12.75">
      <c r="A4" s="75" t="s">
        <v>36</v>
      </c>
      <c r="B4" s="75" t="s">
        <v>35</v>
      </c>
      <c r="C4" s="68" t="s">
        <v>914</v>
      </c>
      <c r="D4" s="68" t="s">
        <v>888</v>
      </c>
      <c r="E4" s="132">
        <v>50646</v>
      </c>
      <c r="F4" s="132">
        <v>18115</v>
      </c>
      <c r="G4" s="132">
        <v>0</v>
      </c>
      <c r="H4" s="132">
        <v>12926</v>
      </c>
      <c r="I4" s="132">
        <v>376</v>
      </c>
      <c r="J4" s="132">
        <v>4277</v>
      </c>
      <c r="K4" s="132">
        <v>1418</v>
      </c>
      <c r="L4" s="132">
        <v>0</v>
      </c>
      <c r="M4" s="132">
        <v>31649</v>
      </c>
      <c r="N4" s="132">
        <v>50646</v>
      </c>
      <c r="O4" s="132">
        <v>124482</v>
      </c>
      <c r="P4" s="132">
        <v>31649</v>
      </c>
      <c r="Q4" s="132">
        <v>3381</v>
      </c>
      <c r="R4" s="132">
        <v>28268</v>
      </c>
      <c r="S4" s="132">
        <v>152750</v>
      </c>
      <c r="T4" s="166">
        <v>90000</v>
      </c>
      <c r="U4" s="166">
        <v>217</v>
      </c>
      <c r="V4" s="132">
        <v>64000</v>
      </c>
      <c r="W4" s="132">
        <v>125000</v>
      </c>
      <c r="X4" s="132">
        <v>200</v>
      </c>
      <c r="Y4" s="132">
        <v>31500</v>
      </c>
      <c r="Z4" s="166">
        <v>152000</v>
      </c>
      <c r="AA4" s="132">
        <v>204000</v>
      </c>
      <c r="AB4" s="132">
        <v>0</v>
      </c>
      <c r="AC4" s="132">
        <v>0</v>
      </c>
      <c r="AD4" s="132">
        <v>0</v>
      </c>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row>
    <row r="5" spans="1:131" ht="12.75">
      <c r="A5" s="75" t="s">
        <v>72</v>
      </c>
      <c r="B5" s="75" t="s">
        <v>71</v>
      </c>
      <c r="C5" s="68" t="s">
        <v>914</v>
      </c>
      <c r="D5" s="68" t="s">
        <v>888</v>
      </c>
      <c r="E5" s="132">
        <v>143638</v>
      </c>
      <c r="F5" s="132">
        <v>16147</v>
      </c>
      <c r="G5" s="132">
        <v>2301</v>
      </c>
      <c r="H5" s="132">
        <v>56105</v>
      </c>
      <c r="I5" s="132">
        <v>7473</v>
      </c>
      <c r="J5" s="132">
        <v>18373</v>
      </c>
      <c r="K5" s="132">
        <v>42586</v>
      </c>
      <c r="L5" s="132">
        <v>0</v>
      </c>
      <c r="M5" s="132">
        <v>19101</v>
      </c>
      <c r="N5" s="132">
        <v>143638</v>
      </c>
      <c r="O5" s="132">
        <v>642000</v>
      </c>
      <c r="P5" s="132">
        <v>19101</v>
      </c>
      <c r="Q5" s="132">
        <v>18020</v>
      </c>
      <c r="R5" s="132">
        <v>1081</v>
      </c>
      <c r="S5" s="132">
        <v>643081</v>
      </c>
      <c r="T5" s="166">
        <v>359000</v>
      </c>
      <c r="U5" s="166">
        <v>164000</v>
      </c>
      <c r="V5" s="132">
        <v>69000</v>
      </c>
      <c r="W5" s="132">
        <v>379000</v>
      </c>
      <c r="X5" s="132">
        <v>158000</v>
      </c>
      <c r="Y5" s="132">
        <v>61000</v>
      </c>
      <c r="Z5" s="166">
        <v>537000</v>
      </c>
      <c r="AA5" s="132">
        <v>627000</v>
      </c>
      <c r="AB5" s="132">
        <v>0</v>
      </c>
      <c r="AC5" s="132">
        <v>0</v>
      </c>
      <c r="AD5" s="132">
        <v>0</v>
      </c>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row>
    <row r="6" spans="1:131" ht="12.75">
      <c r="A6" s="75" t="s">
        <v>618</v>
      </c>
      <c r="B6" s="75" t="s">
        <v>617</v>
      </c>
      <c r="C6" s="68" t="s">
        <v>914</v>
      </c>
      <c r="D6" s="68" t="s">
        <v>888</v>
      </c>
      <c r="E6" s="132">
        <v>57289</v>
      </c>
      <c r="F6" s="132">
        <v>10000</v>
      </c>
      <c r="G6" s="132">
        <v>0</v>
      </c>
      <c r="H6" s="132">
        <v>27001</v>
      </c>
      <c r="I6" s="132">
        <v>1372</v>
      </c>
      <c r="J6" s="132">
        <v>8942</v>
      </c>
      <c r="K6" s="132">
        <v>3298</v>
      </c>
      <c r="L6" s="132">
        <v>5939</v>
      </c>
      <c r="M6" s="132">
        <v>10737</v>
      </c>
      <c r="N6" s="132">
        <v>57289</v>
      </c>
      <c r="O6" s="132">
        <v>164388</v>
      </c>
      <c r="P6" s="132">
        <v>16676</v>
      </c>
      <c r="Q6" s="132">
        <v>7692</v>
      </c>
      <c r="R6" s="132">
        <v>8984</v>
      </c>
      <c r="S6" s="132">
        <v>173372</v>
      </c>
      <c r="T6" s="166">
        <v>124726</v>
      </c>
      <c r="U6" s="166">
        <v>770</v>
      </c>
      <c r="V6" s="132">
        <v>39350</v>
      </c>
      <c r="W6" s="132">
        <v>143825</v>
      </c>
      <c r="X6" s="132">
        <v>193</v>
      </c>
      <c r="Y6" s="132">
        <v>50981</v>
      </c>
      <c r="Z6" s="166">
        <v>144018</v>
      </c>
      <c r="AA6" s="132">
        <v>255000</v>
      </c>
      <c r="AB6" s="132">
        <v>0</v>
      </c>
      <c r="AC6" s="132">
        <v>0</v>
      </c>
      <c r="AD6" s="132">
        <v>0</v>
      </c>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row>
    <row r="7" spans="1:131" ht="12.75">
      <c r="A7" s="75" t="s">
        <v>486</v>
      </c>
      <c r="B7" s="75" t="s">
        <v>485</v>
      </c>
      <c r="C7" s="68" t="s">
        <v>914</v>
      </c>
      <c r="D7" s="68" t="s">
        <v>888</v>
      </c>
      <c r="E7" s="132">
        <v>54557</v>
      </c>
      <c r="F7" s="132">
        <v>3130</v>
      </c>
      <c r="G7" s="132">
        <v>0</v>
      </c>
      <c r="H7" s="132">
        <v>23119</v>
      </c>
      <c r="I7" s="132">
        <v>1586</v>
      </c>
      <c r="J7" s="132">
        <v>14985</v>
      </c>
      <c r="K7" s="132">
        <v>500</v>
      </c>
      <c r="L7" s="132">
        <v>0</v>
      </c>
      <c r="M7" s="132">
        <v>14367</v>
      </c>
      <c r="N7" s="132">
        <v>54557</v>
      </c>
      <c r="O7" s="132">
        <v>142036</v>
      </c>
      <c r="P7" s="132">
        <v>14367</v>
      </c>
      <c r="Q7" s="132">
        <v>5979</v>
      </c>
      <c r="R7" s="132">
        <v>8388</v>
      </c>
      <c r="S7" s="132">
        <v>150424</v>
      </c>
      <c r="T7" s="166">
        <v>136200</v>
      </c>
      <c r="U7" s="166">
        <v>37</v>
      </c>
      <c r="V7" s="132">
        <v>105000</v>
      </c>
      <c r="W7" s="132">
        <v>139400</v>
      </c>
      <c r="X7" s="132">
        <v>27</v>
      </c>
      <c r="Y7" s="132">
        <v>90000</v>
      </c>
      <c r="Z7" s="166">
        <v>179000</v>
      </c>
      <c r="AA7" s="132">
        <v>202000</v>
      </c>
      <c r="AB7" s="132">
        <v>0</v>
      </c>
      <c r="AC7" s="132">
        <v>0</v>
      </c>
      <c r="AD7" s="132">
        <v>0</v>
      </c>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row>
    <row r="8" spans="1:131" ht="12.75">
      <c r="A8" s="75" t="s">
        <v>415</v>
      </c>
      <c r="B8" s="75" t="s">
        <v>414</v>
      </c>
      <c r="C8" s="68" t="s">
        <v>915</v>
      </c>
      <c r="D8" s="68" t="s">
        <v>888</v>
      </c>
      <c r="E8" s="132">
        <v>156961</v>
      </c>
      <c r="F8" s="132">
        <v>2773</v>
      </c>
      <c r="G8" s="132">
        <v>0</v>
      </c>
      <c r="H8" s="132">
        <v>108848</v>
      </c>
      <c r="I8" s="132">
        <v>4065</v>
      </c>
      <c r="J8" s="132">
        <v>2773</v>
      </c>
      <c r="K8" s="132">
        <v>12560</v>
      </c>
      <c r="L8" s="132">
        <v>9324</v>
      </c>
      <c r="M8" s="132">
        <v>19391</v>
      </c>
      <c r="N8" s="132">
        <v>156961</v>
      </c>
      <c r="O8" s="132">
        <v>182960</v>
      </c>
      <c r="P8" s="132">
        <v>28715</v>
      </c>
      <c r="Q8" s="132">
        <v>8052</v>
      </c>
      <c r="R8" s="132">
        <v>20663</v>
      </c>
      <c r="S8" s="132">
        <v>203623</v>
      </c>
      <c r="T8" s="166">
        <v>213755</v>
      </c>
      <c r="U8" s="166">
        <v>901</v>
      </c>
      <c r="V8" s="132">
        <v>116455</v>
      </c>
      <c r="W8" s="132">
        <v>213870</v>
      </c>
      <c r="X8" s="132">
        <v>819</v>
      </c>
      <c r="Y8" s="132">
        <v>60537</v>
      </c>
      <c r="Z8" s="166">
        <v>240819</v>
      </c>
      <c r="AA8" s="132">
        <v>250819</v>
      </c>
      <c r="AB8" s="132">
        <v>0</v>
      </c>
      <c r="AC8" s="132">
        <v>0</v>
      </c>
      <c r="AD8" s="132">
        <v>0</v>
      </c>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row>
    <row r="9" spans="1:131" ht="12.75">
      <c r="A9" s="76" t="s">
        <v>864</v>
      </c>
      <c r="B9" s="76" t="s">
        <v>863</v>
      </c>
      <c r="C9" s="68" t="s">
        <v>915</v>
      </c>
      <c r="D9" s="68" t="s">
        <v>888</v>
      </c>
      <c r="E9" s="132">
        <v>59983</v>
      </c>
      <c r="F9" s="132">
        <v>1632</v>
      </c>
      <c r="G9" s="132">
        <v>0</v>
      </c>
      <c r="H9" s="132">
        <v>32492</v>
      </c>
      <c r="I9" s="132">
        <v>7984</v>
      </c>
      <c r="J9" s="132">
        <v>1632</v>
      </c>
      <c r="K9" s="132">
        <v>2520</v>
      </c>
      <c r="L9" s="132">
        <v>0</v>
      </c>
      <c r="M9" s="132">
        <v>15355</v>
      </c>
      <c r="N9" s="132">
        <v>59983</v>
      </c>
      <c r="O9" s="132">
        <v>106882</v>
      </c>
      <c r="P9" s="132">
        <v>15355</v>
      </c>
      <c r="Q9" s="132">
        <v>4321</v>
      </c>
      <c r="R9" s="132">
        <v>11034</v>
      </c>
      <c r="S9" s="132">
        <v>117916</v>
      </c>
      <c r="T9" s="166">
        <v>122170</v>
      </c>
      <c r="U9" s="166">
        <v>1726</v>
      </c>
      <c r="V9" s="132">
        <v>18000</v>
      </c>
      <c r="W9" s="132">
        <v>133201</v>
      </c>
      <c r="X9" s="132">
        <v>970</v>
      </c>
      <c r="Y9" s="132">
        <v>32500</v>
      </c>
      <c r="Z9" s="166">
        <v>140000</v>
      </c>
      <c r="AA9" s="132">
        <v>160000</v>
      </c>
      <c r="AB9" s="132">
        <v>0</v>
      </c>
      <c r="AC9" s="132">
        <v>0</v>
      </c>
      <c r="AD9" s="132">
        <v>0</v>
      </c>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row>
    <row r="10" spans="1:131" ht="12.75">
      <c r="A10" s="76" t="s">
        <v>866</v>
      </c>
      <c r="B10" s="76" t="s">
        <v>865</v>
      </c>
      <c r="C10" s="68" t="s">
        <v>915</v>
      </c>
      <c r="D10" s="68" t="s">
        <v>888</v>
      </c>
      <c r="E10" s="132">
        <v>73004</v>
      </c>
      <c r="F10" s="132">
        <v>5500</v>
      </c>
      <c r="G10" s="132">
        <v>0</v>
      </c>
      <c r="H10" s="132">
        <v>37806</v>
      </c>
      <c r="I10" s="132">
        <v>9322</v>
      </c>
      <c r="J10" s="132">
        <v>8248</v>
      </c>
      <c r="K10" s="132">
        <v>4713</v>
      </c>
      <c r="L10" s="132">
        <v>0</v>
      </c>
      <c r="M10" s="132">
        <v>12915</v>
      </c>
      <c r="N10" s="132">
        <v>73004</v>
      </c>
      <c r="O10" s="132">
        <v>203644</v>
      </c>
      <c r="P10" s="132">
        <v>12915</v>
      </c>
      <c r="Q10" s="132">
        <v>6171</v>
      </c>
      <c r="R10" s="132">
        <v>6744</v>
      </c>
      <c r="S10" s="132">
        <v>210388</v>
      </c>
      <c r="T10" s="166">
        <v>156237</v>
      </c>
      <c r="U10" s="166">
        <v>11</v>
      </c>
      <c r="V10" s="132">
        <v>45587</v>
      </c>
      <c r="W10" s="132">
        <v>321291</v>
      </c>
      <c r="X10" s="132">
        <v>11</v>
      </c>
      <c r="Y10" s="132">
        <v>31624</v>
      </c>
      <c r="Z10" s="166">
        <v>415000</v>
      </c>
      <c r="AA10" s="132">
        <v>430000</v>
      </c>
      <c r="AB10" s="132">
        <v>0</v>
      </c>
      <c r="AC10" s="132">
        <v>0</v>
      </c>
      <c r="AD10" s="132">
        <v>0</v>
      </c>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row>
    <row r="11" spans="1:131" ht="12.75">
      <c r="A11" s="75" t="s">
        <v>58</v>
      </c>
      <c r="B11" s="75" t="s">
        <v>57</v>
      </c>
      <c r="C11" s="68" t="s">
        <v>916</v>
      </c>
      <c r="D11" s="68" t="s">
        <v>888</v>
      </c>
      <c r="E11" s="132">
        <v>21398</v>
      </c>
      <c r="F11" s="132">
        <v>2000</v>
      </c>
      <c r="G11" s="132">
        <v>0</v>
      </c>
      <c r="H11" s="132">
        <v>8666</v>
      </c>
      <c r="I11" s="132">
        <v>2505</v>
      </c>
      <c r="J11" s="132">
        <v>2000</v>
      </c>
      <c r="K11" s="132">
        <v>0</v>
      </c>
      <c r="L11" s="132">
        <v>0</v>
      </c>
      <c r="M11" s="132">
        <v>8227</v>
      </c>
      <c r="N11" s="132">
        <v>21398</v>
      </c>
      <c r="O11" s="132">
        <v>13780</v>
      </c>
      <c r="P11" s="132">
        <v>8227</v>
      </c>
      <c r="Q11" s="132">
        <v>551</v>
      </c>
      <c r="R11" s="132">
        <v>7676</v>
      </c>
      <c r="S11" s="132">
        <v>21456</v>
      </c>
      <c r="T11" s="166">
        <v>0</v>
      </c>
      <c r="U11" s="166">
        <v>0</v>
      </c>
      <c r="V11" s="132">
        <v>30000</v>
      </c>
      <c r="W11" s="132">
        <v>0</v>
      </c>
      <c r="X11" s="132">
        <v>0</v>
      </c>
      <c r="Y11" s="132">
        <v>20000</v>
      </c>
      <c r="Z11" s="166">
        <v>22000</v>
      </c>
      <c r="AA11" s="132">
        <v>24000</v>
      </c>
      <c r="AB11" s="132">
        <v>0</v>
      </c>
      <c r="AC11" s="132">
        <v>0</v>
      </c>
      <c r="AD11" s="132">
        <v>0</v>
      </c>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row>
    <row r="12" spans="1:131" ht="12.75">
      <c r="A12" s="75" t="s">
        <v>779</v>
      </c>
      <c r="B12" s="75" t="s">
        <v>778</v>
      </c>
      <c r="C12" s="68" t="s">
        <v>916</v>
      </c>
      <c r="D12" s="68" t="s">
        <v>888</v>
      </c>
      <c r="E12" s="132">
        <v>36195</v>
      </c>
      <c r="F12" s="132">
        <v>0</v>
      </c>
      <c r="G12" s="132">
        <v>0</v>
      </c>
      <c r="H12" s="132">
        <v>22589</v>
      </c>
      <c r="I12" s="132">
        <v>3995</v>
      </c>
      <c r="J12" s="132">
        <v>0</v>
      </c>
      <c r="K12" s="132">
        <v>0</v>
      </c>
      <c r="L12" s="132">
        <v>0</v>
      </c>
      <c r="M12" s="132">
        <v>9611</v>
      </c>
      <c r="N12" s="132">
        <v>36195</v>
      </c>
      <c r="O12" s="132">
        <v>125865</v>
      </c>
      <c r="P12" s="132">
        <v>9611</v>
      </c>
      <c r="Q12" s="132">
        <v>7532</v>
      </c>
      <c r="R12" s="132">
        <v>2079</v>
      </c>
      <c r="S12" s="132">
        <v>127944</v>
      </c>
      <c r="T12" s="166">
        <v>68326</v>
      </c>
      <c r="U12" s="166">
        <v>0</v>
      </c>
      <c r="V12" s="132">
        <v>7838</v>
      </c>
      <c r="W12" s="132">
        <v>71170</v>
      </c>
      <c r="X12" s="132">
        <v>0</v>
      </c>
      <c r="Y12" s="132">
        <v>8000</v>
      </c>
      <c r="Z12" s="166">
        <v>110000</v>
      </c>
      <c r="AA12" s="132">
        <v>120000</v>
      </c>
      <c r="AB12" s="132">
        <v>0</v>
      </c>
      <c r="AC12" s="132">
        <v>0</v>
      </c>
      <c r="AD12" s="132">
        <v>0</v>
      </c>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row>
    <row r="13" spans="1:131" ht="12.75">
      <c r="A13" s="75" t="s">
        <v>548</v>
      </c>
      <c r="B13" s="75" t="s">
        <v>547</v>
      </c>
      <c r="C13" s="68" t="s">
        <v>916</v>
      </c>
      <c r="D13" s="68" t="s">
        <v>888</v>
      </c>
      <c r="E13" s="132">
        <v>56431</v>
      </c>
      <c r="F13" s="132">
        <v>11360</v>
      </c>
      <c r="G13" s="132">
        <v>450</v>
      </c>
      <c r="H13" s="132">
        <v>29775</v>
      </c>
      <c r="I13" s="132">
        <v>0</v>
      </c>
      <c r="J13" s="132">
        <v>10910</v>
      </c>
      <c r="K13" s="132">
        <v>4631</v>
      </c>
      <c r="L13" s="132">
        <v>0</v>
      </c>
      <c r="M13" s="132">
        <v>11115</v>
      </c>
      <c r="N13" s="132">
        <v>56431</v>
      </c>
      <c r="O13" s="132">
        <v>255800</v>
      </c>
      <c r="P13" s="132">
        <v>11115</v>
      </c>
      <c r="Q13" s="132">
        <v>8500</v>
      </c>
      <c r="R13" s="132">
        <v>2615</v>
      </c>
      <c r="S13" s="132">
        <v>258415</v>
      </c>
      <c r="T13" s="166">
        <v>207800</v>
      </c>
      <c r="U13" s="166">
        <v>37500</v>
      </c>
      <c r="V13" s="132">
        <v>30000</v>
      </c>
      <c r="W13" s="132">
        <v>175600</v>
      </c>
      <c r="X13" s="132">
        <v>37500</v>
      </c>
      <c r="Y13" s="132">
        <v>0</v>
      </c>
      <c r="Z13" s="166">
        <v>282000</v>
      </c>
      <c r="AA13" s="132">
        <v>292000</v>
      </c>
      <c r="AB13" s="132">
        <v>0</v>
      </c>
      <c r="AC13" s="132">
        <v>0</v>
      </c>
      <c r="AD13" s="132">
        <v>0</v>
      </c>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row>
    <row r="14" spans="1:131" ht="12.75">
      <c r="A14" s="75" t="s">
        <v>606</v>
      </c>
      <c r="B14" s="75" t="s">
        <v>605</v>
      </c>
      <c r="C14" s="68" t="s">
        <v>916</v>
      </c>
      <c r="D14" s="68" t="s">
        <v>888</v>
      </c>
      <c r="E14" s="132">
        <v>48349</v>
      </c>
      <c r="F14" s="132">
        <v>18114</v>
      </c>
      <c r="G14" s="132">
        <v>800</v>
      </c>
      <c r="H14" s="132">
        <v>10986</v>
      </c>
      <c r="I14" s="132">
        <v>9280</v>
      </c>
      <c r="J14" s="132">
        <v>18114</v>
      </c>
      <c r="K14" s="132">
        <v>7827</v>
      </c>
      <c r="L14" s="132">
        <v>0</v>
      </c>
      <c r="M14" s="132">
        <v>2142</v>
      </c>
      <c r="N14" s="132">
        <v>48349</v>
      </c>
      <c r="O14" s="132">
        <v>143303</v>
      </c>
      <c r="P14" s="132">
        <v>2142</v>
      </c>
      <c r="Q14" s="132">
        <v>2849</v>
      </c>
      <c r="R14" s="132">
        <v>-707</v>
      </c>
      <c r="S14" s="132">
        <v>142596</v>
      </c>
      <c r="T14" s="166">
        <v>66592</v>
      </c>
      <c r="U14" s="166">
        <v>50019</v>
      </c>
      <c r="V14" s="132">
        <v>53370</v>
      </c>
      <c r="W14" s="132">
        <v>66557</v>
      </c>
      <c r="X14" s="132">
        <v>48140</v>
      </c>
      <c r="Y14" s="132">
        <v>41750</v>
      </c>
      <c r="Z14" s="166">
        <v>123241</v>
      </c>
      <c r="AA14" s="132">
        <v>126141</v>
      </c>
      <c r="AB14" s="132">
        <v>0</v>
      </c>
      <c r="AC14" s="132">
        <v>0</v>
      </c>
      <c r="AD14" s="132">
        <v>0</v>
      </c>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row>
    <row r="15" spans="1:131" ht="12.75">
      <c r="A15" s="75" t="s">
        <v>823</v>
      </c>
      <c r="B15" s="75" t="s">
        <v>822</v>
      </c>
      <c r="C15" s="68" t="s">
        <v>916</v>
      </c>
      <c r="D15" s="68" t="s">
        <v>888</v>
      </c>
      <c r="E15" s="132">
        <v>24341</v>
      </c>
      <c r="F15" s="132">
        <v>290</v>
      </c>
      <c r="G15" s="132">
        <v>0</v>
      </c>
      <c r="H15" s="132">
        <v>16025</v>
      </c>
      <c r="I15" s="132">
        <v>3897</v>
      </c>
      <c r="J15" s="132">
        <v>290</v>
      </c>
      <c r="K15" s="132">
        <v>800</v>
      </c>
      <c r="L15" s="132">
        <v>3329</v>
      </c>
      <c r="M15" s="132">
        <v>0</v>
      </c>
      <c r="N15" s="132">
        <v>24341</v>
      </c>
      <c r="O15" s="132">
        <v>64709</v>
      </c>
      <c r="P15" s="132">
        <v>3329</v>
      </c>
      <c r="Q15" s="132">
        <v>0</v>
      </c>
      <c r="R15" s="132">
        <v>3329</v>
      </c>
      <c r="S15" s="132">
        <v>68038</v>
      </c>
      <c r="T15" s="166">
        <v>57569</v>
      </c>
      <c r="U15" s="166">
        <v>379</v>
      </c>
      <c r="V15" s="132">
        <v>36438</v>
      </c>
      <c r="W15" s="132">
        <v>57569</v>
      </c>
      <c r="X15" s="132">
        <v>0</v>
      </c>
      <c r="Y15" s="132">
        <v>36438</v>
      </c>
      <c r="Z15" s="166">
        <v>73000</v>
      </c>
      <c r="AA15" s="132">
        <v>88000</v>
      </c>
      <c r="AB15" s="132">
        <v>0</v>
      </c>
      <c r="AC15" s="132">
        <v>0</v>
      </c>
      <c r="AD15" s="132">
        <v>0</v>
      </c>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row>
    <row r="16" spans="1:131" ht="12.75">
      <c r="A16" s="75" t="s">
        <v>829</v>
      </c>
      <c r="B16" s="75" t="s">
        <v>828</v>
      </c>
      <c r="C16" s="68" t="s">
        <v>916</v>
      </c>
      <c r="D16" s="68" t="s">
        <v>888</v>
      </c>
      <c r="E16" s="132">
        <v>25322</v>
      </c>
      <c r="F16" s="132">
        <v>2600</v>
      </c>
      <c r="G16" s="132">
        <v>0</v>
      </c>
      <c r="H16" s="132">
        <v>14574</v>
      </c>
      <c r="I16" s="132">
        <v>0</v>
      </c>
      <c r="J16" s="132">
        <v>2800</v>
      </c>
      <c r="K16" s="132">
        <v>1999</v>
      </c>
      <c r="L16" s="132">
        <v>5949</v>
      </c>
      <c r="M16" s="132">
        <v>0</v>
      </c>
      <c r="N16" s="132">
        <v>25322</v>
      </c>
      <c r="O16" s="132">
        <v>82087</v>
      </c>
      <c r="P16" s="132">
        <v>5949</v>
      </c>
      <c r="Q16" s="132">
        <v>2900</v>
      </c>
      <c r="R16" s="132">
        <v>3049</v>
      </c>
      <c r="S16" s="132">
        <v>85136</v>
      </c>
      <c r="T16" s="166">
        <v>55588</v>
      </c>
      <c r="U16" s="166">
        <v>0</v>
      </c>
      <c r="V16" s="132">
        <v>50000</v>
      </c>
      <c r="W16" s="132">
        <v>55588</v>
      </c>
      <c r="X16" s="132">
        <v>0</v>
      </c>
      <c r="Y16" s="132">
        <v>50000</v>
      </c>
      <c r="Z16" s="166">
        <v>96000</v>
      </c>
      <c r="AA16" s="132">
        <v>104000</v>
      </c>
      <c r="AB16" s="132">
        <v>0</v>
      </c>
      <c r="AC16" s="132">
        <v>0</v>
      </c>
      <c r="AD16" s="132">
        <v>0</v>
      </c>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row>
    <row r="17" spans="1:131" ht="12.75">
      <c r="A17" s="75" t="s">
        <v>450</v>
      </c>
      <c r="B17" s="75" t="s">
        <v>449</v>
      </c>
      <c r="C17" s="68" t="s">
        <v>916</v>
      </c>
      <c r="D17" s="68" t="s">
        <v>888</v>
      </c>
      <c r="E17" s="132">
        <v>63881</v>
      </c>
      <c r="F17" s="132">
        <v>2580</v>
      </c>
      <c r="G17" s="132">
        <v>660</v>
      </c>
      <c r="H17" s="132">
        <v>35352</v>
      </c>
      <c r="I17" s="132">
        <v>9623</v>
      </c>
      <c r="J17" s="132">
        <v>1990</v>
      </c>
      <c r="K17" s="132">
        <v>9378</v>
      </c>
      <c r="L17" s="132">
        <v>7296</v>
      </c>
      <c r="M17" s="132">
        <v>242</v>
      </c>
      <c r="N17" s="132">
        <v>63881</v>
      </c>
      <c r="O17" s="132">
        <v>345580</v>
      </c>
      <c r="P17" s="132">
        <v>7538</v>
      </c>
      <c r="Q17" s="132">
        <v>11135</v>
      </c>
      <c r="R17" s="132">
        <v>-3597</v>
      </c>
      <c r="S17" s="132">
        <v>341983</v>
      </c>
      <c r="T17" s="166">
        <v>298204</v>
      </c>
      <c r="U17" s="166">
        <v>5718</v>
      </c>
      <c r="V17" s="132">
        <v>70000</v>
      </c>
      <c r="W17" s="132">
        <v>298204</v>
      </c>
      <c r="X17" s="132">
        <v>4291</v>
      </c>
      <c r="Y17" s="132">
        <v>47000</v>
      </c>
      <c r="Z17" s="166">
        <v>429000</v>
      </c>
      <c r="AA17" s="132">
        <v>449000</v>
      </c>
      <c r="AB17" s="132">
        <v>0</v>
      </c>
      <c r="AC17" s="132">
        <v>0</v>
      </c>
      <c r="AD17" s="132">
        <v>0</v>
      </c>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row>
    <row r="18" spans="1:131" ht="12.75">
      <c r="A18" s="75" t="s">
        <v>84</v>
      </c>
      <c r="B18" s="75" t="s">
        <v>83</v>
      </c>
      <c r="C18" s="68" t="s">
        <v>916</v>
      </c>
      <c r="D18" s="68" t="s">
        <v>889</v>
      </c>
      <c r="E18" s="132">
        <v>57744</v>
      </c>
      <c r="F18" s="132">
        <v>12750</v>
      </c>
      <c r="G18" s="132">
        <v>0</v>
      </c>
      <c r="H18" s="132">
        <v>51926</v>
      </c>
      <c r="I18" s="132">
        <v>407</v>
      </c>
      <c r="J18" s="132">
        <v>1096</v>
      </c>
      <c r="K18" s="132">
        <v>4315</v>
      </c>
      <c r="L18" s="132">
        <v>0</v>
      </c>
      <c r="M18" s="132">
        <v>0</v>
      </c>
      <c r="N18" s="132">
        <v>57744</v>
      </c>
      <c r="O18" s="132">
        <v>238406</v>
      </c>
      <c r="P18" s="132">
        <v>0</v>
      </c>
      <c r="Q18" s="132">
        <v>9548</v>
      </c>
      <c r="R18" s="132">
        <v>-9548</v>
      </c>
      <c r="S18" s="132">
        <v>228858</v>
      </c>
      <c r="T18" s="166">
        <v>200000</v>
      </c>
      <c r="U18" s="166">
        <v>5191</v>
      </c>
      <c r="V18" s="132">
        <v>170000</v>
      </c>
      <c r="W18" s="132">
        <v>200000</v>
      </c>
      <c r="X18" s="132">
        <v>5191</v>
      </c>
      <c r="Y18" s="132">
        <v>155000</v>
      </c>
      <c r="Z18" s="166">
        <v>205191</v>
      </c>
      <c r="AA18" s="132">
        <v>255191</v>
      </c>
      <c r="AB18" s="132">
        <v>0</v>
      </c>
      <c r="AC18" s="132">
        <v>0</v>
      </c>
      <c r="AD18" s="132">
        <v>0</v>
      </c>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row>
    <row r="19" spans="1:131" ht="12.75">
      <c r="A19" s="75" t="s">
        <v>18</v>
      </c>
      <c r="B19" s="75" t="s">
        <v>17</v>
      </c>
      <c r="C19" s="68" t="s">
        <v>916</v>
      </c>
      <c r="D19" s="68" t="s">
        <v>885</v>
      </c>
      <c r="E19" s="132">
        <v>33730</v>
      </c>
      <c r="F19" s="132">
        <v>1500</v>
      </c>
      <c r="G19" s="132">
        <v>0</v>
      </c>
      <c r="H19" s="132">
        <v>324</v>
      </c>
      <c r="I19" s="132">
        <v>5800</v>
      </c>
      <c r="J19" s="132">
        <v>5760</v>
      </c>
      <c r="K19" s="132">
        <v>146</v>
      </c>
      <c r="L19" s="132">
        <v>0</v>
      </c>
      <c r="M19" s="132">
        <v>21700</v>
      </c>
      <c r="N19" s="132">
        <v>33730</v>
      </c>
      <c r="O19" s="132">
        <v>-6451</v>
      </c>
      <c r="P19" s="132">
        <v>21700</v>
      </c>
      <c r="Q19" s="132">
        <v>0</v>
      </c>
      <c r="R19" s="132">
        <v>21700</v>
      </c>
      <c r="S19" s="132">
        <v>15249</v>
      </c>
      <c r="T19" s="166">
        <v>0</v>
      </c>
      <c r="U19" s="166">
        <v>0</v>
      </c>
      <c r="V19" s="132">
        <v>60000</v>
      </c>
      <c r="W19" s="132">
        <v>21700</v>
      </c>
      <c r="X19" s="132">
        <v>0</v>
      </c>
      <c r="Y19" s="132">
        <v>50000</v>
      </c>
      <c r="Z19" s="166">
        <v>34100</v>
      </c>
      <c r="AA19" s="132">
        <v>45000</v>
      </c>
      <c r="AB19" s="132">
        <v>0</v>
      </c>
      <c r="AC19" s="132">
        <v>0</v>
      </c>
      <c r="AD19" s="132">
        <v>0</v>
      </c>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row>
    <row r="20" spans="1:131" ht="12.75">
      <c r="A20" s="75" t="s">
        <v>128</v>
      </c>
      <c r="B20" s="75" t="s">
        <v>127</v>
      </c>
      <c r="C20" s="68" t="s">
        <v>916</v>
      </c>
      <c r="D20" s="68" t="s">
        <v>885</v>
      </c>
      <c r="E20" s="132">
        <v>725</v>
      </c>
      <c r="F20" s="132">
        <v>2</v>
      </c>
      <c r="G20" s="132">
        <v>0</v>
      </c>
      <c r="H20" s="132">
        <v>240</v>
      </c>
      <c r="I20" s="132">
        <v>60</v>
      </c>
      <c r="J20" s="132">
        <v>425</v>
      </c>
      <c r="K20" s="132">
        <v>0</v>
      </c>
      <c r="L20" s="132">
        <v>0</v>
      </c>
      <c r="M20" s="132">
        <v>0</v>
      </c>
      <c r="N20" s="132">
        <v>725</v>
      </c>
      <c r="O20" s="132">
        <v>294</v>
      </c>
      <c r="P20" s="132">
        <v>0</v>
      </c>
      <c r="Q20" s="132">
        <v>0</v>
      </c>
      <c r="R20" s="132">
        <v>0</v>
      </c>
      <c r="S20" s="132">
        <v>294</v>
      </c>
      <c r="T20" s="166">
        <v>0</v>
      </c>
      <c r="U20" s="166">
        <v>35000</v>
      </c>
      <c r="V20" s="132">
        <v>13000</v>
      </c>
      <c r="W20" s="132">
        <v>0</v>
      </c>
      <c r="X20" s="132">
        <v>35000</v>
      </c>
      <c r="Y20" s="132">
        <v>13000</v>
      </c>
      <c r="Z20" s="166">
        <v>40000</v>
      </c>
      <c r="AA20" s="132">
        <v>40000</v>
      </c>
      <c r="AB20" s="132">
        <v>0</v>
      </c>
      <c r="AC20" s="132">
        <v>0</v>
      </c>
      <c r="AD20" s="132">
        <v>0</v>
      </c>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row>
    <row r="21" spans="1:131" ht="12.75">
      <c r="A21" s="75" t="s">
        <v>612</v>
      </c>
      <c r="B21" s="75" t="s">
        <v>611</v>
      </c>
      <c r="C21" s="68" t="s">
        <v>916</v>
      </c>
      <c r="D21" s="68" t="s">
        <v>885</v>
      </c>
      <c r="E21" s="132">
        <v>886</v>
      </c>
      <c r="F21" s="132">
        <v>122</v>
      </c>
      <c r="G21" s="132">
        <v>0</v>
      </c>
      <c r="H21" s="132">
        <v>220</v>
      </c>
      <c r="I21" s="132">
        <v>0</v>
      </c>
      <c r="J21" s="132">
        <v>666</v>
      </c>
      <c r="K21" s="132">
        <v>0</v>
      </c>
      <c r="L21" s="132">
        <v>0</v>
      </c>
      <c r="M21" s="132">
        <v>0</v>
      </c>
      <c r="N21" s="132">
        <v>886</v>
      </c>
      <c r="O21" s="132">
        <v>0</v>
      </c>
      <c r="P21" s="132">
        <v>0</v>
      </c>
      <c r="Q21" s="132">
        <v>0</v>
      </c>
      <c r="R21" s="132">
        <v>0</v>
      </c>
      <c r="S21" s="132">
        <v>0</v>
      </c>
      <c r="T21" s="166">
        <v>0</v>
      </c>
      <c r="U21" s="166">
        <v>0</v>
      </c>
      <c r="V21" s="132">
        <v>27753</v>
      </c>
      <c r="W21" s="132">
        <v>0</v>
      </c>
      <c r="X21" s="132">
        <v>0</v>
      </c>
      <c r="Y21" s="132">
        <v>27409</v>
      </c>
      <c r="Z21" s="166">
        <v>3000</v>
      </c>
      <c r="AA21" s="132">
        <v>3500</v>
      </c>
      <c r="AB21" s="132">
        <v>0</v>
      </c>
      <c r="AC21" s="132">
        <v>0</v>
      </c>
      <c r="AD21" s="132">
        <v>0</v>
      </c>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row>
    <row r="22" spans="1:131" ht="12.75">
      <c r="A22" s="75" t="s">
        <v>841</v>
      </c>
      <c r="B22" s="75" t="s">
        <v>840</v>
      </c>
      <c r="C22" s="68" t="s">
        <v>916</v>
      </c>
      <c r="D22" s="68" t="s">
        <v>885</v>
      </c>
      <c r="E22" s="132">
        <v>11615</v>
      </c>
      <c r="F22" s="132">
        <v>4794</v>
      </c>
      <c r="G22" s="132">
        <v>562</v>
      </c>
      <c r="H22" s="132">
        <v>445</v>
      </c>
      <c r="I22" s="132">
        <v>15</v>
      </c>
      <c r="J22" s="132">
        <v>5205</v>
      </c>
      <c r="K22" s="132">
        <v>5000</v>
      </c>
      <c r="L22" s="132">
        <v>0</v>
      </c>
      <c r="M22" s="132">
        <v>950</v>
      </c>
      <c r="N22" s="132">
        <v>11615</v>
      </c>
      <c r="O22" s="132">
        <v>4162</v>
      </c>
      <c r="P22" s="132">
        <v>950</v>
      </c>
      <c r="Q22" s="132">
        <v>94</v>
      </c>
      <c r="R22" s="132">
        <v>856</v>
      </c>
      <c r="S22" s="132">
        <v>5018</v>
      </c>
      <c r="T22" s="166">
        <v>5000</v>
      </c>
      <c r="U22" s="166">
        <v>0</v>
      </c>
      <c r="V22" s="132">
        <v>15020</v>
      </c>
      <c r="W22" s="132">
        <v>5000</v>
      </c>
      <c r="X22" s="132">
        <v>0</v>
      </c>
      <c r="Y22" s="132">
        <v>14135</v>
      </c>
      <c r="Z22" s="166">
        <v>9000</v>
      </c>
      <c r="AA22" s="132">
        <v>13000</v>
      </c>
      <c r="AB22" s="132">
        <v>0</v>
      </c>
      <c r="AC22" s="132">
        <v>0</v>
      </c>
      <c r="AD22" s="132">
        <v>0</v>
      </c>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row>
    <row r="23" spans="1:131" ht="12.75">
      <c r="A23" s="75" t="s">
        <v>536</v>
      </c>
      <c r="B23" s="75" t="s">
        <v>535</v>
      </c>
      <c r="C23" s="68" t="s">
        <v>915</v>
      </c>
      <c r="D23" s="68" t="s">
        <v>888</v>
      </c>
      <c r="E23" s="132">
        <v>138111</v>
      </c>
      <c r="F23" s="132">
        <v>10077</v>
      </c>
      <c r="G23" s="132">
        <v>0</v>
      </c>
      <c r="H23" s="132">
        <v>40061</v>
      </c>
      <c r="I23" s="132">
        <v>4635</v>
      </c>
      <c r="J23" s="132">
        <v>19034</v>
      </c>
      <c r="K23" s="132">
        <v>185</v>
      </c>
      <c r="L23" s="132">
        <v>526</v>
      </c>
      <c r="M23" s="132">
        <v>73670</v>
      </c>
      <c r="N23" s="132">
        <v>138111</v>
      </c>
      <c r="O23" s="132">
        <v>44365</v>
      </c>
      <c r="P23" s="132">
        <v>74196</v>
      </c>
      <c r="Q23" s="132">
        <v>7093</v>
      </c>
      <c r="R23" s="132">
        <v>67103</v>
      </c>
      <c r="S23" s="132">
        <v>111468</v>
      </c>
      <c r="T23" s="166">
        <v>134506</v>
      </c>
      <c r="U23" s="166">
        <v>44600</v>
      </c>
      <c r="V23" s="132">
        <v>18794</v>
      </c>
      <c r="W23" s="132">
        <v>177252</v>
      </c>
      <c r="X23" s="132">
        <v>42500</v>
      </c>
      <c r="Y23" s="132">
        <v>0</v>
      </c>
      <c r="Z23" s="166">
        <v>236500</v>
      </c>
      <c r="AA23" s="132">
        <v>336300</v>
      </c>
      <c r="AB23" s="132">
        <v>0</v>
      </c>
      <c r="AC23" s="132">
        <v>0</v>
      </c>
      <c r="AD23" s="132">
        <v>0</v>
      </c>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row>
    <row r="24" spans="1:131" ht="12.75">
      <c r="A24" s="75" t="s">
        <v>96</v>
      </c>
      <c r="B24" s="75" t="s">
        <v>95</v>
      </c>
      <c r="C24" s="68" t="s">
        <v>915</v>
      </c>
      <c r="D24" s="68" t="s">
        <v>889</v>
      </c>
      <c r="E24" s="132">
        <v>117361</v>
      </c>
      <c r="F24" s="132">
        <v>1580</v>
      </c>
      <c r="G24" s="132">
        <v>0</v>
      </c>
      <c r="H24" s="132">
        <v>53972</v>
      </c>
      <c r="I24" s="132">
        <v>11099</v>
      </c>
      <c r="J24" s="132">
        <v>1579</v>
      </c>
      <c r="K24" s="132">
        <v>0</v>
      </c>
      <c r="L24" s="132">
        <v>0</v>
      </c>
      <c r="M24" s="132">
        <v>50711</v>
      </c>
      <c r="N24" s="132">
        <v>117361</v>
      </c>
      <c r="O24" s="132">
        <v>454283</v>
      </c>
      <c r="P24" s="132">
        <v>50711</v>
      </c>
      <c r="Q24" s="132">
        <v>16158</v>
      </c>
      <c r="R24" s="132">
        <v>34553</v>
      </c>
      <c r="S24" s="132">
        <v>488836</v>
      </c>
      <c r="T24" s="166">
        <v>336356</v>
      </c>
      <c r="U24" s="166">
        <v>0</v>
      </c>
      <c r="V24" s="132">
        <v>0</v>
      </c>
      <c r="W24" s="132">
        <v>361998</v>
      </c>
      <c r="X24" s="132">
        <v>0</v>
      </c>
      <c r="Y24" s="132">
        <v>0</v>
      </c>
      <c r="Z24" s="166">
        <v>449925</v>
      </c>
      <c r="AA24" s="132">
        <v>479925</v>
      </c>
      <c r="AB24" s="132">
        <v>0</v>
      </c>
      <c r="AC24" s="132">
        <v>0</v>
      </c>
      <c r="AD24" s="132">
        <v>0</v>
      </c>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row>
    <row r="25" spans="1:131" ht="12.75">
      <c r="A25" s="75" t="s">
        <v>94</v>
      </c>
      <c r="B25" s="75" t="s">
        <v>93</v>
      </c>
      <c r="C25" s="68" t="s">
        <v>915</v>
      </c>
      <c r="D25" s="68" t="s">
        <v>885</v>
      </c>
      <c r="E25" s="132">
        <v>26787</v>
      </c>
      <c r="F25" s="132">
        <v>1248</v>
      </c>
      <c r="G25" s="132">
        <v>627</v>
      </c>
      <c r="H25" s="132">
        <v>457</v>
      </c>
      <c r="I25" s="132">
        <v>4137</v>
      </c>
      <c r="J25" s="132">
        <v>1387</v>
      </c>
      <c r="K25" s="132">
        <v>20806</v>
      </c>
      <c r="L25" s="132">
        <v>0</v>
      </c>
      <c r="M25" s="132">
        <v>0</v>
      </c>
      <c r="N25" s="132">
        <v>26787</v>
      </c>
      <c r="O25" s="132">
        <v>283</v>
      </c>
      <c r="P25" s="132">
        <v>0</v>
      </c>
      <c r="Q25" s="132">
        <v>10</v>
      </c>
      <c r="R25" s="132">
        <v>-10</v>
      </c>
      <c r="S25" s="132">
        <v>273</v>
      </c>
      <c r="T25" s="166">
        <v>283</v>
      </c>
      <c r="U25" s="166">
        <v>0</v>
      </c>
      <c r="V25" s="132">
        <v>63900</v>
      </c>
      <c r="W25" s="132">
        <v>273</v>
      </c>
      <c r="X25" s="132">
        <v>0</v>
      </c>
      <c r="Y25" s="132">
        <v>57798</v>
      </c>
      <c r="Z25" s="166">
        <v>3000</v>
      </c>
      <c r="AA25" s="132">
        <v>10000</v>
      </c>
      <c r="AB25" s="132">
        <v>0</v>
      </c>
      <c r="AC25" s="132">
        <v>0</v>
      </c>
      <c r="AD25" s="132">
        <v>0</v>
      </c>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row>
    <row r="26" spans="1:131" ht="12.75">
      <c r="A26" s="75" t="s">
        <v>202</v>
      </c>
      <c r="B26" s="75" t="s">
        <v>201</v>
      </c>
      <c r="C26" s="68" t="s">
        <v>915</v>
      </c>
      <c r="D26" s="68" t="s">
        <v>885</v>
      </c>
      <c r="E26" s="132">
        <v>1771</v>
      </c>
      <c r="F26" s="132">
        <v>14</v>
      </c>
      <c r="G26" s="132">
        <v>0</v>
      </c>
      <c r="H26" s="132">
        <v>586</v>
      </c>
      <c r="I26" s="132">
        <v>110</v>
      </c>
      <c r="J26" s="132">
        <v>1020</v>
      </c>
      <c r="K26" s="132">
        <v>55</v>
      </c>
      <c r="L26" s="132">
        <v>0</v>
      </c>
      <c r="M26" s="132">
        <v>0</v>
      </c>
      <c r="N26" s="132">
        <v>1771</v>
      </c>
      <c r="O26" s="132">
        <v>447</v>
      </c>
      <c r="P26" s="132">
        <v>0</v>
      </c>
      <c r="Q26" s="132">
        <v>122</v>
      </c>
      <c r="R26" s="132">
        <v>-122</v>
      </c>
      <c r="S26" s="132">
        <v>325</v>
      </c>
      <c r="T26" s="166">
        <v>0</v>
      </c>
      <c r="U26" s="166">
        <v>0</v>
      </c>
      <c r="V26" s="132">
        <v>8146</v>
      </c>
      <c r="W26" s="132">
        <v>0</v>
      </c>
      <c r="X26" s="132">
        <v>0</v>
      </c>
      <c r="Y26" s="132">
        <v>9000</v>
      </c>
      <c r="Z26" s="166">
        <v>4000</v>
      </c>
      <c r="AA26" s="132">
        <v>7000</v>
      </c>
      <c r="AB26" s="132">
        <v>0</v>
      </c>
      <c r="AC26" s="132">
        <v>0</v>
      </c>
      <c r="AD26" s="132">
        <v>0</v>
      </c>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row>
    <row r="27" spans="1:131" ht="12.75">
      <c r="A27" s="75" t="s">
        <v>253</v>
      </c>
      <c r="B27" s="75" t="s">
        <v>252</v>
      </c>
      <c r="C27" s="68" t="s">
        <v>915</v>
      </c>
      <c r="D27" s="68" t="s">
        <v>885</v>
      </c>
      <c r="E27" s="132">
        <v>7311</v>
      </c>
      <c r="F27" s="132">
        <v>950</v>
      </c>
      <c r="G27" s="132">
        <v>0</v>
      </c>
      <c r="H27" s="132">
        <v>1090</v>
      </c>
      <c r="I27" s="132">
        <v>200</v>
      </c>
      <c r="J27" s="132">
        <v>5977</v>
      </c>
      <c r="K27" s="132">
        <v>44</v>
      </c>
      <c r="L27" s="132">
        <v>0</v>
      </c>
      <c r="M27" s="132">
        <v>0</v>
      </c>
      <c r="N27" s="132">
        <v>7311</v>
      </c>
      <c r="O27" s="132">
        <v>749</v>
      </c>
      <c r="P27" s="132">
        <v>0</v>
      </c>
      <c r="Q27" s="132">
        <v>175</v>
      </c>
      <c r="R27" s="132">
        <v>-175</v>
      </c>
      <c r="S27" s="132">
        <v>574</v>
      </c>
      <c r="T27" s="166">
        <v>8300</v>
      </c>
      <c r="U27" s="166">
        <v>525</v>
      </c>
      <c r="V27" s="132">
        <v>19600</v>
      </c>
      <c r="W27" s="132">
        <v>8300</v>
      </c>
      <c r="X27" s="132">
        <v>365</v>
      </c>
      <c r="Y27" s="132">
        <v>15000</v>
      </c>
      <c r="Z27" s="166">
        <v>25000</v>
      </c>
      <c r="AA27" s="132">
        <v>30000</v>
      </c>
      <c r="AB27" s="132">
        <v>0</v>
      </c>
      <c r="AC27" s="132">
        <v>0</v>
      </c>
      <c r="AD27" s="132">
        <v>0</v>
      </c>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row>
    <row r="28" spans="1:131" ht="12.75">
      <c r="A28" s="75" t="s">
        <v>614</v>
      </c>
      <c r="B28" s="75" t="s">
        <v>613</v>
      </c>
      <c r="C28" s="68" t="s">
        <v>915</v>
      </c>
      <c r="D28" s="68" t="s">
        <v>885</v>
      </c>
      <c r="E28" s="132">
        <v>8331</v>
      </c>
      <c r="F28" s="132">
        <v>3000</v>
      </c>
      <c r="G28" s="132">
        <v>750</v>
      </c>
      <c r="H28" s="132">
        <v>545</v>
      </c>
      <c r="I28" s="132">
        <v>460</v>
      </c>
      <c r="J28" s="132">
        <v>2793</v>
      </c>
      <c r="K28" s="132">
        <v>4533</v>
      </c>
      <c r="L28" s="132">
        <v>0</v>
      </c>
      <c r="M28" s="132">
        <v>0</v>
      </c>
      <c r="N28" s="132">
        <v>8331</v>
      </c>
      <c r="O28" s="132">
        <v>-3788</v>
      </c>
      <c r="P28" s="132">
        <v>0</v>
      </c>
      <c r="Q28" s="132">
        <v>367</v>
      </c>
      <c r="R28" s="132">
        <v>-367</v>
      </c>
      <c r="S28" s="132">
        <v>-4155</v>
      </c>
      <c r="T28" s="166">
        <v>0</v>
      </c>
      <c r="U28" s="166">
        <v>0</v>
      </c>
      <c r="V28" s="132">
        <v>9551</v>
      </c>
      <c r="W28" s="132">
        <v>0</v>
      </c>
      <c r="X28" s="132">
        <v>0</v>
      </c>
      <c r="Y28" s="132">
        <v>6821</v>
      </c>
      <c r="Z28" s="166">
        <v>0</v>
      </c>
      <c r="AA28" s="132">
        <v>7500</v>
      </c>
      <c r="AB28" s="132">
        <v>0</v>
      </c>
      <c r="AC28" s="132">
        <v>0</v>
      </c>
      <c r="AD28" s="132">
        <v>0</v>
      </c>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row>
    <row r="29" spans="1:131" ht="12.75">
      <c r="A29" s="75" t="s">
        <v>345</v>
      </c>
      <c r="B29" s="75" t="s">
        <v>344</v>
      </c>
      <c r="C29" s="68" t="s">
        <v>915</v>
      </c>
      <c r="D29" s="68" t="s">
        <v>885</v>
      </c>
      <c r="E29" s="132">
        <v>15122</v>
      </c>
      <c r="F29" s="132">
        <v>820</v>
      </c>
      <c r="G29" s="132">
        <v>0</v>
      </c>
      <c r="H29" s="132">
        <v>2758</v>
      </c>
      <c r="I29" s="132">
        <v>190</v>
      </c>
      <c r="J29" s="132">
        <v>820</v>
      </c>
      <c r="K29" s="132">
        <v>0</v>
      </c>
      <c r="L29" s="132">
        <v>0</v>
      </c>
      <c r="M29" s="132">
        <v>11354</v>
      </c>
      <c r="N29" s="132">
        <v>15122</v>
      </c>
      <c r="O29" s="132">
        <v>17478</v>
      </c>
      <c r="P29" s="132">
        <v>11354</v>
      </c>
      <c r="Q29" s="132">
        <v>682</v>
      </c>
      <c r="R29" s="132">
        <v>10672</v>
      </c>
      <c r="S29" s="132">
        <v>28150</v>
      </c>
      <c r="T29" s="166">
        <v>13100</v>
      </c>
      <c r="U29" s="166">
        <v>0</v>
      </c>
      <c r="V29" s="132">
        <v>15500</v>
      </c>
      <c r="W29" s="132">
        <v>25300</v>
      </c>
      <c r="X29" s="132">
        <v>0</v>
      </c>
      <c r="Y29" s="132">
        <v>10000</v>
      </c>
      <c r="Z29" s="166">
        <v>60000</v>
      </c>
      <c r="AA29" s="132">
        <v>65000</v>
      </c>
      <c r="AB29" s="132">
        <v>0</v>
      </c>
      <c r="AC29" s="132">
        <v>0</v>
      </c>
      <c r="AD29" s="132">
        <v>0</v>
      </c>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row>
    <row r="30" spans="1:131" ht="12.75">
      <c r="A30" s="75" t="s">
        <v>291</v>
      </c>
      <c r="B30" s="75" t="s">
        <v>290</v>
      </c>
      <c r="C30" s="68" t="s">
        <v>917</v>
      </c>
      <c r="D30" s="68" t="s">
        <v>888</v>
      </c>
      <c r="E30" s="132">
        <v>74054</v>
      </c>
      <c r="F30" s="132">
        <v>1695</v>
      </c>
      <c r="G30" s="132">
        <v>10</v>
      </c>
      <c r="H30" s="132">
        <v>28734</v>
      </c>
      <c r="I30" s="132">
        <v>1924</v>
      </c>
      <c r="J30" s="132">
        <v>6834</v>
      </c>
      <c r="K30" s="132">
        <v>431</v>
      </c>
      <c r="L30" s="132">
        <v>0</v>
      </c>
      <c r="M30" s="132">
        <v>36131</v>
      </c>
      <c r="N30" s="132">
        <v>74054</v>
      </c>
      <c r="O30" s="132">
        <v>94922</v>
      </c>
      <c r="P30" s="132">
        <v>36131</v>
      </c>
      <c r="Q30" s="132">
        <v>2073</v>
      </c>
      <c r="R30" s="132">
        <v>34058</v>
      </c>
      <c r="S30" s="132">
        <v>128980</v>
      </c>
      <c r="T30" s="166">
        <v>23000</v>
      </c>
      <c r="U30" s="166">
        <v>3000</v>
      </c>
      <c r="V30" s="132">
        <v>9700</v>
      </c>
      <c r="W30" s="132">
        <v>72000</v>
      </c>
      <c r="X30" s="132">
        <v>3000</v>
      </c>
      <c r="Y30" s="132">
        <v>9000</v>
      </c>
      <c r="Z30" s="166">
        <v>82000</v>
      </c>
      <c r="AA30" s="132">
        <v>92000</v>
      </c>
      <c r="AB30" s="132">
        <v>0</v>
      </c>
      <c r="AC30" s="132">
        <v>0</v>
      </c>
      <c r="AD30" s="132">
        <v>0</v>
      </c>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row>
    <row r="31" spans="1:131" ht="12.75">
      <c r="A31" s="75" t="s">
        <v>759</v>
      </c>
      <c r="B31" s="75" t="s">
        <v>758</v>
      </c>
      <c r="C31" s="68" t="s">
        <v>917</v>
      </c>
      <c r="D31" s="68" t="s">
        <v>888</v>
      </c>
      <c r="E31" s="132">
        <v>87137</v>
      </c>
      <c r="F31" s="132">
        <v>7494</v>
      </c>
      <c r="G31" s="132">
        <v>0</v>
      </c>
      <c r="H31" s="132">
        <v>18192</v>
      </c>
      <c r="I31" s="132">
        <v>15699</v>
      </c>
      <c r="J31" s="132">
        <v>6010</v>
      </c>
      <c r="K31" s="132">
        <v>40</v>
      </c>
      <c r="L31" s="132">
        <v>0</v>
      </c>
      <c r="M31" s="132">
        <v>47196</v>
      </c>
      <c r="N31" s="132">
        <v>87137</v>
      </c>
      <c r="O31" s="132">
        <v>125860</v>
      </c>
      <c r="P31" s="132">
        <v>47196</v>
      </c>
      <c r="Q31" s="132">
        <v>3677</v>
      </c>
      <c r="R31" s="132">
        <v>43519</v>
      </c>
      <c r="S31" s="132">
        <v>169379</v>
      </c>
      <c r="T31" s="166">
        <v>112408</v>
      </c>
      <c r="U31" s="166">
        <v>700</v>
      </c>
      <c r="V31" s="132">
        <v>11000</v>
      </c>
      <c r="W31" s="132">
        <v>159406</v>
      </c>
      <c r="X31" s="132">
        <v>700</v>
      </c>
      <c r="Y31" s="132">
        <v>62000</v>
      </c>
      <c r="Z31" s="166">
        <v>170106</v>
      </c>
      <c r="AA31" s="132">
        <v>186687</v>
      </c>
      <c r="AB31" s="132">
        <v>1000</v>
      </c>
      <c r="AC31" s="132">
        <v>1500</v>
      </c>
      <c r="AD31" s="132">
        <v>0</v>
      </c>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row>
    <row r="32" spans="1:131" ht="12.75">
      <c r="A32" s="76" t="s">
        <v>868</v>
      </c>
      <c r="B32" s="76" t="s">
        <v>867</v>
      </c>
      <c r="C32" s="68" t="s">
        <v>917</v>
      </c>
      <c r="D32" s="69" t="s">
        <v>888</v>
      </c>
      <c r="E32" s="132">
        <v>76980</v>
      </c>
      <c r="F32" s="132">
        <v>2510</v>
      </c>
      <c r="G32" s="132">
        <v>0</v>
      </c>
      <c r="H32" s="132">
        <v>35101</v>
      </c>
      <c r="I32" s="132">
        <v>1424</v>
      </c>
      <c r="J32" s="132">
        <v>15295</v>
      </c>
      <c r="K32" s="132">
        <v>1085</v>
      </c>
      <c r="L32" s="132">
        <v>4109</v>
      </c>
      <c r="M32" s="132">
        <v>19966</v>
      </c>
      <c r="N32" s="132">
        <v>76980</v>
      </c>
      <c r="O32" s="132">
        <v>0</v>
      </c>
      <c r="P32" s="132">
        <v>24075</v>
      </c>
      <c r="Q32" s="132">
        <v>0</v>
      </c>
      <c r="R32" s="132">
        <v>24075</v>
      </c>
      <c r="S32" s="132">
        <v>24075</v>
      </c>
      <c r="T32" s="166">
        <v>132953</v>
      </c>
      <c r="U32" s="166">
        <v>27321</v>
      </c>
      <c r="V32" s="132">
        <v>66391</v>
      </c>
      <c r="W32" s="132">
        <v>127953</v>
      </c>
      <c r="X32" s="132">
        <v>26811</v>
      </c>
      <c r="Y32" s="132">
        <v>40000</v>
      </c>
      <c r="Z32" s="166">
        <v>225000</v>
      </c>
      <c r="AA32" s="132">
        <v>235000</v>
      </c>
      <c r="AB32" s="132">
        <v>0</v>
      </c>
      <c r="AC32" s="132">
        <v>0</v>
      </c>
      <c r="AD32" s="132">
        <v>0</v>
      </c>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row>
    <row r="33" spans="1:131" ht="12.75">
      <c r="A33" s="76" t="s">
        <v>870</v>
      </c>
      <c r="B33" s="76" t="s">
        <v>869</v>
      </c>
      <c r="C33" s="68" t="s">
        <v>917</v>
      </c>
      <c r="D33" s="69" t="s">
        <v>888</v>
      </c>
      <c r="E33" s="132">
        <v>88771</v>
      </c>
      <c r="F33" s="132">
        <v>15301</v>
      </c>
      <c r="G33" s="132">
        <v>301</v>
      </c>
      <c r="H33" s="132">
        <v>41477</v>
      </c>
      <c r="I33" s="132">
        <v>4058</v>
      </c>
      <c r="J33" s="132">
        <v>14050</v>
      </c>
      <c r="K33" s="132">
        <v>7717</v>
      </c>
      <c r="L33" s="132">
        <v>0</v>
      </c>
      <c r="M33" s="132">
        <v>21469</v>
      </c>
      <c r="N33" s="132">
        <v>88771</v>
      </c>
      <c r="O33" s="132">
        <v>251203</v>
      </c>
      <c r="P33" s="132">
        <v>21469</v>
      </c>
      <c r="Q33" s="132">
        <v>12783</v>
      </c>
      <c r="R33" s="132">
        <v>8686</v>
      </c>
      <c r="S33" s="132">
        <v>259889</v>
      </c>
      <c r="T33" s="166">
        <v>140897</v>
      </c>
      <c r="U33" s="166">
        <v>34356</v>
      </c>
      <c r="V33" s="132">
        <v>63400</v>
      </c>
      <c r="W33" s="132">
        <v>140397</v>
      </c>
      <c r="X33" s="132">
        <v>33176</v>
      </c>
      <c r="Y33" s="132">
        <v>55700</v>
      </c>
      <c r="Z33" s="166">
        <v>247071</v>
      </c>
      <c r="AA33" s="132">
        <v>299071</v>
      </c>
      <c r="AB33" s="132">
        <v>0</v>
      </c>
      <c r="AC33" s="132">
        <v>0</v>
      </c>
      <c r="AD33" s="132">
        <v>0</v>
      </c>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row>
    <row r="34" spans="1:131" ht="12.75">
      <c r="A34" s="75" t="s">
        <v>315</v>
      </c>
      <c r="B34" s="75" t="s">
        <v>314</v>
      </c>
      <c r="C34" s="68" t="s">
        <v>918</v>
      </c>
      <c r="D34" s="68" t="s">
        <v>888</v>
      </c>
      <c r="E34" s="132">
        <v>21025</v>
      </c>
      <c r="F34" s="132">
        <v>0</v>
      </c>
      <c r="G34" s="132">
        <v>0</v>
      </c>
      <c r="H34" s="132">
        <v>17739</v>
      </c>
      <c r="I34" s="132">
        <v>0</v>
      </c>
      <c r="J34" s="132">
        <v>0</v>
      </c>
      <c r="K34" s="132">
        <v>600</v>
      </c>
      <c r="L34" s="132">
        <v>0</v>
      </c>
      <c r="M34" s="132">
        <v>2686</v>
      </c>
      <c r="N34" s="132">
        <v>21025</v>
      </c>
      <c r="O34" s="132">
        <v>95230</v>
      </c>
      <c r="P34" s="132">
        <v>2686</v>
      </c>
      <c r="Q34" s="132">
        <v>4536</v>
      </c>
      <c r="R34" s="132">
        <v>-1850</v>
      </c>
      <c r="S34" s="132">
        <v>93380</v>
      </c>
      <c r="T34" s="166">
        <v>72619</v>
      </c>
      <c r="U34" s="166">
        <v>9000</v>
      </c>
      <c r="V34" s="132">
        <v>10000</v>
      </c>
      <c r="W34" s="132">
        <v>71407</v>
      </c>
      <c r="X34" s="132">
        <v>7000</v>
      </c>
      <c r="Y34" s="132">
        <v>5000</v>
      </c>
      <c r="Z34" s="166">
        <v>102000</v>
      </c>
      <c r="AA34" s="132">
        <v>115000</v>
      </c>
      <c r="AB34" s="132">
        <v>0</v>
      </c>
      <c r="AC34" s="132">
        <v>0</v>
      </c>
      <c r="AD34" s="132">
        <v>0</v>
      </c>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row>
    <row r="35" spans="1:131" ht="12.75">
      <c r="A35" s="75" t="s">
        <v>448</v>
      </c>
      <c r="B35" s="75" t="s">
        <v>447</v>
      </c>
      <c r="C35" s="68" t="s">
        <v>918</v>
      </c>
      <c r="D35" s="68" t="s">
        <v>888</v>
      </c>
      <c r="E35" s="132">
        <v>76392</v>
      </c>
      <c r="F35" s="132">
        <v>2580</v>
      </c>
      <c r="G35" s="132">
        <v>0</v>
      </c>
      <c r="H35" s="132">
        <v>43986</v>
      </c>
      <c r="I35" s="132">
        <v>5974</v>
      </c>
      <c r="J35" s="132">
        <v>14073</v>
      </c>
      <c r="K35" s="132">
        <v>322</v>
      </c>
      <c r="L35" s="132">
        <v>1980</v>
      </c>
      <c r="M35" s="132">
        <v>10057</v>
      </c>
      <c r="N35" s="132">
        <v>76392</v>
      </c>
      <c r="O35" s="132">
        <v>120599</v>
      </c>
      <c r="P35" s="132">
        <v>12037</v>
      </c>
      <c r="Q35" s="132">
        <v>5356</v>
      </c>
      <c r="R35" s="132">
        <v>6681</v>
      </c>
      <c r="S35" s="132">
        <v>127280</v>
      </c>
      <c r="T35" s="166">
        <v>80000</v>
      </c>
      <c r="U35" s="166">
        <v>370</v>
      </c>
      <c r="V35" s="132">
        <v>39400</v>
      </c>
      <c r="W35" s="132">
        <v>96000</v>
      </c>
      <c r="X35" s="132">
        <v>367</v>
      </c>
      <c r="Y35" s="132">
        <v>55700</v>
      </c>
      <c r="Z35" s="166">
        <v>142700</v>
      </c>
      <c r="AA35" s="132">
        <v>171200</v>
      </c>
      <c r="AB35" s="132">
        <v>0</v>
      </c>
      <c r="AC35" s="132">
        <v>0</v>
      </c>
      <c r="AD35" s="132">
        <v>0</v>
      </c>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row>
    <row r="36" spans="1:131" ht="12.75">
      <c r="A36" s="75" t="s">
        <v>552</v>
      </c>
      <c r="B36" s="75" t="s">
        <v>551</v>
      </c>
      <c r="C36" s="68" t="s">
        <v>918</v>
      </c>
      <c r="D36" s="68" t="s">
        <v>888</v>
      </c>
      <c r="E36" s="132">
        <v>61193</v>
      </c>
      <c r="F36" s="132">
        <v>7200</v>
      </c>
      <c r="G36" s="132">
        <v>0</v>
      </c>
      <c r="H36" s="132">
        <v>10323</v>
      </c>
      <c r="I36" s="132">
        <v>9078</v>
      </c>
      <c r="J36" s="132">
        <v>7200</v>
      </c>
      <c r="K36" s="132">
        <v>17</v>
      </c>
      <c r="L36" s="132">
        <v>0</v>
      </c>
      <c r="M36" s="132">
        <v>34575</v>
      </c>
      <c r="N36" s="132">
        <v>61193</v>
      </c>
      <c r="O36" s="132">
        <v>231534</v>
      </c>
      <c r="P36" s="132">
        <v>34575</v>
      </c>
      <c r="Q36" s="132">
        <v>9317</v>
      </c>
      <c r="R36" s="132">
        <v>25258</v>
      </c>
      <c r="S36" s="132">
        <v>256792</v>
      </c>
      <c r="T36" s="166">
        <v>155550</v>
      </c>
      <c r="U36" s="166">
        <v>67646</v>
      </c>
      <c r="V36" s="132">
        <v>32629</v>
      </c>
      <c r="W36" s="132">
        <v>188194</v>
      </c>
      <c r="X36" s="132">
        <v>65849</v>
      </c>
      <c r="Y36" s="132">
        <v>30000</v>
      </c>
      <c r="Z36" s="166">
        <v>255840</v>
      </c>
      <c r="AA36" s="132">
        <v>265840</v>
      </c>
      <c r="AB36" s="132">
        <v>0</v>
      </c>
      <c r="AC36" s="132">
        <v>0</v>
      </c>
      <c r="AD36" s="132">
        <v>0</v>
      </c>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row>
    <row r="37" spans="1:131" ht="12.75">
      <c r="A37" s="75" t="s">
        <v>675</v>
      </c>
      <c r="B37" s="75" t="s">
        <v>674</v>
      </c>
      <c r="C37" s="68" t="s">
        <v>918</v>
      </c>
      <c r="D37" s="68" t="s">
        <v>888</v>
      </c>
      <c r="E37" s="132">
        <v>34566</v>
      </c>
      <c r="F37" s="132">
        <v>1669</v>
      </c>
      <c r="G37" s="132">
        <v>0</v>
      </c>
      <c r="H37" s="132">
        <v>15001</v>
      </c>
      <c r="I37" s="132">
        <v>4933</v>
      </c>
      <c r="J37" s="132">
        <v>7929</v>
      </c>
      <c r="K37" s="132">
        <v>1433</v>
      </c>
      <c r="L37" s="132">
        <v>2285</v>
      </c>
      <c r="M37" s="132">
        <v>2985</v>
      </c>
      <c r="N37" s="132">
        <v>34566</v>
      </c>
      <c r="O37" s="132">
        <v>125680</v>
      </c>
      <c r="P37" s="132">
        <v>5270</v>
      </c>
      <c r="Q37" s="132">
        <v>4833</v>
      </c>
      <c r="R37" s="132">
        <v>437</v>
      </c>
      <c r="S37" s="132">
        <v>126117</v>
      </c>
      <c r="T37" s="166">
        <v>56530</v>
      </c>
      <c r="U37" s="166">
        <v>0</v>
      </c>
      <c r="V37" s="132">
        <v>90000</v>
      </c>
      <c r="W37" s="132">
        <v>56490</v>
      </c>
      <c r="X37" s="132">
        <v>0</v>
      </c>
      <c r="Y37" s="132">
        <v>90000</v>
      </c>
      <c r="Z37" s="166">
        <v>148616</v>
      </c>
      <c r="AA37" s="132">
        <v>172416</v>
      </c>
      <c r="AB37" s="132">
        <v>0</v>
      </c>
      <c r="AC37" s="132">
        <v>0</v>
      </c>
      <c r="AD37" s="132">
        <v>0</v>
      </c>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row>
    <row r="38" spans="1:131" ht="12.75">
      <c r="A38" s="76" t="s">
        <v>872</v>
      </c>
      <c r="B38" s="76" t="s">
        <v>871</v>
      </c>
      <c r="C38" s="68" t="s">
        <v>914</v>
      </c>
      <c r="D38" s="69" t="s">
        <v>888</v>
      </c>
      <c r="E38" s="132">
        <v>230196</v>
      </c>
      <c r="F38" s="132">
        <v>6195</v>
      </c>
      <c r="G38" s="132">
        <v>75</v>
      </c>
      <c r="H38" s="132">
        <v>61317</v>
      </c>
      <c r="I38" s="132">
        <v>37419</v>
      </c>
      <c r="J38" s="132">
        <v>7222</v>
      </c>
      <c r="K38" s="132">
        <v>31818</v>
      </c>
      <c r="L38" s="132">
        <v>0</v>
      </c>
      <c r="M38" s="132">
        <v>92420</v>
      </c>
      <c r="N38" s="132">
        <v>230196</v>
      </c>
      <c r="O38" s="132">
        <v>571381</v>
      </c>
      <c r="P38" s="132">
        <v>92420</v>
      </c>
      <c r="Q38" s="132">
        <v>21244</v>
      </c>
      <c r="R38" s="132">
        <v>71176</v>
      </c>
      <c r="S38" s="132">
        <v>642557</v>
      </c>
      <c r="T38" s="166">
        <v>520095</v>
      </c>
      <c r="U38" s="166">
        <v>71988</v>
      </c>
      <c r="V38" s="132">
        <v>206472</v>
      </c>
      <c r="W38" s="132">
        <v>642557</v>
      </c>
      <c r="X38" s="132">
        <v>70089</v>
      </c>
      <c r="Y38" s="132">
        <v>265858</v>
      </c>
      <c r="Z38" s="166">
        <v>720000</v>
      </c>
      <c r="AA38" s="132">
        <v>815000</v>
      </c>
      <c r="AB38" s="132">
        <v>0</v>
      </c>
      <c r="AC38" s="132">
        <v>0</v>
      </c>
      <c r="AD38" s="132">
        <v>0</v>
      </c>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row>
    <row r="39" spans="1:131" ht="12.75">
      <c r="A39" s="75" t="s">
        <v>156</v>
      </c>
      <c r="B39" s="75" t="s">
        <v>155</v>
      </c>
      <c r="C39" s="68" t="s">
        <v>917</v>
      </c>
      <c r="D39" s="68" t="s">
        <v>889</v>
      </c>
      <c r="E39" s="132">
        <v>100679</v>
      </c>
      <c r="F39" s="132">
        <v>2060</v>
      </c>
      <c r="G39" s="132">
        <v>0</v>
      </c>
      <c r="H39" s="132">
        <v>50456</v>
      </c>
      <c r="I39" s="132">
        <v>41604</v>
      </c>
      <c r="J39" s="132">
        <v>2060</v>
      </c>
      <c r="K39" s="132">
        <v>0</v>
      </c>
      <c r="L39" s="132">
        <v>0</v>
      </c>
      <c r="M39" s="132">
        <v>6559</v>
      </c>
      <c r="N39" s="132">
        <v>100679</v>
      </c>
      <c r="O39" s="132">
        <v>408363</v>
      </c>
      <c r="P39" s="132">
        <v>6559</v>
      </c>
      <c r="Q39" s="132">
        <v>16921</v>
      </c>
      <c r="R39" s="132">
        <v>-10362</v>
      </c>
      <c r="S39" s="132">
        <v>398001</v>
      </c>
      <c r="T39" s="166">
        <v>325200</v>
      </c>
      <c r="U39" s="166">
        <v>5000</v>
      </c>
      <c r="V39" s="132">
        <v>116092</v>
      </c>
      <c r="W39" s="132">
        <v>332000</v>
      </c>
      <c r="X39" s="132">
        <v>50000</v>
      </c>
      <c r="Y39" s="132">
        <v>70000</v>
      </c>
      <c r="Z39" s="166">
        <v>478000</v>
      </c>
      <c r="AA39" s="132">
        <v>558000</v>
      </c>
      <c r="AB39" s="132">
        <v>0</v>
      </c>
      <c r="AC39" s="132">
        <v>0</v>
      </c>
      <c r="AD39" s="132">
        <v>0</v>
      </c>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row>
    <row r="40" spans="1:131" ht="12.75">
      <c r="A40" s="75" t="s">
        <v>4</v>
      </c>
      <c r="B40" s="75" t="s">
        <v>3</v>
      </c>
      <c r="C40" s="68" t="s">
        <v>917</v>
      </c>
      <c r="D40" s="68" t="s">
        <v>885</v>
      </c>
      <c r="E40" s="132">
        <v>1209</v>
      </c>
      <c r="F40" s="132">
        <v>0</v>
      </c>
      <c r="G40" s="132">
        <v>0</v>
      </c>
      <c r="H40" s="132">
        <v>827</v>
      </c>
      <c r="I40" s="132">
        <v>205</v>
      </c>
      <c r="J40" s="132">
        <v>137</v>
      </c>
      <c r="K40" s="132">
        <v>40</v>
      </c>
      <c r="L40" s="132">
        <v>0</v>
      </c>
      <c r="M40" s="132">
        <v>0</v>
      </c>
      <c r="N40" s="132">
        <v>1209</v>
      </c>
      <c r="O40" s="132">
        <v>14320</v>
      </c>
      <c r="P40" s="132">
        <v>0</v>
      </c>
      <c r="Q40" s="132">
        <v>584</v>
      </c>
      <c r="R40" s="132">
        <v>-584</v>
      </c>
      <c r="S40" s="132">
        <v>13736</v>
      </c>
      <c r="T40" s="166">
        <v>10225</v>
      </c>
      <c r="U40" s="166">
        <v>0</v>
      </c>
      <c r="V40" s="132">
        <v>7091</v>
      </c>
      <c r="W40" s="132">
        <v>10185</v>
      </c>
      <c r="X40" s="132">
        <v>0</v>
      </c>
      <c r="Y40" s="132">
        <v>4000</v>
      </c>
      <c r="Z40" s="166">
        <v>16500</v>
      </c>
      <c r="AA40" s="132">
        <v>17500</v>
      </c>
      <c r="AB40" s="132">
        <v>0</v>
      </c>
      <c r="AC40" s="132">
        <v>0</v>
      </c>
      <c r="AD40" s="132">
        <v>0</v>
      </c>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row>
    <row r="41" spans="1:131" ht="12.75">
      <c r="A41" s="75" t="s">
        <v>28</v>
      </c>
      <c r="B41" s="75" t="s">
        <v>27</v>
      </c>
      <c r="C41" s="68" t="s">
        <v>917</v>
      </c>
      <c r="D41" s="68" t="s">
        <v>885</v>
      </c>
      <c r="E41" s="132">
        <v>8781</v>
      </c>
      <c r="F41" s="132">
        <v>574</v>
      </c>
      <c r="G41" s="132">
        <v>243</v>
      </c>
      <c r="H41" s="132">
        <v>3814</v>
      </c>
      <c r="I41" s="132">
        <v>119</v>
      </c>
      <c r="J41" s="132">
        <v>1112</v>
      </c>
      <c r="K41" s="132">
        <v>2315</v>
      </c>
      <c r="L41" s="132">
        <v>0</v>
      </c>
      <c r="M41" s="132">
        <v>1421</v>
      </c>
      <c r="N41" s="132">
        <v>8781</v>
      </c>
      <c r="O41" s="132">
        <v>32823</v>
      </c>
      <c r="P41" s="132">
        <v>1421</v>
      </c>
      <c r="Q41" s="132">
        <v>1086</v>
      </c>
      <c r="R41" s="132">
        <v>335</v>
      </c>
      <c r="S41" s="132">
        <v>33158</v>
      </c>
      <c r="T41" s="166">
        <v>22390</v>
      </c>
      <c r="U41" s="166">
        <v>0</v>
      </c>
      <c r="V41" s="132">
        <v>0</v>
      </c>
      <c r="W41" s="132">
        <v>23811</v>
      </c>
      <c r="X41" s="132">
        <v>0</v>
      </c>
      <c r="Y41" s="132">
        <v>0</v>
      </c>
      <c r="Z41" s="166">
        <v>26000</v>
      </c>
      <c r="AA41" s="132">
        <v>29000</v>
      </c>
      <c r="AB41" s="132">
        <v>0</v>
      </c>
      <c r="AC41" s="132">
        <v>0</v>
      </c>
      <c r="AD41" s="132">
        <v>0</v>
      </c>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row>
    <row r="42" spans="1:131" ht="12.75">
      <c r="A42" s="75" t="s">
        <v>108</v>
      </c>
      <c r="B42" s="75" t="s">
        <v>107</v>
      </c>
      <c r="C42" s="68" t="s">
        <v>917</v>
      </c>
      <c r="D42" s="68" t="s">
        <v>885</v>
      </c>
      <c r="E42" s="132">
        <v>9376</v>
      </c>
      <c r="F42" s="132">
        <v>3910</v>
      </c>
      <c r="G42" s="132">
        <v>0</v>
      </c>
      <c r="H42" s="132">
        <v>795</v>
      </c>
      <c r="I42" s="132">
        <v>632</v>
      </c>
      <c r="J42" s="132">
        <v>6014</v>
      </c>
      <c r="K42" s="132">
        <v>35</v>
      </c>
      <c r="L42" s="132">
        <v>0</v>
      </c>
      <c r="M42" s="132">
        <v>1900</v>
      </c>
      <c r="N42" s="132">
        <v>9376</v>
      </c>
      <c r="O42" s="132">
        <v>5544</v>
      </c>
      <c r="P42" s="132">
        <v>1900</v>
      </c>
      <c r="Q42" s="132">
        <v>222</v>
      </c>
      <c r="R42" s="132">
        <v>1678</v>
      </c>
      <c r="S42" s="132">
        <v>7222</v>
      </c>
      <c r="T42" s="166">
        <v>15000</v>
      </c>
      <c r="U42" s="166">
        <v>0</v>
      </c>
      <c r="V42" s="132">
        <v>20000</v>
      </c>
      <c r="W42" s="132">
        <v>15000</v>
      </c>
      <c r="X42" s="132">
        <v>0</v>
      </c>
      <c r="Y42" s="132">
        <v>24000</v>
      </c>
      <c r="Z42" s="166">
        <v>32500</v>
      </c>
      <c r="AA42" s="132">
        <v>37500</v>
      </c>
      <c r="AB42" s="132">
        <v>0</v>
      </c>
      <c r="AC42" s="132">
        <v>0</v>
      </c>
      <c r="AD42" s="132">
        <v>0</v>
      </c>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row>
    <row r="43" spans="1:131" ht="12.75">
      <c r="A43" s="75" t="s">
        <v>142</v>
      </c>
      <c r="B43" s="75" t="s">
        <v>141</v>
      </c>
      <c r="C43" s="68" t="s">
        <v>917</v>
      </c>
      <c r="D43" s="68" t="s">
        <v>885</v>
      </c>
      <c r="E43" s="132">
        <v>5220</v>
      </c>
      <c r="F43" s="132">
        <v>1597</v>
      </c>
      <c r="G43" s="132">
        <v>0</v>
      </c>
      <c r="H43" s="132">
        <v>210</v>
      </c>
      <c r="I43" s="132">
        <v>2938</v>
      </c>
      <c r="J43" s="132">
        <v>1831</v>
      </c>
      <c r="K43" s="132">
        <v>19</v>
      </c>
      <c r="L43" s="132">
        <v>222</v>
      </c>
      <c r="M43" s="132">
        <v>0</v>
      </c>
      <c r="N43" s="132">
        <v>5220</v>
      </c>
      <c r="O43" s="132">
        <v>10462</v>
      </c>
      <c r="P43" s="132">
        <v>222</v>
      </c>
      <c r="Q43" s="132">
        <v>222</v>
      </c>
      <c r="R43" s="132">
        <v>0</v>
      </c>
      <c r="S43" s="132">
        <v>10462</v>
      </c>
      <c r="T43" s="166">
        <v>5100</v>
      </c>
      <c r="U43" s="166">
        <v>6572</v>
      </c>
      <c r="V43" s="132">
        <v>15361</v>
      </c>
      <c r="W43" s="132">
        <v>5100</v>
      </c>
      <c r="X43" s="132">
        <v>6335</v>
      </c>
      <c r="Y43" s="132">
        <v>11324</v>
      </c>
      <c r="Z43" s="166">
        <v>12000</v>
      </c>
      <c r="AA43" s="132">
        <v>17000</v>
      </c>
      <c r="AB43" s="132">
        <v>0</v>
      </c>
      <c r="AC43" s="132">
        <v>0</v>
      </c>
      <c r="AD43" s="132">
        <v>0</v>
      </c>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row>
    <row r="44" spans="1:131" ht="12.75">
      <c r="A44" s="75" t="s">
        <v>230</v>
      </c>
      <c r="B44" s="75" t="s">
        <v>229</v>
      </c>
      <c r="C44" s="68" t="s">
        <v>917</v>
      </c>
      <c r="D44" s="68" t="s">
        <v>885</v>
      </c>
      <c r="E44" s="132">
        <v>1065</v>
      </c>
      <c r="F44" s="132">
        <v>310</v>
      </c>
      <c r="G44" s="132">
        <v>0</v>
      </c>
      <c r="H44" s="132">
        <v>280</v>
      </c>
      <c r="I44" s="132">
        <v>0</v>
      </c>
      <c r="J44" s="132">
        <v>785</v>
      </c>
      <c r="K44" s="132">
        <v>0</v>
      </c>
      <c r="L44" s="132">
        <v>0</v>
      </c>
      <c r="M44" s="132">
        <v>0</v>
      </c>
      <c r="N44" s="132">
        <v>1065</v>
      </c>
      <c r="O44" s="132">
        <v>496</v>
      </c>
      <c r="P44" s="132">
        <v>0</v>
      </c>
      <c r="Q44" s="132">
        <v>13</v>
      </c>
      <c r="R44" s="132">
        <v>-13</v>
      </c>
      <c r="S44" s="132">
        <v>483</v>
      </c>
      <c r="T44" s="166">
        <v>413</v>
      </c>
      <c r="U44" s="166">
        <v>0</v>
      </c>
      <c r="V44" s="132">
        <v>6330</v>
      </c>
      <c r="W44" s="132">
        <v>358</v>
      </c>
      <c r="X44" s="132">
        <v>0</v>
      </c>
      <c r="Y44" s="132">
        <v>5575</v>
      </c>
      <c r="Z44" s="166">
        <v>22654</v>
      </c>
      <c r="AA44" s="132">
        <v>28539</v>
      </c>
      <c r="AB44" s="132">
        <v>0</v>
      </c>
      <c r="AC44" s="132">
        <v>0</v>
      </c>
      <c r="AD44" s="132">
        <v>0</v>
      </c>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row>
    <row r="45" spans="1:131" ht="12.75">
      <c r="A45" s="75" t="s">
        <v>626</v>
      </c>
      <c r="B45" s="75" t="s">
        <v>625</v>
      </c>
      <c r="C45" s="68" t="s">
        <v>917</v>
      </c>
      <c r="D45" s="68" t="s">
        <v>885</v>
      </c>
      <c r="E45" s="132">
        <v>7436</v>
      </c>
      <c r="F45" s="132">
        <v>837</v>
      </c>
      <c r="G45" s="132">
        <v>400</v>
      </c>
      <c r="H45" s="132">
        <v>226</v>
      </c>
      <c r="I45" s="132">
        <v>718</v>
      </c>
      <c r="J45" s="132">
        <v>503</v>
      </c>
      <c r="K45" s="132">
        <v>2237</v>
      </c>
      <c r="L45" s="132">
        <v>0</v>
      </c>
      <c r="M45" s="132">
        <v>3752</v>
      </c>
      <c r="N45" s="132">
        <v>7436</v>
      </c>
      <c r="O45" s="132">
        <v>23438</v>
      </c>
      <c r="P45" s="132">
        <v>3752</v>
      </c>
      <c r="Q45" s="132">
        <v>173</v>
      </c>
      <c r="R45" s="132">
        <v>3579</v>
      </c>
      <c r="S45" s="132">
        <v>27017</v>
      </c>
      <c r="T45" s="166">
        <v>24550</v>
      </c>
      <c r="U45" s="166">
        <v>0</v>
      </c>
      <c r="V45" s="132">
        <v>14410</v>
      </c>
      <c r="W45" s="132">
        <v>24550</v>
      </c>
      <c r="X45" s="132">
        <v>0</v>
      </c>
      <c r="Y45" s="132">
        <v>14545</v>
      </c>
      <c r="Z45" s="166">
        <v>34050</v>
      </c>
      <c r="AA45" s="132">
        <v>51398</v>
      </c>
      <c r="AB45" s="132">
        <v>0</v>
      </c>
      <c r="AC45" s="132">
        <v>0</v>
      </c>
      <c r="AD45" s="132">
        <v>0</v>
      </c>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row>
    <row r="46" spans="1:131" ht="12.75">
      <c r="A46" s="75" t="s">
        <v>170</v>
      </c>
      <c r="B46" s="75" t="s">
        <v>169</v>
      </c>
      <c r="C46" s="68" t="s">
        <v>919</v>
      </c>
      <c r="D46" s="68" t="s">
        <v>888</v>
      </c>
      <c r="E46" s="132">
        <v>120014</v>
      </c>
      <c r="F46" s="132">
        <v>6664</v>
      </c>
      <c r="G46" s="132">
        <v>375</v>
      </c>
      <c r="H46" s="132">
        <v>38723</v>
      </c>
      <c r="I46" s="132">
        <v>2550</v>
      </c>
      <c r="J46" s="132">
        <v>10134</v>
      </c>
      <c r="K46" s="132">
        <v>18456</v>
      </c>
      <c r="L46" s="132">
        <v>7454</v>
      </c>
      <c r="M46" s="132">
        <v>42697</v>
      </c>
      <c r="N46" s="132">
        <v>120014</v>
      </c>
      <c r="O46" s="132">
        <v>450856</v>
      </c>
      <c r="P46" s="132">
        <v>50151</v>
      </c>
      <c r="Q46" s="132">
        <v>9775</v>
      </c>
      <c r="R46" s="132">
        <v>40376</v>
      </c>
      <c r="S46" s="132">
        <v>491232</v>
      </c>
      <c r="T46" s="166">
        <v>265295</v>
      </c>
      <c r="U46" s="166">
        <v>84189</v>
      </c>
      <c r="V46" s="132">
        <v>67510</v>
      </c>
      <c r="W46" s="132">
        <v>360295</v>
      </c>
      <c r="X46" s="132">
        <v>85566</v>
      </c>
      <c r="Y46" s="132">
        <v>40000</v>
      </c>
      <c r="Z46" s="166">
        <v>446000</v>
      </c>
      <c r="AA46" s="132">
        <v>516000</v>
      </c>
      <c r="AB46" s="132">
        <v>0</v>
      </c>
      <c r="AC46" s="132">
        <v>0</v>
      </c>
      <c r="AD46" s="132">
        <v>0</v>
      </c>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row>
    <row r="47" spans="1:131" ht="12.75">
      <c r="A47" s="75" t="s">
        <v>172</v>
      </c>
      <c r="B47" s="75" t="s">
        <v>171</v>
      </c>
      <c r="C47" s="68" t="s">
        <v>919</v>
      </c>
      <c r="D47" s="68" t="s">
        <v>889</v>
      </c>
      <c r="E47" s="132">
        <v>148276</v>
      </c>
      <c r="F47" s="132">
        <v>6990</v>
      </c>
      <c r="G47" s="132">
        <v>0</v>
      </c>
      <c r="H47" s="132">
        <v>73150</v>
      </c>
      <c r="I47" s="132">
        <v>4976</v>
      </c>
      <c r="J47" s="132">
        <v>10506</v>
      </c>
      <c r="K47" s="132">
        <v>8768</v>
      </c>
      <c r="L47" s="132">
        <v>12912</v>
      </c>
      <c r="M47" s="132">
        <v>37964</v>
      </c>
      <c r="N47" s="132">
        <v>148276</v>
      </c>
      <c r="O47" s="132">
        <v>561001</v>
      </c>
      <c r="P47" s="132">
        <v>50876</v>
      </c>
      <c r="Q47" s="132">
        <v>0</v>
      </c>
      <c r="R47" s="132">
        <v>50876</v>
      </c>
      <c r="S47" s="132">
        <v>611877</v>
      </c>
      <c r="T47" s="166">
        <v>400000</v>
      </c>
      <c r="U47" s="166">
        <v>88895</v>
      </c>
      <c r="V47" s="132">
        <v>220000</v>
      </c>
      <c r="W47" s="132">
        <v>430000</v>
      </c>
      <c r="X47" s="132">
        <v>86902</v>
      </c>
      <c r="Y47" s="132">
        <v>200000</v>
      </c>
      <c r="Z47" s="166">
        <v>561000</v>
      </c>
      <c r="AA47" s="132">
        <v>611000</v>
      </c>
      <c r="AB47" s="132">
        <v>0</v>
      </c>
      <c r="AC47" s="132">
        <v>0</v>
      </c>
      <c r="AD47" s="132">
        <v>0</v>
      </c>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row>
    <row r="48" spans="1:131" ht="12.75">
      <c r="A48" s="75" t="s">
        <v>6</v>
      </c>
      <c r="B48" s="75" t="s">
        <v>5</v>
      </c>
      <c r="C48" s="68" t="s">
        <v>919</v>
      </c>
      <c r="D48" s="68" t="s">
        <v>885</v>
      </c>
      <c r="E48" s="132">
        <v>5563</v>
      </c>
      <c r="F48" s="132">
        <v>1510</v>
      </c>
      <c r="G48" s="132">
        <v>0</v>
      </c>
      <c r="H48" s="132">
        <v>791</v>
      </c>
      <c r="I48" s="132">
        <v>1363</v>
      </c>
      <c r="J48" s="132">
        <v>1998</v>
      </c>
      <c r="K48" s="132">
        <v>43</v>
      </c>
      <c r="L48" s="132">
        <v>0</v>
      </c>
      <c r="M48" s="132">
        <v>1368</v>
      </c>
      <c r="N48" s="132">
        <v>5563</v>
      </c>
      <c r="O48" s="132">
        <v>0</v>
      </c>
      <c r="P48" s="132">
        <v>1368</v>
      </c>
      <c r="Q48" s="132">
        <v>0</v>
      </c>
      <c r="R48" s="132">
        <v>1368</v>
      </c>
      <c r="S48" s="132">
        <v>1368</v>
      </c>
      <c r="T48" s="166">
        <v>7400</v>
      </c>
      <c r="U48" s="166">
        <v>20589</v>
      </c>
      <c r="V48" s="132">
        <v>15100</v>
      </c>
      <c r="W48" s="132">
        <v>7200</v>
      </c>
      <c r="X48" s="132">
        <v>20400</v>
      </c>
      <c r="Y48" s="132">
        <v>15100</v>
      </c>
      <c r="Z48" s="166">
        <v>27989</v>
      </c>
      <c r="AA48" s="132">
        <v>29100</v>
      </c>
      <c r="AB48" s="132">
        <v>0</v>
      </c>
      <c r="AC48" s="132">
        <v>0</v>
      </c>
      <c r="AD48" s="132">
        <v>0</v>
      </c>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row>
    <row r="49" spans="1:131" ht="12.75">
      <c r="A49" s="75" t="s">
        <v>52</v>
      </c>
      <c r="B49" s="75" t="s">
        <v>51</v>
      </c>
      <c r="C49" s="68" t="s">
        <v>919</v>
      </c>
      <c r="D49" s="68" t="s">
        <v>885</v>
      </c>
      <c r="E49" s="132">
        <v>8628</v>
      </c>
      <c r="F49" s="132">
        <v>281</v>
      </c>
      <c r="G49" s="132">
        <v>70</v>
      </c>
      <c r="H49" s="132">
        <v>523</v>
      </c>
      <c r="I49" s="132">
        <v>2506</v>
      </c>
      <c r="J49" s="132">
        <v>582</v>
      </c>
      <c r="K49" s="132">
        <v>4017</v>
      </c>
      <c r="L49" s="132">
        <v>0</v>
      </c>
      <c r="M49" s="132">
        <v>1000</v>
      </c>
      <c r="N49" s="132">
        <v>8628</v>
      </c>
      <c r="O49" s="132">
        <v>20948</v>
      </c>
      <c r="P49" s="132">
        <v>1000</v>
      </c>
      <c r="Q49" s="132">
        <v>486</v>
      </c>
      <c r="R49" s="132">
        <v>514</v>
      </c>
      <c r="S49" s="132">
        <v>21462</v>
      </c>
      <c r="T49" s="166">
        <v>19100</v>
      </c>
      <c r="U49" s="166">
        <v>0</v>
      </c>
      <c r="V49" s="132">
        <v>11582</v>
      </c>
      <c r="W49" s="132">
        <v>19100</v>
      </c>
      <c r="X49" s="132">
        <v>0</v>
      </c>
      <c r="Y49" s="132">
        <v>15538</v>
      </c>
      <c r="Z49" s="166">
        <v>20400</v>
      </c>
      <c r="AA49" s="132">
        <v>30400</v>
      </c>
      <c r="AB49" s="132">
        <v>0</v>
      </c>
      <c r="AC49" s="132">
        <v>0</v>
      </c>
      <c r="AD49" s="132">
        <v>0</v>
      </c>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row>
    <row r="50" spans="1:131" ht="12.75">
      <c r="A50" s="75" t="s">
        <v>124</v>
      </c>
      <c r="B50" s="75" t="s">
        <v>123</v>
      </c>
      <c r="C50" s="68" t="s">
        <v>919</v>
      </c>
      <c r="D50" s="68" t="s">
        <v>885</v>
      </c>
      <c r="E50" s="132">
        <v>17553</v>
      </c>
      <c r="F50" s="132">
        <v>2250</v>
      </c>
      <c r="G50" s="132">
        <v>600</v>
      </c>
      <c r="H50" s="132">
        <v>700</v>
      </c>
      <c r="I50" s="132">
        <v>1359</v>
      </c>
      <c r="J50" s="132">
        <v>1115</v>
      </c>
      <c r="K50" s="132">
        <v>13284</v>
      </c>
      <c r="L50" s="132">
        <v>0</v>
      </c>
      <c r="M50" s="132">
        <v>1095</v>
      </c>
      <c r="N50" s="132">
        <v>17553</v>
      </c>
      <c r="O50" s="132">
        <v>33784</v>
      </c>
      <c r="P50" s="132">
        <v>1095</v>
      </c>
      <c r="Q50" s="132">
        <v>472</v>
      </c>
      <c r="R50" s="132">
        <v>623</v>
      </c>
      <c r="S50" s="132">
        <v>34407</v>
      </c>
      <c r="T50" s="166">
        <v>32004</v>
      </c>
      <c r="U50" s="166">
        <v>0</v>
      </c>
      <c r="V50" s="132">
        <v>24208</v>
      </c>
      <c r="W50" s="132">
        <v>31590</v>
      </c>
      <c r="X50" s="132">
        <v>0</v>
      </c>
      <c r="Y50" s="132">
        <v>24511</v>
      </c>
      <c r="Z50" s="166">
        <v>32000</v>
      </c>
      <c r="AA50" s="132">
        <v>36000</v>
      </c>
      <c r="AB50" s="132">
        <v>0</v>
      </c>
      <c r="AC50" s="132">
        <v>0</v>
      </c>
      <c r="AD50" s="132">
        <v>0</v>
      </c>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row>
    <row r="51" spans="1:131" ht="12.75">
      <c r="A51" s="75" t="s">
        <v>176</v>
      </c>
      <c r="B51" s="75" t="s">
        <v>175</v>
      </c>
      <c r="C51" s="68" t="s">
        <v>919</v>
      </c>
      <c r="D51" s="68" t="s">
        <v>885</v>
      </c>
      <c r="E51" s="132">
        <v>7732</v>
      </c>
      <c r="F51" s="132">
        <v>1903</v>
      </c>
      <c r="G51" s="132">
        <v>1</v>
      </c>
      <c r="H51" s="132">
        <v>113</v>
      </c>
      <c r="I51" s="132">
        <v>607</v>
      </c>
      <c r="J51" s="132">
        <v>4541</v>
      </c>
      <c r="K51" s="132">
        <v>150</v>
      </c>
      <c r="L51" s="132">
        <v>0</v>
      </c>
      <c r="M51" s="132">
        <v>2321</v>
      </c>
      <c r="N51" s="132">
        <v>7732</v>
      </c>
      <c r="O51" s="132">
        <v>3200</v>
      </c>
      <c r="P51" s="132">
        <v>2321</v>
      </c>
      <c r="Q51" s="132">
        <v>0</v>
      </c>
      <c r="R51" s="132">
        <v>2321</v>
      </c>
      <c r="S51" s="132">
        <v>5521</v>
      </c>
      <c r="T51" s="166">
        <v>5619</v>
      </c>
      <c r="U51" s="166">
        <v>0</v>
      </c>
      <c r="V51" s="132">
        <v>5500</v>
      </c>
      <c r="W51" s="132">
        <v>5619</v>
      </c>
      <c r="X51" s="132">
        <v>0</v>
      </c>
      <c r="Y51" s="132">
        <v>3000</v>
      </c>
      <c r="Z51" s="166">
        <v>13000</v>
      </c>
      <c r="AA51" s="132">
        <v>14000</v>
      </c>
      <c r="AB51" s="132">
        <v>0</v>
      </c>
      <c r="AC51" s="132">
        <v>0</v>
      </c>
      <c r="AD51" s="132">
        <v>0</v>
      </c>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row>
    <row r="52" spans="1:131" ht="12.75">
      <c r="A52" s="75" t="s">
        <v>240</v>
      </c>
      <c r="B52" s="75" t="s">
        <v>239</v>
      </c>
      <c r="C52" s="68" t="s">
        <v>919</v>
      </c>
      <c r="D52" s="68" t="s">
        <v>885</v>
      </c>
      <c r="E52" s="132">
        <v>3090</v>
      </c>
      <c r="F52" s="132">
        <v>500</v>
      </c>
      <c r="G52" s="132">
        <v>0</v>
      </c>
      <c r="H52" s="132">
        <v>297</v>
      </c>
      <c r="I52" s="132">
        <v>773</v>
      </c>
      <c r="J52" s="132">
        <v>2020</v>
      </c>
      <c r="K52" s="132">
        <v>0</v>
      </c>
      <c r="L52" s="132">
        <v>0</v>
      </c>
      <c r="M52" s="132">
        <v>0</v>
      </c>
      <c r="N52" s="132">
        <v>3090</v>
      </c>
      <c r="O52" s="132">
        <v>0</v>
      </c>
      <c r="P52" s="132">
        <v>0</v>
      </c>
      <c r="Q52" s="132">
        <v>0</v>
      </c>
      <c r="R52" s="132">
        <v>0</v>
      </c>
      <c r="S52" s="132">
        <v>0</v>
      </c>
      <c r="T52" s="166">
        <v>0</v>
      </c>
      <c r="U52" s="166">
        <v>0</v>
      </c>
      <c r="V52" s="132">
        <v>10155</v>
      </c>
      <c r="W52" s="132">
        <v>0</v>
      </c>
      <c r="X52" s="132">
        <v>0</v>
      </c>
      <c r="Y52" s="132">
        <v>6904</v>
      </c>
      <c r="Z52" s="166">
        <v>0</v>
      </c>
      <c r="AA52" s="132">
        <v>3000</v>
      </c>
      <c r="AB52" s="132">
        <v>0</v>
      </c>
      <c r="AC52" s="132">
        <v>0</v>
      </c>
      <c r="AD52" s="132">
        <v>0</v>
      </c>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row>
    <row r="53" spans="1:131" ht="12.75">
      <c r="A53" s="75" t="s">
        <v>331</v>
      </c>
      <c r="B53" s="75" t="s">
        <v>330</v>
      </c>
      <c r="C53" s="68" t="s">
        <v>919</v>
      </c>
      <c r="D53" s="68" t="s">
        <v>885</v>
      </c>
      <c r="E53" s="132">
        <v>11205</v>
      </c>
      <c r="F53" s="132">
        <v>6018</v>
      </c>
      <c r="G53" s="132">
        <v>0</v>
      </c>
      <c r="H53" s="132">
        <v>321</v>
      </c>
      <c r="I53" s="132">
        <v>2694</v>
      </c>
      <c r="J53" s="132">
        <v>4177</v>
      </c>
      <c r="K53" s="132">
        <v>2585</v>
      </c>
      <c r="L53" s="132">
        <v>0</v>
      </c>
      <c r="M53" s="132">
        <v>1428</v>
      </c>
      <c r="N53" s="132">
        <v>11205</v>
      </c>
      <c r="O53" s="132">
        <v>0</v>
      </c>
      <c r="P53" s="132">
        <v>1428</v>
      </c>
      <c r="Q53" s="132">
        <v>0</v>
      </c>
      <c r="R53" s="132">
        <v>1428</v>
      </c>
      <c r="S53" s="132">
        <v>1428</v>
      </c>
      <c r="T53" s="166">
        <v>48600</v>
      </c>
      <c r="U53" s="166">
        <v>0</v>
      </c>
      <c r="V53" s="132">
        <v>7500</v>
      </c>
      <c r="W53" s="132">
        <v>48600</v>
      </c>
      <c r="X53" s="132">
        <v>0</v>
      </c>
      <c r="Y53" s="132">
        <v>7500</v>
      </c>
      <c r="Z53" s="166">
        <v>50000</v>
      </c>
      <c r="AA53" s="132">
        <v>63000</v>
      </c>
      <c r="AB53" s="132">
        <v>0</v>
      </c>
      <c r="AC53" s="132">
        <v>0</v>
      </c>
      <c r="AD53" s="132">
        <v>0</v>
      </c>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row>
    <row r="54" spans="1:131" ht="12.75">
      <c r="A54" s="75" t="s">
        <v>472</v>
      </c>
      <c r="B54" s="75" t="s">
        <v>471</v>
      </c>
      <c r="C54" s="68" t="s">
        <v>919</v>
      </c>
      <c r="D54" s="68" t="s">
        <v>885</v>
      </c>
      <c r="E54" s="132">
        <v>17601</v>
      </c>
      <c r="F54" s="132">
        <v>1770</v>
      </c>
      <c r="G54" s="132">
        <v>500</v>
      </c>
      <c r="H54" s="132">
        <v>223</v>
      </c>
      <c r="I54" s="132">
        <v>0</v>
      </c>
      <c r="J54" s="132">
        <v>1270</v>
      </c>
      <c r="K54" s="132">
        <v>7608</v>
      </c>
      <c r="L54" s="132">
        <v>8500</v>
      </c>
      <c r="M54" s="132">
        <v>0</v>
      </c>
      <c r="N54" s="132">
        <v>17601</v>
      </c>
      <c r="O54" s="132">
        <v>41530</v>
      </c>
      <c r="P54" s="132">
        <v>8500</v>
      </c>
      <c r="Q54" s="132">
        <v>702</v>
      </c>
      <c r="R54" s="132">
        <v>7798</v>
      </c>
      <c r="S54" s="132">
        <v>49328</v>
      </c>
      <c r="T54" s="166">
        <v>35456</v>
      </c>
      <c r="U54" s="166">
        <v>0</v>
      </c>
      <c r="V54" s="132">
        <v>0</v>
      </c>
      <c r="W54" s="132">
        <v>43828</v>
      </c>
      <c r="X54" s="132">
        <v>0</v>
      </c>
      <c r="Y54" s="132">
        <v>0</v>
      </c>
      <c r="Z54" s="166">
        <v>52281</v>
      </c>
      <c r="AA54" s="132">
        <v>54281</v>
      </c>
      <c r="AB54" s="132">
        <v>0</v>
      </c>
      <c r="AC54" s="132">
        <v>0</v>
      </c>
      <c r="AD54" s="132">
        <v>0</v>
      </c>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row>
    <row r="55" spans="1:131" ht="12.75">
      <c r="A55" s="75" t="s">
        <v>616</v>
      </c>
      <c r="B55" s="75" t="s">
        <v>615</v>
      </c>
      <c r="C55" s="68" t="s">
        <v>919</v>
      </c>
      <c r="D55" s="68" t="s">
        <v>885</v>
      </c>
      <c r="E55" s="132">
        <v>2963</v>
      </c>
      <c r="F55" s="132">
        <v>0</v>
      </c>
      <c r="G55" s="132">
        <v>0</v>
      </c>
      <c r="H55" s="132">
        <v>300</v>
      </c>
      <c r="I55" s="132">
        <v>30</v>
      </c>
      <c r="J55" s="132">
        <v>697</v>
      </c>
      <c r="K55" s="132">
        <v>1936</v>
      </c>
      <c r="L55" s="132">
        <v>0</v>
      </c>
      <c r="M55" s="132">
        <v>0</v>
      </c>
      <c r="N55" s="132">
        <v>2963</v>
      </c>
      <c r="O55" s="132">
        <v>12311</v>
      </c>
      <c r="P55" s="132">
        <v>0</v>
      </c>
      <c r="Q55" s="132">
        <v>292</v>
      </c>
      <c r="R55" s="132">
        <v>-292</v>
      </c>
      <c r="S55" s="132">
        <v>12019</v>
      </c>
      <c r="T55" s="166">
        <v>6184</v>
      </c>
      <c r="U55" s="166">
        <v>272</v>
      </c>
      <c r="V55" s="132">
        <v>3000</v>
      </c>
      <c r="W55" s="132">
        <v>1184</v>
      </c>
      <c r="X55" s="132">
        <v>256</v>
      </c>
      <c r="Y55" s="132">
        <v>0</v>
      </c>
      <c r="Z55" s="166">
        <v>12020</v>
      </c>
      <c r="AA55" s="132">
        <v>27030</v>
      </c>
      <c r="AB55" s="132">
        <v>0</v>
      </c>
      <c r="AC55" s="132">
        <v>0</v>
      </c>
      <c r="AD55" s="132">
        <v>0</v>
      </c>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row>
    <row r="56" spans="1:131" ht="12.75">
      <c r="A56" s="75" t="s">
        <v>538</v>
      </c>
      <c r="B56" s="75" t="s">
        <v>537</v>
      </c>
      <c r="C56" s="68" t="s">
        <v>914</v>
      </c>
      <c r="D56" s="68" t="s">
        <v>888</v>
      </c>
      <c r="E56" s="132">
        <v>85201</v>
      </c>
      <c r="F56" s="132">
        <v>5840</v>
      </c>
      <c r="G56" s="132">
        <v>0</v>
      </c>
      <c r="H56" s="132">
        <v>39713</v>
      </c>
      <c r="I56" s="132">
        <v>9502</v>
      </c>
      <c r="J56" s="132">
        <v>19642</v>
      </c>
      <c r="K56" s="132">
        <v>15</v>
      </c>
      <c r="L56" s="132">
        <v>78</v>
      </c>
      <c r="M56" s="132">
        <v>16251</v>
      </c>
      <c r="N56" s="132">
        <v>85201</v>
      </c>
      <c r="O56" s="132">
        <v>261149</v>
      </c>
      <c r="P56" s="132">
        <v>16329</v>
      </c>
      <c r="Q56" s="132">
        <v>8022</v>
      </c>
      <c r="R56" s="132">
        <v>8307</v>
      </c>
      <c r="S56" s="132">
        <v>269456</v>
      </c>
      <c r="T56" s="166">
        <v>286383</v>
      </c>
      <c r="U56" s="166">
        <v>32000</v>
      </c>
      <c r="V56" s="132">
        <v>165802</v>
      </c>
      <c r="W56" s="132">
        <v>288056</v>
      </c>
      <c r="X56" s="132">
        <v>31000</v>
      </c>
      <c r="Y56" s="132">
        <v>151051</v>
      </c>
      <c r="Z56" s="166">
        <v>343000</v>
      </c>
      <c r="AA56" s="132">
        <v>368000</v>
      </c>
      <c r="AB56" s="132">
        <v>0</v>
      </c>
      <c r="AC56" s="132">
        <v>0</v>
      </c>
      <c r="AD56" s="132">
        <v>0</v>
      </c>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row>
    <row r="57" spans="1:131" ht="12.75">
      <c r="A57" s="75" t="s">
        <v>734</v>
      </c>
      <c r="B57" s="75" t="s">
        <v>733</v>
      </c>
      <c r="C57" s="68" t="s">
        <v>914</v>
      </c>
      <c r="D57" s="68" t="s">
        <v>888</v>
      </c>
      <c r="E57" s="132">
        <v>43672</v>
      </c>
      <c r="F57" s="132">
        <v>2200</v>
      </c>
      <c r="G57" s="132">
        <v>0</v>
      </c>
      <c r="H57" s="132">
        <v>22303</v>
      </c>
      <c r="I57" s="132">
        <v>3749</v>
      </c>
      <c r="J57" s="132">
        <v>968</v>
      </c>
      <c r="K57" s="132">
        <v>776</v>
      </c>
      <c r="L57" s="132">
        <v>2320</v>
      </c>
      <c r="M57" s="132">
        <v>13556</v>
      </c>
      <c r="N57" s="132">
        <v>43672</v>
      </c>
      <c r="O57" s="132">
        <v>138421</v>
      </c>
      <c r="P57" s="132">
        <v>15876</v>
      </c>
      <c r="Q57" s="132">
        <v>3647</v>
      </c>
      <c r="R57" s="132">
        <v>12229</v>
      </c>
      <c r="S57" s="132">
        <v>150650</v>
      </c>
      <c r="T57" s="166">
        <v>164000</v>
      </c>
      <c r="U57" s="166">
        <v>0</v>
      </c>
      <c r="V57" s="132">
        <v>101000</v>
      </c>
      <c r="W57" s="132">
        <v>159000</v>
      </c>
      <c r="X57" s="132">
        <v>0</v>
      </c>
      <c r="Y57" s="132">
        <v>73000</v>
      </c>
      <c r="Z57" s="166">
        <v>201000</v>
      </c>
      <c r="AA57" s="132">
        <v>228000</v>
      </c>
      <c r="AB57" s="132">
        <v>0</v>
      </c>
      <c r="AC57" s="132">
        <v>0</v>
      </c>
      <c r="AD57" s="132">
        <v>0</v>
      </c>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row>
    <row r="58" spans="1:131" ht="12.75">
      <c r="A58" s="75" t="s">
        <v>180</v>
      </c>
      <c r="B58" s="75" t="s">
        <v>179</v>
      </c>
      <c r="C58" s="68" t="s">
        <v>914</v>
      </c>
      <c r="D58" s="68" t="s">
        <v>889</v>
      </c>
      <c r="E58" s="132">
        <v>105766</v>
      </c>
      <c r="F58" s="132">
        <v>11747</v>
      </c>
      <c r="G58" s="132">
        <v>0</v>
      </c>
      <c r="H58" s="132">
        <v>65994</v>
      </c>
      <c r="I58" s="132">
        <v>450</v>
      </c>
      <c r="J58" s="132">
        <v>6754</v>
      </c>
      <c r="K58" s="132">
        <v>621</v>
      </c>
      <c r="L58" s="132">
        <v>0</v>
      </c>
      <c r="M58" s="132">
        <v>31947</v>
      </c>
      <c r="N58" s="132">
        <v>105766</v>
      </c>
      <c r="O58" s="132">
        <v>700744</v>
      </c>
      <c r="P58" s="132">
        <v>31947</v>
      </c>
      <c r="Q58" s="132">
        <v>31385</v>
      </c>
      <c r="R58" s="132">
        <v>562</v>
      </c>
      <c r="S58" s="132">
        <v>701306</v>
      </c>
      <c r="T58" s="166">
        <v>527850</v>
      </c>
      <c r="U58" s="166">
        <v>60393</v>
      </c>
      <c r="V58" s="132">
        <v>98828</v>
      </c>
      <c r="W58" s="132">
        <v>577850</v>
      </c>
      <c r="X58" s="132">
        <v>58204</v>
      </c>
      <c r="Y58" s="132">
        <v>69555</v>
      </c>
      <c r="Z58" s="166">
        <v>734282</v>
      </c>
      <c r="AA58" s="132">
        <v>759282</v>
      </c>
      <c r="AB58" s="132">
        <v>0</v>
      </c>
      <c r="AC58" s="132">
        <v>0</v>
      </c>
      <c r="AD58" s="132">
        <v>0</v>
      </c>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row>
    <row r="59" spans="1:131" ht="12.75">
      <c r="A59" s="75" t="s">
        <v>204</v>
      </c>
      <c r="B59" s="75" t="s">
        <v>203</v>
      </c>
      <c r="C59" s="68" t="s">
        <v>914</v>
      </c>
      <c r="D59" s="68" t="s">
        <v>885</v>
      </c>
      <c r="E59" s="132">
        <v>8574</v>
      </c>
      <c r="F59" s="132">
        <v>2212</v>
      </c>
      <c r="G59" s="132">
        <v>90</v>
      </c>
      <c r="H59" s="132">
        <v>902</v>
      </c>
      <c r="I59" s="132">
        <v>190</v>
      </c>
      <c r="J59" s="132">
        <v>2122</v>
      </c>
      <c r="K59" s="132">
        <v>5360</v>
      </c>
      <c r="L59" s="132">
        <v>0</v>
      </c>
      <c r="M59" s="132">
        <v>0</v>
      </c>
      <c r="N59" s="132">
        <v>8574</v>
      </c>
      <c r="O59" s="132">
        <v>0</v>
      </c>
      <c r="P59" s="132">
        <v>0</v>
      </c>
      <c r="Q59" s="132">
        <v>0</v>
      </c>
      <c r="R59" s="132">
        <v>0</v>
      </c>
      <c r="S59" s="132">
        <v>0</v>
      </c>
      <c r="T59" s="166">
        <v>8160</v>
      </c>
      <c r="U59" s="166">
        <v>0</v>
      </c>
      <c r="V59" s="132">
        <v>30222</v>
      </c>
      <c r="W59" s="132">
        <v>9978</v>
      </c>
      <c r="X59" s="132">
        <v>0</v>
      </c>
      <c r="Y59" s="132">
        <v>30675</v>
      </c>
      <c r="Z59" s="166">
        <v>9978</v>
      </c>
      <c r="AA59" s="132">
        <v>12978</v>
      </c>
      <c r="AB59" s="132">
        <v>0</v>
      </c>
      <c r="AC59" s="132">
        <v>0</v>
      </c>
      <c r="AD59" s="132">
        <v>0</v>
      </c>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row>
    <row r="60" spans="1:131" ht="12.75">
      <c r="A60" s="75" t="s">
        <v>247</v>
      </c>
      <c r="B60" s="75" t="s">
        <v>246</v>
      </c>
      <c r="C60" s="68" t="s">
        <v>914</v>
      </c>
      <c r="D60" s="68" t="s">
        <v>885</v>
      </c>
      <c r="E60" s="132">
        <v>15590</v>
      </c>
      <c r="F60" s="132">
        <v>1531</v>
      </c>
      <c r="G60" s="132">
        <v>300</v>
      </c>
      <c r="H60" s="132">
        <v>346</v>
      </c>
      <c r="I60" s="132">
        <v>1274</v>
      </c>
      <c r="J60" s="132">
        <v>2124</v>
      </c>
      <c r="K60" s="132">
        <v>5742</v>
      </c>
      <c r="L60" s="132">
        <v>0</v>
      </c>
      <c r="M60" s="132">
        <v>6104</v>
      </c>
      <c r="N60" s="132">
        <v>15590</v>
      </c>
      <c r="O60" s="132">
        <v>25566</v>
      </c>
      <c r="P60" s="132">
        <v>6104</v>
      </c>
      <c r="Q60" s="132">
        <v>1000</v>
      </c>
      <c r="R60" s="132">
        <v>5104</v>
      </c>
      <c r="S60" s="132">
        <v>30670</v>
      </c>
      <c r="T60" s="166">
        <v>15500</v>
      </c>
      <c r="U60" s="166">
        <v>0</v>
      </c>
      <c r="V60" s="132">
        <v>5000</v>
      </c>
      <c r="W60" s="132">
        <v>20500</v>
      </c>
      <c r="X60" s="132">
        <v>0</v>
      </c>
      <c r="Y60" s="132">
        <v>3000</v>
      </c>
      <c r="Z60" s="166">
        <v>35000</v>
      </c>
      <c r="AA60" s="132">
        <v>40000</v>
      </c>
      <c r="AB60" s="132">
        <v>0</v>
      </c>
      <c r="AC60" s="132">
        <v>0</v>
      </c>
      <c r="AD60" s="132">
        <v>0</v>
      </c>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row>
    <row r="61" spans="1:131" ht="12.75">
      <c r="A61" s="75" t="s">
        <v>442</v>
      </c>
      <c r="B61" s="75" t="s">
        <v>441</v>
      </c>
      <c r="C61" s="68" t="s">
        <v>914</v>
      </c>
      <c r="D61" s="68" t="s">
        <v>885</v>
      </c>
      <c r="E61" s="132">
        <v>3784</v>
      </c>
      <c r="F61" s="132">
        <v>440</v>
      </c>
      <c r="G61" s="132">
        <v>180</v>
      </c>
      <c r="H61" s="132">
        <v>299</v>
      </c>
      <c r="I61" s="132">
        <v>259</v>
      </c>
      <c r="J61" s="132">
        <v>729</v>
      </c>
      <c r="K61" s="132">
        <v>2497</v>
      </c>
      <c r="L61" s="132">
        <v>0</v>
      </c>
      <c r="M61" s="132">
        <v>0</v>
      </c>
      <c r="N61" s="132">
        <v>3784</v>
      </c>
      <c r="O61" s="132">
        <v>3188</v>
      </c>
      <c r="P61" s="132">
        <v>0</v>
      </c>
      <c r="Q61" s="132">
        <v>128</v>
      </c>
      <c r="R61" s="132">
        <v>-128</v>
      </c>
      <c r="S61" s="132">
        <v>3060</v>
      </c>
      <c r="T61" s="166">
        <v>0</v>
      </c>
      <c r="U61" s="166">
        <v>0</v>
      </c>
      <c r="V61" s="132">
        <v>3000</v>
      </c>
      <c r="W61" s="132">
        <v>0</v>
      </c>
      <c r="X61" s="132">
        <v>0</v>
      </c>
      <c r="Y61" s="132">
        <v>3100</v>
      </c>
      <c r="Z61" s="166">
        <v>4000</v>
      </c>
      <c r="AA61" s="132">
        <v>6000</v>
      </c>
      <c r="AB61" s="132">
        <v>0</v>
      </c>
      <c r="AC61" s="132">
        <v>0</v>
      </c>
      <c r="AD61" s="132">
        <v>0</v>
      </c>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row>
    <row r="62" spans="1:131" ht="12.75">
      <c r="A62" s="75" t="s">
        <v>468</v>
      </c>
      <c r="B62" s="75" t="s">
        <v>467</v>
      </c>
      <c r="C62" s="68" t="s">
        <v>914</v>
      </c>
      <c r="D62" s="68" t="s">
        <v>885</v>
      </c>
      <c r="E62" s="132">
        <v>4492</v>
      </c>
      <c r="F62" s="132">
        <v>3580</v>
      </c>
      <c r="G62" s="132">
        <v>0</v>
      </c>
      <c r="H62" s="132">
        <v>303</v>
      </c>
      <c r="I62" s="132">
        <v>117</v>
      </c>
      <c r="J62" s="132">
        <v>3873</v>
      </c>
      <c r="K62" s="132">
        <v>199</v>
      </c>
      <c r="L62" s="132">
        <v>0</v>
      </c>
      <c r="M62" s="132">
        <v>0</v>
      </c>
      <c r="N62" s="132">
        <v>4492</v>
      </c>
      <c r="O62" s="132">
        <v>0</v>
      </c>
      <c r="P62" s="132">
        <v>0</v>
      </c>
      <c r="Q62" s="132">
        <v>0</v>
      </c>
      <c r="R62" s="132">
        <v>0</v>
      </c>
      <c r="S62" s="132">
        <v>0</v>
      </c>
      <c r="T62" s="166">
        <v>0</v>
      </c>
      <c r="U62" s="166">
        <v>0</v>
      </c>
      <c r="V62" s="132">
        <v>3907</v>
      </c>
      <c r="W62" s="132">
        <v>0</v>
      </c>
      <c r="X62" s="132">
        <v>0</v>
      </c>
      <c r="Y62" s="132">
        <v>2995</v>
      </c>
      <c r="Z62" s="166">
        <v>5000</v>
      </c>
      <c r="AA62" s="132">
        <v>8000</v>
      </c>
      <c r="AB62" s="132">
        <v>0</v>
      </c>
      <c r="AC62" s="132">
        <v>0</v>
      </c>
      <c r="AD62" s="132">
        <v>0</v>
      </c>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row>
    <row r="63" spans="1:131" ht="12.75">
      <c r="A63" s="75" t="s">
        <v>620</v>
      </c>
      <c r="B63" s="75" t="s">
        <v>619</v>
      </c>
      <c r="C63" s="68" t="s">
        <v>914</v>
      </c>
      <c r="D63" s="68" t="s">
        <v>885</v>
      </c>
      <c r="E63" s="132">
        <v>4929</v>
      </c>
      <c r="F63" s="132">
        <v>400</v>
      </c>
      <c r="G63" s="132">
        <v>0</v>
      </c>
      <c r="H63" s="132">
        <v>512</v>
      </c>
      <c r="I63" s="132">
        <v>0</v>
      </c>
      <c r="J63" s="132">
        <v>4417</v>
      </c>
      <c r="K63" s="132">
        <v>0</v>
      </c>
      <c r="L63" s="132">
        <v>0</v>
      </c>
      <c r="M63" s="132">
        <v>0</v>
      </c>
      <c r="N63" s="132">
        <v>4929</v>
      </c>
      <c r="O63" s="132">
        <v>-98</v>
      </c>
      <c r="P63" s="132">
        <v>0</v>
      </c>
      <c r="Q63" s="132">
        <v>0</v>
      </c>
      <c r="R63" s="132">
        <v>0</v>
      </c>
      <c r="S63" s="132">
        <v>-98</v>
      </c>
      <c r="T63" s="166">
        <v>0</v>
      </c>
      <c r="U63" s="166">
        <v>0</v>
      </c>
      <c r="V63" s="132">
        <v>21000</v>
      </c>
      <c r="W63" s="132">
        <v>0</v>
      </c>
      <c r="X63" s="132">
        <v>0</v>
      </c>
      <c r="Y63" s="132">
        <v>19000</v>
      </c>
      <c r="Z63" s="166">
        <v>2000</v>
      </c>
      <c r="AA63" s="132">
        <v>7000</v>
      </c>
      <c r="AB63" s="132">
        <v>0</v>
      </c>
      <c r="AC63" s="132">
        <v>0</v>
      </c>
      <c r="AD63" s="132">
        <v>0</v>
      </c>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row>
    <row r="64" spans="1:131" ht="12.75">
      <c r="A64" s="75" t="s">
        <v>712</v>
      </c>
      <c r="B64" s="75" t="s">
        <v>711</v>
      </c>
      <c r="C64" s="68" t="s">
        <v>914</v>
      </c>
      <c r="D64" s="68" t="s">
        <v>885</v>
      </c>
      <c r="E64" s="132">
        <v>3095</v>
      </c>
      <c r="F64" s="132">
        <v>368</v>
      </c>
      <c r="G64" s="132">
        <v>0</v>
      </c>
      <c r="H64" s="132">
        <v>1231</v>
      </c>
      <c r="I64" s="132">
        <v>75</v>
      </c>
      <c r="J64" s="132">
        <v>1499</v>
      </c>
      <c r="K64" s="132">
        <v>290</v>
      </c>
      <c r="L64" s="132">
        <v>0</v>
      </c>
      <c r="M64" s="132">
        <v>0</v>
      </c>
      <c r="N64" s="132">
        <v>3095</v>
      </c>
      <c r="O64" s="132">
        <v>1565</v>
      </c>
      <c r="P64" s="132">
        <v>0</v>
      </c>
      <c r="Q64" s="132">
        <v>0</v>
      </c>
      <c r="R64" s="132">
        <v>0</v>
      </c>
      <c r="S64" s="132">
        <v>1565</v>
      </c>
      <c r="T64" s="166">
        <v>0</v>
      </c>
      <c r="U64" s="166">
        <v>0</v>
      </c>
      <c r="V64" s="132">
        <v>2311</v>
      </c>
      <c r="W64" s="132">
        <v>0</v>
      </c>
      <c r="X64" s="132">
        <v>0</v>
      </c>
      <c r="Y64" s="132">
        <v>890</v>
      </c>
      <c r="Z64" s="166">
        <v>5000</v>
      </c>
      <c r="AA64" s="132">
        <v>7000</v>
      </c>
      <c r="AB64" s="132">
        <v>0</v>
      </c>
      <c r="AC64" s="132">
        <v>0</v>
      </c>
      <c r="AD64" s="132">
        <v>0</v>
      </c>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row>
    <row r="65" spans="1:131" ht="12.75">
      <c r="A65" s="75" t="s">
        <v>736</v>
      </c>
      <c r="B65" s="75" t="s">
        <v>735</v>
      </c>
      <c r="C65" s="68" t="s">
        <v>914</v>
      </c>
      <c r="D65" s="68" t="s">
        <v>885</v>
      </c>
      <c r="E65" s="132">
        <v>2552</v>
      </c>
      <c r="F65" s="132">
        <v>1032</v>
      </c>
      <c r="G65" s="132">
        <v>0</v>
      </c>
      <c r="H65" s="132">
        <v>382</v>
      </c>
      <c r="I65" s="132">
        <v>0</v>
      </c>
      <c r="J65" s="132">
        <v>2170</v>
      </c>
      <c r="K65" s="132">
        <v>0</v>
      </c>
      <c r="L65" s="132">
        <v>0</v>
      </c>
      <c r="M65" s="132">
        <v>0</v>
      </c>
      <c r="N65" s="132">
        <v>2552</v>
      </c>
      <c r="O65" s="132">
        <v>0</v>
      </c>
      <c r="P65" s="132">
        <v>0</v>
      </c>
      <c r="Q65" s="132">
        <v>0</v>
      </c>
      <c r="R65" s="132">
        <v>0</v>
      </c>
      <c r="S65" s="132">
        <v>0</v>
      </c>
      <c r="T65" s="166">
        <v>1872</v>
      </c>
      <c r="U65" s="166">
        <v>18</v>
      </c>
      <c r="V65" s="132">
        <v>9000</v>
      </c>
      <c r="W65" s="132">
        <v>1754</v>
      </c>
      <c r="X65" s="132">
        <v>0</v>
      </c>
      <c r="Y65" s="132">
        <v>2400</v>
      </c>
      <c r="Z65" s="166">
        <v>2785</v>
      </c>
      <c r="AA65" s="132">
        <v>5112</v>
      </c>
      <c r="AB65" s="132">
        <v>0</v>
      </c>
      <c r="AC65" s="132">
        <v>0</v>
      </c>
      <c r="AD65" s="132">
        <v>0</v>
      </c>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row>
    <row r="66" spans="1:131" ht="12.75">
      <c r="A66" s="75" t="s">
        <v>781</v>
      </c>
      <c r="B66" s="75" t="s">
        <v>780</v>
      </c>
      <c r="C66" s="68" t="s">
        <v>914</v>
      </c>
      <c r="D66" s="68" t="s">
        <v>885</v>
      </c>
      <c r="E66" s="132">
        <v>3635</v>
      </c>
      <c r="F66" s="132">
        <v>0</v>
      </c>
      <c r="G66" s="132">
        <v>0</v>
      </c>
      <c r="H66" s="132">
        <v>450</v>
      </c>
      <c r="I66" s="132">
        <v>2714</v>
      </c>
      <c r="J66" s="132">
        <v>471</v>
      </c>
      <c r="K66" s="132">
        <v>0</v>
      </c>
      <c r="L66" s="132">
        <v>0</v>
      </c>
      <c r="M66" s="132">
        <v>0</v>
      </c>
      <c r="N66" s="132">
        <v>3635</v>
      </c>
      <c r="O66" s="132">
        <v>2016</v>
      </c>
      <c r="P66" s="132">
        <v>0</v>
      </c>
      <c r="Q66" s="132">
        <v>42</v>
      </c>
      <c r="R66" s="132">
        <v>-42</v>
      </c>
      <c r="S66" s="132">
        <v>1974</v>
      </c>
      <c r="T66" s="166">
        <v>2100</v>
      </c>
      <c r="U66" s="166">
        <v>0</v>
      </c>
      <c r="V66" s="132">
        <v>5000</v>
      </c>
      <c r="W66" s="132">
        <v>2100</v>
      </c>
      <c r="X66" s="132">
        <v>0</v>
      </c>
      <c r="Y66" s="132">
        <v>5000</v>
      </c>
      <c r="Z66" s="166">
        <v>3000</v>
      </c>
      <c r="AA66" s="132">
        <v>6000</v>
      </c>
      <c r="AB66" s="132">
        <v>0</v>
      </c>
      <c r="AC66" s="132">
        <v>0</v>
      </c>
      <c r="AD66" s="132">
        <v>0</v>
      </c>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row>
    <row r="67" spans="1:131" ht="12.75">
      <c r="A67" s="75" t="s">
        <v>540</v>
      </c>
      <c r="B67" s="75" t="s">
        <v>539</v>
      </c>
      <c r="C67" s="68" t="s">
        <v>914</v>
      </c>
      <c r="D67" s="68" t="s">
        <v>888</v>
      </c>
      <c r="E67" s="132">
        <v>64779</v>
      </c>
      <c r="F67" s="132">
        <v>0</v>
      </c>
      <c r="G67" s="132">
        <v>0</v>
      </c>
      <c r="H67" s="132">
        <v>29871</v>
      </c>
      <c r="I67" s="132">
        <v>1009</v>
      </c>
      <c r="J67" s="132">
        <v>0</v>
      </c>
      <c r="K67" s="132">
        <v>19038</v>
      </c>
      <c r="L67" s="132">
        <v>1194</v>
      </c>
      <c r="M67" s="132">
        <v>13667</v>
      </c>
      <c r="N67" s="132">
        <v>64779</v>
      </c>
      <c r="O67" s="132">
        <v>91259</v>
      </c>
      <c r="P67" s="132">
        <v>14861</v>
      </c>
      <c r="Q67" s="132">
        <v>3086</v>
      </c>
      <c r="R67" s="132">
        <v>11775</v>
      </c>
      <c r="S67" s="132">
        <v>103034</v>
      </c>
      <c r="T67" s="166">
        <v>25000</v>
      </c>
      <c r="U67" s="166">
        <v>0</v>
      </c>
      <c r="V67" s="132">
        <v>15000</v>
      </c>
      <c r="W67" s="132">
        <v>40000</v>
      </c>
      <c r="X67" s="132">
        <v>0</v>
      </c>
      <c r="Y67" s="132">
        <v>9000</v>
      </c>
      <c r="Z67" s="166">
        <v>101000</v>
      </c>
      <c r="AA67" s="132">
        <v>103000</v>
      </c>
      <c r="AB67" s="132">
        <v>0</v>
      </c>
      <c r="AC67" s="132">
        <v>0</v>
      </c>
      <c r="AD67" s="132">
        <v>0</v>
      </c>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row>
    <row r="68" spans="1:131" ht="12.75">
      <c r="A68" s="75" t="s">
        <v>854</v>
      </c>
      <c r="B68" s="75" t="s">
        <v>855</v>
      </c>
      <c r="C68" s="68" t="s">
        <v>914</v>
      </c>
      <c r="D68" s="68" t="s">
        <v>888</v>
      </c>
      <c r="E68" s="132">
        <v>22177</v>
      </c>
      <c r="F68" s="132">
        <v>400</v>
      </c>
      <c r="G68" s="132">
        <v>400</v>
      </c>
      <c r="H68" s="132">
        <v>8896</v>
      </c>
      <c r="I68" s="132">
        <v>682</v>
      </c>
      <c r="J68" s="132">
        <v>1106</v>
      </c>
      <c r="K68" s="132">
        <v>2175</v>
      </c>
      <c r="L68" s="132">
        <v>3627</v>
      </c>
      <c r="M68" s="132">
        <v>5691</v>
      </c>
      <c r="N68" s="132">
        <v>22177</v>
      </c>
      <c r="O68" s="132">
        <v>100106</v>
      </c>
      <c r="P68" s="132">
        <v>9318</v>
      </c>
      <c r="Q68" s="132">
        <v>4488</v>
      </c>
      <c r="R68" s="132">
        <v>4830</v>
      </c>
      <c r="S68" s="132">
        <v>104936</v>
      </c>
      <c r="T68" s="166">
        <v>24500</v>
      </c>
      <c r="U68" s="166">
        <v>10000</v>
      </c>
      <c r="V68" s="132">
        <v>55000</v>
      </c>
      <c r="W68" s="132">
        <v>24500</v>
      </c>
      <c r="X68" s="132">
        <v>10000</v>
      </c>
      <c r="Y68" s="132">
        <v>40000</v>
      </c>
      <c r="Z68" s="166">
        <v>71700</v>
      </c>
      <c r="AA68" s="132">
        <v>102000</v>
      </c>
      <c r="AB68" s="132">
        <v>0</v>
      </c>
      <c r="AC68" s="132">
        <v>0</v>
      </c>
      <c r="AD68" s="132">
        <v>0</v>
      </c>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row>
    <row r="69" spans="1:131" ht="12.75">
      <c r="A69" s="75" t="s">
        <v>186</v>
      </c>
      <c r="B69" s="75" t="s">
        <v>185</v>
      </c>
      <c r="C69" s="68" t="s">
        <v>914</v>
      </c>
      <c r="D69" s="68" t="s">
        <v>889</v>
      </c>
      <c r="E69" s="132">
        <v>87272</v>
      </c>
      <c r="F69" s="132">
        <v>2000</v>
      </c>
      <c r="G69" s="132">
        <v>0</v>
      </c>
      <c r="H69" s="132">
        <v>29117</v>
      </c>
      <c r="I69" s="132">
        <v>5535</v>
      </c>
      <c r="J69" s="132">
        <v>2000</v>
      </c>
      <c r="K69" s="132">
        <v>10420</v>
      </c>
      <c r="L69" s="132">
        <v>0</v>
      </c>
      <c r="M69" s="132">
        <v>40200</v>
      </c>
      <c r="N69" s="132">
        <v>87272</v>
      </c>
      <c r="O69" s="132">
        <v>259675</v>
      </c>
      <c r="P69" s="132">
        <v>40200</v>
      </c>
      <c r="Q69" s="132">
        <v>10387</v>
      </c>
      <c r="R69" s="132">
        <v>29813</v>
      </c>
      <c r="S69" s="132">
        <v>289488</v>
      </c>
      <c r="T69" s="166">
        <v>220443</v>
      </c>
      <c r="U69" s="166">
        <v>1000</v>
      </c>
      <c r="V69" s="132">
        <v>0</v>
      </c>
      <c r="W69" s="132">
        <v>267993</v>
      </c>
      <c r="X69" s="132">
        <v>1000</v>
      </c>
      <c r="Y69" s="132">
        <v>0</v>
      </c>
      <c r="Z69" s="166">
        <v>278993</v>
      </c>
      <c r="AA69" s="132">
        <v>291993</v>
      </c>
      <c r="AB69" s="132">
        <v>0</v>
      </c>
      <c r="AC69" s="132">
        <v>0</v>
      </c>
      <c r="AD69" s="132">
        <v>0</v>
      </c>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row>
    <row r="70" spans="1:131" ht="12.75">
      <c r="A70" s="75" t="s">
        <v>132</v>
      </c>
      <c r="B70" s="75" t="s">
        <v>131</v>
      </c>
      <c r="C70" s="68" t="s">
        <v>914</v>
      </c>
      <c r="D70" s="68" t="s">
        <v>885</v>
      </c>
      <c r="E70" s="132">
        <v>2890</v>
      </c>
      <c r="F70" s="132">
        <v>0</v>
      </c>
      <c r="G70" s="132">
        <v>0</v>
      </c>
      <c r="H70" s="132">
        <v>325</v>
      </c>
      <c r="I70" s="132">
        <v>199</v>
      </c>
      <c r="J70" s="132">
        <v>1920</v>
      </c>
      <c r="K70" s="132">
        <v>446</v>
      </c>
      <c r="L70" s="132">
        <v>0</v>
      </c>
      <c r="M70" s="132">
        <v>0</v>
      </c>
      <c r="N70" s="132">
        <v>2890</v>
      </c>
      <c r="O70" s="132">
        <v>108</v>
      </c>
      <c r="P70" s="132">
        <v>0</v>
      </c>
      <c r="Q70" s="132">
        <v>0</v>
      </c>
      <c r="R70" s="132">
        <v>0</v>
      </c>
      <c r="S70" s="132">
        <v>108</v>
      </c>
      <c r="T70" s="166">
        <v>0</v>
      </c>
      <c r="U70" s="166">
        <v>0</v>
      </c>
      <c r="V70" s="132">
        <v>6293</v>
      </c>
      <c r="W70" s="132">
        <v>0</v>
      </c>
      <c r="X70" s="132">
        <v>0</v>
      </c>
      <c r="Y70" s="132">
        <v>3827</v>
      </c>
      <c r="Z70" s="166">
        <v>1000</v>
      </c>
      <c r="AA70" s="132">
        <v>3000</v>
      </c>
      <c r="AB70" s="132">
        <v>0</v>
      </c>
      <c r="AC70" s="132">
        <v>0</v>
      </c>
      <c r="AD70" s="132">
        <v>0</v>
      </c>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row>
    <row r="71" spans="1:131" ht="12.75">
      <c r="A71" s="75" t="s">
        <v>206</v>
      </c>
      <c r="B71" s="75" t="s">
        <v>205</v>
      </c>
      <c r="C71" s="68" t="s">
        <v>914</v>
      </c>
      <c r="D71" s="68" t="s">
        <v>885</v>
      </c>
      <c r="E71" s="132">
        <v>2126</v>
      </c>
      <c r="F71" s="132">
        <v>1080</v>
      </c>
      <c r="G71" s="132">
        <v>0</v>
      </c>
      <c r="H71" s="132">
        <v>0</v>
      </c>
      <c r="I71" s="132">
        <v>500</v>
      </c>
      <c r="J71" s="132">
        <v>1626</v>
      </c>
      <c r="K71" s="132">
        <v>0</v>
      </c>
      <c r="L71" s="132">
        <v>0</v>
      </c>
      <c r="M71" s="132">
        <v>0</v>
      </c>
      <c r="N71" s="132">
        <v>2126</v>
      </c>
      <c r="O71" s="132">
        <v>0</v>
      </c>
      <c r="P71" s="132">
        <v>0</v>
      </c>
      <c r="Q71" s="132">
        <v>0</v>
      </c>
      <c r="R71" s="132">
        <v>0</v>
      </c>
      <c r="S71" s="132">
        <v>0</v>
      </c>
      <c r="T71" s="166">
        <v>0</v>
      </c>
      <c r="U71" s="166">
        <v>0</v>
      </c>
      <c r="V71" s="132">
        <v>8000</v>
      </c>
      <c r="W71" s="132">
        <v>0</v>
      </c>
      <c r="X71" s="132">
        <v>0</v>
      </c>
      <c r="Y71" s="132">
        <v>8000</v>
      </c>
      <c r="Z71" s="166">
        <v>0</v>
      </c>
      <c r="AA71" s="132">
        <v>1000</v>
      </c>
      <c r="AB71" s="132">
        <v>0</v>
      </c>
      <c r="AC71" s="132">
        <v>0</v>
      </c>
      <c r="AD71" s="132">
        <v>0</v>
      </c>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row>
    <row r="72" spans="1:131" ht="12.75">
      <c r="A72" s="75" t="s">
        <v>470</v>
      </c>
      <c r="B72" s="75" t="s">
        <v>469</v>
      </c>
      <c r="C72" s="68" t="s">
        <v>914</v>
      </c>
      <c r="D72" s="68" t="s">
        <v>885</v>
      </c>
      <c r="E72" s="132">
        <v>3026</v>
      </c>
      <c r="F72" s="132">
        <v>1500</v>
      </c>
      <c r="G72" s="132">
        <v>0</v>
      </c>
      <c r="H72" s="132">
        <v>307</v>
      </c>
      <c r="I72" s="132">
        <v>0</v>
      </c>
      <c r="J72" s="132">
        <v>2719</v>
      </c>
      <c r="K72" s="132">
        <v>0</v>
      </c>
      <c r="L72" s="132">
        <v>0</v>
      </c>
      <c r="M72" s="132">
        <v>0</v>
      </c>
      <c r="N72" s="132">
        <v>3026</v>
      </c>
      <c r="O72" s="132">
        <v>0</v>
      </c>
      <c r="P72" s="132">
        <v>0</v>
      </c>
      <c r="Q72" s="132">
        <v>0</v>
      </c>
      <c r="R72" s="132">
        <v>0</v>
      </c>
      <c r="S72" s="132">
        <v>0</v>
      </c>
      <c r="T72" s="166">
        <v>0</v>
      </c>
      <c r="U72" s="166">
        <v>0</v>
      </c>
      <c r="V72" s="132">
        <v>7500</v>
      </c>
      <c r="W72" s="132">
        <v>0</v>
      </c>
      <c r="X72" s="132">
        <v>0</v>
      </c>
      <c r="Y72" s="132">
        <v>5000</v>
      </c>
      <c r="Z72" s="166">
        <v>0</v>
      </c>
      <c r="AA72" s="132">
        <v>3500</v>
      </c>
      <c r="AB72" s="132">
        <v>0</v>
      </c>
      <c r="AC72" s="132">
        <v>0</v>
      </c>
      <c r="AD72" s="132">
        <v>0</v>
      </c>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row>
    <row r="73" spans="1:131" ht="12.75">
      <c r="A73" s="75" t="s">
        <v>546</v>
      </c>
      <c r="B73" s="75" t="s">
        <v>545</v>
      </c>
      <c r="C73" s="68" t="s">
        <v>914</v>
      </c>
      <c r="D73" s="68" t="s">
        <v>885</v>
      </c>
      <c r="E73" s="132">
        <v>706</v>
      </c>
      <c r="F73" s="132">
        <v>201</v>
      </c>
      <c r="G73" s="132">
        <v>0</v>
      </c>
      <c r="H73" s="132">
        <v>139</v>
      </c>
      <c r="I73" s="132">
        <v>0</v>
      </c>
      <c r="J73" s="132">
        <v>120</v>
      </c>
      <c r="K73" s="132">
        <v>447</v>
      </c>
      <c r="L73" s="132">
        <v>0</v>
      </c>
      <c r="M73" s="132">
        <v>0</v>
      </c>
      <c r="N73" s="132">
        <v>706</v>
      </c>
      <c r="O73" s="132">
        <v>0</v>
      </c>
      <c r="P73" s="132">
        <v>0</v>
      </c>
      <c r="Q73" s="132">
        <v>0</v>
      </c>
      <c r="R73" s="132">
        <v>0</v>
      </c>
      <c r="S73" s="132">
        <v>0</v>
      </c>
      <c r="T73" s="166">
        <v>0</v>
      </c>
      <c r="U73" s="166">
        <v>0</v>
      </c>
      <c r="V73" s="132">
        <v>3770</v>
      </c>
      <c r="W73" s="132">
        <v>0</v>
      </c>
      <c r="X73" s="132">
        <v>0</v>
      </c>
      <c r="Y73" s="132">
        <v>3500</v>
      </c>
      <c r="Z73" s="166">
        <v>0</v>
      </c>
      <c r="AA73" s="132">
        <v>5000</v>
      </c>
      <c r="AB73" s="132">
        <v>0</v>
      </c>
      <c r="AC73" s="132">
        <v>0</v>
      </c>
      <c r="AD73" s="132">
        <v>0</v>
      </c>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row>
    <row r="74" spans="1:131" ht="12.75">
      <c r="A74" s="75" t="s">
        <v>783</v>
      </c>
      <c r="B74" s="75" t="s">
        <v>782</v>
      </c>
      <c r="C74" s="68" t="s">
        <v>914</v>
      </c>
      <c r="D74" s="68" t="s">
        <v>885</v>
      </c>
      <c r="E74" s="132">
        <v>17575</v>
      </c>
      <c r="F74" s="132">
        <v>150</v>
      </c>
      <c r="G74" s="132">
        <v>0</v>
      </c>
      <c r="H74" s="132">
        <v>1542</v>
      </c>
      <c r="I74" s="132">
        <v>2310</v>
      </c>
      <c r="J74" s="132">
        <v>2449</v>
      </c>
      <c r="K74" s="132">
        <v>11274</v>
      </c>
      <c r="L74" s="132">
        <v>0</v>
      </c>
      <c r="M74" s="132">
        <v>0</v>
      </c>
      <c r="N74" s="132">
        <v>17575</v>
      </c>
      <c r="O74" s="132">
        <v>8352</v>
      </c>
      <c r="P74" s="132">
        <v>0</v>
      </c>
      <c r="Q74" s="132">
        <v>0</v>
      </c>
      <c r="R74" s="132">
        <v>0</v>
      </c>
      <c r="S74" s="132">
        <v>8352</v>
      </c>
      <c r="T74" s="166">
        <v>12275</v>
      </c>
      <c r="U74" s="166">
        <v>0</v>
      </c>
      <c r="V74" s="132">
        <v>46141</v>
      </c>
      <c r="W74" s="132">
        <v>10925</v>
      </c>
      <c r="X74" s="132">
        <v>0</v>
      </c>
      <c r="Y74" s="132">
        <v>30708</v>
      </c>
      <c r="Z74" s="166">
        <v>31890</v>
      </c>
      <c r="AA74" s="132">
        <v>32890</v>
      </c>
      <c r="AB74" s="132">
        <v>0</v>
      </c>
      <c r="AC74" s="132">
        <v>0</v>
      </c>
      <c r="AD74" s="132">
        <v>0</v>
      </c>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row>
    <row r="75" spans="1:131" ht="12.75">
      <c r="A75" s="75" t="s">
        <v>813</v>
      </c>
      <c r="B75" s="75" t="s">
        <v>812</v>
      </c>
      <c r="C75" s="68" t="s">
        <v>914</v>
      </c>
      <c r="D75" s="68" t="s">
        <v>885</v>
      </c>
      <c r="E75" s="132">
        <v>1503</v>
      </c>
      <c r="F75" s="132">
        <v>100</v>
      </c>
      <c r="G75" s="132">
        <v>0</v>
      </c>
      <c r="H75" s="132">
        <v>285</v>
      </c>
      <c r="I75" s="132">
        <v>550</v>
      </c>
      <c r="J75" s="132">
        <v>478</v>
      </c>
      <c r="K75" s="132">
        <v>190</v>
      </c>
      <c r="L75" s="132">
        <v>0</v>
      </c>
      <c r="M75" s="132">
        <v>0</v>
      </c>
      <c r="N75" s="132">
        <v>1503</v>
      </c>
      <c r="O75" s="132">
        <v>4801</v>
      </c>
      <c r="P75" s="132">
        <v>0</v>
      </c>
      <c r="Q75" s="132">
        <v>192</v>
      </c>
      <c r="R75" s="132">
        <v>-192</v>
      </c>
      <c r="S75" s="132">
        <v>4609</v>
      </c>
      <c r="T75" s="166">
        <v>27000</v>
      </c>
      <c r="U75" s="166">
        <v>0</v>
      </c>
      <c r="V75" s="132">
        <v>32000</v>
      </c>
      <c r="W75" s="132">
        <v>27000</v>
      </c>
      <c r="X75" s="132">
        <v>0</v>
      </c>
      <c r="Y75" s="132">
        <v>32000</v>
      </c>
      <c r="Z75" s="166">
        <v>32000</v>
      </c>
      <c r="AA75" s="132">
        <v>37000</v>
      </c>
      <c r="AB75" s="132">
        <v>0</v>
      </c>
      <c r="AC75" s="132">
        <v>0</v>
      </c>
      <c r="AD75" s="132">
        <v>0</v>
      </c>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row>
    <row r="76" spans="1:131" ht="12.75">
      <c r="A76" s="75" t="s">
        <v>162</v>
      </c>
      <c r="B76" s="75" t="s">
        <v>161</v>
      </c>
      <c r="C76" s="68" t="s">
        <v>918</v>
      </c>
      <c r="D76" s="68" t="s">
        <v>888</v>
      </c>
      <c r="E76" s="132">
        <v>31261</v>
      </c>
      <c r="F76" s="132">
        <v>300</v>
      </c>
      <c r="G76" s="132">
        <v>225</v>
      </c>
      <c r="H76" s="132">
        <v>20301</v>
      </c>
      <c r="I76" s="132">
        <v>0</v>
      </c>
      <c r="J76" s="132">
        <v>300</v>
      </c>
      <c r="K76" s="132">
        <v>6114</v>
      </c>
      <c r="L76" s="132">
        <v>0</v>
      </c>
      <c r="M76" s="132">
        <v>4546</v>
      </c>
      <c r="N76" s="132">
        <v>31261</v>
      </c>
      <c r="O76" s="132">
        <v>145429</v>
      </c>
      <c r="P76" s="132">
        <v>4546</v>
      </c>
      <c r="Q76" s="132">
        <v>6036</v>
      </c>
      <c r="R76" s="132">
        <v>-1490</v>
      </c>
      <c r="S76" s="132">
        <v>143939</v>
      </c>
      <c r="T76" s="166">
        <v>91000</v>
      </c>
      <c r="U76" s="166">
        <v>0</v>
      </c>
      <c r="V76" s="132">
        <v>15000</v>
      </c>
      <c r="W76" s="132">
        <v>91000</v>
      </c>
      <c r="X76" s="132">
        <v>0</v>
      </c>
      <c r="Y76" s="132">
        <v>20000</v>
      </c>
      <c r="Z76" s="166">
        <v>116693</v>
      </c>
      <c r="AA76" s="132">
        <v>128362</v>
      </c>
      <c r="AB76" s="132">
        <v>0</v>
      </c>
      <c r="AC76" s="132">
        <v>0</v>
      </c>
      <c r="AD76" s="132">
        <v>0</v>
      </c>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row>
    <row r="77" spans="1:131" ht="12.75">
      <c r="A77" s="76" t="s">
        <v>874</v>
      </c>
      <c r="B77" s="76" t="s">
        <v>873</v>
      </c>
      <c r="C77" s="68" t="s">
        <v>918</v>
      </c>
      <c r="D77" s="69" t="s">
        <v>888</v>
      </c>
      <c r="E77" s="132">
        <v>226745</v>
      </c>
      <c r="F77" s="132">
        <v>14982</v>
      </c>
      <c r="G77" s="132">
        <v>0</v>
      </c>
      <c r="H77" s="132">
        <v>91921</v>
      </c>
      <c r="I77" s="132">
        <v>600</v>
      </c>
      <c r="J77" s="132">
        <v>15600</v>
      </c>
      <c r="K77" s="132">
        <v>18638</v>
      </c>
      <c r="L77" s="132">
        <v>21989</v>
      </c>
      <c r="M77" s="132">
        <v>77997</v>
      </c>
      <c r="N77" s="132">
        <v>226745</v>
      </c>
      <c r="O77" s="132">
        <v>469262</v>
      </c>
      <c r="P77" s="132">
        <v>99986</v>
      </c>
      <c r="Q77" s="132">
        <v>12951</v>
      </c>
      <c r="R77" s="132">
        <v>87035</v>
      </c>
      <c r="S77" s="132">
        <v>556297</v>
      </c>
      <c r="T77" s="166">
        <v>316118</v>
      </c>
      <c r="U77" s="166">
        <v>0</v>
      </c>
      <c r="V77" s="132">
        <v>170000</v>
      </c>
      <c r="W77" s="132">
        <v>354789</v>
      </c>
      <c r="X77" s="132">
        <v>500</v>
      </c>
      <c r="Y77" s="132">
        <v>50000</v>
      </c>
      <c r="Z77" s="166">
        <v>355289</v>
      </c>
      <c r="AA77" s="132">
        <v>591500</v>
      </c>
      <c r="AB77" s="132">
        <v>0</v>
      </c>
      <c r="AC77" s="132">
        <v>0</v>
      </c>
      <c r="AD77" s="132">
        <v>0</v>
      </c>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row>
    <row r="78" spans="1:131" ht="12.75">
      <c r="A78" s="75" t="s">
        <v>70</v>
      </c>
      <c r="B78" s="75" t="s">
        <v>69</v>
      </c>
      <c r="C78" s="68" t="s">
        <v>916</v>
      </c>
      <c r="D78" s="68" t="s">
        <v>888</v>
      </c>
      <c r="E78" s="132">
        <v>152076</v>
      </c>
      <c r="F78" s="132">
        <v>12173</v>
      </c>
      <c r="G78" s="132">
        <v>2620</v>
      </c>
      <c r="H78" s="132">
        <v>46901</v>
      </c>
      <c r="I78" s="132">
        <v>1196</v>
      </c>
      <c r="J78" s="132">
        <v>10315</v>
      </c>
      <c r="K78" s="132">
        <v>17334</v>
      </c>
      <c r="L78" s="132">
        <v>48475</v>
      </c>
      <c r="M78" s="132">
        <v>27855</v>
      </c>
      <c r="N78" s="132">
        <v>152076</v>
      </c>
      <c r="O78" s="132">
        <v>302547</v>
      </c>
      <c r="P78" s="132">
        <v>76330</v>
      </c>
      <c r="Q78" s="132">
        <v>26901</v>
      </c>
      <c r="R78" s="132">
        <v>49429</v>
      </c>
      <c r="S78" s="132">
        <v>351976</v>
      </c>
      <c r="T78" s="166">
        <v>235603</v>
      </c>
      <c r="U78" s="166">
        <v>29394</v>
      </c>
      <c r="V78" s="132">
        <v>24287</v>
      </c>
      <c r="W78" s="132">
        <v>243816</v>
      </c>
      <c r="X78" s="132">
        <v>61038</v>
      </c>
      <c r="Y78" s="132">
        <v>24287</v>
      </c>
      <c r="Z78" s="166">
        <v>354000</v>
      </c>
      <c r="AA78" s="132">
        <v>366000</v>
      </c>
      <c r="AB78" s="132">
        <v>0</v>
      </c>
      <c r="AC78" s="132">
        <v>0</v>
      </c>
      <c r="AD78" s="132">
        <v>0</v>
      </c>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row>
    <row r="79" spans="1:131" ht="12.75">
      <c r="A79" s="75" t="s">
        <v>222</v>
      </c>
      <c r="B79" s="75" t="s">
        <v>221</v>
      </c>
      <c r="C79" s="68" t="s">
        <v>916</v>
      </c>
      <c r="D79" s="68" t="s">
        <v>889</v>
      </c>
      <c r="E79" s="132">
        <v>155693</v>
      </c>
      <c r="F79" s="132">
        <v>3157</v>
      </c>
      <c r="G79" s="132">
        <v>0</v>
      </c>
      <c r="H79" s="132">
        <v>98492</v>
      </c>
      <c r="I79" s="132">
        <v>7307</v>
      </c>
      <c r="J79" s="132">
        <v>1000</v>
      </c>
      <c r="K79" s="132">
        <v>2335</v>
      </c>
      <c r="L79" s="132">
        <v>0</v>
      </c>
      <c r="M79" s="132">
        <v>46559</v>
      </c>
      <c r="N79" s="132">
        <v>155693</v>
      </c>
      <c r="O79" s="132">
        <v>332841</v>
      </c>
      <c r="P79" s="132">
        <v>46559</v>
      </c>
      <c r="Q79" s="132">
        <v>12568</v>
      </c>
      <c r="R79" s="132">
        <v>33991</v>
      </c>
      <c r="S79" s="132">
        <v>366832</v>
      </c>
      <c r="T79" s="166">
        <v>260000</v>
      </c>
      <c r="U79" s="166">
        <v>0</v>
      </c>
      <c r="V79" s="132">
        <v>220000</v>
      </c>
      <c r="W79" s="132">
        <v>260000</v>
      </c>
      <c r="X79" s="132">
        <v>0</v>
      </c>
      <c r="Y79" s="132">
        <v>220000</v>
      </c>
      <c r="Z79" s="166">
        <v>370000</v>
      </c>
      <c r="AA79" s="132">
        <v>390000</v>
      </c>
      <c r="AB79" s="132">
        <v>0</v>
      </c>
      <c r="AC79" s="132">
        <v>0</v>
      </c>
      <c r="AD79" s="132">
        <v>0</v>
      </c>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row>
    <row r="80" spans="1:131" ht="12.75">
      <c r="A80" s="75" t="s">
        <v>226</v>
      </c>
      <c r="B80" s="75" t="s">
        <v>225</v>
      </c>
      <c r="C80" s="68" t="s">
        <v>916</v>
      </c>
      <c r="D80" s="68" t="s">
        <v>885</v>
      </c>
      <c r="E80" s="132">
        <v>25387</v>
      </c>
      <c r="F80" s="132">
        <v>200</v>
      </c>
      <c r="G80" s="132">
        <v>150</v>
      </c>
      <c r="H80" s="132">
        <v>2183</v>
      </c>
      <c r="I80" s="132">
        <v>959</v>
      </c>
      <c r="J80" s="132">
        <v>3899</v>
      </c>
      <c r="K80" s="132">
        <v>3385</v>
      </c>
      <c r="L80" s="132">
        <v>0</v>
      </c>
      <c r="M80" s="132">
        <v>14961</v>
      </c>
      <c r="N80" s="132">
        <v>25387</v>
      </c>
      <c r="O80" s="132">
        <v>0</v>
      </c>
      <c r="P80" s="132">
        <v>14961</v>
      </c>
      <c r="Q80" s="132">
        <v>0</v>
      </c>
      <c r="R80" s="132">
        <v>14961</v>
      </c>
      <c r="S80" s="132">
        <v>14961</v>
      </c>
      <c r="T80" s="166">
        <v>63694</v>
      </c>
      <c r="U80" s="166">
        <v>2297</v>
      </c>
      <c r="V80" s="132">
        <v>7500</v>
      </c>
      <c r="W80" s="132">
        <v>78655</v>
      </c>
      <c r="X80" s="132">
        <v>2097</v>
      </c>
      <c r="Y80" s="132">
        <v>4000</v>
      </c>
      <c r="Z80" s="166">
        <v>90000</v>
      </c>
      <c r="AA80" s="132">
        <v>95000</v>
      </c>
      <c r="AB80" s="132">
        <v>0</v>
      </c>
      <c r="AC80" s="132">
        <v>0</v>
      </c>
      <c r="AD80" s="132">
        <v>0</v>
      </c>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row>
    <row r="81" spans="1:131" ht="12.75">
      <c r="A81" s="75" t="s">
        <v>317</v>
      </c>
      <c r="B81" s="75" t="s">
        <v>316</v>
      </c>
      <c r="C81" s="68" t="s">
        <v>916</v>
      </c>
      <c r="D81" s="68" t="s">
        <v>885</v>
      </c>
      <c r="E81" s="132">
        <v>6138</v>
      </c>
      <c r="F81" s="132">
        <v>1080</v>
      </c>
      <c r="G81" s="132">
        <v>0</v>
      </c>
      <c r="H81" s="132">
        <v>1405</v>
      </c>
      <c r="I81" s="132">
        <v>2350</v>
      </c>
      <c r="J81" s="132">
        <v>1080</v>
      </c>
      <c r="K81" s="132">
        <v>1210</v>
      </c>
      <c r="L81" s="132">
        <v>0</v>
      </c>
      <c r="M81" s="132">
        <v>93</v>
      </c>
      <c r="N81" s="132">
        <v>6138</v>
      </c>
      <c r="O81" s="132">
        <v>15414</v>
      </c>
      <c r="P81" s="132">
        <v>93</v>
      </c>
      <c r="Q81" s="132">
        <v>457</v>
      </c>
      <c r="R81" s="132">
        <v>-364</v>
      </c>
      <c r="S81" s="132">
        <v>15050</v>
      </c>
      <c r="T81" s="166">
        <v>12000</v>
      </c>
      <c r="U81" s="166">
        <v>0</v>
      </c>
      <c r="V81" s="132">
        <v>16000</v>
      </c>
      <c r="W81" s="132">
        <v>12000</v>
      </c>
      <c r="X81" s="132">
        <v>0</v>
      </c>
      <c r="Y81" s="132">
        <v>16000</v>
      </c>
      <c r="Z81" s="166">
        <v>30000</v>
      </c>
      <c r="AA81" s="132">
        <v>45000</v>
      </c>
      <c r="AB81" s="132">
        <v>0</v>
      </c>
      <c r="AC81" s="132">
        <v>0</v>
      </c>
      <c r="AD81" s="132">
        <v>0</v>
      </c>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row>
    <row r="82" spans="1:131" ht="12.75">
      <c r="A82" s="75" t="s">
        <v>401</v>
      </c>
      <c r="B82" s="75" t="s">
        <v>400</v>
      </c>
      <c r="C82" s="68" t="s">
        <v>916</v>
      </c>
      <c r="D82" s="68" t="s">
        <v>885</v>
      </c>
      <c r="E82" s="132">
        <v>4131</v>
      </c>
      <c r="F82" s="132">
        <v>737</v>
      </c>
      <c r="G82" s="132">
        <v>551</v>
      </c>
      <c r="H82" s="132">
        <v>345</v>
      </c>
      <c r="I82" s="132">
        <v>35</v>
      </c>
      <c r="J82" s="132">
        <v>440</v>
      </c>
      <c r="K82" s="132">
        <v>3311</v>
      </c>
      <c r="L82" s="132">
        <v>0</v>
      </c>
      <c r="M82" s="132">
        <v>0</v>
      </c>
      <c r="N82" s="132">
        <v>4131</v>
      </c>
      <c r="O82" s="132">
        <v>13616</v>
      </c>
      <c r="P82" s="132">
        <v>0</v>
      </c>
      <c r="Q82" s="132">
        <v>68</v>
      </c>
      <c r="R82" s="132">
        <v>-68</v>
      </c>
      <c r="S82" s="132">
        <v>13548</v>
      </c>
      <c r="T82" s="166">
        <v>5000</v>
      </c>
      <c r="U82" s="166">
        <v>50</v>
      </c>
      <c r="V82" s="132">
        <v>1075</v>
      </c>
      <c r="W82" s="132">
        <v>5000</v>
      </c>
      <c r="X82" s="132">
        <v>50</v>
      </c>
      <c r="Y82" s="132">
        <v>1075</v>
      </c>
      <c r="Z82" s="166">
        <v>14000</v>
      </c>
      <c r="AA82" s="132">
        <v>19500</v>
      </c>
      <c r="AB82" s="132">
        <v>0</v>
      </c>
      <c r="AC82" s="132">
        <v>0</v>
      </c>
      <c r="AD82" s="132">
        <v>0</v>
      </c>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row>
    <row r="83" spans="1:131" ht="12.75">
      <c r="A83" s="75" t="s">
        <v>570</v>
      </c>
      <c r="B83" s="75" t="s">
        <v>569</v>
      </c>
      <c r="C83" s="68" t="s">
        <v>916</v>
      </c>
      <c r="D83" s="68" t="s">
        <v>885</v>
      </c>
      <c r="E83" s="132">
        <v>5211</v>
      </c>
      <c r="F83" s="132">
        <v>64</v>
      </c>
      <c r="G83" s="132">
        <v>3</v>
      </c>
      <c r="H83" s="132">
        <v>390</v>
      </c>
      <c r="I83" s="132">
        <v>500</v>
      </c>
      <c r="J83" s="132">
        <v>4321</v>
      </c>
      <c r="K83" s="132">
        <v>0</v>
      </c>
      <c r="L83" s="132">
        <v>0</v>
      </c>
      <c r="M83" s="132">
        <v>0</v>
      </c>
      <c r="N83" s="132">
        <v>5211</v>
      </c>
      <c r="O83" s="132">
        <v>0</v>
      </c>
      <c r="P83" s="132">
        <v>0</v>
      </c>
      <c r="Q83" s="132">
        <v>0</v>
      </c>
      <c r="R83" s="132">
        <v>0</v>
      </c>
      <c r="S83" s="132">
        <v>0</v>
      </c>
      <c r="T83" s="166">
        <v>0</v>
      </c>
      <c r="U83" s="166">
        <v>0</v>
      </c>
      <c r="V83" s="132">
        <v>20000</v>
      </c>
      <c r="W83" s="132">
        <v>0</v>
      </c>
      <c r="X83" s="132">
        <v>0</v>
      </c>
      <c r="Y83" s="132">
        <v>18000</v>
      </c>
      <c r="Z83" s="166">
        <v>9500</v>
      </c>
      <c r="AA83" s="132">
        <v>13000</v>
      </c>
      <c r="AB83" s="132">
        <v>0</v>
      </c>
      <c r="AC83" s="132">
        <v>0</v>
      </c>
      <c r="AD83" s="132">
        <v>0</v>
      </c>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row>
    <row r="84" spans="1:131" ht="12.75">
      <c r="A84" s="75" t="s">
        <v>773</v>
      </c>
      <c r="B84" s="75" t="s">
        <v>772</v>
      </c>
      <c r="C84" s="68" t="s">
        <v>916</v>
      </c>
      <c r="D84" s="68" t="s">
        <v>885</v>
      </c>
      <c r="E84" s="132">
        <v>12809</v>
      </c>
      <c r="F84" s="132">
        <v>3500</v>
      </c>
      <c r="G84" s="132">
        <v>300</v>
      </c>
      <c r="H84" s="132">
        <v>290</v>
      </c>
      <c r="I84" s="132">
        <v>0</v>
      </c>
      <c r="J84" s="132">
        <v>4422</v>
      </c>
      <c r="K84" s="132">
        <v>4977</v>
      </c>
      <c r="L84" s="132">
        <v>0</v>
      </c>
      <c r="M84" s="132">
        <v>3120</v>
      </c>
      <c r="N84" s="132">
        <v>12809</v>
      </c>
      <c r="O84" s="132">
        <v>11547</v>
      </c>
      <c r="P84" s="132">
        <v>3120</v>
      </c>
      <c r="Q84" s="132">
        <v>86</v>
      </c>
      <c r="R84" s="132">
        <v>3034</v>
      </c>
      <c r="S84" s="132">
        <v>14581</v>
      </c>
      <c r="T84" s="166">
        <v>6544</v>
      </c>
      <c r="U84" s="166">
        <v>0</v>
      </c>
      <c r="V84" s="132">
        <v>0</v>
      </c>
      <c r="W84" s="132">
        <v>5544</v>
      </c>
      <c r="X84" s="132">
        <v>670</v>
      </c>
      <c r="Y84" s="132">
        <v>0</v>
      </c>
      <c r="Z84" s="166">
        <v>15000</v>
      </c>
      <c r="AA84" s="132">
        <v>30000</v>
      </c>
      <c r="AB84" s="132">
        <v>0</v>
      </c>
      <c r="AC84" s="132">
        <v>0</v>
      </c>
      <c r="AD84" s="132">
        <v>0</v>
      </c>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row>
    <row r="85" spans="1:131" ht="12.75">
      <c r="A85" s="75" t="s">
        <v>649</v>
      </c>
      <c r="B85" s="75" t="s">
        <v>648</v>
      </c>
      <c r="C85" s="68" t="s">
        <v>915</v>
      </c>
      <c r="D85" s="68" t="s">
        <v>888</v>
      </c>
      <c r="E85" s="132">
        <v>79781</v>
      </c>
      <c r="F85" s="132">
        <v>1150</v>
      </c>
      <c r="G85" s="132">
        <v>300</v>
      </c>
      <c r="H85" s="132">
        <v>21727</v>
      </c>
      <c r="I85" s="132">
        <v>9374</v>
      </c>
      <c r="J85" s="132">
        <v>2340</v>
      </c>
      <c r="K85" s="132">
        <v>8980</v>
      </c>
      <c r="L85" s="132">
        <v>1500</v>
      </c>
      <c r="M85" s="132">
        <v>35860</v>
      </c>
      <c r="N85" s="132">
        <v>79781</v>
      </c>
      <c r="O85" s="132">
        <v>185647</v>
      </c>
      <c r="P85" s="132">
        <v>37360</v>
      </c>
      <c r="Q85" s="132">
        <v>0</v>
      </c>
      <c r="R85" s="132">
        <v>37360</v>
      </c>
      <c r="S85" s="132">
        <v>223007</v>
      </c>
      <c r="T85" s="166">
        <v>217274</v>
      </c>
      <c r="U85" s="166">
        <v>16548</v>
      </c>
      <c r="V85" s="132">
        <v>110209</v>
      </c>
      <c r="W85" s="132">
        <v>229124</v>
      </c>
      <c r="X85" s="132">
        <v>15886</v>
      </c>
      <c r="Y85" s="132">
        <v>110206</v>
      </c>
      <c r="Z85" s="166">
        <v>260000</v>
      </c>
      <c r="AA85" s="132">
        <v>270000</v>
      </c>
      <c r="AB85" s="132">
        <v>0</v>
      </c>
      <c r="AC85" s="132">
        <v>0</v>
      </c>
      <c r="AD85" s="132">
        <v>0</v>
      </c>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row>
    <row r="86" spans="1:131" ht="12.75">
      <c r="A86" s="75" t="s">
        <v>730</v>
      </c>
      <c r="B86" s="75" t="s">
        <v>729</v>
      </c>
      <c r="C86" s="68" t="s">
        <v>915</v>
      </c>
      <c r="D86" s="68" t="s">
        <v>888</v>
      </c>
      <c r="E86" s="132">
        <v>47563</v>
      </c>
      <c r="F86" s="132">
        <v>1200</v>
      </c>
      <c r="G86" s="132">
        <v>600</v>
      </c>
      <c r="H86" s="132">
        <v>29186</v>
      </c>
      <c r="I86" s="132">
        <v>106</v>
      </c>
      <c r="J86" s="132">
        <v>600</v>
      </c>
      <c r="K86" s="132">
        <v>11028</v>
      </c>
      <c r="L86" s="132">
        <v>0</v>
      </c>
      <c r="M86" s="132">
        <v>6643</v>
      </c>
      <c r="N86" s="132">
        <v>47563</v>
      </c>
      <c r="O86" s="132">
        <v>137758</v>
      </c>
      <c r="P86" s="132">
        <v>6643</v>
      </c>
      <c r="Q86" s="132">
        <v>6757</v>
      </c>
      <c r="R86" s="132">
        <v>-114</v>
      </c>
      <c r="S86" s="132">
        <v>137644</v>
      </c>
      <c r="T86" s="166">
        <v>140000</v>
      </c>
      <c r="U86" s="166">
        <v>0</v>
      </c>
      <c r="V86" s="132">
        <v>40000</v>
      </c>
      <c r="W86" s="132">
        <v>140000</v>
      </c>
      <c r="X86" s="132">
        <v>0</v>
      </c>
      <c r="Y86" s="132">
        <v>40000</v>
      </c>
      <c r="Z86" s="166">
        <v>153500</v>
      </c>
      <c r="AA86" s="132">
        <v>163500</v>
      </c>
      <c r="AB86" s="132">
        <v>0</v>
      </c>
      <c r="AC86" s="132">
        <v>0</v>
      </c>
      <c r="AD86" s="132">
        <v>0</v>
      </c>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row>
    <row r="87" spans="1:131" ht="12.75">
      <c r="A87" s="75" t="s">
        <v>242</v>
      </c>
      <c r="B87" s="75" t="s">
        <v>241</v>
      </c>
      <c r="C87" s="68" t="s">
        <v>915</v>
      </c>
      <c r="D87" s="68" t="s">
        <v>889</v>
      </c>
      <c r="E87" s="132">
        <v>221045</v>
      </c>
      <c r="F87" s="132">
        <v>19990</v>
      </c>
      <c r="G87" s="132">
        <v>0</v>
      </c>
      <c r="H87" s="132">
        <v>156288</v>
      </c>
      <c r="I87" s="132">
        <v>15371</v>
      </c>
      <c r="J87" s="132">
        <v>5998</v>
      </c>
      <c r="K87" s="132">
        <v>0</v>
      </c>
      <c r="L87" s="132">
        <v>0</v>
      </c>
      <c r="M87" s="132">
        <v>43388</v>
      </c>
      <c r="N87" s="132">
        <v>221045</v>
      </c>
      <c r="O87" s="132">
        <v>742673</v>
      </c>
      <c r="P87" s="132">
        <v>43388</v>
      </c>
      <c r="Q87" s="132">
        <v>33311</v>
      </c>
      <c r="R87" s="132">
        <v>10077</v>
      </c>
      <c r="S87" s="132">
        <v>752750</v>
      </c>
      <c r="T87" s="166">
        <v>424531</v>
      </c>
      <c r="U87" s="166">
        <v>122944</v>
      </c>
      <c r="V87" s="132">
        <v>123151</v>
      </c>
      <c r="W87" s="132">
        <v>512199</v>
      </c>
      <c r="X87" s="132">
        <v>219195</v>
      </c>
      <c r="Y87" s="132">
        <v>152369</v>
      </c>
      <c r="Z87" s="166">
        <v>740000</v>
      </c>
      <c r="AA87" s="132">
        <v>890000</v>
      </c>
      <c r="AB87" s="132">
        <v>0</v>
      </c>
      <c r="AC87" s="132">
        <v>0</v>
      </c>
      <c r="AD87" s="132">
        <v>0</v>
      </c>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row>
    <row r="88" spans="1:131" ht="12.75">
      <c r="A88" s="75" t="s">
        <v>30</v>
      </c>
      <c r="B88" s="75" t="s">
        <v>29</v>
      </c>
      <c r="C88" s="68" t="s">
        <v>915</v>
      </c>
      <c r="D88" s="68" t="s">
        <v>885</v>
      </c>
      <c r="E88" s="132">
        <v>24157</v>
      </c>
      <c r="F88" s="132">
        <v>11704</v>
      </c>
      <c r="G88" s="132">
        <v>130</v>
      </c>
      <c r="H88" s="132">
        <v>420</v>
      </c>
      <c r="I88" s="132">
        <v>334</v>
      </c>
      <c r="J88" s="132">
        <v>335</v>
      </c>
      <c r="K88" s="132">
        <v>8565</v>
      </c>
      <c r="L88" s="132">
        <v>13449</v>
      </c>
      <c r="M88" s="132">
        <v>1054</v>
      </c>
      <c r="N88" s="132">
        <v>24157</v>
      </c>
      <c r="O88" s="132">
        <v>187319</v>
      </c>
      <c r="P88" s="132">
        <v>14503</v>
      </c>
      <c r="Q88" s="132">
        <v>11388</v>
      </c>
      <c r="R88" s="132">
        <v>3115</v>
      </c>
      <c r="S88" s="132">
        <v>190434</v>
      </c>
      <c r="T88" s="166">
        <v>153500</v>
      </c>
      <c r="U88" s="166">
        <v>1416</v>
      </c>
      <c r="V88" s="132">
        <v>2200</v>
      </c>
      <c r="W88" s="132">
        <v>160168</v>
      </c>
      <c r="X88" s="132">
        <v>1965</v>
      </c>
      <c r="Y88" s="132">
        <v>0</v>
      </c>
      <c r="Z88" s="166">
        <v>178500</v>
      </c>
      <c r="AA88" s="132">
        <v>189000</v>
      </c>
      <c r="AB88" s="132">
        <v>0</v>
      </c>
      <c r="AC88" s="132">
        <v>0</v>
      </c>
      <c r="AD88" s="132">
        <v>0</v>
      </c>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row>
    <row r="89" spans="1:131" ht="12.75">
      <c r="A89" s="75" t="s">
        <v>62</v>
      </c>
      <c r="B89" s="75" t="s">
        <v>61</v>
      </c>
      <c r="C89" s="68" t="s">
        <v>915</v>
      </c>
      <c r="D89" s="68" t="s">
        <v>885</v>
      </c>
      <c r="E89" s="132">
        <v>17018</v>
      </c>
      <c r="F89" s="132">
        <v>2100</v>
      </c>
      <c r="G89" s="132">
        <v>0</v>
      </c>
      <c r="H89" s="132">
        <v>691</v>
      </c>
      <c r="I89" s="132">
        <v>0</v>
      </c>
      <c r="J89" s="132">
        <v>16327</v>
      </c>
      <c r="K89" s="132">
        <v>0</v>
      </c>
      <c r="L89" s="132">
        <v>0</v>
      </c>
      <c r="M89" s="132">
        <v>0</v>
      </c>
      <c r="N89" s="132">
        <v>17018</v>
      </c>
      <c r="O89" s="132">
        <v>-1879</v>
      </c>
      <c r="P89" s="132">
        <v>0</v>
      </c>
      <c r="Q89" s="132">
        <v>0</v>
      </c>
      <c r="R89" s="132">
        <v>0</v>
      </c>
      <c r="S89" s="132">
        <v>-1879</v>
      </c>
      <c r="T89" s="166">
        <v>6000</v>
      </c>
      <c r="U89" s="166">
        <v>2758</v>
      </c>
      <c r="V89" s="132">
        <v>30764</v>
      </c>
      <c r="W89" s="132">
        <v>0</v>
      </c>
      <c r="X89" s="132">
        <v>2394</v>
      </c>
      <c r="Y89" s="132">
        <v>15863</v>
      </c>
      <c r="Z89" s="166">
        <v>11000</v>
      </c>
      <c r="AA89" s="132">
        <v>15000</v>
      </c>
      <c r="AB89" s="132">
        <v>0</v>
      </c>
      <c r="AC89" s="132">
        <v>0</v>
      </c>
      <c r="AD89" s="132">
        <v>0</v>
      </c>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row>
    <row r="90" spans="1:131" ht="12.75">
      <c r="A90" s="75" t="s">
        <v>68</v>
      </c>
      <c r="B90" s="75" t="s">
        <v>67</v>
      </c>
      <c r="C90" s="68" t="s">
        <v>915</v>
      </c>
      <c r="D90" s="68" t="s">
        <v>885</v>
      </c>
      <c r="E90" s="132">
        <v>5926</v>
      </c>
      <c r="F90" s="132">
        <v>381</v>
      </c>
      <c r="G90" s="132">
        <v>285</v>
      </c>
      <c r="H90" s="132">
        <v>120</v>
      </c>
      <c r="I90" s="132">
        <v>458</v>
      </c>
      <c r="J90" s="132">
        <v>1926</v>
      </c>
      <c r="K90" s="132">
        <v>1922</v>
      </c>
      <c r="L90" s="132">
        <v>0</v>
      </c>
      <c r="M90" s="132">
        <v>1500</v>
      </c>
      <c r="N90" s="132">
        <v>5926</v>
      </c>
      <c r="O90" s="132">
        <v>16593</v>
      </c>
      <c r="P90" s="132">
        <v>1500</v>
      </c>
      <c r="Q90" s="132">
        <v>0</v>
      </c>
      <c r="R90" s="132">
        <v>1500</v>
      </c>
      <c r="S90" s="132">
        <v>18093</v>
      </c>
      <c r="T90" s="166">
        <v>1500</v>
      </c>
      <c r="U90" s="166">
        <v>8700</v>
      </c>
      <c r="V90" s="132">
        <v>3500</v>
      </c>
      <c r="W90" s="132">
        <v>1500</v>
      </c>
      <c r="X90" s="132">
        <v>8700</v>
      </c>
      <c r="Y90" s="132">
        <v>3500</v>
      </c>
      <c r="Z90" s="166">
        <v>16000</v>
      </c>
      <c r="AA90" s="132">
        <v>17500</v>
      </c>
      <c r="AB90" s="132">
        <v>0</v>
      </c>
      <c r="AC90" s="132">
        <v>0</v>
      </c>
      <c r="AD90" s="132">
        <v>0</v>
      </c>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row>
    <row r="91" spans="1:131" ht="12.75">
      <c r="A91" s="75" t="s">
        <v>110</v>
      </c>
      <c r="B91" s="75" t="s">
        <v>109</v>
      </c>
      <c r="C91" s="68" t="s">
        <v>915</v>
      </c>
      <c r="D91" s="68" t="s">
        <v>885</v>
      </c>
      <c r="E91" s="132">
        <v>4000</v>
      </c>
      <c r="F91" s="132">
        <v>86</v>
      </c>
      <c r="G91" s="132">
        <v>0</v>
      </c>
      <c r="H91" s="132">
        <v>771</v>
      </c>
      <c r="I91" s="132">
        <v>100</v>
      </c>
      <c r="J91" s="132">
        <v>964</v>
      </c>
      <c r="K91" s="132">
        <v>1317</v>
      </c>
      <c r="L91" s="132">
        <v>0</v>
      </c>
      <c r="M91" s="132">
        <v>848</v>
      </c>
      <c r="N91" s="132">
        <v>4000</v>
      </c>
      <c r="O91" s="132">
        <v>7323</v>
      </c>
      <c r="P91" s="132">
        <v>848</v>
      </c>
      <c r="Q91" s="132">
        <v>381</v>
      </c>
      <c r="R91" s="132">
        <v>467</v>
      </c>
      <c r="S91" s="132">
        <v>7790</v>
      </c>
      <c r="T91" s="166">
        <v>7809</v>
      </c>
      <c r="U91" s="166">
        <v>0</v>
      </c>
      <c r="V91" s="132">
        <v>5442</v>
      </c>
      <c r="W91" s="132">
        <v>7315</v>
      </c>
      <c r="X91" s="132">
        <v>0</v>
      </c>
      <c r="Y91" s="132">
        <v>1872</v>
      </c>
      <c r="Z91" s="166">
        <v>9625</v>
      </c>
      <c r="AA91" s="132">
        <v>12863</v>
      </c>
      <c r="AB91" s="132">
        <v>0</v>
      </c>
      <c r="AC91" s="132">
        <v>0</v>
      </c>
      <c r="AD91" s="132">
        <v>0</v>
      </c>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row>
    <row r="92" spans="1:131" ht="12.75">
      <c r="A92" s="75" t="s">
        <v>114</v>
      </c>
      <c r="B92" s="75" t="s">
        <v>113</v>
      </c>
      <c r="C92" s="68" t="s">
        <v>915</v>
      </c>
      <c r="D92" s="68" t="s">
        <v>885</v>
      </c>
      <c r="E92" s="132">
        <v>12904</v>
      </c>
      <c r="F92" s="132">
        <v>1003</v>
      </c>
      <c r="G92" s="132">
        <v>0</v>
      </c>
      <c r="H92" s="132">
        <v>1075</v>
      </c>
      <c r="I92" s="132">
        <v>1174</v>
      </c>
      <c r="J92" s="132">
        <v>10655</v>
      </c>
      <c r="K92" s="132">
        <v>0</v>
      </c>
      <c r="L92" s="132">
        <v>0</v>
      </c>
      <c r="M92" s="132">
        <v>0</v>
      </c>
      <c r="N92" s="132">
        <v>12904</v>
      </c>
      <c r="O92" s="132">
        <v>0</v>
      </c>
      <c r="P92" s="132">
        <v>0</v>
      </c>
      <c r="Q92" s="132">
        <v>0</v>
      </c>
      <c r="R92" s="132">
        <v>0</v>
      </c>
      <c r="S92" s="132">
        <v>0</v>
      </c>
      <c r="T92" s="166">
        <v>0</v>
      </c>
      <c r="U92" s="166">
        <v>0</v>
      </c>
      <c r="V92" s="132">
        <v>68000</v>
      </c>
      <c r="W92" s="132">
        <v>0</v>
      </c>
      <c r="X92" s="132">
        <v>0</v>
      </c>
      <c r="Y92" s="132">
        <v>43500</v>
      </c>
      <c r="Z92" s="166">
        <v>0</v>
      </c>
      <c r="AA92" s="132">
        <v>8000</v>
      </c>
      <c r="AB92" s="132">
        <v>0</v>
      </c>
      <c r="AC92" s="132">
        <v>0</v>
      </c>
      <c r="AD92" s="132">
        <v>0</v>
      </c>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row>
    <row r="93" spans="1:131" ht="12.75">
      <c r="A93" s="75" t="s">
        <v>140</v>
      </c>
      <c r="B93" s="75" t="s">
        <v>139</v>
      </c>
      <c r="C93" s="68" t="s">
        <v>915</v>
      </c>
      <c r="D93" s="68" t="s">
        <v>885</v>
      </c>
      <c r="E93" s="132">
        <v>16027</v>
      </c>
      <c r="F93" s="132">
        <v>5575</v>
      </c>
      <c r="G93" s="132">
        <v>750</v>
      </c>
      <c r="H93" s="132">
        <v>434</v>
      </c>
      <c r="I93" s="132">
        <v>1907</v>
      </c>
      <c r="J93" s="132">
        <v>3763</v>
      </c>
      <c r="K93" s="132">
        <v>7923</v>
      </c>
      <c r="L93" s="132">
        <v>0</v>
      </c>
      <c r="M93" s="132">
        <v>2000</v>
      </c>
      <c r="N93" s="132">
        <v>16027</v>
      </c>
      <c r="O93" s="132">
        <v>76867</v>
      </c>
      <c r="P93" s="132">
        <v>2000</v>
      </c>
      <c r="Q93" s="132">
        <v>656</v>
      </c>
      <c r="R93" s="132">
        <v>1344</v>
      </c>
      <c r="S93" s="132">
        <v>78211</v>
      </c>
      <c r="T93" s="166">
        <v>77303</v>
      </c>
      <c r="U93" s="166">
        <v>0</v>
      </c>
      <c r="V93" s="132">
        <v>13081</v>
      </c>
      <c r="W93" s="132">
        <v>78403</v>
      </c>
      <c r="X93" s="132">
        <v>0</v>
      </c>
      <c r="Y93" s="132">
        <v>13081</v>
      </c>
      <c r="Z93" s="166">
        <v>78403</v>
      </c>
      <c r="AA93" s="132">
        <v>86203</v>
      </c>
      <c r="AB93" s="132">
        <v>0</v>
      </c>
      <c r="AC93" s="132">
        <v>0</v>
      </c>
      <c r="AD93" s="132">
        <v>0</v>
      </c>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row>
    <row r="94" spans="1:131" ht="12.75">
      <c r="A94" s="75" t="s">
        <v>236</v>
      </c>
      <c r="B94" s="75" t="s">
        <v>235</v>
      </c>
      <c r="C94" s="68" t="s">
        <v>915</v>
      </c>
      <c r="D94" s="68" t="s">
        <v>885</v>
      </c>
      <c r="E94" s="132">
        <v>13354</v>
      </c>
      <c r="F94" s="132">
        <v>930</v>
      </c>
      <c r="G94" s="132">
        <v>695</v>
      </c>
      <c r="H94" s="132">
        <v>260</v>
      </c>
      <c r="I94" s="132">
        <v>398</v>
      </c>
      <c r="J94" s="132">
        <v>5751</v>
      </c>
      <c r="K94" s="132">
        <v>6945</v>
      </c>
      <c r="L94" s="132">
        <v>0</v>
      </c>
      <c r="M94" s="132">
        <v>0</v>
      </c>
      <c r="N94" s="132">
        <v>13354</v>
      </c>
      <c r="O94" s="132">
        <v>-784</v>
      </c>
      <c r="P94" s="132">
        <v>0</v>
      </c>
      <c r="Q94" s="132">
        <v>0</v>
      </c>
      <c r="R94" s="132">
        <v>0</v>
      </c>
      <c r="S94" s="132">
        <v>-784</v>
      </c>
      <c r="T94" s="166">
        <v>0</v>
      </c>
      <c r="U94" s="166">
        <v>0</v>
      </c>
      <c r="V94" s="132">
        <v>50000</v>
      </c>
      <c r="W94" s="132">
        <v>0</v>
      </c>
      <c r="X94" s="132">
        <v>0</v>
      </c>
      <c r="Y94" s="132">
        <v>47000</v>
      </c>
      <c r="Z94" s="166">
        <v>500</v>
      </c>
      <c r="AA94" s="132">
        <v>5000</v>
      </c>
      <c r="AB94" s="132">
        <v>0</v>
      </c>
      <c r="AC94" s="132">
        <v>0</v>
      </c>
      <c r="AD94" s="132">
        <v>0</v>
      </c>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row>
    <row r="95" spans="1:131" ht="12.75">
      <c r="A95" s="75" t="s">
        <v>307</v>
      </c>
      <c r="B95" s="75" t="s">
        <v>306</v>
      </c>
      <c r="C95" s="68" t="s">
        <v>915</v>
      </c>
      <c r="D95" s="68" t="s">
        <v>885</v>
      </c>
      <c r="E95" s="132">
        <v>16945</v>
      </c>
      <c r="F95" s="132">
        <v>2611</v>
      </c>
      <c r="G95" s="132">
        <v>1032</v>
      </c>
      <c r="H95" s="132">
        <v>281</v>
      </c>
      <c r="I95" s="132">
        <v>416</v>
      </c>
      <c r="J95" s="132">
        <v>556</v>
      </c>
      <c r="K95" s="132">
        <v>7676</v>
      </c>
      <c r="L95" s="132">
        <v>0</v>
      </c>
      <c r="M95" s="132">
        <v>8016</v>
      </c>
      <c r="N95" s="132">
        <v>16945</v>
      </c>
      <c r="O95" s="132">
        <v>12801</v>
      </c>
      <c r="P95" s="132">
        <v>8016</v>
      </c>
      <c r="Q95" s="132">
        <v>1023</v>
      </c>
      <c r="R95" s="132">
        <v>6993</v>
      </c>
      <c r="S95" s="132">
        <v>19794</v>
      </c>
      <c r="T95" s="166">
        <v>10965</v>
      </c>
      <c r="U95" s="166">
        <v>0</v>
      </c>
      <c r="V95" s="132">
        <v>20000</v>
      </c>
      <c r="W95" s="132">
        <v>13327</v>
      </c>
      <c r="X95" s="132">
        <v>0</v>
      </c>
      <c r="Y95" s="132">
        <v>10500</v>
      </c>
      <c r="Z95" s="166">
        <v>26000</v>
      </c>
      <c r="AA95" s="132">
        <v>35000</v>
      </c>
      <c r="AB95" s="132">
        <v>0</v>
      </c>
      <c r="AC95" s="132">
        <v>0</v>
      </c>
      <c r="AD95" s="132">
        <v>0</v>
      </c>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row>
    <row r="96" spans="1:131" ht="12.75">
      <c r="A96" s="75" t="s">
        <v>419</v>
      </c>
      <c r="B96" s="75" t="s">
        <v>418</v>
      </c>
      <c r="C96" s="68" t="s">
        <v>915</v>
      </c>
      <c r="D96" s="68" t="s">
        <v>885</v>
      </c>
      <c r="E96" s="132">
        <v>3285</v>
      </c>
      <c r="F96" s="132">
        <v>418</v>
      </c>
      <c r="G96" s="132">
        <v>0</v>
      </c>
      <c r="H96" s="132">
        <v>352</v>
      </c>
      <c r="I96" s="132">
        <v>292</v>
      </c>
      <c r="J96" s="132">
        <v>2641</v>
      </c>
      <c r="K96" s="132">
        <v>0</v>
      </c>
      <c r="L96" s="132">
        <v>0</v>
      </c>
      <c r="M96" s="132">
        <v>0</v>
      </c>
      <c r="N96" s="132">
        <v>3285</v>
      </c>
      <c r="O96" s="132">
        <v>0</v>
      </c>
      <c r="P96" s="132">
        <v>0</v>
      </c>
      <c r="Q96" s="132">
        <v>0</v>
      </c>
      <c r="R96" s="132">
        <v>0</v>
      </c>
      <c r="S96" s="132">
        <v>0</v>
      </c>
      <c r="T96" s="166">
        <v>0</v>
      </c>
      <c r="U96" s="166">
        <v>0</v>
      </c>
      <c r="V96" s="132">
        <v>15700</v>
      </c>
      <c r="W96" s="132">
        <v>0</v>
      </c>
      <c r="X96" s="132">
        <v>0</v>
      </c>
      <c r="Y96" s="132">
        <v>14700</v>
      </c>
      <c r="Z96" s="166">
        <v>5000</v>
      </c>
      <c r="AA96" s="132">
        <v>13000</v>
      </c>
      <c r="AB96" s="132">
        <v>0</v>
      </c>
      <c r="AC96" s="132">
        <v>0</v>
      </c>
      <c r="AD96" s="132">
        <v>0</v>
      </c>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row>
    <row r="97" spans="1:131" ht="12.75">
      <c r="A97" s="75" t="s">
        <v>566</v>
      </c>
      <c r="B97" s="75" t="s">
        <v>565</v>
      </c>
      <c r="C97" s="68" t="s">
        <v>915</v>
      </c>
      <c r="D97" s="68" t="s">
        <v>885</v>
      </c>
      <c r="E97" s="132">
        <v>1567</v>
      </c>
      <c r="F97" s="132">
        <v>404</v>
      </c>
      <c r="G97" s="132">
        <v>0</v>
      </c>
      <c r="H97" s="132">
        <v>150</v>
      </c>
      <c r="I97" s="132">
        <v>0</v>
      </c>
      <c r="J97" s="132">
        <v>1417</v>
      </c>
      <c r="K97" s="132">
        <v>0</v>
      </c>
      <c r="L97" s="132">
        <v>0</v>
      </c>
      <c r="M97" s="132">
        <v>0</v>
      </c>
      <c r="N97" s="132">
        <v>1567</v>
      </c>
      <c r="O97" s="132">
        <v>9848</v>
      </c>
      <c r="P97" s="132">
        <v>0</v>
      </c>
      <c r="Q97" s="132">
        <v>0</v>
      </c>
      <c r="R97" s="132">
        <v>0</v>
      </c>
      <c r="S97" s="132">
        <v>9848</v>
      </c>
      <c r="T97" s="166">
        <v>0</v>
      </c>
      <c r="U97" s="166">
        <v>25</v>
      </c>
      <c r="V97" s="132">
        <v>7000</v>
      </c>
      <c r="W97" s="132">
        <v>0</v>
      </c>
      <c r="X97" s="132">
        <v>25</v>
      </c>
      <c r="Y97" s="132">
        <v>7000</v>
      </c>
      <c r="Z97" s="166">
        <v>4434</v>
      </c>
      <c r="AA97" s="132">
        <v>7025</v>
      </c>
      <c r="AB97" s="132">
        <v>0</v>
      </c>
      <c r="AC97" s="132">
        <v>0</v>
      </c>
      <c r="AD97" s="132">
        <v>0</v>
      </c>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row>
    <row r="98" spans="1:131" ht="12.75">
      <c r="A98" s="75" t="s">
        <v>716</v>
      </c>
      <c r="B98" s="75" t="s">
        <v>715</v>
      </c>
      <c r="C98" s="68" t="s">
        <v>915</v>
      </c>
      <c r="D98" s="68" t="s">
        <v>885</v>
      </c>
      <c r="E98" s="132">
        <v>6344</v>
      </c>
      <c r="F98" s="132">
        <v>132</v>
      </c>
      <c r="G98" s="132">
        <v>90</v>
      </c>
      <c r="H98" s="132">
        <v>2790</v>
      </c>
      <c r="I98" s="132">
        <v>0</v>
      </c>
      <c r="J98" s="132">
        <v>292</v>
      </c>
      <c r="K98" s="132">
        <v>2574</v>
      </c>
      <c r="L98" s="132">
        <v>688</v>
      </c>
      <c r="M98" s="132">
        <v>0</v>
      </c>
      <c r="N98" s="132">
        <v>6344</v>
      </c>
      <c r="O98" s="132">
        <v>26808</v>
      </c>
      <c r="P98" s="132">
        <v>688</v>
      </c>
      <c r="Q98" s="132">
        <v>315</v>
      </c>
      <c r="R98" s="132">
        <v>373</v>
      </c>
      <c r="S98" s="132">
        <v>27181</v>
      </c>
      <c r="T98" s="166">
        <v>22138</v>
      </c>
      <c r="U98" s="166">
        <v>0</v>
      </c>
      <c r="V98" s="132">
        <v>15000</v>
      </c>
      <c r="W98" s="132">
        <v>21928</v>
      </c>
      <c r="X98" s="132">
        <v>0</v>
      </c>
      <c r="Y98" s="132">
        <v>15000</v>
      </c>
      <c r="Z98" s="166">
        <v>27691</v>
      </c>
      <c r="AA98" s="132">
        <v>35419</v>
      </c>
      <c r="AB98" s="132">
        <v>0</v>
      </c>
      <c r="AC98" s="132">
        <v>0</v>
      </c>
      <c r="AD98" s="132">
        <v>0</v>
      </c>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row>
    <row r="99" spans="1:131" ht="12.75">
      <c r="A99" s="75" t="s">
        <v>747</v>
      </c>
      <c r="B99" s="75" t="s">
        <v>746</v>
      </c>
      <c r="C99" s="68" t="s">
        <v>915</v>
      </c>
      <c r="D99" s="68" t="s">
        <v>885</v>
      </c>
      <c r="E99" s="132">
        <v>4972</v>
      </c>
      <c r="F99" s="132">
        <v>250</v>
      </c>
      <c r="G99" s="132">
        <v>0</v>
      </c>
      <c r="H99" s="132">
        <v>60</v>
      </c>
      <c r="I99" s="132">
        <v>882</v>
      </c>
      <c r="J99" s="132">
        <v>250</v>
      </c>
      <c r="K99" s="132">
        <v>2511</v>
      </c>
      <c r="L99" s="132">
        <v>0</v>
      </c>
      <c r="M99" s="132">
        <v>1269</v>
      </c>
      <c r="N99" s="132">
        <v>4972</v>
      </c>
      <c r="O99" s="132">
        <v>0</v>
      </c>
      <c r="P99" s="132">
        <v>1269</v>
      </c>
      <c r="Q99" s="132">
        <v>0</v>
      </c>
      <c r="R99" s="132">
        <v>1269</v>
      </c>
      <c r="S99" s="132">
        <v>1269</v>
      </c>
      <c r="T99" s="166">
        <v>0</v>
      </c>
      <c r="U99" s="166">
        <v>6921</v>
      </c>
      <c r="V99" s="132">
        <v>14627</v>
      </c>
      <c r="W99" s="132">
        <v>0</v>
      </c>
      <c r="X99" s="132">
        <v>6436</v>
      </c>
      <c r="Y99" s="132">
        <v>5500</v>
      </c>
      <c r="Z99" s="166">
        <v>11000</v>
      </c>
      <c r="AA99" s="132">
        <v>15000</v>
      </c>
      <c r="AB99" s="132">
        <v>0</v>
      </c>
      <c r="AC99" s="132">
        <v>0</v>
      </c>
      <c r="AD99" s="132">
        <v>0</v>
      </c>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row>
    <row r="100" spans="1:131" ht="12.75">
      <c r="A100" s="75" t="s">
        <v>267</v>
      </c>
      <c r="B100" s="75" t="s">
        <v>266</v>
      </c>
      <c r="C100" s="68" t="s">
        <v>914</v>
      </c>
      <c r="D100" s="68" t="s">
        <v>889</v>
      </c>
      <c r="E100" s="132">
        <v>92981</v>
      </c>
      <c r="F100" s="132">
        <v>0</v>
      </c>
      <c r="G100" s="132">
        <v>0</v>
      </c>
      <c r="H100" s="132">
        <v>64248</v>
      </c>
      <c r="I100" s="132">
        <v>8683</v>
      </c>
      <c r="J100" s="132">
        <v>0</v>
      </c>
      <c r="K100" s="132">
        <v>0</v>
      </c>
      <c r="L100" s="132">
        <v>19037</v>
      </c>
      <c r="M100" s="132">
        <v>1013</v>
      </c>
      <c r="N100" s="132">
        <v>92981</v>
      </c>
      <c r="O100" s="132">
        <v>435596</v>
      </c>
      <c r="P100" s="132">
        <v>20050</v>
      </c>
      <c r="Q100" s="132">
        <v>0</v>
      </c>
      <c r="R100" s="132">
        <v>20050</v>
      </c>
      <c r="S100" s="132">
        <v>455646</v>
      </c>
      <c r="T100" s="166">
        <v>332733</v>
      </c>
      <c r="U100" s="166">
        <v>0</v>
      </c>
      <c r="V100" s="132">
        <v>0</v>
      </c>
      <c r="W100" s="132">
        <v>318302</v>
      </c>
      <c r="X100" s="132">
        <v>0</v>
      </c>
      <c r="Y100" s="132">
        <v>0</v>
      </c>
      <c r="Z100" s="166">
        <v>485000</v>
      </c>
      <c r="AA100" s="132">
        <v>515000</v>
      </c>
      <c r="AB100" s="132">
        <v>0</v>
      </c>
      <c r="AC100" s="132">
        <v>0</v>
      </c>
      <c r="AD100" s="132">
        <v>0</v>
      </c>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row>
    <row r="101" spans="1:131" ht="12.75">
      <c r="A101" s="75" t="s">
        <v>116</v>
      </c>
      <c r="B101" s="75" t="s">
        <v>115</v>
      </c>
      <c r="C101" s="68" t="s">
        <v>914</v>
      </c>
      <c r="D101" s="68" t="s">
        <v>885</v>
      </c>
      <c r="E101" s="132">
        <v>12469</v>
      </c>
      <c r="F101" s="132">
        <v>50</v>
      </c>
      <c r="G101" s="132">
        <v>0</v>
      </c>
      <c r="H101" s="132">
        <v>606</v>
      </c>
      <c r="I101" s="132">
        <v>50</v>
      </c>
      <c r="J101" s="132">
        <v>390</v>
      </c>
      <c r="K101" s="132">
        <v>7823</v>
      </c>
      <c r="L101" s="132">
        <v>0</v>
      </c>
      <c r="M101" s="132">
        <v>3600</v>
      </c>
      <c r="N101" s="132">
        <v>12469</v>
      </c>
      <c r="O101" s="132">
        <v>44562</v>
      </c>
      <c r="P101" s="132">
        <v>3600</v>
      </c>
      <c r="Q101" s="132">
        <v>616</v>
      </c>
      <c r="R101" s="132">
        <v>2984</v>
      </c>
      <c r="S101" s="132">
        <v>47546</v>
      </c>
      <c r="T101" s="166">
        <v>57013</v>
      </c>
      <c r="U101" s="166">
        <v>0</v>
      </c>
      <c r="V101" s="132">
        <v>15535</v>
      </c>
      <c r="W101" s="132">
        <v>60612</v>
      </c>
      <c r="X101" s="132">
        <v>0</v>
      </c>
      <c r="Y101" s="132">
        <v>15535</v>
      </c>
      <c r="Z101" s="166">
        <v>71000</v>
      </c>
      <c r="AA101" s="132">
        <v>81000</v>
      </c>
      <c r="AB101" s="132">
        <v>0</v>
      </c>
      <c r="AC101" s="132">
        <v>0</v>
      </c>
      <c r="AD101" s="132">
        <v>0</v>
      </c>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row>
    <row r="102" spans="1:131" ht="12.75">
      <c r="A102" s="75" t="s">
        <v>146</v>
      </c>
      <c r="B102" s="75" t="s">
        <v>145</v>
      </c>
      <c r="C102" s="68" t="s">
        <v>914</v>
      </c>
      <c r="D102" s="68" t="s">
        <v>885</v>
      </c>
      <c r="E102" s="132">
        <v>3701</v>
      </c>
      <c r="F102" s="132">
        <v>108</v>
      </c>
      <c r="G102" s="132">
        <v>6</v>
      </c>
      <c r="H102" s="132">
        <v>872</v>
      </c>
      <c r="I102" s="132">
        <v>0</v>
      </c>
      <c r="J102" s="132">
        <v>2829</v>
      </c>
      <c r="K102" s="132">
        <v>0</v>
      </c>
      <c r="L102" s="132">
        <v>0</v>
      </c>
      <c r="M102" s="132">
        <v>0</v>
      </c>
      <c r="N102" s="132">
        <v>3701</v>
      </c>
      <c r="O102" s="132">
        <v>126</v>
      </c>
      <c r="P102" s="132">
        <v>0</v>
      </c>
      <c r="Q102" s="132">
        <v>105</v>
      </c>
      <c r="R102" s="132">
        <v>-105</v>
      </c>
      <c r="S102" s="132">
        <v>21</v>
      </c>
      <c r="T102" s="166">
        <v>0</v>
      </c>
      <c r="U102" s="166">
        <v>404</v>
      </c>
      <c r="V102" s="132">
        <v>15100</v>
      </c>
      <c r="W102" s="132">
        <v>0</v>
      </c>
      <c r="X102" s="132">
        <v>340</v>
      </c>
      <c r="Y102" s="132">
        <v>10800</v>
      </c>
      <c r="Z102" s="166">
        <v>4840</v>
      </c>
      <c r="AA102" s="132">
        <v>6840</v>
      </c>
      <c r="AB102" s="132">
        <v>0</v>
      </c>
      <c r="AC102" s="132">
        <v>0</v>
      </c>
      <c r="AD102" s="132">
        <v>0</v>
      </c>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row>
    <row r="103" spans="1:131" ht="12.75">
      <c r="A103" s="75" t="s">
        <v>257</v>
      </c>
      <c r="B103" s="75" t="s">
        <v>256</v>
      </c>
      <c r="C103" s="68" t="s">
        <v>914</v>
      </c>
      <c r="D103" s="68" t="s">
        <v>885</v>
      </c>
      <c r="E103" s="132">
        <v>2093</v>
      </c>
      <c r="F103" s="132">
        <v>106</v>
      </c>
      <c r="G103" s="132">
        <v>0</v>
      </c>
      <c r="H103" s="132">
        <v>325</v>
      </c>
      <c r="I103" s="132">
        <v>50</v>
      </c>
      <c r="J103" s="132">
        <v>1658</v>
      </c>
      <c r="K103" s="132">
        <v>60</v>
      </c>
      <c r="L103" s="132">
        <v>0</v>
      </c>
      <c r="M103" s="132">
        <v>0</v>
      </c>
      <c r="N103" s="132">
        <v>2093</v>
      </c>
      <c r="O103" s="132">
        <v>851</v>
      </c>
      <c r="P103" s="132">
        <v>0</v>
      </c>
      <c r="Q103" s="132">
        <v>347</v>
      </c>
      <c r="R103" s="132">
        <v>-347</v>
      </c>
      <c r="S103" s="132">
        <v>504</v>
      </c>
      <c r="T103" s="166">
        <v>0</v>
      </c>
      <c r="U103" s="166">
        <v>860</v>
      </c>
      <c r="V103" s="132">
        <v>13646</v>
      </c>
      <c r="W103" s="132">
        <v>0</v>
      </c>
      <c r="X103" s="132">
        <v>513</v>
      </c>
      <c r="Y103" s="132">
        <v>11698</v>
      </c>
      <c r="Z103" s="166">
        <v>2513</v>
      </c>
      <c r="AA103" s="132">
        <v>6313</v>
      </c>
      <c r="AB103" s="132">
        <v>0</v>
      </c>
      <c r="AC103" s="132">
        <v>0</v>
      </c>
      <c r="AD103" s="132">
        <v>0</v>
      </c>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row>
    <row r="104" spans="1:131" ht="12.75">
      <c r="A104" s="75" t="s">
        <v>265</v>
      </c>
      <c r="B104" s="75" t="s">
        <v>264</v>
      </c>
      <c r="C104" s="68" t="s">
        <v>914</v>
      </c>
      <c r="D104" s="68" t="s">
        <v>885</v>
      </c>
      <c r="E104" s="132">
        <v>13178</v>
      </c>
      <c r="F104" s="132">
        <v>50</v>
      </c>
      <c r="G104" s="132">
        <v>0</v>
      </c>
      <c r="H104" s="132">
        <v>964</v>
      </c>
      <c r="I104" s="132">
        <v>0</v>
      </c>
      <c r="J104" s="132">
        <v>4864</v>
      </c>
      <c r="K104" s="132">
        <v>2900</v>
      </c>
      <c r="L104" s="132">
        <v>4450</v>
      </c>
      <c r="M104" s="132">
        <v>0</v>
      </c>
      <c r="N104" s="132">
        <v>13178</v>
      </c>
      <c r="O104" s="132">
        <v>63382</v>
      </c>
      <c r="P104" s="132">
        <v>4450</v>
      </c>
      <c r="Q104" s="132">
        <v>0</v>
      </c>
      <c r="R104" s="132">
        <v>4450</v>
      </c>
      <c r="S104" s="132">
        <v>67832</v>
      </c>
      <c r="T104" s="166">
        <v>53528</v>
      </c>
      <c r="U104" s="166">
        <v>0</v>
      </c>
      <c r="V104" s="132">
        <v>5000</v>
      </c>
      <c r="W104" s="132">
        <v>54359</v>
      </c>
      <c r="X104" s="132">
        <v>0</v>
      </c>
      <c r="Y104" s="132">
        <v>18000</v>
      </c>
      <c r="Z104" s="166">
        <v>73000</v>
      </c>
      <c r="AA104" s="132">
        <v>75000</v>
      </c>
      <c r="AB104" s="132">
        <v>0</v>
      </c>
      <c r="AC104" s="132">
        <v>0</v>
      </c>
      <c r="AD104" s="132">
        <v>0</v>
      </c>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row>
    <row r="105" spans="1:131" ht="12.75">
      <c r="A105" s="75" t="s">
        <v>681</v>
      </c>
      <c r="B105" s="75" t="s">
        <v>680</v>
      </c>
      <c r="C105" s="68" t="s">
        <v>914</v>
      </c>
      <c r="D105" s="68" t="s">
        <v>885</v>
      </c>
      <c r="E105" s="132">
        <v>16574</v>
      </c>
      <c r="F105" s="132">
        <v>575</v>
      </c>
      <c r="G105" s="132">
        <v>406</v>
      </c>
      <c r="H105" s="132">
        <v>232</v>
      </c>
      <c r="I105" s="132">
        <v>7738</v>
      </c>
      <c r="J105" s="132">
        <v>618</v>
      </c>
      <c r="K105" s="132">
        <v>7986</v>
      </c>
      <c r="L105" s="132">
        <v>0</v>
      </c>
      <c r="M105" s="132">
        <v>0</v>
      </c>
      <c r="N105" s="132">
        <v>16574</v>
      </c>
      <c r="O105" s="132">
        <v>800</v>
      </c>
      <c r="P105" s="132">
        <v>0</v>
      </c>
      <c r="Q105" s="132">
        <v>40</v>
      </c>
      <c r="R105" s="132">
        <v>-40</v>
      </c>
      <c r="S105" s="132">
        <v>760</v>
      </c>
      <c r="T105" s="166">
        <v>800</v>
      </c>
      <c r="U105" s="166">
        <v>0</v>
      </c>
      <c r="V105" s="132">
        <v>19000</v>
      </c>
      <c r="W105" s="132">
        <v>0</v>
      </c>
      <c r="X105" s="132">
        <v>0</v>
      </c>
      <c r="Y105" s="132">
        <v>19000</v>
      </c>
      <c r="Z105" s="166">
        <v>4000</v>
      </c>
      <c r="AA105" s="132">
        <v>6000</v>
      </c>
      <c r="AB105" s="132">
        <v>0</v>
      </c>
      <c r="AC105" s="132">
        <v>0</v>
      </c>
      <c r="AD105" s="132">
        <v>0</v>
      </c>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row>
    <row r="106" spans="1:131" ht="12.75">
      <c r="A106" s="75" t="s">
        <v>720</v>
      </c>
      <c r="B106" s="75" t="s">
        <v>719</v>
      </c>
      <c r="C106" s="68" t="s">
        <v>914</v>
      </c>
      <c r="D106" s="68" t="s">
        <v>885</v>
      </c>
      <c r="E106" s="132">
        <v>2753</v>
      </c>
      <c r="F106" s="132">
        <v>30</v>
      </c>
      <c r="G106" s="132">
        <v>22</v>
      </c>
      <c r="H106" s="132">
        <v>430</v>
      </c>
      <c r="I106" s="132">
        <v>0</v>
      </c>
      <c r="J106" s="132">
        <v>2323</v>
      </c>
      <c r="K106" s="132">
        <v>0</v>
      </c>
      <c r="L106" s="132">
        <v>0</v>
      </c>
      <c r="M106" s="132">
        <v>0</v>
      </c>
      <c r="N106" s="132">
        <v>2753</v>
      </c>
      <c r="O106" s="132">
        <v>781</v>
      </c>
      <c r="P106" s="132">
        <v>0</v>
      </c>
      <c r="Q106" s="132">
        <v>0</v>
      </c>
      <c r="R106" s="132">
        <v>0</v>
      </c>
      <c r="S106" s="132">
        <v>781</v>
      </c>
      <c r="T106" s="166">
        <v>2</v>
      </c>
      <c r="U106" s="166">
        <v>0</v>
      </c>
      <c r="V106" s="132">
        <v>18390</v>
      </c>
      <c r="W106" s="132">
        <v>2</v>
      </c>
      <c r="X106" s="132">
        <v>0</v>
      </c>
      <c r="Y106" s="132">
        <v>16067</v>
      </c>
      <c r="Z106" s="166">
        <v>10000</v>
      </c>
      <c r="AA106" s="132">
        <v>12000</v>
      </c>
      <c r="AB106" s="132">
        <v>0</v>
      </c>
      <c r="AC106" s="132">
        <v>0</v>
      </c>
      <c r="AD106" s="132">
        <v>0</v>
      </c>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row>
    <row r="107" spans="1:131" ht="12.75">
      <c r="A107" s="75" t="s">
        <v>542</v>
      </c>
      <c r="B107" s="75" t="s">
        <v>541</v>
      </c>
      <c r="C107" s="68" t="s">
        <v>916</v>
      </c>
      <c r="D107" s="68" t="s">
        <v>888</v>
      </c>
      <c r="E107" s="132">
        <v>83433</v>
      </c>
      <c r="F107" s="132">
        <v>13703</v>
      </c>
      <c r="G107" s="132">
        <v>1745</v>
      </c>
      <c r="H107" s="132">
        <v>22250</v>
      </c>
      <c r="I107" s="132">
        <v>4078</v>
      </c>
      <c r="J107" s="132">
        <v>12298</v>
      </c>
      <c r="K107" s="132">
        <v>22844</v>
      </c>
      <c r="L107" s="132">
        <v>983</v>
      </c>
      <c r="M107" s="132">
        <v>20980</v>
      </c>
      <c r="N107" s="132">
        <v>83433</v>
      </c>
      <c r="O107" s="132">
        <v>334695</v>
      </c>
      <c r="P107" s="132">
        <v>21963</v>
      </c>
      <c r="Q107" s="132">
        <v>7417</v>
      </c>
      <c r="R107" s="132">
        <v>14546</v>
      </c>
      <c r="S107" s="132">
        <v>349241</v>
      </c>
      <c r="T107" s="166">
        <v>191413</v>
      </c>
      <c r="U107" s="166">
        <v>93747</v>
      </c>
      <c r="V107" s="132">
        <v>139330</v>
      </c>
      <c r="W107" s="132">
        <v>272134</v>
      </c>
      <c r="X107" s="132">
        <v>90379</v>
      </c>
      <c r="Y107" s="132">
        <v>209216</v>
      </c>
      <c r="Z107" s="166">
        <v>399241</v>
      </c>
      <c r="AA107" s="132">
        <v>413031</v>
      </c>
      <c r="AB107" s="132">
        <v>0</v>
      </c>
      <c r="AC107" s="132">
        <v>0</v>
      </c>
      <c r="AD107" s="132">
        <v>0</v>
      </c>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row>
    <row r="108" spans="1:131" ht="12.75">
      <c r="A108" s="75" t="s">
        <v>647</v>
      </c>
      <c r="B108" s="75" t="s">
        <v>646</v>
      </c>
      <c r="C108" s="68" t="s">
        <v>916</v>
      </c>
      <c r="D108" s="68" t="s">
        <v>888</v>
      </c>
      <c r="E108" s="132">
        <v>108472</v>
      </c>
      <c r="F108" s="132">
        <v>11128</v>
      </c>
      <c r="G108" s="132">
        <v>0</v>
      </c>
      <c r="H108" s="132">
        <v>31325</v>
      </c>
      <c r="I108" s="132">
        <v>13044</v>
      </c>
      <c r="J108" s="132">
        <v>24580</v>
      </c>
      <c r="K108" s="132">
        <v>28925</v>
      </c>
      <c r="L108" s="132">
        <v>0</v>
      </c>
      <c r="M108" s="132">
        <v>10598</v>
      </c>
      <c r="N108" s="132">
        <v>108472</v>
      </c>
      <c r="O108" s="132">
        <v>360072</v>
      </c>
      <c r="P108" s="132">
        <v>10598</v>
      </c>
      <c r="Q108" s="132">
        <v>10312</v>
      </c>
      <c r="R108" s="132">
        <v>286</v>
      </c>
      <c r="S108" s="132">
        <v>360358</v>
      </c>
      <c r="T108" s="166">
        <v>232583</v>
      </c>
      <c r="U108" s="166">
        <v>18420</v>
      </c>
      <c r="V108" s="132">
        <v>75875</v>
      </c>
      <c r="W108" s="132">
        <v>282698</v>
      </c>
      <c r="X108" s="132">
        <v>17683</v>
      </c>
      <c r="Y108" s="132">
        <v>35000</v>
      </c>
      <c r="Z108" s="166">
        <v>471000</v>
      </c>
      <c r="AA108" s="132">
        <v>486000</v>
      </c>
      <c r="AB108" s="132">
        <v>0</v>
      </c>
      <c r="AC108" s="132">
        <v>0</v>
      </c>
      <c r="AD108" s="132">
        <v>0</v>
      </c>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row>
    <row r="109" spans="1:131" ht="12.75">
      <c r="A109" s="75" t="s">
        <v>297</v>
      </c>
      <c r="B109" s="75" t="s">
        <v>296</v>
      </c>
      <c r="C109" s="68" t="s">
        <v>916</v>
      </c>
      <c r="D109" s="68" t="s">
        <v>889</v>
      </c>
      <c r="E109" s="132">
        <v>189040</v>
      </c>
      <c r="F109" s="132">
        <v>31064</v>
      </c>
      <c r="G109" s="132">
        <v>0</v>
      </c>
      <c r="H109" s="132">
        <v>88356</v>
      </c>
      <c r="I109" s="132">
        <v>18208</v>
      </c>
      <c r="J109" s="132">
        <v>19761</v>
      </c>
      <c r="K109" s="132">
        <v>24661</v>
      </c>
      <c r="L109" s="132">
        <v>21897</v>
      </c>
      <c r="M109" s="132">
        <v>16157</v>
      </c>
      <c r="N109" s="132">
        <v>189040</v>
      </c>
      <c r="O109" s="132">
        <v>755202</v>
      </c>
      <c r="P109" s="132">
        <v>38054</v>
      </c>
      <c r="Q109" s="132">
        <v>33305</v>
      </c>
      <c r="R109" s="132">
        <v>4749</v>
      </c>
      <c r="S109" s="132">
        <v>759951</v>
      </c>
      <c r="T109" s="166">
        <v>356000</v>
      </c>
      <c r="U109" s="166">
        <v>96500</v>
      </c>
      <c r="V109" s="132">
        <v>200000</v>
      </c>
      <c r="W109" s="132">
        <v>351000</v>
      </c>
      <c r="X109" s="132">
        <v>114700</v>
      </c>
      <c r="Y109" s="132">
        <v>160000</v>
      </c>
      <c r="Z109" s="166">
        <v>780000</v>
      </c>
      <c r="AA109" s="132">
        <v>860000</v>
      </c>
      <c r="AB109" s="132">
        <v>0</v>
      </c>
      <c r="AC109" s="132">
        <v>0</v>
      </c>
      <c r="AD109" s="132">
        <v>0</v>
      </c>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row>
    <row r="110" spans="1:131" ht="12.75">
      <c r="A110" s="75" t="s">
        <v>32</v>
      </c>
      <c r="B110" s="75" t="s">
        <v>31</v>
      </c>
      <c r="C110" s="68" t="s">
        <v>916</v>
      </c>
      <c r="D110" s="68" t="s">
        <v>885</v>
      </c>
      <c r="E110" s="132">
        <v>11940</v>
      </c>
      <c r="F110" s="132">
        <v>18402</v>
      </c>
      <c r="G110" s="132">
        <v>0</v>
      </c>
      <c r="H110" s="132">
        <v>735</v>
      </c>
      <c r="I110" s="132">
        <v>2319</v>
      </c>
      <c r="J110" s="132">
        <v>4221</v>
      </c>
      <c r="K110" s="132">
        <v>4665</v>
      </c>
      <c r="L110" s="132">
        <v>0</v>
      </c>
      <c r="M110" s="132">
        <v>0</v>
      </c>
      <c r="N110" s="132">
        <v>11940</v>
      </c>
      <c r="O110" s="132">
        <v>0</v>
      </c>
      <c r="P110" s="132">
        <v>0</v>
      </c>
      <c r="Q110" s="132">
        <v>0</v>
      </c>
      <c r="R110" s="132">
        <v>0</v>
      </c>
      <c r="S110" s="132">
        <v>0</v>
      </c>
      <c r="T110" s="166">
        <v>114</v>
      </c>
      <c r="U110" s="166">
        <v>0</v>
      </c>
      <c r="V110" s="132">
        <v>148100</v>
      </c>
      <c r="W110" s="132">
        <v>114</v>
      </c>
      <c r="X110" s="132">
        <v>0</v>
      </c>
      <c r="Y110" s="132">
        <v>136600</v>
      </c>
      <c r="Z110" s="166">
        <v>25000</v>
      </c>
      <c r="AA110" s="132">
        <v>50000</v>
      </c>
      <c r="AB110" s="132">
        <v>0</v>
      </c>
      <c r="AC110" s="132">
        <v>0</v>
      </c>
      <c r="AD110" s="132">
        <v>0</v>
      </c>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row>
    <row r="111" spans="1:131" ht="12.75">
      <c r="A111" s="75" t="s">
        <v>208</v>
      </c>
      <c r="B111" s="75" t="s">
        <v>207</v>
      </c>
      <c r="C111" s="68" t="s">
        <v>916</v>
      </c>
      <c r="D111" s="68" t="s">
        <v>885</v>
      </c>
      <c r="E111" s="132">
        <v>4995</v>
      </c>
      <c r="F111" s="132">
        <v>0</v>
      </c>
      <c r="G111" s="132">
        <v>0</v>
      </c>
      <c r="H111" s="132">
        <v>3578</v>
      </c>
      <c r="I111" s="132">
        <v>0</v>
      </c>
      <c r="J111" s="132">
        <v>1273</v>
      </c>
      <c r="K111" s="132">
        <v>144</v>
      </c>
      <c r="L111" s="132">
        <v>0</v>
      </c>
      <c r="M111" s="132">
        <v>0</v>
      </c>
      <c r="N111" s="132">
        <v>4995</v>
      </c>
      <c r="O111" s="132">
        <v>-6893</v>
      </c>
      <c r="P111" s="132">
        <v>0</v>
      </c>
      <c r="Q111" s="132">
        <v>0</v>
      </c>
      <c r="R111" s="132">
        <v>0</v>
      </c>
      <c r="S111" s="132">
        <v>-6893</v>
      </c>
      <c r="T111" s="166">
        <v>0</v>
      </c>
      <c r="U111" s="166">
        <v>182</v>
      </c>
      <c r="V111" s="132">
        <v>20000</v>
      </c>
      <c r="W111" s="132">
        <v>0</v>
      </c>
      <c r="X111" s="132">
        <v>182</v>
      </c>
      <c r="Y111" s="132">
        <v>20000</v>
      </c>
      <c r="Z111" s="166">
        <v>4700</v>
      </c>
      <c r="AA111" s="132">
        <v>5000</v>
      </c>
      <c r="AB111" s="132">
        <v>0</v>
      </c>
      <c r="AC111" s="132">
        <v>0</v>
      </c>
      <c r="AD111" s="132">
        <v>0</v>
      </c>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row>
    <row r="112" spans="1:131" ht="12.75">
      <c r="A112" s="75" t="s">
        <v>228</v>
      </c>
      <c r="B112" s="75" t="s">
        <v>227</v>
      </c>
      <c r="C112" s="68" t="s">
        <v>916</v>
      </c>
      <c r="D112" s="68" t="s">
        <v>885</v>
      </c>
      <c r="E112" s="132">
        <v>13657</v>
      </c>
      <c r="F112" s="132">
        <v>5966</v>
      </c>
      <c r="G112" s="132">
        <v>0</v>
      </c>
      <c r="H112" s="132">
        <v>1518</v>
      </c>
      <c r="I112" s="132">
        <v>1058</v>
      </c>
      <c r="J112" s="132">
        <v>1000</v>
      </c>
      <c r="K112" s="132">
        <v>35</v>
      </c>
      <c r="L112" s="132">
        <v>0</v>
      </c>
      <c r="M112" s="132">
        <v>10046</v>
      </c>
      <c r="N112" s="132">
        <v>13657</v>
      </c>
      <c r="O112" s="132">
        <v>42685</v>
      </c>
      <c r="P112" s="132">
        <v>10046</v>
      </c>
      <c r="Q112" s="132">
        <v>540</v>
      </c>
      <c r="R112" s="132">
        <v>9506</v>
      </c>
      <c r="S112" s="132">
        <v>52191</v>
      </c>
      <c r="T112" s="166">
        <v>43000</v>
      </c>
      <c r="U112" s="166">
        <v>1000</v>
      </c>
      <c r="V112" s="132">
        <v>10000</v>
      </c>
      <c r="W112" s="132">
        <v>56328</v>
      </c>
      <c r="X112" s="132">
        <v>1000</v>
      </c>
      <c r="Y112" s="132">
        <v>10000</v>
      </c>
      <c r="Z112" s="166">
        <v>78000</v>
      </c>
      <c r="AA112" s="132">
        <v>80000</v>
      </c>
      <c r="AB112" s="132">
        <v>0</v>
      </c>
      <c r="AC112" s="132">
        <v>0</v>
      </c>
      <c r="AD112" s="132">
        <v>0</v>
      </c>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row>
    <row r="113" spans="1:131" ht="12.75">
      <c r="A113" s="75" t="s">
        <v>251</v>
      </c>
      <c r="B113" s="75" t="s">
        <v>250</v>
      </c>
      <c r="C113" s="68" t="s">
        <v>916</v>
      </c>
      <c r="D113" s="68" t="s">
        <v>885</v>
      </c>
      <c r="E113" s="132">
        <v>14646</v>
      </c>
      <c r="F113" s="132">
        <v>498</v>
      </c>
      <c r="G113" s="132">
        <v>292</v>
      </c>
      <c r="H113" s="132">
        <v>412</v>
      </c>
      <c r="I113" s="132">
        <v>4506</v>
      </c>
      <c r="J113" s="132">
        <v>865</v>
      </c>
      <c r="K113" s="132">
        <v>8863</v>
      </c>
      <c r="L113" s="132">
        <v>0</v>
      </c>
      <c r="M113" s="132">
        <v>0</v>
      </c>
      <c r="N113" s="132">
        <v>14646</v>
      </c>
      <c r="O113" s="132">
        <v>2005</v>
      </c>
      <c r="P113" s="132">
        <v>0</v>
      </c>
      <c r="Q113" s="132">
        <v>0</v>
      </c>
      <c r="R113" s="132">
        <v>0</v>
      </c>
      <c r="S113" s="132">
        <v>2005</v>
      </c>
      <c r="T113" s="166">
        <v>123</v>
      </c>
      <c r="U113" s="166">
        <v>0</v>
      </c>
      <c r="V113" s="132">
        <v>39300</v>
      </c>
      <c r="W113" s="132">
        <v>0</v>
      </c>
      <c r="X113" s="132">
        <v>0</v>
      </c>
      <c r="Y113" s="132">
        <v>29000</v>
      </c>
      <c r="Z113" s="166">
        <v>10000</v>
      </c>
      <c r="AA113" s="132">
        <v>34000</v>
      </c>
      <c r="AB113" s="132">
        <v>0</v>
      </c>
      <c r="AC113" s="132">
        <v>0</v>
      </c>
      <c r="AD113" s="132">
        <v>0</v>
      </c>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1"/>
      <c r="CN113" s="71"/>
      <c r="CO113" s="71"/>
      <c r="CP113" s="71"/>
      <c r="CQ113" s="71"/>
      <c r="CR113" s="71"/>
      <c r="CS113" s="71"/>
      <c r="CT113" s="71"/>
      <c r="CU113" s="71"/>
      <c r="CV113" s="71"/>
      <c r="CW113" s="71"/>
      <c r="CX113" s="71"/>
      <c r="CY113" s="71"/>
      <c r="CZ113" s="71"/>
      <c r="DA113" s="71"/>
      <c r="DB113" s="71"/>
      <c r="DC113" s="71"/>
      <c r="DD113" s="71"/>
      <c r="DE113" s="71"/>
      <c r="DF113" s="71"/>
      <c r="DG113" s="71"/>
      <c r="DH113" s="71"/>
      <c r="DI113" s="71"/>
      <c r="DJ113" s="71"/>
      <c r="DK113" s="71"/>
      <c r="DL113" s="71"/>
      <c r="DM113" s="71"/>
      <c r="DN113" s="71"/>
      <c r="DO113" s="71"/>
      <c r="DP113" s="71"/>
      <c r="DQ113" s="71"/>
      <c r="DR113" s="71"/>
      <c r="DS113" s="71"/>
      <c r="DT113" s="71"/>
      <c r="DU113" s="71"/>
      <c r="DV113" s="71"/>
      <c r="DW113" s="71"/>
      <c r="DX113" s="71"/>
      <c r="DY113" s="71"/>
      <c r="DZ113" s="71"/>
      <c r="EA113" s="71"/>
    </row>
    <row r="114" spans="1:131" ht="12.75">
      <c r="A114" s="75" t="s">
        <v>271</v>
      </c>
      <c r="B114" s="75" t="s">
        <v>270</v>
      </c>
      <c r="C114" s="68" t="s">
        <v>916</v>
      </c>
      <c r="D114" s="68" t="s">
        <v>885</v>
      </c>
      <c r="E114" s="132">
        <v>10363</v>
      </c>
      <c r="F114" s="132">
        <v>1100</v>
      </c>
      <c r="G114" s="132">
        <v>0</v>
      </c>
      <c r="H114" s="132">
        <v>240</v>
      </c>
      <c r="I114" s="132">
        <v>990</v>
      </c>
      <c r="J114" s="132">
        <v>650</v>
      </c>
      <c r="K114" s="132">
        <v>2200</v>
      </c>
      <c r="L114" s="132">
        <v>0</v>
      </c>
      <c r="M114" s="132">
        <v>6283</v>
      </c>
      <c r="N114" s="132">
        <v>10363</v>
      </c>
      <c r="O114" s="132">
        <v>16762</v>
      </c>
      <c r="P114" s="132">
        <v>6283</v>
      </c>
      <c r="Q114" s="132">
        <v>343</v>
      </c>
      <c r="R114" s="132">
        <v>5940</v>
      </c>
      <c r="S114" s="132">
        <v>22702</v>
      </c>
      <c r="T114" s="166">
        <v>17000</v>
      </c>
      <c r="U114" s="166">
        <v>0</v>
      </c>
      <c r="V114" s="132">
        <v>4000</v>
      </c>
      <c r="W114" s="132">
        <v>17000</v>
      </c>
      <c r="X114" s="132">
        <v>0</v>
      </c>
      <c r="Y114" s="132">
        <v>4000</v>
      </c>
      <c r="Z114" s="166">
        <v>28000</v>
      </c>
      <c r="AA114" s="132">
        <v>29000</v>
      </c>
      <c r="AB114" s="132">
        <v>0</v>
      </c>
      <c r="AC114" s="132">
        <v>0</v>
      </c>
      <c r="AD114" s="132">
        <v>0</v>
      </c>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1"/>
      <c r="CN114" s="71"/>
      <c r="CO114" s="71"/>
      <c r="CP114" s="71"/>
      <c r="CQ114" s="71"/>
      <c r="CR114" s="71"/>
      <c r="CS114" s="71"/>
      <c r="CT114" s="71"/>
      <c r="CU114" s="71"/>
      <c r="CV114" s="71"/>
      <c r="CW114" s="71"/>
      <c r="CX114" s="71"/>
      <c r="CY114" s="71"/>
      <c r="CZ114" s="71"/>
      <c r="DA114" s="71"/>
      <c r="DB114" s="71"/>
      <c r="DC114" s="71"/>
      <c r="DD114" s="71"/>
      <c r="DE114" s="71"/>
      <c r="DF114" s="71"/>
      <c r="DG114" s="71"/>
      <c r="DH114" s="71"/>
      <c r="DI114" s="71"/>
      <c r="DJ114" s="71"/>
      <c r="DK114" s="71"/>
      <c r="DL114" s="71"/>
      <c r="DM114" s="71"/>
      <c r="DN114" s="71"/>
      <c r="DO114" s="71"/>
      <c r="DP114" s="71"/>
      <c r="DQ114" s="71"/>
      <c r="DR114" s="71"/>
      <c r="DS114" s="71"/>
      <c r="DT114" s="71"/>
      <c r="DU114" s="71"/>
      <c r="DV114" s="71"/>
      <c r="DW114" s="71"/>
      <c r="DX114" s="71"/>
      <c r="DY114" s="71"/>
      <c r="DZ114" s="71"/>
      <c r="EA114" s="71"/>
    </row>
    <row r="115" spans="1:131" ht="12.75">
      <c r="A115" s="75" t="s">
        <v>313</v>
      </c>
      <c r="B115" s="75" t="s">
        <v>312</v>
      </c>
      <c r="C115" s="68" t="s">
        <v>916</v>
      </c>
      <c r="D115" s="68" t="s">
        <v>885</v>
      </c>
      <c r="E115" s="132">
        <v>1372</v>
      </c>
      <c r="F115" s="132">
        <v>0</v>
      </c>
      <c r="G115" s="132">
        <v>0</v>
      </c>
      <c r="H115" s="132">
        <v>260</v>
      </c>
      <c r="I115" s="132">
        <v>0</v>
      </c>
      <c r="J115" s="132">
        <v>0</v>
      </c>
      <c r="K115" s="132">
        <v>1112</v>
      </c>
      <c r="L115" s="132">
        <v>0</v>
      </c>
      <c r="M115" s="132">
        <v>0</v>
      </c>
      <c r="N115" s="132">
        <v>1372</v>
      </c>
      <c r="O115" s="132">
        <v>0</v>
      </c>
      <c r="P115" s="132">
        <v>0</v>
      </c>
      <c r="Q115" s="132">
        <v>0</v>
      </c>
      <c r="R115" s="132">
        <v>0</v>
      </c>
      <c r="S115" s="132">
        <v>0</v>
      </c>
      <c r="T115" s="166">
        <v>0</v>
      </c>
      <c r="U115" s="166">
        <v>0</v>
      </c>
      <c r="V115" s="132">
        <v>0</v>
      </c>
      <c r="W115" s="132">
        <v>0</v>
      </c>
      <c r="X115" s="132">
        <v>0</v>
      </c>
      <c r="Y115" s="132">
        <v>0</v>
      </c>
      <c r="Z115" s="166">
        <v>0</v>
      </c>
      <c r="AA115" s="132">
        <v>0</v>
      </c>
      <c r="AB115" s="132">
        <v>0</v>
      </c>
      <c r="AC115" s="132">
        <v>0</v>
      </c>
      <c r="AD115" s="132">
        <v>0</v>
      </c>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row>
    <row r="116" spans="1:131" ht="12.75">
      <c r="A116" s="75" t="s">
        <v>319</v>
      </c>
      <c r="B116" s="75" t="s">
        <v>318</v>
      </c>
      <c r="C116" s="68" t="s">
        <v>916</v>
      </c>
      <c r="D116" s="68" t="s">
        <v>885</v>
      </c>
      <c r="E116" s="132">
        <v>10962</v>
      </c>
      <c r="F116" s="132">
        <v>18</v>
      </c>
      <c r="G116" s="132">
        <v>0</v>
      </c>
      <c r="H116" s="132">
        <v>1832</v>
      </c>
      <c r="I116" s="132">
        <v>967</v>
      </c>
      <c r="J116" s="132">
        <v>365</v>
      </c>
      <c r="K116" s="132">
        <v>2200</v>
      </c>
      <c r="L116" s="132">
        <v>0</v>
      </c>
      <c r="M116" s="132">
        <v>5598</v>
      </c>
      <c r="N116" s="132">
        <v>10962</v>
      </c>
      <c r="O116" s="132">
        <v>5838</v>
      </c>
      <c r="P116" s="132">
        <v>5598</v>
      </c>
      <c r="Q116" s="132">
        <v>649</v>
      </c>
      <c r="R116" s="132">
        <v>4949</v>
      </c>
      <c r="S116" s="132">
        <v>10787</v>
      </c>
      <c r="T116" s="166">
        <v>0</v>
      </c>
      <c r="U116" s="166">
        <v>0</v>
      </c>
      <c r="V116" s="132">
        <v>3578</v>
      </c>
      <c r="W116" s="132">
        <v>0</v>
      </c>
      <c r="X116" s="132">
        <v>0</v>
      </c>
      <c r="Y116" s="132">
        <v>3800</v>
      </c>
      <c r="Z116" s="166">
        <v>10000</v>
      </c>
      <c r="AA116" s="132">
        <v>11200</v>
      </c>
      <c r="AB116" s="132">
        <v>0</v>
      </c>
      <c r="AC116" s="132">
        <v>0</v>
      </c>
      <c r="AD116" s="132">
        <v>0</v>
      </c>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row>
    <row r="117" spans="1:131" ht="12.75">
      <c r="A117" s="75" t="s">
        <v>454</v>
      </c>
      <c r="B117" s="75" t="s">
        <v>453</v>
      </c>
      <c r="C117" s="68" t="s">
        <v>916</v>
      </c>
      <c r="D117" s="68" t="s">
        <v>885</v>
      </c>
      <c r="E117" s="132">
        <v>18908</v>
      </c>
      <c r="F117" s="132">
        <v>833</v>
      </c>
      <c r="G117" s="132">
        <v>625</v>
      </c>
      <c r="H117" s="132">
        <v>2334</v>
      </c>
      <c r="I117" s="132">
        <v>2095</v>
      </c>
      <c r="J117" s="132">
        <v>930</v>
      </c>
      <c r="K117" s="132">
        <v>11638</v>
      </c>
      <c r="L117" s="132">
        <v>0</v>
      </c>
      <c r="M117" s="132">
        <v>1911</v>
      </c>
      <c r="N117" s="132">
        <v>18908</v>
      </c>
      <c r="O117" s="132">
        <v>7312</v>
      </c>
      <c r="P117" s="132">
        <v>1911</v>
      </c>
      <c r="Q117" s="132">
        <v>1942</v>
      </c>
      <c r="R117" s="132">
        <v>-31</v>
      </c>
      <c r="S117" s="132">
        <v>7281</v>
      </c>
      <c r="T117" s="166">
        <v>0</v>
      </c>
      <c r="U117" s="166">
        <v>0</v>
      </c>
      <c r="V117" s="132">
        <v>21000</v>
      </c>
      <c r="W117" s="132">
        <v>0</v>
      </c>
      <c r="X117" s="132">
        <v>0</v>
      </c>
      <c r="Y117" s="132">
        <v>16000</v>
      </c>
      <c r="Z117" s="166">
        <v>0</v>
      </c>
      <c r="AA117" s="132">
        <v>26000</v>
      </c>
      <c r="AB117" s="132">
        <v>0</v>
      </c>
      <c r="AC117" s="132">
        <v>0</v>
      </c>
      <c r="AD117" s="132">
        <v>0</v>
      </c>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row>
    <row r="118" spans="1:131" ht="12.75">
      <c r="A118" s="75" t="s">
        <v>580</v>
      </c>
      <c r="B118" s="75" t="s">
        <v>579</v>
      </c>
      <c r="C118" s="68" t="s">
        <v>916</v>
      </c>
      <c r="D118" s="68" t="s">
        <v>885</v>
      </c>
      <c r="E118" s="132">
        <v>4737</v>
      </c>
      <c r="F118" s="132">
        <v>125</v>
      </c>
      <c r="G118" s="132">
        <v>0</v>
      </c>
      <c r="H118" s="132">
        <v>376</v>
      </c>
      <c r="I118" s="132">
        <v>2440</v>
      </c>
      <c r="J118" s="132">
        <v>721</v>
      </c>
      <c r="K118" s="132">
        <v>1200</v>
      </c>
      <c r="L118" s="132">
        <v>0</v>
      </c>
      <c r="M118" s="132">
        <v>0</v>
      </c>
      <c r="N118" s="132">
        <v>4737</v>
      </c>
      <c r="O118" s="132">
        <v>0</v>
      </c>
      <c r="P118" s="132">
        <v>0</v>
      </c>
      <c r="Q118" s="132">
        <v>0</v>
      </c>
      <c r="R118" s="132">
        <v>0</v>
      </c>
      <c r="S118" s="132">
        <v>0</v>
      </c>
      <c r="T118" s="166">
        <v>0</v>
      </c>
      <c r="U118" s="166">
        <v>0</v>
      </c>
      <c r="V118" s="132">
        <v>33454</v>
      </c>
      <c r="W118" s="132">
        <v>0</v>
      </c>
      <c r="X118" s="132">
        <v>0</v>
      </c>
      <c r="Y118" s="132">
        <v>32858</v>
      </c>
      <c r="Z118" s="166">
        <v>5000</v>
      </c>
      <c r="AA118" s="132">
        <v>10000</v>
      </c>
      <c r="AB118" s="132">
        <v>0</v>
      </c>
      <c r="AC118" s="132">
        <v>0</v>
      </c>
      <c r="AD118" s="132">
        <v>0</v>
      </c>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c r="DE118" s="71"/>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row>
    <row r="119" spans="1:131" ht="12.75">
      <c r="A119" s="75" t="s">
        <v>718</v>
      </c>
      <c r="B119" s="75" t="s">
        <v>717</v>
      </c>
      <c r="C119" s="68" t="s">
        <v>916</v>
      </c>
      <c r="D119" s="68" t="s">
        <v>885</v>
      </c>
      <c r="E119" s="132">
        <v>4508</v>
      </c>
      <c r="F119" s="132">
        <v>600</v>
      </c>
      <c r="G119" s="132">
        <v>0</v>
      </c>
      <c r="H119" s="132">
        <v>420</v>
      </c>
      <c r="I119" s="132">
        <v>71</v>
      </c>
      <c r="J119" s="132">
        <v>3829</v>
      </c>
      <c r="K119" s="132">
        <v>188</v>
      </c>
      <c r="L119" s="132">
        <v>0</v>
      </c>
      <c r="M119" s="132">
        <v>0</v>
      </c>
      <c r="N119" s="132">
        <v>4508</v>
      </c>
      <c r="O119" s="132">
        <v>0</v>
      </c>
      <c r="P119" s="132">
        <v>0</v>
      </c>
      <c r="Q119" s="132">
        <v>0</v>
      </c>
      <c r="R119" s="132">
        <v>0</v>
      </c>
      <c r="S119" s="132">
        <v>0</v>
      </c>
      <c r="T119" s="166">
        <v>0</v>
      </c>
      <c r="U119" s="166">
        <v>0</v>
      </c>
      <c r="V119" s="132">
        <v>51000</v>
      </c>
      <c r="W119" s="132">
        <v>0</v>
      </c>
      <c r="X119" s="132">
        <v>0</v>
      </c>
      <c r="Y119" s="132">
        <v>51000</v>
      </c>
      <c r="Z119" s="166">
        <v>10000</v>
      </c>
      <c r="AA119" s="132">
        <v>15000</v>
      </c>
      <c r="AB119" s="132">
        <v>0</v>
      </c>
      <c r="AC119" s="132">
        <v>0</v>
      </c>
      <c r="AD119" s="132">
        <v>0</v>
      </c>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c r="DE119" s="71"/>
      <c r="DF119" s="71"/>
      <c r="DG119" s="71"/>
      <c r="DH119" s="71"/>
      <c r="DI119" s="71"/>
      <c r="DJ119" s="71"/>
      <c r="DK119" s="71"/>
      <c r="DL119" s="71"/>
      <c r="DM119" s="71"/>
      <c r="DN119" s="71"/>
      <c r="DO119" s="71"/>
      <c r="DP119" s="71"/>
      <c r="DQ119" s="71"/>
      <c r="DR119" s="71"/>
      <c r="DS119" s="71"/>
      <c r="DT119" s="71"/>
      <c r="DU119" s="71"/>
      <c r="DV119" s="71"/>
      <c r="DW119" s="71"/>
      <c r="DX119" s="71"/>
      <c r="DY119" s="71"/>
      <c r="DZ119" s="71"/>
      <c r="EA119" s="71"/>
    </row>
    <row r="120" spans="1:131" ht="12.75">
      <c r="A120" s="75" t="s">
        <v>821</v>
      </c>
      <c r="B120" s="75" t="s">
        <v>820</v>
      </c>
      <c r="C120" s="68" t="s">
        <v>916</v>
      </c>
      <c r="D120" s="68" t="s">
        <v>885</v>
      </c>
      <c r="E120" s="132">
        <v>20601</v>
      </c>
      <c r="F120" s="132">
        <v>3000</v>
      </c>
      <c r="G120" s="132">
        <v>750</v>
      </c>
      <c r="H120" s="132">
        <v>378</v>
      </c>
      <c r="I120" s="132">
        <v>770</v>
      </c>
      <c r="J120" s="132">
        <v>4499</v>
      </c>
      <c r="K120" s="132">
        <v>5353</v>
      </c>
      <c r="L120" s="132">
        <v>0</v>
      </c>
      <c r="M120" s="132">
        <v>9601</v>
      </c>
      <c r="N120" s="132">
        <v>20601</v>
      </c>
      <c r="O120" s="132">
        <v>4468</v>
      </c>
      <c r="P120" s="132">
        <v>9601</v>
      </c>
      <c r="Q120" s="132">
        <v>70</v>
      </c>
      <c r="R120" s="132">
        <v>9531</v>
      </c>
      <c r="S120" s="132">
        <v>13999</v>
      </c>
      <c r="T120" s="166">
        <v>0</v>
      </c>
      <c r="U120" s="166">
        <v>0</v>
      </c>
      <c r="V120" s="132">
        <v>10400</v>
      </c>
      <c r="W120" s="132">
        <v>3700</v>
      </c>
      <c r="X120" s="132">
        <v>0</v>
      </c>
      <c r="Y120" s="132">
        <v>0</v>
      </c>
      <c r="Z120" s="166">
        <v>8900</v>
      </c>
      <c r="AA120" s="132">
        <v>13900</v>
      </c>
      <c r="AB120" s="132">
        <v>0</v>
      </c>
      <c r="AC120" s="132">
        <v>0</v>
      </c>
      <c r="AD120" s="132">
        <v>0</v>
      </c>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c r="DM120" s="71"/>
      <c r="DN120" s="71"/>
      <c r="DO120" s="71"/>
      <c r="DP120" s="71"/>
      <c r="DQ120" s="71"/>
      <c r="DR120" s="71"/>
      <c r="DS120" s="71"/>
      <c r="DT120" s="71"/>
      <c r="DU120" s="71"/>
      <c r="DV120" s="71"/>
      <c r="DW120" s="71"/>
      <c r="DX120" s="71"/>
      <c r="DY120" s="71"/>
      <c r="DZ120" s="71"/>
      <c r="EA120" s="71"/>
    </row>
    <row r="121" spans="1:131" ht="12.75">
      <c r="A121" s="75" t="s">
        <v>324</v>
      </c>
      <c r="B121" s="75" t="s">
        <v>884</v>
      </c>
      <c r="C121" s="68" t="s">
        <v>920</v>
      </c>
      <c r="D121" s="68" t="s">
        <v>888</v>
      </c>
      <c r="E121" s="132">
        <v>55477</v>
      </c>
      <c r="F121" s="132">
        <v>2100</v>
      </c>
      <c r="G121" s="132">
        <v>0</v>
      </c>
      <c r="H121" s="132">
        <v>36982</v>
      </c>
      <c r="I121" s="132">
        <v>3315</v>
      </c>
      <c r="J121" s="132">
        <v>4260</v>
      </c>
      <c r="K121" s="132">
        <v>0</v>
      </c>
      <c r="L121" s="132">
        <v>0</v>
      </c>
      <c r="M121" s="132">
        <v>10920</v>
      </c>
      <c r="N121" s="132">
        <v>55477</v>
      </c>
      <c r="O121" s="132">
        <v>209408</v>
      </c>
      <c r="P121" s="132">
        <v>10920</v>
      </c>
      <c r="Q121" s="132">
        <v>10778</v>
      </c>
      <c r="R121" s="132">
        <v>142</v>
      </c>
      <c r="S121" s="132">
        <v>209550</v>
      </c>
      <c r="T121" s="166">
        <v>145601</v>
      </c>
      <c r="U121" s="166">
        <v>29000</v>
      </c>
      <c r="V121" s="132">
        <v>25000</v>
      </c>
      <c r="W121" s="132">
        <v>147000</v>
      </c>
      <c r="X121" s="132">
        <v>28000</v>
      </c>
      <c r="Y121" s="132">
        <v>23000</v>
      </c>
      <c r="Z121" s="166">
        <v>210000</v>
      </c>
      <c r="AA121" s="132">
        <v>230000</v>
      </c>
      <c r="AB121" s="132">
        <v>0</v>
      </c>
      <c r="AC121" s="132">
        <v>0</v>
      </c>
      <c r="AD121" s="132">
        <v>0</v>
      </c>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71"/>
      <c r="DS121" s="71"/>
      <c r="DT121" s="71"/>
      <c r="DU121" s="71"/>
      <c r="DV121" s="71"/>
      <c r="DW121" s="71"/>
      <c r="DX121" s="71"/>
      <c r="DY121" s="71"/>
      <c r="DZ121" s="71"/>
      <c r="EA121" s="71"/>
    </row>
    <row r="122" spans="1:131" ht="12.75">
      <c r="A122" s="75" t="s">
        <v>835</v>
      </c>
      <c r="B122" s="75" t="s">
        <v>834</v>
      </c>
      <c r="C122" s="68" t="s">
        <v>920</v>
      </c>
      <c r="D122" s="68" t="s">
        <v>889</v>
      </c>
      <c r="E122" s="132">
        <v>90630</v>
      </c>
      <c r="F122" s="132">
        <v>6403</v>
      </c>
      <c r="G122" s="132">
        <v>0</v>
      </c>
      <c r="H122" s="132">
        <v>45733</v>
      </c>
      <c r="I122" s="132">
        <v>0</v>
      </c>
      <c r="J122" s="132">
        <v>6403</v>
      </c>
      <c r="K122" s="132">
        <v>3618</v>
      </c>
      <c r="L122" s="132">
        <v>0</v>
      </c>
      <c r="M122" s="132">
        <v>34876</v>
      </c>
      <c r="N122" s="132">
        <v>90630</v>
      </c>
      <c r="O122" s="132">
        <v>391707</v>
      </c>
      <c r="P122" s="132">
        <v>34876</v>
      </c>
      <c r="Q122" s="132">
        <v>15108</v>
      </c>
      <c r="R122" s="132">
        <v>19768</v>
      </c>
      <c r="S122" s="132">
        <v>411475</v>
      </c>
      <c r="T122" s="166">
        <v>331105</v>
      </c>
      <c r="U122" s="166">
        <v>0</v>
      </c>
      <c r="V122" s="132">
        <v>68825</v>
      </c>
      <c r="W122" s="132">
        <v>395207</v>
      </c>
      <c r="X122" s="132">
        <v>0</v>
      </c>
      <c r="Y122" s="132">
        <v>57500</v>
      </c>
      <c r="Z122" s="166">
        <v>445000</v>
      </c>
      <c r="AA122" s="132">
        <v>468000</v>
      </c>
      <c r="AB122" s="132">
        <v>0</v>
      </c>
      <c r="AC122" s="132">
        <v>0</v>
      </c>
      <c r="AD122" s="132">
        <v>0</v>
      </c>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1"/>
      <c r="CH122" s="71"/>
      <c r="CI122" s="71"/>
      <c r="CJ122" s="71"/>
      <c r="CK122" s="71"/>
      <c r="CL122" s="71"/>
      <c r="CM122" s="71"/>
      <c r="CN122" s="71"/>
      <c r="CO122" s="71"/>
      <c r="CP122" s="71"/>
      <c r="CQ122" s="71"/>
      <c r="CR122" s="71"/>
      <c r="CS122" s="71"/>
      <c r="CT122" s="71"/>
      <c r="CU122" s="71"/>
      <c r="CV122" s="71"/>
      <c r="CW122" s="71"/>
      <c r="CX122" s="71"/>
      <c r="CY122" s="71"/>
      <c r="CZ122" s="71"/>
      <c r="DA122" s="71"/>
      <c r="DB122" s="71"/>
      <c r="DC122" s="71"/>
      <c r="DD122" s="71"/>
      <c r="DE122" s="71"/>
      <c r="DF122" s="71"/>
      <c r="DG122" s="71"/>
      <c r="DH122" s="71"/>
      <c r="DI122" s="71"/>
      <c r="DJ122" s="71"/>
      <c r="DK122" s="71"/>
      <c r="DL122" s="71"/>
      <c r="DM122" s="71"/>
      <c r="DN122" s="71"/>
      <c r="DO122" s="71"/>
      <c r="DP122" s="71"/>
      <c r="DQ122" s="71"/>
      <c r="DR122" s="71"/>
      <c r="DS122" s="71"/>
      <c r="DT122" s="71"/>
      <c r="DU122" s="71"/>
      <c r="DV122" s="71"/>
      <c r="DW122" s="71"/>
      <c r="DX122" s="71"/>
      <c r="DY122" s="71"/>
      <c r="DZ122" s="71"/>
      <c r="EA122" s="71"/>
    </row>
    <row r="123" spans="1:131" ht="12.75">
      <c r="A123" s="75" t="s">
        <v>78</v>
      </c>
      <c r="B123" s="75" t="s">
        <v>77</v>
      </c>
      <c r="C123" s="68" t="s">
        <v>920</v>
      </c>
      <c r="D123" s="68" t="s">
        <v>885</v>
      </c>
      <c r="E123" s="132">
        <v>4172</v>
      </c>
      <c r="F123" s="132">
        <v>196</v>
      </c>
      <c r="G123" s="132">
        <v>0</v>
      </c>
      <c r="H123" s="132">
        <v>373</v>
      </c>
      <c r="I123" s="132">
        <v>790</v>
      </c>
      <c r="J123" s="132">
        <v>3009</v>
      </c>
      <c r="K123" s="132">
        <v>0</v>
      </c>
      <c r="L123" s="132">
        <v>0</v>
      </c>
      <c r="M123" s="132">
        <v>0</v>
      </c>
      <c r="N123" s="132">
        <v>4172</v>
      </c>
      <c r="O123" s="132">
        <v>0</v>
      </c>
      <c r="P123" s="132">
        <v>0</v>
      </c>
      <c r="Q123" s="132">
        <v>0</v>
      </c>
      <c r="R123" s="132">
        <v>0</v>
      </c>
      <c r="S123" s="132">
        <v>0</v>
      </c>
      <c r="T123" s="166">
        <v>0</v>
      </c>
      <c r="U123" s="166">
        <v>76</v>
      </c>
      <c r="V123" s="132">
        <v>6606</v>
      </c>
      <c r="W123" s="132">
        <v>0</v>
      </c>
      <c r="X123" s="132">
        <v>67</v>
      </c>
      <c r="Y123" s="132">
        <v>4570</v>
      </c>
      <c r="Z123" s="166">
        <v>2500</v>
      </c>
      <c r="AA123" s="132">
        <v>3500</v>
      </c>
      <c r="AB123" s="132">
        <v>0</v>
      </c>
      <c r="AC123" s="132">
        <v>0</v>
      </c>
      <c r="AD123" s="132">
        <v>0</v>
      </c>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c r="CA123" s="71"/>
      <c r="CB123" s="71"/>
      <c r="CC123" s="71"/>
      <c r="CD123" s="71"/>
      <c r="CE123" s="71"/>
      <c r="CF123" s="71"/>
      <c r="CG123" s="71"/>
      <c r="CH123" s="71"/>
      <c r="CI123" s="71"/>
      <c r="CJ123" s="71"/>
      <c r="CK123" s="71"/>
      <c r="CL123" s="71"/>
      <c r="CM123" s="71"/>
      <c r="CN123" s="71"/>
      <c r="CO123" s="71"/>
      <c r="CP123" s="71"/>
      <c r="CQ123" s="71"/>
      <c r="CR123" s="71"/>
      <c r="CS123" s="71"/>
      <c r="CT123" s="71"/>
      <c r="CU123" s="71"/>
      <c r="CV123" s="71"/>
      <c r="CW123" s="71"/>
      <c r="CX123" s="71"/>
      <c r="CY123" s="71"/>
      <c r="CZ123" s="71"/>
      <c r="DA123" s="71"/>
      <c r="DB123" s="71"/>
      <c r="DC123" s="71"/>
      <c r="DD123" s="71"/>
      <c r="DE123" s="71"/>
      <c r="DF123" s="71"/>
      <c r="DG123" s="71"/>
      <c r="DH123" s="71"/>
      <c r="DI123" s="71"/>
      <c r="DJ123" s="71"/>
      <c r="DK123" s="71"/>
      <c r="DL123" s="71"/>
      <c r="DM123" s="71"/>
      <c r="DN123" s="71"/>
      <c r="DO123" s="71"/>
      <c r="DP123" s="71"/>
      <c r="DQ123" s="71"/>
      <c r="DR123" s="71"/>
      <c r="DS123" s="71"/>
      <c r="DT123" s="71"/>
      <c r="DU123" s="71"/>
      <c r="DV123" s="71"/>
      <c r="DW123" s="71"/>
      <c r="DX123" s="71"/>
      <c r="DY123" s="71"/>
      <c r="DZ123" s="71"/>
      <c r="EA123" s="71"/>
    </row>
    <row r="124" spans="1:131" ht="12.75">
      <c r="A124" s="75" t="s">
        <v>554</v>
      </c>
      <c r="B124" s="75" t="s">
        <v>553</v>
      </c>
      <c r="C124" s="68" t="s">
        <v>920</v>
      </c>
      <c r="D124" s="68" t="s">
        <v>885</v>
      </c>
      <c r="E124" s="132">
        <v>14790</v>
      </c>
      <c r="F124" s="132">
        <v>1350</v>
      </c>
      <c r="G124" s="132">
        <v>0</v>
      </c>
      <c r="H124" s="132">
        <v>300</v>
      </c>
      <c r="I124" s="132">
        <v>0</v>
      </c>
      <c r="J124" s="132">
        <v>1000</v>
      </c>
      <c r="K124" s="132">
        <v>3800</v>
      </c>
      <c r="L124" s="132">
        <v>0</v>
      </c>
      <c r="M124" s="132">
        <v>9690</v>
      </c>
      <c r="N124" s="132">
        <v>14790</v>
      </c>
      <c r="O124" s="132">
        <v>34701</v>
      </c>
      <c r="P124" s="132">
        <v>9690</v>
      </c>
      <c r="Q124" s="132">
        <v>416</v>
      </c>
      <c r="R124" s="132">
        <v>9274</v>
      </c>
      <c r="S124" s="132">
        <v>43975</v>
      </c>
      <c r="T124" s="166">
        <v>30500</v>
      </c>
      <c r="U124" s="166">
        <v>0</v>
      </c>
      <c r="V124" s="132">
        <v>15000</v>
      </c>
      <c r="W124" s="132">
        <v>41500</v>
      </c>
      <c r="X124" s="132">
        <v>0</v>
      </c>
      <c r="Y124" s="132">
        <v>15000</v>
      </c>
      <c r="Z124" s="166">
        <v>41500</v>
      </c>
      <c r="AA124" s="132">
        <v>44500</v>
      </c>
      <c r="AB124" s="132">
        <v>0</v>
      </c>
      <c r="AC124" s="132">
        <v>0</v>
      </c>
      <c r="AD124" s="132">
        <v>0</v>
      </c>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c r="CA124" s="71"/>
      <c r="CB124" s="71"/>
      <c r="CC124" s="71"/>
      <c r="CD124" s="71"/>
      <c r="CE124" s="71"/>
      <c r="CF124" s="71"/>
      <c r="CG124" s="71"/>
      <c r="CH124" s="71"/>
      <c r="CI124" s="71"/>
      <c r="CJ124" s="71"/>
      <c r="CK124" s="71"/>
      <c r="CL124" s="71"/>
      <c r="CM124" s="71"/>
      <c r="CN124" s="71"/>
      <c r="CO124" s="71"/>
      <c r="CP124" s="71"/>
      <c r="CQ124" s="71"/>
      <c r="CR124" s="71"/>
      <c r="CS124" s="71"/>
      <c r="CT124" s="71"/>
      <c r="CU124" s="71"/>
      <c r="CV124" s="71"/>
      <c r="CW124" s="71"/>
      <c r="CX124" s="71"/>
      <c r="CY124" s="71"/>
      <c r="CZ124" s="71"/>
      <c r="DA124" s="71"/>
      <c r="DB124" s="71"/>
      <c r="DC124" s="71"/>
      <c r="DD124" s="71"/>
      <c r="DE124" s="71"/>
      <c r="DF124" s="71"/>
      <c r="DG124" s="71"/>
      <c r="DH124" s="71"/>
      <c r="DI124" s="71"/>
      <c r="DJ124" s="71"/>
      <c r="DK124" s="71"/>
      <c r="DL124" s="71"/>
      <c r="DM124" s="71"/>
      <c r="DN124" s="71"/>
      <c r="DO124" s="71"/>
      <c r="DP124" s="71"/>
      <c r="DQ124" s="71"/>
      <c r="DR124" s="71"/>
      <c r="DS124" s="71"/>
      <c r="DT124" s="71"/>
      <c r="DU124" s="71"/>
      <c r="DV124" s="71"/>
      <c r="DW124" s="71"/>
      <c r="DX124" s="71"/>
      <c r="DY124" s="71"/>
      <c r="DZ124" s="71"/>
      <c r="EA124" s="71"/>
    </row>
    <row r="125" spans="1:131" ht="12.75">
      <c r="A125" s="75" t="s">
        <v>833</v>
      </c>
      <c r="B125" s="75" t="s">
        <v>832</v>
      </c>
      <c r="C125" s="68" t="s">
        <v>920</v>
      </c>
      <c r="D125" s="68" t="s">
        <v>885</v>
      </c>
      <c r="E125" s="132">
        <v>1499</v>
      </c>
      <c r="F125" s="132">
        <v>530</v>
      </c>
      <c r="G125" s="132">
        <v>0</v>
      </c>
      <c r="H125" s="132">
        <v>516</v>
      </c>
      <c r="I125" s="132">
        <v>22</v>
      </c>
      <c r="J125" s="132">
        <v>861</v>
      </c>
      <c r="K125" s="132">
        <v>0</v>
      </c>
      <c r="L125" s="132">
        <v>0</v>
      </c>
      <c r="M125" s="132">
        <v>100</v>
      </c>
      <c r="N125" s="132">
        <v>1499</v>
      </c>
      <c r="O125" s="132">
        <v>0</v>
      </c>
      <c r="P125" s="132">
        <v>100</v>
      </c>
      <c r="Q125" s="132">
        <v>0</v>
      </c>
      <c r="R125" s="132">
        <v>100</v>
      </c>
      <c r="S125" s="132">
        <v>100</v>
      </c>
      <c r="T125" s="166">
        <v>7704</v>
      </c>
      <c r="U125" s="166">
        <v>0</v>
      </c>
      <c r="V125" s="132">
        <v>6157</v>
      </c>
      <c r="W125" s="132">
        <v>7671</v>
      </c>
      <c r="X125" s="132">
        <v>0</v>
      </c>
      <c r="Y125" s="132">
        <v>8150</v>
      </c>
      <c r="Z125" s="166">
        <v>11500</v>
      </c>
      <c r="AA125" s="132">
        <v>15500</v>
      </c>
      <c r="AB125" s="132">
        <v>0</v>
      </c>
      <c r="AC125" s="132">
        <v>0</v>
      </c>
      <c r="AD125" s="132">
        <v>0</v>
      </c>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c r="CA125" s="71"/>
      <c r="CB125" s="71"/>
      <c r="CC125" s="71"/>
      <c r="CD125" s="71"/>
      <c r="CE125" s="71"/>
      <c r="CF125" s="71"/>
      <c r="CG125" s="71"/>
      <c r="CH125" s="71"/>
      <c r="CI125" s="71"/>
      <c r="CJ125" s="71"/>
      <c r="CK125" s="71"/>
      <c r="CL125" s="71"/>
      <c r="CM125" s="71"/>
      <c r="CN125" s="71"/>
      <c r="CO125" s="71"/>
      <c r="CP125" s="71"/>
      <c r="CQ125" s="71"/>
      <c r="CR125" s="71"/>
      <c r="CS125" s="71"/>
      <c r="CT125" s="71"/>
      <c r="CU125" s="71"/>
      <c r="CV125" s="71"/>
      <c r="CW125" s="71"/>
      <c r="CX125" s="71"/>
      <c r="CY125" s="71"/>
      <c r="CZ125" s="71"/>
      <c r="DA125" s="71"/>
      <c r="DB125" s="71"/>
      <c r="DC125" s="71"/>
      <c r="DD125" s="71"/>
      <c r="DE125" s="71"/>
      <c r="DF125" s="71"/>
      <c r="DG125" s="71"/>
      <c r="DH125" s="71"/>
      <c r="DI125" s="71"/>
      <c r="DJ125" s="71"/>
      <c r="DK125" s="71"/>
      <c r="DL125" s="71"/>
      <c r="DM125" s="71"/>
      <c r="DN125" s="71"/>
      <c r="DO125" s="71"/>
      <c r="DP125" s="71"/>
      <c r="DQ125" s="71"/>
      <c r="DR125" s="71"/>
      <c r="DS125" s="71"/>
      <c r="DT125" s="71"/>
      <c r="DU125" s="71"/>
      <c r="DV125" s="71"/>
      <c r="DW125" s="71"/>
      <c r="DX125" s="71"/>
      <c r="DY125" s="71"/>
      <c r="DZ125" s="71"/>
      <c r="EA125" s="71"/>
    </row>
    <row r="126" spans="1:131" ht="12.75">
      <c r="A126" s="75" t="s">
        <v>839</v>
      </c>
      <c r="B126" s="75" t="s">
        <v>838</v>
      </c>
      <c r="C126" s="68" t="s">
        <v>920</v>
      </c>
      <c r="D126" s="68" t="s">
        <v>885</v>
      </c>
      <c r="E126" s="132">
        <v>2229</v>
      </c>
      <c r="F126" s="132">
        <v>1091</v>
      </c>
      <c r="G126" s="132">
        <v>0</v>
      </c>
      <c r="H126" s="132">
        <v>707</v>
      </c>
      <c r="I126" s="132">
        <v>192</v>
      </c>
      <c r="J126" s="132">
        <v>1330</v>
      </c>
      <c r="K126" s="132">
        <v>0</v>
      </c>
      <c r="L126" s="132">
        <v>0</v>
      </c>
      <c r="M126" s="132">
        <v>0</v>
      </c>
      <c r="N126" s="132">
        <v>2229</v>
      </c>
      <c r="O126" s="132">
        <v>1046</v>
      </c>
      <c r="P126" s="132">
        <v>0</v>
      </c>
      <c r="Q126" s="132">
        <v>42</v>
      </c>
      <c r="R126" s="132">
        <v>-42</v>
      </c>
      <c r="S126" s="132">
        <v>1004</v>
      </c>
      <c r="T126" s="166">
        <v>0</v>
      </c>
      <c r="U126" s="166">
        <v>0</v>
      </c>
      <c r="V126" s="132">
        <v>23160</v>
      </c>
      <c r="W126" s="132">
        <v>0</v>
      </c>
      <c r="X126" s="132">
        <v>0</v>
      </c>
      <c r="Y126" s="132">
        <v>22003</v>
      </c>
      <c r="Z126" s="166">
        <v>12000</v>
      </c>
      <c r="AA126" s="132">
        <v>17000</v>
      </c>
      <c r="AB126" s="132">
        <v>0</v>
      </c>
      <c r="AC126" s="132">
        <v>0</v>
      </c>
      <c r="AD126" s="132">
        <v>0</v>
      </c>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c r="BY126" s="71"/>
      <c r="BZ126" s="71"/>
      <c r="CA126" s="71"/>
      <c r="CB126" s="71"/>
      <c r="CC126" s="71"/>
      <c r="CD126" s="71"/>
      <c r="CE126" s="71"/>
      <c r="CF126" s="71"/>
      <c r="CG126" s="71"/>
      <c r="CH126" s="71"/>
      <c r="CI126" s="71"/>
      <c r="CJ126" s="71"/>
      <c r="CK126" s="71"/>
      <c r="CL126" s="71"/>
      <c r="CM126" s="71"/>
      <c r="CN126" s="71"/>
      <c r="CO126" s="71"/>
      <c r="CP126" s="71"/>
      <c r="CQ126" s="71"/>
      <c r="CR126" s="71"/>
      <c r="CS126" s="71"/>
      <c r="CT126" s="71"/>
      <c r="CU126" s="71"/>
      <c r="CV126" s="71"/>
      <c r="CW126" s="71"/>
      <c r="CX126" s="71"/>
      <c r="CY126" s="71"/>
      <c r="CZ126" s="71"/>
      <c r="DA126" s="71"/>
      <c r="DB126" s="71"/>
      <c r="DC126" s="71"/>
      <c r="DD126" s="71"/>
      <c r="DE126" s="71"/>
      <c r="DF126" s="71"/>
      <c r="DG126" s="71"/>
      <c r="DH126" s="71"/>
      <c r="DI126" s="71"/>
      <c r="DJ126" s="71"/>
      <c r="DK126" s="71"/>
      <c r="DL126" s="71"/>
      <c r="DM126" s="71"/>
      <c r="DN126" s="71"/>
      <c r="DO126" s="71"/>
      <c r="DP126" s="71"/>
      <c r="DQ126" s="71"/>
      <c r="DR126" s="71"/>
      <c r="DS126" s="71"/>
      <c r="DT126" s="71"/>
      <c r="DU126" s="71"/>
      <c r="DV126" s="71"/>
      <c r="DW126" s="71"/>
      <c r="DX126" s="71"/>
      <c r="DY126" s="71"/>
      <c r="DZ126" s="71"/>
      <c r="EA126" s="71"/>
    </row>
    <row r="127" spans="1:131" ht="12.75">
      <c r="A127" s="75" t="s">
        <v>845</v>
      </c>
      <c r="B127" s="75" t="s">
        <v>844</v>
      </c>
      <c r="C127" s="68" t="s">
        <v>920</v>
      </c>
      <c r="D127" s="68" t="s">
        <v>885</v>
      </c>
      <c r="E127" s="132">
        <v>14515</v>
      </c>
      <c r="F127" s="132">
        <v>0</v>
      </c>
      <c r="G127" s="132">
        <v>0</v>
      </c>
      <c r="H127" s="132">
        <v>909</v>
      </c>
      <c r="I127" s="132">
        <v>497</v>
      </c>
      <c r="J127" s="132">
        <v>8039</v>
      </c>
      <c r="K127" s="132">
        <v>37</v>
      </c>
      <c r="L127" s="132">
        <v>0</v>
      </c>
      <c r="M127" s="132">
        <v>5033</v>
      </c>
      <c r="N127" s="132">
        <v>14515</v>
      </c>
      <c r="O127" s="132">
        <v>3101</v>
      </c>
      <c r="P127" s="132">
        <v>5033</v>
      </c>
      <c r="Q127" s="132">
        <v>208</v>
      </c>
      <c r="R127" s="132">
        <v>4825</v>
      </c>
      <c r="S127" s="132">
        <v>7926</v>
      </c>
      <c r="T127" s="166">
        <v>34</v>
      </c>
      <c r="U127" s="166">
        <v>0</v>
      </c>
      <c r="V127" s="132">
        <v>14500</v>
      </c>
      <c r="W127" s="132">
        <v>3700</v>
      </c>
      <c r="X127" s="132">
        <v>0</v>
      </c>
      <c r="Y127" s="132">
        <v>6000</v>
      </c>
      <c r="Z127" s="166">
        <v>10000</v>
      </c>
      <c r="AA127" s="132">
        <v>15000</v>
      </c>
      <c r="AB127" s="132">
        <v>0</v>
      </c>
      <c r="AC127" s="132">
        <v>0</v>
      </c>
      <c r="AD127" s="132">
        <v>0</v>
      </c>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c r="BX127" s="71"/>
      <c r="BY127" s="71"/>
      <c r="BZ127" s="71"/>
      <c r="CA127" s="71"/>
      <c r="CB127" s="71"/>
      <c r="CC127" s="71"/>
      <c r="CD127" s="71"/>
      <c r="CE127" s="71"/>
      <c r="CF127" s="71"/>
      <c r="CG127" s="71"/>
      <c r="CH127" s="71"/>
      <c r="CI127" s="71"/>
      <c r="CJ127" s="71"/>
      <c r="CK127" s="71"/>
      <c r="CL127" s="71"/>
      <c r="CM127" s="71"/>
      <c r="CN127" s="71"/>
      <c r="CO127" s="71"/>
      <c r="CP127" s="71"/>
      <c r="CQ127" s="71"/>
      <c r="CR127" s="71"/>
      <c r="CS127" s="71"/>
      <c r="CT127" s="71"/>
      <c r="CU127" s="71"/>
      <c r="CV127" s="71"/>
      <c r="CW127" s="71"/>
      <c r="CX127" s="71"/>
      <c r="CY127" s="71"/>
      <c r="CZ127" s="71"/>
      <c r="DA127" s="71"/>
      <c r="DB127" s="71"/>
      <c r="DC127" s="71"/>
      <c r="DD127" s="71"/>
      <c r="DE127" s="71"/>
      <c r="DF127" s="71"/>
      <c r="DG127" s="71"/>
      <c r="DH127" s="71"/>
      <c r="DI127" s="71"/>
      <c r="DJ127" s="71"/>
      <c r="DK127" s="71"/>
      <c r="DL127" s="71"/>
      <c r="DM127" s="71"/>
      <c r="DN127" s="71"/>
      <c r="DO127" s="71"/>
      <c r="DP127" s="71"/>
      <c r="DQ127" s="71"/>
      <c r="DR127" s="71"/>
      <c r="DS127" s="71"/>
      <c r="DT127" s="71"/>
      <c r="DU127" s="71"/>
      <c r="DV127" s="71"/>
      <c r="DW127" s="71"/>
      <c r="DX127" s="71"/>
      <c r="DY127" s="71"/>
      <c r="DZ127" s="71"/>
      <c r="EA127" s="71"/>
    </row>
    <row r="128" spans="1:131" ht="12.75">
      <c r="A128" s="75" t="s">
        <v>421</v>
      </c>
      <c r="B128" s="75" t="s">
        <v>420</v>
      </c>
      <c r="C128" s="68" t="s">
        <v>920</v>
      </c>
      <c r="D128" s="68" t="s">
        <v>885</v>
      </c>
      <c r="E128" s="132">
        <v>952</v>
      </c>
      <c r="F128" s="132">
        <v>1905</v>
      </c>
      <c r="G128" s="132">
        <v>0</v>
      </c>
      <c r="H128" s="132">
        <v>300</v>
      </c>
      <c r="I128" s="132">
        <v>0</v>
      </c>
      <c r="J128" s="132">
        <v>652</v>
      </c>
      <c r="K128" s="132">
        <v>0</v>
      </c>
      <c r="L128" s="132">
        <v>0</v>
      </c>
      <c r="M128" s="132">
        <v>0</v>
      </c>
      <c r="N128" s="132">
        <v>952</v>
      </c>
      <c r="O128" s="132">
        <v>0</v>
      </c>
      <c r="P128" s="132">
        <v>0</v>
      </c>
      <c r="Q128" s="132">
        <v>0</v>
      </c>
      <c r="R128" s="132">
        <v>0</v>
      </c>
      <c r="S128" s="132">
        <v>0</v>
      </c>
      <c r="T128" s="166">
        <v>0</v>
      </c>
      <c r="U128" s="166">
        <v>0</v>
      </c>
      <c r="V128" s="132">
        <v>0</v>
      </c>
      <c r="W128" s="132">
        <v>0</v>
      </c>
      <c r="X128" s="132">
        <v>0</v>
      </c>
      <c r="Y128" s="132">
        <v>0</v>
      </c>
      <c r="Z128" s="166">
        <v>0</v>
      </c>
      <c r="AA128" s="132">
        <v>0</v>
      </c>
      <c r="AB128" s="132">
        <v>0</v>
      </c>
      <c r="AC128" s="132">
        <v>0</v>
      </c>
      <c r="AD128" s="132">
        <v>0</v>
      </c>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1"/>
      <c r="BY128" s="71"/>
      <c r="BZ128" s="71"/>
      <c r="CA128" s="71"/>
      <c r="CB128" s="71"/>
      <c r="CC128" s="71"/>
      <c r="CD128" s="71"/>
      <c r="CE128" s="71"/>
      <c r="CF128" s="71"/>
      <c r="CG128" s="71"/>
      <c r="CH128" s="71"/>
      <c r="CI128" s="71"/>
      <c r="CJ128" s="71"/>
      <c r="CK128" s="71"/>
      <c r="CL128" s="71"/>
      <c r="CM128" s="71"/>
      <c r="CN128" s="71"/>
      <c r="CO128" s="71"/>
      <c r="CP128" s="71"/>
      <c r="CQ128" s="71"/>
      <c r="CR128" s="71"/>
      <c r="CS128" s="71"/>
      <c r="CT128" s="71"/>
      <c r="CU128" s="71"/>
      <c r="CV128" s="71"/>
      <c r="CW128" s="71"/>
      <c r="CX128" s="71"/>
      <c r="CY128" s="71"/>
      <c r="CZ128" s="71"/>
      <c r="DA128" s="71"/>
      <c r="DB128" s="71"/>
      <c r="DC128" s="71"/>
      <c r="DD128" s="71"/>
      <c r="DE128" s="71"/>
      <c r="DF128" s="71"/>
      <c r="DG128" s="71"/>
      <c r="DH128" s="71"/>
      <c r="DI128" s="71"/>
      <c r="DJ128" s="71"/>
      <c r="DK128" s="71"/>
      <c r="DL128" s="71"/>
      <c r="DM128" s="71"/>
      <c r="DN128" s="71"/>
      <c r="DO128" s="71"/>
      <c r="DP128" s="71"/>
      <c r="DQ128" s="71"/>
      <c r="DR128" s="71"/>
      <c r="DS128" s="71"/>
      <c r="DT128" s="71"/>
      <c r="DU128" s="71"/>
      <c r="DV128" s="71"/>
      <c r="DW128" s="71"/>
      <c r="DX128" s="71"/>
      <c r="DY128" s="71"/>
      <c r="DZ128" s="71"/>
      <c r="EA128" s="71"/>
    </row>
    <row r="129" spans="1:131" ht="12.75">
      <c r="A129" s="75" t="s">
        <v>326</v>
      </c>
      <c r="B129" s="75" t="s">
        <v>325</v>
      </c>
      <c r="C129" s="68" t="s">
        <v>915</v>
      </c>
      <c r="D129" s="68" t="s">
        <v>889</v>
      </c>
      <c r="E129" s="132">
        <v>225937</v>
      </c>
      <c r="F129" s="132">
        <v>22700</v>
      </c>
      <c r="G129" s="132">
        <v>0</v>
      </c>
      <c r="H129" s="132">
        <v>139074</v>
      </c>
      <c r="I129" s="132">
        <v>9451</v>
      </c>
      <c r="J129" s="132">
        <v>8855</v>
      </c>
      <c r="K129" s="132">
        <v>14243</v>
      </c>
      <c r="L129" s="132">
        <v>0</v>
      </c>
      <c r="M129" s="132">
        <v>54314</v>
      </c>
      <c r="N129" s="132">
        <v>225937</v>
      </c>
      <c r="O129" s="132">
        <v>0</v>
      </c>
      <c r="P129" s="132">
        <v>54314</v>
      </c>
      <c r="Q129" s="132">
        <v>0</v>
      </c>
      <c r="R129" s="132">
        <v>54314</v>
      </c>
      <c r="S129" s="132">
        <v>54314</v>
      </c>
      <c r="T129" s="166">
        <v>285780</v>
      </c>
      <c r="U129" s="166">
        <v>0</v>
      </c>
      <c r="V129" s="132">
        <v>83207</v>
      </c>
      <c r="W129" s="132">
        <v>375460</v>
      </c>
      <c r="X129" s="132">
        <v>0</v>
      </c>
      <c r="Y129" s="132">
        <v>15000</v>
      </c>
      <c r="Z129" s="166">
        <v>480000</v>
      </c>
      <c r="AA129" s="132">
        <v>510000</v>
      </c>
      <c r="AB129" s="132">
        <v>0</v>
      </c>
      <c r="AC129" s="132">
        <v>0</v>
      </c>
      <c r="AD129" s="132">
        <v>0</v>
      </c>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71"/>
      <c r="BY129" s="71"/>
      <c r="BZ129" s="71"/>
      <c r="CA129" s="71"/>
      <c r="CB129" s="71"/>
      <c r="CC129" s="71"/>
      <c r="CD129" s="71"/>
      <c r="CE129" s="71"/>
      <c r="CF129" s="71"/>
      <c r="CG129" s="71"/>
      <c r="CH129" s="71"/>
      <c r="CI129" s="71"/>
      <c r="CJ129" s="71"/>
      <c r="CK129" s="71"/>
      <c r="CL129" s="71"/>
      <c r="CM129" s="71"/>
      <c r="CN129" s="71"/>
      <c r="CO129" s="71"/>
      <c r="CP129" s="71"/>
      <c r="CQ129" s="71"/>
      <c r="CR129" s="71"/>
      <c r="CS129" s="71"/>
      <c r="CT129" s="71"/>
      <c r="CU129" s="71"/>
      <c r="CV129" s="71"/>
      <c r="CW129" s="71"/>
      <c r="CX129" s="71"/>
      <c r="CY129" s="71"/>
      <c r="CZ129" s="71"/>
      <c r="DA129" s="71"/>
      <c r="DB129" s="71"/>
      <c r="DC129" s="71"/>
      <c r="DD129" s="71"/>
      <c r="DE129" s="71"/>
      <c r="DF129" s="71"/>
      <c r="DG129" s="71"/>
      <c r="DH129" s="71"/>
      <c r="DI129" s="71"/>
      <c r="DJ129" s="71"/>
      <c r="DK129" s="71"/>
      <c r="DL129" s="71"/>
      <c r="DM129" s="71"/>
      <c r="DN129" s="71"/>
      <c r="DO129" s="71"/>
      <c r="DP129" s="71"/>
      <c r="DQ129" s="71"/>
      <c r="DR129" s="71"/>
      <c r="DS129" s="71"/>
      <c r="DT129" s="71"/>
      <c r="DU129" s="71"/>
      <c r="DV129" s="71"/>
      <c r="DW129" s="71"/>
      <c r="DX129" s="71"/>
      <c r="DY129" s="71"/>
      <c r="DZ129" s="71"/>
      <c r="EA129" s="71"/>
    </row>
    <row r="130" spans="1:131" ht="12.75">
      <c r="A130" s="75" t="s">
        <v>80</v>
      </c>
      <c r="B130" s="75" t="s">
        <v>79</v>
      </c>
      <c r="C130" s="68" t="s">
        <v>915</v>
      </c>
      <c r="D130" s="68" t="s">
        <v>885</v>
      </c>
      <c r="E130" s="132">
        <v>10017</v>
      </c>
      <c r="F130" s="132">
        <v>0</v>
      </c>
      <c r="G130" s="132">
        <v>0</v>
      </c>
      <c r="H130" s="132">
        <v>800</v>
      </c>
      <c r="I130" s="132">
        <v>1000</v>
      </c>
      <c r="J130" s="132">
        <v>7417</v>
      </c>
      <c r="K130" s="132">
        <v>800</v>
      </c>
      <c r="L130" s="132">
        <v>0</v>
      </c>
      <c r="M130" s="132">
        <v>0</v>
      </c>
      <c r="N130" s="132">
        <v>10017</v>
      </c>
      <c r="O130" s="132">
        <v>0</v>
      </c>
      <c r="P130" s="132">
        <v>0</v>
      </c>
      <c r="Q130" s="132">
        <v>0</v>
      </c>
      <c r="R130" s="132">
        <v>0</v>
      </c>
      <c r="S130" s="132">
        <v>0</v>
      </c>
      <c r="T130" s="166">
        <v>0</v>
      </c>
      <c r="U130" s="166">
        <v>0</v>
      </c>
      <c r="V130" s="132">
        <v>50050</v>
      </c>
      <c r="W130" s="132">
        <v>0</v>
      </c>
      <c r="X130" s="132">
        <v>0</v>
      </c>
      <c r="Y130" s="132">
        <v>42200</v>
      </c>
      <c r="Z130" s="166">
        <v>0</v>
      </c>
      <c r="AA130" s="132">
        <v>7000</v>
      </c>
      <c r="AB130" s="132">
        <v>0</v>
      </c>
      <c r="AC130" s="132">
        <v>0</v>
      </c>
      <c r="AD130" s="132">
        <v>0</v>
      </c>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71"/>
      <c r="BY130" s="71"/>
      <c r="BZ130" s="71"/>
      <c r="CA130" s="71"/>
      <c r="CB130" s="71"/>
      <c r="CC130" s="71"/>
      <c r="CD130" s="71"/>
      <c r="CE130" s="71"/>
      <c r="CF130" s="71"/>
      <c r="CG130" s="71"/>
      <c r="CH130" s="71"/>
      <c r="CI130" s="71"/>
      <c r="CJ130" s="71"/>
      <c r="CK130" s="71"/>
      <c r="CL130" s="71"/>
      <c r="CM130" s="71"/>
      <c r="CN130" s="71"/>
      <c r="CO130" s="71"/>
      <c r="CP130" s="71"/>
      <c r="CQ130" s="71"/>
      <c r="CR130" s="71"/>
      <c r="CS130" s="71"/>
      <c r="CT130" s="71"/>
      <c r="CU130" s="71"/>
      <c r="CV130" s="71"/>
      <c r="CW130" s="71"/>
      <c r="CX130" s="71"/>
      <c r="CY130" s="71"/>
      <c r="CZ130" s="71"/>
      <c r="DA130" s="71"/>
      <c r="DB130" s="71"/>
      <c r="DC130" s="71"/>
      <c r="DD130" s="71"/>
      <c r="DE130" s="71"/>
      <c r="DF130" s="71"/>
      <c r="DG130" s="71"/>
      <c r="DH130" s="71"/>
      <c r="DI130" s="71"/>
      <c r="DJ130" s="71"/>
      <c r="DK130" s="71"/>
      <c r="DL130" s="71"/>
      <c r="DM130" s="71"/>
      <c r="DN130" s="71"/>
      <c r="DO130" s="71"/>
      <c r="DP130" s="71"/>
      <c r="DQ130" s="71"/>
      <c r="DR130" s="71"/>
      <c r="DS130" s="71"/>
      <c r="DT130" s="71"/>
      <c r="DU130" s="71"/>
      <c r="DV130" s="71"/>
      <c r="DW130" s="71"/>
      <c r="DX130" s="71"/>
      <c r="DY130" s="71"/>
      <c r="DZ130" s="71"/>
      <c r="EA130" s="71"/>
    </row>
    <row r="131" spans="1:131" ht="12.75">
      <c r="A131" s="75" t="s">
        <v>160</v>
      </c>
      <c r="B131" s="75" t="s">
        <v>159</v>
      </c>
      <c r="C131" s="68" t="s">
        <v>915</v>
      </c>
      <c r="D131" s="68" t="s">
        <v>885</v>
      </c>
      <c r="E131" s="132">
        <v>25138</v>
      </c>
      <c r="F131" s="132">
        <v>3200</v>
      </c>
      <c r="G131" s="132">
        <v>2400</v>
      </c>
      <c r="H131" s="132">
        <v>6212</v>
      </c>
      <c r="I131" s="132">
        <v>51</v>
      </c>
      <c r="J131" s="132">
        <v>7979</v>
      </c>
      <c r="K131" s="132">
        <v>10896</v>
      </c>
      <c r="L131" s="132">
        <v>0</v>
      </c>
      <c r="M131" s="132">
        <v>0</v>
      </c>
      <c r="N131" s="132">
        <v>25138</v>
      </c>
      <c r="O131" s="132">
        <v>33937</v>
      </c>
      <c r="P131" s="132">
        <v>0</v>
      </c>
      <c r="Q131" s="132">
        <v>2696</v>
      </c>
      <c r="R131" s="132">
        <v>-2696</v>
      </c>
      <c r="S131" s="132">
        <v>31241</v>
      </c>
      <c r="T131" s="166">
        <v>0</v>
      </c>
      <c r="U131" s="166">
        <v>0</v>
      </c>
      <c r="V131" s="132">
        <v>63500</v>
      </c>
      <c r="W131" s="132">
        <v>0</v>
      </c>
      <c r="X131" s="132">
        <v>0</v>
      </c>
      <c r="Y131" s="132">
        <v>68000</v>
      </c>
      <c r="Z131" s="166">
        <v>5900</v>
      </c>
      <c r="AA131" s="132">
        <v>12300</v>
      </c>
      <c r="AB131" s="132">
        <v>0</v>
      </c>
      <c r="AC131" s="132">
        <v>0</v>
      </c>
      <c r="AD131" s="132">
        <v>0</v>
      </c>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71"/>
      <c r="BY131" s="71"/>
      <c r="BZ131" s="71"/>
      <c r="CA131" s="71"/>
      <c r="CB131" s="71"/>
      <c r="CC131" s="71"/>
      <c r="CD131" s="71"/>
      <c r="CE131" s="71"/>
      <c r="CF131" s="71"/>
      <c r="CG131" s="71"/>
      <c r="CH131" s="71"/>
      <c r="CI131" s="71"/>
      <c r="CJ131" s="71"/>
      <c r="CK131" s="71"/>
      <c r="CL131" s="71"/>
      <c r="CM131" s="71"/>
      <c r="CN131" s="71"/>
      <c r="CO131" s="71"/>
      <c r="CP131" s="71"/>
      <c r="CQ131" s="71"/>
      <c r="CR131" s="71"/>
      <c r="CS131" s="71"/>
      <c r="CT131" s="71"/>
      <c r="CU131" s="71"/>
      <c r="CV131" s="71"/>
      <c r="CW131" s="71"/>
      <c r="CX131" s="71"/>
      <c r="CY131" s="71"/>
      <c r="CZ131" s="71"/>
      <c r="DA131" s="71"/>
      <c r="DB131" s="71"/>
      <c r="DC131" s="71"/>
      <c r="DD131" s="71"/>
      <c r="DE131" s="71"/>
      <c r="DF131" s="71"/>
      <c r="DG131" s="71"/>
      <c r="DH131" s="71"/>
      <c r="DI131" s="71"/>
      <c r="DJ131" s="71"/>
      <c r="DK131" s="71"/>
      <c r="DL131" s="71"/>
      <c r="DM131" s="71"/>
      <c r="DN131" s="71"/>
      <c r="DO131" s="71"/>
      <c r="DP131" s="71"/>
      <c r="DQ131" s="71"/>
      <c r="DR131" s="71"/>
      <c r="DS131" s="71"/>
      <c r="DT131" s="71"/>
      <c r="DU131" s="71"/>
      <c r="DV131" s="71"/>
      <c r="DW131" s="71"/>
      <c r="DX131" s="71"/>
      <c r="DY131" s="71"/>
      <c r="DZ131" s="71"/>
      <c r="EA131" s="71"/>
    </row>
    <row r="132" spans="1:131" ht="12.75">
      <c r="A132" s="75" t="s">
        <v>210</v>
      </c>
      <c r="B132" s="75" t="s">
        <v>209</v>
      </c>
      <c r="C132" s="68" t="s">
        <v>915</v>
      </c>
      <c r="D132" s="68" t="s">
        <v>885</v>
      </c>
      <c r="E132" s="132">
        <v>5487</v>
      </c>
      <c r="F132" s="132">
        <v>1715</v>
      </c>
      <c r="G132" s="132">
        <v>0</v>
      </c>
      <c r="H132" s="132">
        <v>139</v>
      </c>
      <c r="I132" s="132">
        <v>55</v>
      </c>
      <c r="J132" s="132">
        <v>4609</v>
      </c>
      <c r="K132" s="132">
        <v>25</v>
      </c>
      <c r="L132" s="132">
        <v>0</v>
      </c>
      <c r="M132" s="132">
        <v>659</v>
      </c>
      <c r="N132" s="132">
        <v>5487</v>
      </c>
      <c r="O132" s="132">
        <v>0</v>
      </c>
      <c r="P132" s="132">
        <v>659</v>
      </c>
      <c r="Q132" s="132">
        <v>0</v>
      </c>
      <c r="R132" s="132">
        <v>659</v>
      </c>
      <c r="S132" s="132">
        <v>659</v>
      </c>
      <c r="T132" s="166">
        <v>8500</v>
      </c>
      <c r="U132" s="166">
        <v>5101</v>
      </c>
      <c r="V132" s="132">
        <v>66000</v>
      </c>
      <c r="W132" s="132">
        <v>8500</v>
      </c>
      <c r="X132" s="132">
        <v>101</v>
      </c>
      <c r="Y132" s="132">
        <v>60000</v>
      </c>
      <c r="Z132" s="166">
        <v>15100</v>
      </c>
      <c r="AA132" s="132">
        <v>22100</v>
      </c>
      <c r="AB132" s="132">
        <v>0</v>
      </c>
      <c r="AC132" s="132">
        <v>0</v>
      </c>
      <c r="AD132" s="132">
        <v>0</v>
      </c>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1"/>
      <c r="CB132" s="71"/>
      <c r="CC132" s="71"/>
      <c r="CD132" s="71"/>
      <c r="CE132" s="71"/>
      <c r="CF132" s="71"/>
      <c r="CG132" s="71"/>
      <c r="CH132" s="71"/>
      <c r="CI132" s="71"/>
      <c r="CJ132" s="71"/>
      <c r="CK132" s="71"/>
      <c r="CL132" s="71"/>
      <c r="CM132" s="71"/>
      <c r="CN132" s="71"/>
      <c r="CO132" s="71"/>
      <c r="CP132" s="71"/>
      <c r="CQ132" s="71"/>
      <c r="CR132" s="71"/>
      <c r="CS132" s="71"/>
      <c r="CT132" s="71"/>
      <c r="CU132" s="71"/>
      <c r="CV132" s="71"/>
      <c r="CW132" s="71"/>
      <c r="CX132" s="71"/>
      <c r="CY132" s="71"/>
      <c r="CZ132" s="71"/>
      <c r="DA132" s="71"/>
      <c r="DB132" s="71"/>
      <c r="DC132" s="71"/>
      <c r="DD132" s="71"/>
      <c r="DE132" s="71"/>
      <c r="DF132" s="71"/>
      <c r="DG132" s="71"/>
      <c r="DH132" s="71"/>
      <c r="DI132" s="71"/>
      <c r="DJ132" s="71"/>
      <c r="DK132" s="71"/>
      <c r="DL132" s="71"/>
      <c r="DM132" s="71"/>
      <c r="DN132" s="71"/>
      <c r="DO132" s="71"/>
      <c r="DP132" s="71"/>
      <c r="DQ132" s="71"/>
      <c r="DR132" s="71"/>
      <c r="DS132" s="71"/>
      <c r="DT132" s="71"/>
      <c r="DU132" s="71"/>
      <c r="DV132" s="71"/>
      <c r="DW132" s="71"/>
      <c r="DX132" s="71"/>
      <c r="DY132" s="71"/>
      <c r="DZ132" s="71"/>
      <c r="EA132" s="71"/>
    </row>
    <row r="133" spans="1:131" ht="12.75">
      <c r="A133" s="75" t="s">
        <v>329</v>
      </c>
      <c r="B133" s="75" t="s">
        <v>328</v>
      </c>
      <c r="C133" s="68" t="s">
        <v>915</v>
      </c>
      <c r="D133" s="68" t="s">
        <v>885</v>
      </c>
      <c r="E133" s="132">
        <v>2336</v>
      </c>
      <c r="F133" s="132">
        <v>700</v>
      </c>
      <c r="G133" s="132">
        <v>0</v>
      </c>
      <c r="H133" s="132">
        <v>233</v>
      </c>
      <c r="I133" s="132">
        <v>0</v>
      </c>
      <c r="J133" s="132">
        <v>1830</v>
      </c>
      <c r="K133" s="132">
        <v>273</v>
      </c>
      <c r="L133" s="132">
        <v>0</v>
      </c>
      <c r="M133" s="132">
        <v>0</v>
      </c>
      <c r="N133" s="132">
        <v>2336</v>
      </c>
      <c r="O133" s="132">
        <v>10950</v>
      </c>
      <c r="P133" s="132">
        <v>0</v>
      </c>
      <c r="Q133" s="132">
        <v>0</v>
      </c>
      <c r="R133" s="132">
        <v>0</v>
      </c>
      <c r="S133" s="132">
        <v>10950</v>
      </c>
      <c r="T133" s="166">
        <v>0</v>
      </c>
      <c r="U133" s="166">
        <v>0</v>
      </c>
      <c r="V133" s="132">
        <v>22000</v>
      </c>
      <c r="W133" s="132">
        <v>0</v>
      </c>
      <c r="X133" s="132">
        <v>0</v>
      </c>
      <c r="Y133" s="132">
        <v>22000</v>
      </c>
      <c r="Z133" s="166">
        <v>6000</v>
      </c>
      <c r="AA133" s="132">
        <v>6500</v>
      </c>
      <c r="AB133" s="132">
        <v>0</v>
      </c>
      <c r="AC133" s="132">
        <v>0</v>
      </c>
      <c r="AD133" s="132">
        <v>0</v>
      </c>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c r="CP133" s="71"/>
      <c r="CQ133" s="71"/>
      <c r="CR133" s="71"/>
      <c r="CS133" s="71"/>
      <c r="CT133" s="71"/>
      <c r="CU133" s="71"/>
      <c r="CV133" s="71"/>
      <c r="CW133" s="71"/>
      <c r="CX133" s="71"/>
      <c r="CY133" s="71"/>
      <c r="CZ133" s="71"/>
      <c r="DA133" s="71"/>
      <c r="DB133" s="71"/>
      <c r="DC133" s="71"/>
      <c r="DD133" s="71"/>
      <c r="DE133" s="71"/>
      <c r="DF133" s="71"/>
      <c r="DG133" s="71"/>
      <c r="DH133" s="71"/>
      <c r="DI133" s="71"/>
      <c r="DJ133" s="71"/>
      <c r="DK133" s="71"/>
      <c r="DL133" s="71"/>
      <c r="DM133" s="71"/>
      <c r="DN133" s="71"/>
      <c r="DO133" s="71"/>
      <c r="DP133" s="71"/>
      <c r="DQ133" s="71"/>
      <c r="DR133" s="71"/>
      <c r="DS133" s="71"/>
      <c r="DT133" s="71"/>
      <c r="DU133" s="71"/>
      <c r="DV133" s="71"/>
      <c r="DW133" s="71"/>
      <c r="DX133" s="71"/>
      <c r="DY133" s="71"/>
      <c r="DZ133" s="71"/>
      <c r="EA133" s="71"/>
    </row>
    <row r="134" spans="1:131" ht="12.75">
      <c r="A134" s="75" t="s">
        <v>476</v>
      </c>
      <c r="B134" s="75" t="s">
        <v>475</v>
      </c>
      <c r="C134" s="68" t="s">
        <v>915</v>
      </c>
      <c r="D134" s="68" t="s">
        <v>885</v>
      </c>
      <c r="E134" s="132">
        <v>8343</v>
      </c>
      <c r="F134" s="132">
        <v>4900</v>
      </c>
      <c r="G134" s="132">
        <v>0</v>
      </c>
      <c r="H134" s="132">
        <v>1857</v>
      </c>
      <c r="I134" s="132">
        <v>1470</v>
      </c>
      <c r="J134" s="132">
        <v>4073</v>
      </c>
      <c r="K134" s="132">
        <v>37</v>
      </c>
      <c r="L134" s="132">
        <v>0</v>
      </c>
      <c r="M134" s="132">
        <v>906</v>
      </c>
      <c r="N134" s="132">
        <v>8343</v>
      </c>
      <c r="O134" s="132">
        <v>-37203</v>
      </c>
      <c r="P134" s="132">
        <v>906</v>
      </c>
      <c r="Q134" s="132">
        <v>0</v>
      </c>
      <c r="R134" s="132">
        <v>906</v>
      </c>
      <c r="S134" s="132">
        <v>-36297</v>
      </c>
      <c r="T134" s="166">
        <v>3044</v>
      </c>
      <c r="U134" s="166">
        <v>0</v>
      </c>
      <c r="V134" s="132">
        <v>47515</v>
      </c>
      <c r="W134" s="132">
        <v>2892</v>
      </c>
      <c r="X134" s="132">
        <v>0</v>
      </c>
      <c r="Y134" s="132">
        <v>47207</v>
      </c>
      <c r="Z134" s="166">
        <v>6000</v>
      </c>
      <c r="AA134" s="132">
        <v>10000</v>
      </c>
      <c r="AB134" s="132">
        <v>0</v>
      </c>
      <c r="AC134" s="132">
        <v>0</v>
      </c>
      <c r="AD134" s="132">
        <v>0</v>
      </c>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1"/>
      <c r="BY134" s="71"/>
      <c r="BZ134" s="71"/>
      <c r="CA134" s="71"/>
      <c r="CB134" s="71"/>
      <c r="CC134" s="71"/>
      <c r="CD134" s="71"/>
      <c r="CE134" s="71"/>
      <c r="CF134" s="71"/>
      <c r="CG134" s="71"/>
      <c r="CH134" s="71"/>
      <c r="CI134" s="71"/>
      <c r="CJ134" s="71"/>
      <c r="CK134" s="71"/>
      <c r="CL134" s="71"/>
      <c r="CM134" s="71"/>
      <c r="CN134" s="71"/>
      <c r="CO134" s="71"/>
      <c r="CP134" s="71"/>
      <c r="CQ134" s="71"/>
      <c r="CR134" s="71"/>
      <c r="CS134" s="71"/>
      <c r="CT134" s="71"/>
      <c r="CU134" s="71"/>
      <c r="CV134" s="71"/>
      <c r="CW134" s="71"/>
      <c r="CX134" s="71"/>
      <c r="CY134" s="71"/>
      <c r="CZ134" s="71"/>
      <c r="DA134" s="71"/>
      <c r="DB134" s="71"/>
      <c r="DC134" s="71"/>
      <c r="DD134" s="71"/>
      <c r="DE134" s="71"/>
      <c r="DF134" s="71"/>
      <c r="DG134" s="71"/>
      <c r="DH134" s="71"/>
      <c r="DI134" s="71"/>
      <c r="DJ134" s="71"/>
      <c r="DK134" s="71"/>
      <c r="DL134" s="71"/>
      <c r="DM134" s="71"/>
      <c r="DN134" s="71"/>
      <c r="DO134" s="71"/>
      <c r="DP134" s="71"/>
      <c r="DQ134" s="71"/>
      <c r="DR134" s="71"/>
      <c r="DS134" s="71"/>
      <c r="DT134" s="71"/>
      <c r="DU134" s="71"/>
      <c r="DV134" s="71"/>
      <c r="DW134" s="71"/>
      <c r="DX134" s="71"/>
      <c r="DY134" s="71"/>
      <c r="DZ134" s="71"/>
      <c r="EA134" s="71"/>
    </row>
    <row r="135" spans="1:131" ht="12.75">
      <c r="A135" s="75" t="s">
        <v>655</v>
      </c>
      <c r="B135" s="75" t="s">
        <v>654</v>
      </c>
      <c r="C135" s="68" t="s">
        <v>915</v>
      </c>
      <c r="D135" s="68" t="s">
        <v>885</v>
      </c>
      <c r="E135" s="132">
        <v>28272</v>
      </c>
      <c r="F135" s="132">
        <v>328</v>
      </c>
      <c r="G135" s="132">
        <v>0</v>
      </c>
      <c r="H135" s="132">
        <v>580</v>
      </c>
      <c r="I135" s="132">
        <v>2728</v>
      </c>
      <c r="J135" s="132">
        <v>744</v>
      </c>
      <c r="K135" s="132">
        <v>5058</v>
      </c>
      <c r="L135" s="132">
        <v>0</v>
      </c>
      <c r="M135" s="132">
        <v>19162</v>
      </c>
      <c r="N135" s="132">
        <v>28272</v>
      </c>
      <c r="O135" s="132">
        <v>10477</v>
      </c>
      <c r="P135" s="132">
        <v>19162</v>
      </c>
      <c r="Q135" s="132">
        <v>0</v>
      </c>
      <c r="R135" s="132">
        <v>19162</v>
      </c>
      <c r="S135" s="132">
        <v>29639</v>
      </c>
      <c r="T135" s="166">
        <v>1500</v>
      </c>
      <c r="U135" s="166">
        <v>0</v>
      </c>
      <c r="V135" s="132">
        <v>4000</v>
      </c>
      <c r="W135" s="132">
        <v>14500</v>
      </c>
      <c r="X135" s="132">
        <v>0</v>
      </c>
      <c r="Y135" s="132">
        <v>4000</v>
      </c>
      <c r="Z135" s="166">
        <v>20000</v>
      </c>
      <c r="AA135" s="132">
        <v>25000</v>
      </c>
      <c r="AB135" s="132">
        <v>0</v>
      </c>
      <c r="AC135" s="132">
        <v>0</v>
      </c>
      <c r="AD135" s="132">
        <v>0</v>
      </c>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c r="BX135" s="71"/>
      <c r="BY135" s="71"/>
      <c r="BZ135" s="71"/>
      <c r="CA135" s="71"/>
      <c r="CB135" s="71"/>
      <c r="CC135" s="71"/>
      <c r="CD135" s="71"/>
      <c r="CE135" s="71"/>
      <c r="CF135" s="71"/>
      <c r="CG135" s="71"/>
      <c r="CH135" s="71"/>
      <c r="CI135" s="71"/>
      <c r="CJ135" s="71"/>
      <c r="CK135" s="71"/>
      <c r="CL135" s="71"/>
      <c r="CM135" s="71"/>
      <c r="CN135" s="71"/>
      <c r="CO135" s="71"/>
      <c r="CP135" s="71"/>
      <c r="CQ135" s="71"/>
      <c r="CR135" s="71"/>
      <c r="CS135" s="71"/>
      <c r="CT135" s="71"/>
      <c r="CU135" s="71"/>
      <c r="CV135" s="71"/>
      <c r="CW135" s="71"/>
      <c r="CX135" s="71"/>
      <c r="CY135" s="71"/>
      <c r="CZ135" s="71"/>
      <c r="DA135" s="71"/>
      <c r="DB135" s="71"/>
      <c r="DC135" s="71"/>
      <c r="DD135" s="71"/>
      <c r="DE135" s="71"/>
      <c r="DF135" s="71"/>
      <c r="DG135" s="71"/>
      <c r="DH135" s="71"/>
      <c r="DI135" s="71"/>
      <c r="DJ135" s="71"/>
      <c r="DK135" s="71"/>
      <c r="DL135" s="71"/>
      <c r="DM135" s="71"/>
      <c r="DN135" s="71"/>
      <c r="DO135" s="71"/>
      <c r="DP135" s="71"/>
      <c r="DQ135" s="71"/>
      <c r="DR135" s="71"/>
      <c r="DS135" s="71"/>
      <c r="DT135" s="71"/>
      <c r="DU135" s="71"/>
      <c r="DV135" s="71"/>
      <c r="DW135" s="71"/>
      <c r="DX135" s="71"/>
      <c r="DY135" s="71"/>
      <c r="DZ135" s="71"/>
      <c r="EA135" s="71"/>
    </row>
    <row r="136" spans="1:131" ht="12.75">
      <c r="A136" s="75" t="s">
        <v>671</v>
      </c>
      <c r="B136" s="75" t="s">
        <v>670</v>
      </c>
      <c r="C136" s="68" t="s">
        <v>915</v>
      </c>
      <c r="D136" s="68" t="s">
        <v>885</v>
      </c>
      <c r="E136" s="132">
        <v>24709</v>
      </c>
      <c r="F136" s="132">
        <v>4498</v>
      </c>
      <c r="G136" s="132">
        <v>0</v>
      </c>
      <c r="H136" s="132">
        <v>3744</v>
      </c>
      <c r="I136" s="132">
        <v>424</v>
      </c>
      <c r="J136" s="132">
        <v>3055</v>
      </c>
      <c r="K136" s="132">
        <v>6591</v>
      </c>
      <c r="L136" s="132">
        <v>8645</v>
      </c>
      <c r="M136" s="132">
        <v>2250</v>
      </c>
      <c r="N136" s="132">
        <v>24709</v>
      </c>
      <c r="O136" s="132">
        <v>28449</v>
      </c>
      <c r="P136" s="132">
        <v>10895</v>
      </c>
      <c r="Q136" s="132">
        <v>0</v>
      </c>
      <c r="R136" s="132">
        <v>10895</v>
      </c>
      <c r="S136" s="132">
        <v>39344</v>
      </c>
      <c r="T136" s="166">
        <v>17004</v>
      </c>
      <c r="U136" s="166">
        <v>0</v>
      </c>
      <c r="V136" s="132">
        <v>15990</v>
      </c>
      <c r="W136" s="132">
        <v>28446</v>
      </c>
      <c r="X136" s="132">
        <v>0</v>
      </c>
      <c r="Y136" s="132">
        <v>19000</v>
      </c>
      <c r="Z136" s="166">
        <v>44565</v>
      </c>
      <c r="AA136" s="132">
        <v>49565</v>
      </c>
      <c r="AB136" s="132">
        <v>0</v>
      </c>
      <c r="AC136" s="132">
        <v>0</v>
      </c>
      <c r="AD136" s="132">
        <v>0</v>
      </c>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c r="BZ136" s="71"/>
      <c r="CA136" s="71"/>
      <c r="CB136" s="71"/>
      <c r="CC136" s="71"/>
      <c r="CD136" s="71"/>
      <c r="CE136" s="71"/>
      <c r="CF136" s="71"/>
      <c r="CG136" s="71"/>
      <c r="CH136" s="71"/>
      <c r="CI136" s="71"/>
      <c r="CJ136" s="71"/>
      <c r="CK136" s="71"/>
      <c r="CL136" s="71"/>
      <c r="CM136" s="71"/>
      <c r="CN136" s="71"/>
      <c r="CO136" s="71"/>
      <c r="CP136" s="71"/>
      <c r="CQ136" s="71"/>
      <c r="CR136" s="71"/>
      <c r="CS136" s="71"/>
      <c r="CT136" s="71"/>
      <c r="CU136" s="71"/>
      <c r="CV136" s="71"/>
      <c r="CW136" s="71"/>
      <c r="CX136" s="71"/>
      <c r="CY136" s="71"/>
      <c r="CZ136" s="71"/>
      <c r="DA136" s="71"/>
      <c r="DB136" s="71"/>
      <c r="DC136" s="71"/>
      <c r="DD136" s="71"/>
      <c r="DE136" s="71"/>
      <c r="DF136" s="71"/>
      <c r="DG136" s="71"/>
      <c r="DH136" s="71"/>
      <c r="DI136" s="71"/>
      <c r="DJ136" s="71"/>
      <c r="DK136" s="71"/>
      <c r="DL136" s="71"/>
      <c r="DM136" s="71"/>
      <c r="DN136" s="71"/>
      <c r="DO136" s="71"/>
      <c r="DP136" s="71"/>
      <c r="DQ136" s="71"/>
      <c r="DR136" s="71"/>
      <c r="DS136" s="71"/>
      <c r="DT136" s="71"/>
      <c r="DU136" s="71"/>
      <c r="DV136" s="71"/>
      <c r="DW136" s="71"/>
      <c r="DX136" s="71"/>
      <c r="DY136" s="71"/>
      <c r="DZ136" s="71"/>
      <c r="EA136" s="71"/>
    </row>
    <row r="137" spans="1:131" ht="12.75">
      <c r="A137" s="75" t="s">
        <v>728</v>
      </c>
      <c r="B137" s="75" t="s">
        <v>727</v>
      </c>
      <c r="C137" s="68" t="s">
        <v>915</v>
      </c>
      <c r="D137" s="68" t="s">
        <v>885</v>
      </c>
      <c r="E137" s="132">
        <v>7469</v>
      </c>
      <c r="F137" s="132">
        <v>1747</v>
      </c>
      <c r="G137" s="132">
        <v>0</v>
      </c>
      <c r="H137" s="132">
        <v>198</v>
      </c>
      <c r="I137" s="132">
        <v>0</v>
      </c>
      <c r="J137" s="132">
        <v>7271</v>
      </c>
      <c r="K137" s="132">
        <v>0</v>
      </c>
      <c r="L137" s="132">
        <v>0</v>
      </c>
      <c r="M137" s="132">
        <v>0</v>
      </c>
      <c r="N137" s="132">
        <v>7469</v>
      </c>
      <c r="O137" s="132">
        <v>0</v>
      </c>
      <c r="P137" s="132">
        <v>0</v>
      </c>
      <c r="Q137" s="132">
        <v>0</v>
      </c>
      <c r="R137" s="132">
        <v>0</v>
      </c>
      <c r="S137" s="132">
        <v>0</v>
      </c>
      <c r="T137" s="166">
        <v>0</v>
      </c>
      <c r="U137" s="166">
        <v>0</v>
      </c>
      <c r="V137" s="132">
        <v>22500</v>
      </c>
      <c r="W137" s="132">
        <v>0</v>
      </c>
      <c r="X137" s="132">
        <v>0</v>
      </c>
      <c r="Y137" s="132">
        <v>19200</v>
      </c>
      <c r="Z137" s="166">
        <v>5000</v>
      </c>
      <c r="AA137" s="132">
        <v>7000</v>
      </c>
      <c r="AB137" s="132">
        <v>0</v>
      </c>
      <c r="AC137" s="132">
        <v>0</v>
      </c>
      <c r="AD137" s="132">
        <v>0</v>
      </c>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c r="BY137" s="71"/>
      <c r="BZ137" s="71"/>
      <c r="CA137" s="71"/>
      <c r="CB137" s="71"/>
      <c r="CC137" s="71"/>
      <c r="CD137" s="71"/>
      <c r="CE137" s="71"/>
      <c r="CF137" s="71"/>
      <c r="CG137" s="71"/>
      <c r="CH137" s="71"/>
      <c r="CI137" s="71"/>
      <c r="CJ137" s="71"/>
      <c r="CK137" s="71"/>
      <c r="CL137" s="71"/>
      <c r="CM137" s="71"/>
      <c r="CN137" s="71"/>
      <c r="CO137" s="71"/>
      <c r="CP137" s="71"/>
      <c r="CQ137" s="71"/>
      <c r="CR137" s="71"/>
      <c r="CS137" s="71"/>
      <c r="CT137" s="71"/>
      <c r="CU137" s="71"/>
      <c r="CV137" s="71"/>
      <c r="CW137" s="71"/>
      <c r="CX137" s="71"/>
      <c r="CY137" s="71"/>
      <c r="CZ137" s="71"/>
      <c r="DA137" s="71"/>
      <c r="DB137" s="71"/>
      <c r="DC137" s="71"/>
      <c r="DD137" s="71"/>
      <c r="DE137" s="71"/>
      <c r="DF137" s="71"/>
      <c r="DG137" s="71"/>
      <c r="DH137" s="71"/>
      <c r="DI137" s="71"/>
      <c r="DJ137" s="71"/>
      <c r="DK137" s="71"/>
      <c r="DL137" s="71"/>
      <c r="DM137" s="71"/>
      <c r="DN137" s="71"/>
      <c r="DO137" s="71"/>
      <c r="DP137" s="71"/>
      <c r="DQ137" s="71"/>
      <c r="DR137" s="71"/>
      <c r="DS137" s="71"/>
      <c r="DT137" s="71"/>
      <c r="DU137" s="71"/>
      <c r="DV137" s="71"/>
      <c r="DW137" s="71"/>
      <c r="DX137" s="71"/>
      <c r="DY137" s="71"/>
      <c r="DZ137" s="71"/>
      <c r="EA137" s="71"/>
    </row>
    <row r="138" spans="1:131" ht="12.75">
      <c r="A138" s="75" t="s">
        <v>767</v>
      </c>
      <c r="B138" s="75" t="s">
        <v>766</v>
      </c>
      <c r="C138" s="68" t="s">
        <v>915</v>
      </c>
      <c r="D138" s="68" t="s">
        <v>885</v>
      </c>
      <c r="E138" s="132">
        <v>10205</v>
      </c>
      <c r="F138" s="132">
        <v>1750</v>
      </c>
      <c r="G138" s="132">
        <v>0</v>
      </c>
      <c r="H138" s="132">
        <v>300</v>
      </c>
      <c r="I138" s="132">
        <v>1362</v>
      </c>
      <c r="J138" s="132">
        <v>8543</v>
      </c>
      <c r="K138" s="132">
        <v>0</v>
      </c>
      <c r="L138" s="132">
        <v>0</v>
      </c>
      <c r="M138" s="132">
        <v>0</v>
      </c>
      <c r="N138" s="132">
        <v>10205</v>
      </c>
      <c r="O138" s="132">
        <v>3000</v>
      </c>
      <c r="P138" s="132">
        <v>0</v>
      </c>
      <c r="Q138" s="132">
        <v>0</v>
      </c>
      <c r="R138" s="132">
        <v>0</v>
      </c>
      <c r="S138" s="132">
        <v>3000</v>
      </c>
      <c r="T138" s="166">
        <v>0</v>
      </c>
      <c r="U138" s="166">
        <v>0</v>
      </c>
      <c r="V138" s="132">
        <v>25000</v>
      </c>
      <c r="W138" s="132">
        <v>0</v>
      </c>
      <c r="X138" s="132">
        <v>0</v>
      </c>
      <c r="Y138" s="132">
        <v>17000</v>
      </c>
      <c r="Z138" s="166">
        <v>5000</v>
      </c>
      <c r="AA138" s="132">
        <v>7000</v>
      </c>
      <c r="AB138" s="132">
        <v>0</v>
      </c>
      <c r="AC138" s="132">
        <v>0</v>
      </c>
      <c r="AD138" s="132">
        <v>0</v>
      </c>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c r="CG138" s="71"/>
      <c r="CH138" s="71"/>
      <c r="CI138" s="71"/>
      <c r="CJ138" s="71"/>
      <c r="CK138" s="71"/>
      <c r="CL138" s="71"/>
      <c r="CM138" s="71"/>
      <c r="CN138" s="71"/>
      <c r="CO138" s="71"/>
      <c r="CP138" s="71"/>
      <c r="CQ138" s="71"/>
      <c r="CR138" s="71"/>
      <c r="CS138" s="71"/>
      <c r="CT138" s="71"/>
      <c r="CU138" s="71"/>
      <c r="CV138" s="71"/>
      <c r="CW138" s="71"/>
      <c r="CX138" s="71"/>
      <c r="CY138" s="71"/>
      <c r="CZ138" s="71"/>
      <c r="DA138" s="71"/>
      <c r="DB138" s="71"/>
      <c r="DC138" s="71"/>
      <c r="DD138" s="71"/>
      <c r="DE138" s="71"/>
      <c r="DF138" s="71"/>
      <c r="DG138" s="71"/>
      <c r="DH138" s="71"/>
      <c r="DI138" s="71"/>
      <c r="DJ138" s="71"/>
      <c r="DK138" s="71"/>
      <c r="DL138" s="71"/>
      <c r="DM138" s="71"/>
      <c r="DN138" s="71"/>
      <c r="DO138" s="71"/>
      <c r="DP138" s="71"/>
      <c r="DQ138" s="71"/>
      <c r="DR138" s="71"/>
      <c r="DS138" s="71"/>
      <c r="DT138" s="71"/>
      <c r="DU138" s="71"/>
      <c r="DV138" s="71"/>
      <c r="DW138" s="71"/>
      <c r="DX138" s="71"/>
      <c r="DY138" s="71"/>
      <c r="DZ138" s="71"/>
      <c r="EA138" s="71"/>
    </row>
    <row r="139" spans="1:131" ht="12.75">
      <c r="A139" s="75" t="s">
        <v>777</v>
      </c>
      <c r="B139" s="75" t="s">
        <v>776</v>
      </c>
      <c r="C139" s="68" t="s">
        <v>915</v>
      </c>
      <c r="D139" s="68" t="s">
        <v>885</v>
      </c>
      <c r="E139" s="132">
        <v>17286</v>
      </c>
      <c r="F139" s="132">
        <v>5206</v>
      </c>
      <c r="G139" s="132">
        <v>1866</v>
      </c>
      <c r="H139" s="132">
        <v>265</v>
      </c>
      <c r="I139" s="132">
        <v>0</v>
      </c>
      <c r="J139" s="132">
        <v>8501</v>
      </c>
      <c r="K139" s="132">
        <v>8520</v>
      </c>
      <c r="L139" s="132">
        <v>0</v>
      </c>
      <c r="M139" s="132">
        <v>0</v>
      </c>
      <c r="N139" s="132">
        <v>17286</v>
      </c>
      <c r="O139" s="132">
        <v>8552</v>
      </c>
      <c r="P139" s="132">
        <v>0</v>
      </c>
      <c r="Q139" s="132">
        <v>0</v>
      </c>
      <c r="R139" s="132">
        <v>0</v>
      </c>
      <c r="S139" s="132">
        <v>8552</v>
      </c>
      <c r="T139" s="166">
        <v>0</v>
      </c>
      <c r="U139" s="166">
        <v>3054</v>
      </c>
      <c r="V139" s="132">
        <v>28000</v>
      </c>
      <c r="W139" s="132">
        <v>0</v>
      </c>
      <c r="X139" s="132">
        <v>3054</v>
      </c>
      <c r="Y139" s="132">
        <v>20000</v>
      </c>
      <c r="Z139" s="166">
        <v>3054</v>
      </c>
      <c r="AA139" s="132">
        <v>8054</v>
      </c>
      <c r="AB139" s="132">
        <v>0</v>
      </c>
      <c r="AC139" s="132">
        <v>0</v>
      </c>
      <c r="AD139" s="132">
        <v>0</v>
      </c>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1"/>
      <c r="CB139" s="71"/>
      <c r="CC139" s="71"/>
      <c r="CD139" s="71"/>
      <c r="CE139" s="71"/>
      <c r="CF139" s="71"/>
      <c r="CG139" s="71"/>
      <c r="CH139" s="71"/>
      <c r="CI139" s="71"/>
      <c r="CJ139" s="71"/>
      <c r="CK139" s="71"/>
      <c r="CL139" s="71"/>
      <c r="CM139" s="71"/>
      <c r="CN139" s="71"/>
      <c r="CO139" s="71"/>
      <c r="CP139" s="71"/>
      <c r="CQ139" s="71"/>
      <c r="CR139" s="71"/>
      <c r="CS139" s="71"/>
      <c r="CT139" s="71"/>
      <c r="CU139" s="71"/>
      <c r="CV139" s="71"/>
      <c r="CW139" s="71"/>
      <c r="CX139" s="71"/>
      <c r="CY139" s="71"/>
      <c r="CZ139" s="71"/>
      <c r="DA139" s="71"/>
      <c r="DB139" s="71"/>
      <c r="DC139" s="71"/>
      <c r="DD139" s="71"/>
      <c r="DE139" s="71"/>
      <c r="DF139" s="71"/>
      <c r="DG139" s="71"/>
      <c r="DH139" s="71"/>
      <c r="DI139" s="71"/>
      <c r="DJ139" s="71"/>
      <c r="DK139" s="71"/>
      <c r="DL139" s="71"/>
      <c r="DM139" s="71"/>
      <c r="DN139" s="71"/>
      <c r="DO139" s="71"/>
      <c r="DP139" s="71"/>
      <c r="DQ139" s="71"/>
      <c r="DR139" s="71"/>
      <c r="DS139" s="71"/>
      <c r="DT139" s="71"/>
      <c r="DU139" s="71"/>
      <c r="DV139" s="71"/>
      <c r="DW139" s="71"/>
      <c r="DX139" s="71"/>
      <c r="DY139" s="71"/>
      <c r="DZ139" s="71"/>
      <c r="EA139" s="71"/>
    </row>
    <row r="140" spans="1:131" ht="12.75">
      <c r="A140" s="75" t="s">
        <v>218</v>
      </c>
      <c r="B140" s="75" t="s">
        <v>217</v>
      </c>
      <c r="C140" s="68" t="s">
        <v>921</v>
      </c>
      <c r="D140" s="68" t="s">
        <v>888</v>
      </c>
      <c r="E140" s="132">
        <v>85346</v>
      </c>
      <c r="F140" s="132">
        <v>9708</v>
      </c>
      <c r="G140" s="132">
        <v>962</v>
      </c>
      <c r="H140" s="132">
        <v>38733</v>
      </c>
      <c r="I140" s="132">
        <v>6398</v>
      </c>
      <c r="J140" s="132">
        <v>5424</v>
      </c>
      <c r="K140" s="132">
        <v>16783</v>
      </c>
      <c r="L140" s="132">
        <v>0</v>
      </c>
      <c r="M140" s="132">
        <v>18008</v>
      </c>
      <c r="N140" s="132">
        <v>85346</v>
      </c>
      <c r="O140" s="132">
        <v>287917</v>
      </c>
      <c r="P140" s="132">
        <v>18008</v>
      </c>
      <c r="Q140" s="132">
        <v>9211</v>
      </c>
      <c r="R140" s="132">
        <v>8797</v>
      </c>
      <c r="S140" s="132">
        <v>296714</v>
      </c>
      <c r="T140" s="166">
        <v>171445</v>
      </c>
      <c r="U140" s="166">
        <v>19485</v>
      </c>
      <c r="V140" s="132">
        <v>88970</v>
      </c>
      <c r="W140" s="132">
        <v>169717</v>
      </c>
      <c r="X140" s="132">
        <v>19036</v>
      </c>
      <c r="Y140" s="132">
        <v>75000</v>
      </c>
      <c r="Z140" s="166">
        <v>261078</v>
      </c>
      <c r="AA140" s="132">
        <v>364769</v>
      </c>
      <c r="AB140" s="132">
        <v>0</v>
      </c>
      <c r="AC140" s="132">
        <v>0</v>
      </c>
      <c r="AD140" s="132">
        <v>0</v>
      </c>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c r="BY140" s="71"/>
      <c r="BZ140" s="71"/>
      <c r="CA140" s="71"/>
      <c r="CB140" s="71"/>
      <c r="CC140" s="71"/>
      <c r="CD140" s="71"/>
      <c r="CE140" s="71"/>
      <c r="CF140" s="71"/>
      <c r="CG140" s="71"/>
      <c r="CH140" s="71"/>
      <c r="CI140" s="71"/>
      <c r="CJ140" s="71"/>
      <c r="CK140" s="71"/>
      <c r="CL140" s="71"/>
      <c r="CM140" s="71"/>
      <c r="CN140" s="71"/>
      <c r="CO140" s="71"/>
      <c r="CP140" s="71"/>
      <c r="CQ140" s="71"/>
      <c r="CR140" s="71"/>
      <c r="CS140" s="71"/>
      <c r="CT140" s="71"/>
      <c r="CU140" s="71"/>
      <c r="CV140" s="71"/>
      <c r="CW140" s="71"/>
      <c r="CX140" s="71"/>
      <c r="CY140" s="71"/>
      <c r="CZ140" s="71"/>
      <c r="DA140" s="71"/>
      <c r="DB140" s="71"/>
      <c r="DC140" s="71"/>
      <c r="DD140" s="71"/>
      <c r="DE140" s="71"/>
      <c r="DF140" s="71"/>
      <c r="DG140" s="71"/>
      <c r="DH140" s="71"/>
      <c r="DI140" s="71"/>
      <c r="DJ140" s="71"/>
      <c r="DK140" s="71"/>
      <c r="DL140" s="71"/>
      <c r="DM140" s="71"/>
      <c r="DN140" s="71"/>
      <c r="DO140" s="71"/>
      <c r="DP140" s="71"/>
      <c r="DQ140" s="71"/>
      <c r="DR140" s="71"/>
      <c r="DS140" s="71"/>
      <c r="DT140" s="71"/>
      <c r="DU140" s="71"/>
      <c r="DV140" s="71"/>
      <c r="DW140" s="71"/>
      <c r="DX140" s="71"/>
      <c r="DY140" s="71"/>
      <c r="DZ140" s="71"/>
      <c r="EA140" s="71"/>
    </row>
    <row r="141" spans="1:131" ht="12.75">
      <c r="A141" s="75" t="s">
        <v>369</v>
      </c>
      <c r="B141" s="75" t="s">
        <v>368</v>
      </c>
      <c r="C141" s="68" t="s">
        <v>921</v>
      </c>
      <c r="D141" s="68" t="s">
        <v>888</v>
      </c>
      <c r="E141" s="132">
        <v>180186</v>
      </c>
      <c r="F141" s="132">
        <v>2349</v>
      </c>
      <c r="G141" s="132">
        <v>1762</v>
      </c>
      <c r="H141" s="132">
        <v>137218</v>
      </c>
      <c r="I141" s="132">
        <v>0</v>
      </c>
      <c r="J141" s="132">
        <v>10595</v>
      </c>
      <c r="K141" s="132">
        <v>28906</v>
      </c>
      <c r="L141" s="132">
        <v>0</v>
      </c>
      <c r="M141" s="132">
        <v>3467</v>
      </c>
      <c r="N141" s="132">
        <v>180186</v>
      </c>
      <c r="O141" s="132">
        <v>481730</v>
      </c>
      <c r="P141" s="132">
        <v>3467</v>
      </c>
      <c r="Q141" s="132">
        <v>27331</v>
      </c>
      <c r="R141" s="132">
        <v>-23864</v>
      </c>
      <c r="S141" s="132">
        <v>457866</v>
      </c>
      <c r="T141" s="166">
        <v>409724</v>
      </c>
      <c r="U141" s="166">
        <v>0</v>
      </c>
      <c r="V141" s="132">
        <v>30000</v>
      </c>
      <c r="W141" s="132">
        <v>421786</v>
      </c>
      <c r="X141" s="132">
        <v>0</v>
      </c>
      <c r="Y141" s="132">
        <v>30000</v>
      </c>
      <c r="Z141" s="166">
        <v>467000</v>
      </c>
      <c r="AA141" s="132">
        <v>606000</v>
      </c>
      <c r="AB141" s="132">
        <v>0</v>
      </c>
      <c r="AC141" s="132">
        <v>0</v>
      </c>
      <c r="AD141" s="132">
        <v>0</v>
      </c>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c r="BY141" s="71"/>
      <c r="BZ141" s="71"/>
      <c r="CA141" s="71"/>
      <c r="CB141" s="71"/>
      <c r="CC141" s="71"/>
      <c r="CD141" s="71"/>
      <c r="CE141" s="71"/>
      <c r="CF141" s="71"/>
      <c r="CG141" s="71"/>
      <c r="CH141" s="71"/>
      <c r="CI141" s="71"/>
      <c r="CJ141" s="71"/>
      <c r="CK141" s="71"/>
      <c r="CL141" s="71"/>
      <c r="CM141" s="71"/>
      <c r="CN141" s="71"/>
      <c r="CO141" s="71"/>
      <c r="CP141" s="71"/>
      <c r="CQ141" s="71"/>
      <c r="CR141" s="71"/>
      <c r="CS141" s="71"/>
      <c r="CT141" s="71"/>
      <c r="CU141" s="71"/>
      <c r="CV141" s="71"/>
      <c r="CW141" s="71"/>
      <c r="CX141" s="71"/>
      <c r="CY141" s="71"/>
      <c r="CZ141" s="71"/>
      <c r="DA141" s="71"/>
      <c r="DB141" s="71"/>
      <c r="DC141" s="71"/>
      <c r="DD141" s="71"/>
      <c r="DE141" s="71"/>
      <c r="DF141" s="71"/>
      <c r="DG141" s="71"/>
      <c r="DH141" s="71"/>
      <c r="DI141" s="71"/>
      <c r="DJ141" s="71"/>
      <c r="DK141" s="71"/>
      <c r="DL141" s="71"/>
      <c r="DM141" s="71"/>
      <c r="DN141" s="71"/>
      <c r="DO141" s="71"/>
      <c r="DP141" s="71"/>
      <c r="DQ141" s="71"/>
      <c r="DR141" s="71"/>
      <c r="DS141" s="71"/>
      <c r="DT141" s="71"/>
      <c r="DU141" s="71"/>
      <c r="DV141" s="71"/>
      <c r="DW141" s="71"/>
      <c r="DX141" s="71"/>
      <c r="DY141" s="71"/>
      <c r="DZ141" s="71"/>
      <c r="EA141" s="71"/>
    </row>
    <row r="142" spans="1:131" ht="12.75">
      <c r="A142" s="75" t="s">
        <v>474</v>
      </c>
      <c r="B142" s="75" t="s">
        <v>473</v>
      </c>
      <c r="C142" s="68" t="s">
        <v>921</v>
      </c>
      <c r="D142" s="68" t="s">
        <v>888</v>
      </c>
      <c r="E142" s="132">
        <v>44153</v>
      </c>
      <c r="F142" s="132">
        <v>1500</v>
      </c>
      <c r="G142" s="132">
        <v>0</v>
      </c>
      <c r="H142" s="132">
        <v>15830</v>
      </c>
      <c r="I142" s="132">
        <v>8935</v>
      </c>
      <c r="J142" s="132">
        <v>1500</v>
      </c>
      <c r="K142" s="132">
        <v>4756</v>
      </c>
      <c r="L142" s="132">
        <v>0</v>
      </c>
      <c r="M142" s="132">
        <v>13132</v>
      </c>
      <c r="N142" s="132">
        <v>44153</v>
      </c>
      <c r="O142" s="132">
        <v>125916</v>
      </c>
      <c r="P142" s="132">
        <v>13132</v>
      </c>
      <c r="Q142" s="132">
        <v>6037</v>
      </c>
      <c r="R142" s="132">
        <v>7095</v>
      </c>
      <c r="S142" s="132">
        <v>133011</v>
      </c>
      <c r="T142" s="166">
        <v>89324</v>
      </c>
      <c r="U142" s="166">
        <v>0</v>
      </c>
      <c r="V142" s="132">
        <v>64876</v>
      </c>
      <c r="W142" s="132">
        <v>89324</v>
      </c>
      <c r="X142" s="132">
        <v>0</v>
      </c>
      <c r="Y142" s="132">
        <v>45880</v>
      </c>
      <c r="Z142" s="166">
        <v>145000</v>
      </c>
      <c r="AA142" s="132">
        <v>189000</v>
      </c>
      <c r="AB142" s="132">
        <v>0</v>
      </c>
      <c r="AC142" s="132">
        <v>0</v>
      </c>
      <c r="AD142" s="132">
        <v>0</v>
      </c>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71"/>
      <c r="BU142" s="71"/>
      <c r="BV142" s="71"/>
      <c r="BW142" s="71"/>
      <c r="BX142" s="71"/>
      <c r="BY142" s="71"/>
      <c r="BZ142" s="71"/>
      <c r="CA142" s="71"/>
      <c r="CB142" s="71"/>
      <c r="CC142" s="71"/>
      <c r="CD142" s="71"/>
      <c r="CE142" s="71"/>
      <c r="CF142" s="71"/>
      <c r="CG142" s="71"/>
      <c r="CH142" s="71"/>
      <c r="CI142" s="71"/>
      <c r="CJ142" s="71"/>
      <c r="CK142" s="71"/>
      <c r="CL142" s="71"/>
      <c r="CM142" s="71"/>
      <c r="CN142" s="71"/>
      <c r="CO142" s="71"/>
      <c r="CP142" s="71"/>
      <c r="CQ142" s="71"/>
      <c r="CR142" s="71"/>
      <c r="CS142" s="71"/>
      <c r="CT142" s="71"/>
      <c r="CU142" s="71"/>
      <c r="CV142" s="71"/>
      <c r="CW142" s="71"/>
      <c r="CX142" s="71"/>
      <c r="CY142" s="71"/>
      <c r="CZ142" s="71"/>
      <c r="DA142" s="71"/>
      <c r="DB142" s="71"/>
      <c r="DC142" s="71"/>
      <c r="DD142" s="71"/>
      <c r="DE142" s="71"/>
      <c r="DF142" s="71"/>
      <c r="DG142" s="71"/>
      <c r="DH142" s="71"/>
      <c r="DI142" s="71"/>
      <c r="DJ142" s="71"/>
      <c r="DK142" s="71"/>
      <c r="DL142" s="71"/>
      <c r="DM142" s="71"/>
      <c r="DN142" s="71"/>
      <c r="DO142" s="71"/>
      <c r="DP142" s="71"/>
      <c r="DQ142" s="71"/>
      <c r="DR142" s="71"/>
      <c r="DS142" s="71"/>
      <c r="DT142" s="71"/>
      <c r="DU142" s="71"/>
      <c r="DV142" s="71"/>
      <c r="DW142" s="71"/>
      <c r="DX142" s="71"/>
      <c r="DY142" s="71"/>
      <c r="DZ142" s="71"/>
      <c r="EA142" s="71"/>
    </row>
    <row r="143" spans="1:131" ht="12.75">
      <c r="A143" s="75" t="s">
        <v>480</v>
      </c>
      <c r="B143" s="75" t="s">
        <v>479</v>
      </c>
      <c r="C143" s="68" t="s">
        <v>921</v>
      </c>
      <c r="D143" s="68" t="s">
        <v>888</v>
      </c>
      <c r="E143" s="132">
        <v>69243</v>
      </c>
      <c r="F143" s="132">
        <v>4355</v>
      </c>
      <c r="G143" s="132">
        <v>0</v>
      </c>
      <c r="H143" s="132">
        <v>42316</v>
      </c>
      <c r="I143" s="132">
        <v>204</v>
      </c>
      <c r="J143" s="132">
        <v>4355</v>
      </c>
      <c r="K143" s="132">
        <v>359</v>
      </c>
      <c r="L143" s="132">
        <v>3280</v>
      </c>
      <c r="M143" s="132">
        <v>18729</v>
      </c>
      <c r="N143" s="132">
        <v>69243</v>
      </c>
      <c r="O143" s="132">
        <v>144356</v>
      </c>
      <c r="P143" s="132">
        <v>22009</v>
      </c>
      <c r="Q143" s="132">
        <v>7011</v>
      </c>
      <c r="R143" s="132">
        <v>14998</v>
      </c>
      <c r="S143" s="132">
        <v>159354</v>
      </c>
      <c r="T143" s="166">
        <v>111334</v>
      </c>
      <c r="U143" s="166">
        <v>5000</v>
      </c>
      <c r="V143" s="132">
        <v>18829</v>
      </c>
      <c r="W143" s="132">
        <v>132695</v>
      </c>
      <c r="X143" s="132">
        <v>5000</v>
      </c>
      <c r="Y143" s="132">
        <v>17800</v>
      </c>
      <c r="Z143" s="166">
        <v>177000</v>
      </c>
      <c r="AA143" s="132">
        <v>2258000</v>
      </c>
      <c r="AB143" s="132">
        <v>0</v>
      </c>
      <c r="AC143" s="132">
        <v>0</v>
      </c>
      <c r="AD143" s="132">
        <v>0</v>
      </c>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1"/>
      <c r="BY143" s="71"/>
      <c r="BZ143" s="71"/>
      <c r="CA143" s="71"/>
      <c r="CB143" s="71"/>
      <c r="CC143" s="71"/>
      <c r="CD143" s="71"/>
      <c r="CE143" s="71"/>
      <c r="CF143" s="71"/>
      <c r="CG143" s="71"/>
      <c r="CH143" s="71"/>
      <c r="CI143" s="71"/>
      <c r="CJ143" s="71"/>
      <c r="CK143" s="71"/>
      <c r="CL143" s="71"/>
      <c r="CM143" s="71"/>
      <c r="CN143" s="71"/>
      <c r="CO143" s="71"/>
      <c r="CP143" s="71"/>
      <c r="CQ143" s="71"/>
      <c r="CR143" s="71"/>
      <c r="CS143" s="71"/>
      <c r="CT143" s="71"/>
      <c r="CU143" s="71"/>
      <c r="CV143" s="71"/>
      <c r="CW143" s="71"/>
      <c r="CX143" s="71"/>
      <c r="CY143" s="71"/>
      <c r="CZ143" s="71"/>
      <c r="DA143" s="71"/>
      <c r="DB143" s="71"/>
      <c r="DC143" s="71"/>
      <c r="DD143" s="71"/>
      <c r="DE143" s="71"/>
      <c r="DF143" s="71"/>
      <c r="DG143" s="71"/>
      <c r="DH143" s="71"/>
      <c r="DI143" s="71"/>
      <c r="DJ143" s="71"/>
      <c r="DK143" s="71"/>
      <c r="DL143" s="71"/>
      <c r="DM143" s="71"/>
      <c r="DN143" s="71"/>
      <c r="DO143" s="71"/>
      <c r="DP143" s="71"/>
      <c r="DQ143" s="71"/>
      <c r="DR143" s="71"/>
      <c r="DS143" s="71"/>
      <c r="DT143" s="71"/>
      <c r="DU143" s="71"/>
      <c r="DV143" s="71"/>
      <c r="DW143" s="71"/>
      <c r="DX143" s="71"/>
      <c r="DY143" s="71"/>
      <c r="DZ143" s="71"/>
      <c r="EA143" s="71"/>
    </row>
    <row r="144" spans="1:131" ht="12.75">
      <c r="A144" s="75" t="s">
        <v>351</v>
      </c>
      <c r="B144" s="75" t="s">
        <v>350</v>
      </c>
      <c r="C144" s="68" t="s">
        <v>916</v>
      </c>
      <c r="D144" s="68" t="s">
        <v>888</v>
      </c>
      <c r="E144" s="132">
        <v>62461</v>
      </c>
      <c r="F144" s="132">
        <v>1900</v>
      </c>
      <c r="G144" s="132">
        <v>5</v>
      </c>
      <c r="H144" s="132">
        <v>44010</v>
      </c>
      <c r="I144" s="132">
        <v>767</v>
      </c>
      <c r="J144" s="132">
        <v>1900</v>
      </c>
      <c r="K144" s="132">
        <v>127</v>
      </c>
      <c r="L144" s="132">
        <v>643</v>
      </c>
      <c r="M144" s="132">
        <v>15014</v>
      </c>
      <c r="N144" s="132">
        <v>62461</v>
      </c>
      <c r="O144" s="132">
        <v>0</v>
      </c>
      <c r="P144" s="132">
        <v>15657</v>
      </c>
      <c r="Q144" s="132">
        <v>0</v>
      </c>
      <c r="R144" s="132">
        <v>15657</v>
      </c>
      <c r="S144" s="132">
        <v>15657</v>
      </c>
      <c r="T144" s="166">
        <v>121888</v>
      </c>
      <c r="U144" s="166">
        <v>476</v>
      </c>
      <c r="V144" s="132">
        <v>0</v>
      </c>
      <c r="W144" s="132">
        <v>121888</v>
      </c>
      <c r="X144" s="132">
        <v>400</v>
      </c>
      <c r="Y144" s="132">
        <v>0</v>
      </c>
      <c r="Z144" s="166">
        <v>152000</v>
      </c>
      <c r="AA144" s="132">
        <v>176000</v>
      </c>
      <c r="AB144" s="132">
        <v>0</v>
      </c>
      <c r="AC144" s="132">
        <v>0</v>
      </c>
      <c r="AD144" s="132">
        <v>0</v>
      </c>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71"/>
      <c r="BW144" s="71"/>
      <c r="BX144" s="71"/>
      <c r="BY144" s="71"/>
      <c r="BZ144" s="71"/>
      <c r="CA144" s="71"/>
      <c r="CB144" s="71"/>
      <c r="CC144" s="71"/>
      <c r="CD144" s="71"/>
      <c r="CE144" s="71"/>
      <c r="CF144" s="71"/>
      <c r="CG144" s="71"/>
      <c r="CH144" s="71"/>
      <c r="CI144" s="71"/>
      <c r="CJ144" s="71"/>
      <c r="CK144" s="71"/>
      <c r="CL144" s="71"/>
      <c r="CM144" s="71"/>
      <c r="CN144" s="71"/>
      <c r="CO144" s="71"/>
      <c r="CP144" s="71"/>
      <c r="CQ144" s="71"/>
      <c r="CR144" s="71"/>
      <c r="CS144" s="71"/>
      <c r="CT144" s="71"/>
      <c r="CU144" s="71"/>
      <c r="CV144" s="71"/>
      <c r="CW144" s="71"/>
      <c r="CX144" s="71"/>
      <c r="CY144" s="71"/>
      <c r="CZ144" s="71"/>
      <c r="DA144" s="71"/>
      <c r="DB144" s="71"/>
      <c r="DC144" s="71"/>
      <c r="DD144" s="71"/>
      <c r="DE144" s="71"/>
      <c r="DF144" s="71"/>
      <c r="DG144" s="71"/>
      <c r="DH144" s="71"/>
      <c r="DI144" s="71"/>
      <c r="DJ144" s="71"/>
      <c r="DK144" s="71"/>
      <c r="DL144" s="71"/>
      <c r="DM144" s="71"/>
      <c r="DN144" s="71"/>
      <c r="DO144" s="71"/>
      <c r="DP144" s="71"/>
      <c r="DQ144" s="71"/>
      <c r="DR144" s="71"/>
      <c r="DS144" s="71"/>
      <c r="DT144" s="71"/>
      <c r="DU144" s="71"/>
      <c r="DV144" s="71"/>
      <c r="DW144" s="71"/>
      <c r="DX144" s="71"/>
      <c r="DY144" s="71"/>
      <c r="DZ144" s="71"/>
      <c r="EA144" s="71"/>
    </row>
    <row r="145" spans="1:131" ht="12.75">
      <c r="A145" s="75" t="s">
        <v>427</v>
      </c>
      <c r="B145" s="75" t="s">
        <v>426</v>
      </c>
      <c r="C145" s="68" t="s">
        <v>916</v>
      </c>
      <c r="D145" s="68" t="s">
        <v>888</v>
      </c>
      <c r="E145" s="132">
        <v>146116</v>
      </c>
      <c r="F145" s="132">
        <v>3762</v>
      </c>
      <c r="G145" s="132">
        <v>300</v>
      </c>
      <c r="H145" s="132">
        <v>117399</v>
      </c>
      <c r="I145" s="132">
        <v>10667</v>
      </c>
      <c r="J145" s="132">
        <v>3941</v>
      </c>
      <c r="K145" s="132">
        <v>4900</v>
      </c>
      <c r="L145" s="132">
        <v>5494</v>
      </c>
      <c r="M145" s="132">
        <v>3715</v>
      </c>
      <c r="N145" s="132">
        <v>146116</v>
      </c>
      <c r="O145" s="132">
        <v>230987</v>
      </c>
      <c r="P145" s="132">
        <v>9209</v>
      </c>
      <c r="Q145" s="132">
        <v>4360</v>
      </c>
      <c r="R145" s="132">
        <v>4849</v>
      </c>
      <c r="S145" s="132">
        <v>235836</v>
      </c>
      <c r="T145" s="166">
        <v>173361</v>
      </c>
      <c r="U145" s="166">
        <v>0</v>
      </c>
      <c r="V145" s="132">
        <v>80349</v>
      </c>
      <c r="W145" s="132">
        <v>163325</v>
      </c>
      <c r="X145" s="132">
        <v>0</v>
      </c>
      <c r="Y145" s="132">
        <v>74292</v>
      </c>
      <c r="Z145" s="166">
        <v>376564</v>
      </c>
      <c r="AA145" s="132">
        <v>414220</v>
      </c>
      <c r="AB145" s="132">
        <v>0</v>
      </c>
      <c r="AC145" s="132">
        <v>0</v>
      </c>
      <c r="AD145" s="132">
        <v>0</v>
      </c>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c r="BW145" s="71"/>
      <c r="BX145" s="71"/>
      <c r="BY145" s="71"/>
      <c r="BZ145" s="71"/>
      <c r="CA145" s="71"/>
      <c r="CB145" s="71"/>
      <c r="CC145" s="71"/>
      <c r="CD145" s="71"/>
      <c r="CE145" s="71"/>
      <c r="CF145" s="71"/>
      <c r="CG145" s="71"/>
      <c r="CH145" s="71"/>
      <c r="CI145" s="71"/>
      <c r="CJ145" s="71"/>
      <c r="CK145" s="71"/>
      <c r="CL145" s="71"/>
      <c r="CM145" s="71"/>
      <c r="CN145" s="71"/>
      <c r="CO145" s="71"/>
      <c r="CP145" s="71"/>
      <c r="CQ145" s="71"/>
      <c r="CR145" s="71"/>
      <c r="CS145" s="71"/>
      <c r="CT145" s="71"/>
      <c r="CU145" s="71"/>
      <c r="CV145" s="71"/>
      <c r="CW145" s="71"/>
      <c r="CX145" s="71"/>
      <c r="CY145" s="71"/>
      <c r="CZ145" s="71"/>
      <c r="DA145" s="71"/>
      <c r="DB145" s="71"/>
      <c r="DC145" s="71"/>
      <c r="DD145" s="71"/>
      <c r="DE145" s="71"/>
      <c r="DF145" s="71"/>
      <c r="DG145" s="71"/>
      <c r="DH145" s="71"/>
      <c r="DI145" s="71"/>
      <c r="DJ145" s="71"/>
      <c r="DK145" s="71"/>
      <c r="DL145" s="71"/>
      <c r="DM145" s="71"/>
      <c r="DN145" s="71"/>
      <c r="DO145" s="71"/>
      <c r="DP145" s="71"/>
      <c r="DQ145" s="71"/>
      <c r="DR145" s="71"/>
      <c r="DS145" s="71"/>
      <c r="DT145" s="71"/>
      <c r="DU145" s="71"/>
      <c r="DV145" s="71"/>
      <c r="DW145" s="71"/>
      <c r="DX145" s="71"/>
      <c r="DY145" s="71"/>
      <c r="DZ145" s="71"/>
      <c r="EA145" s="71"/>
    </row>
    <row r="146" spans="1:131" ht="12.75">
      <c r="A146" s="75" t="s">
        <v>359</v>
      </c>
      <c r="B146" s="75" t="s">
        <v>358</v>
      </c>
      <c r="C146" s="68" t="s">
        <v>916</v>
      </c>
      <c r="D146" s="68" t="s">
        <v>889</v>
      </c>
      <c r="E146" s="132">
        <v>289353</v>
      </c>
      <c r="F146" s="132">
        <v>9094</v>
      </c>
      <c r="G146" s="132">
        <v>0</v>
      </c>
      <c r="H146" s="132">
        <v>203857</v>
      </c>
      <c r="I146" s="132">
        <v>12347</v>
      </c>
      <c r="J146" s="132">
        <v>9094</v>
      </c>
      <c r="K146" s="132">
        <v>11357</v>
      </c>
      <c r="L146" s="132">
        <v>81</v>
      </c>
      <c r="M146" s="132">
        <v>52617</v>
      </c>
      <c r="N146" s="132">
        <v>289353</v>
      </c>
      <c r="O146" s="132">
        <v>1307608</v>
      </c>
      <c r="P146" s="132">
        <v>52698</v>
      </c>
      <c r="Q146" s="132">
        <v>52438</v>
      </c>
      <c r="R146" s="132">
        <v>260</v>
      </c>
      <c r="S146" s="132">
        <v>1307868</v>
      </c>
      <c r="T146" s="166">
        <v>1096333</v>
      </c>
      <c r="U146" s="166">
        <v>0</v>
      </c>
      <c r="V146" s="132">
        <v>229505</v>
      </c>
      <c r="W146" s="132">
        <v>1095309</v>
      </c>
      <c r="X146" s="132">
        <v>0</v>
      </c>
      <c r="Y146" s="132">
        <v>243897</v>
      </c>
      <c r="Z146" s="166">
        <v>1204000</v>
      </c>
      <c r="AA146" s="132">
        <v>1244000</v>
      </c>
      <c r="AB146" s="132">
        <v>0</v>
      </c>
      <c r="AC146" s="132">
        <v>0</v>
      </c>
      <c r="AD146" s="132">
        <v>0</v>
      </c>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c r="BY146" s="71"/>
      <c r="BZ146" s="71"/>
      <c r="CA146" s="71"/>
      <c r="CB146" s="71"/>
      <c r="CC146" s="71"/>
      <c r="CD146" s="71"/>
      <c r="CE146" s="71"/>
      <c r="CF146" s="71"/>
      <c r="CG146" s="71"/>
      <c r="CH146" s="71"/>
      <c r="CI146" s="71"/>
      <c r="CJ146" s="71"/>
      <c r="CK146" s="71"/>
      <c r="CL146" s="71"/>
      <c r="CM146" s="71"/>
      <c r="CN146" s="71"/>
      <c r="CO146" s="71"/>
      <c r="CP146" s="71"/>
      <c r="CQ146" s="71"/>
      <c r="CR146" s="71"/>
      <c r="CS146" s="71"/>
      <c r="CT146" s="71"/>
      <c r="CU146" s="71"/>
      <c r="CV146" s="71"/>
      <c r="CW146" s="71"/>
      <c r="CX146" s="71"/>
      <c r="CY146" s="71"/>
      <c r="CZ146" s="71"/>
      <c r="DA146" s="71"/>
      <c r="DB146" s="71"/>
      <c r="DC146" s="71"/>
      <c r="DD146" s="71"/>
      <c r="DE146" s="71"/>
      <c r="DF146" s="71"/>
      <c r="DG146" s="71"/>
      <c r="DH146" s="71"/>
      <c r="DI146" s="71"/>
      <c r="DJ146" s="71"/>
      <c r="DK146" s="71"/>
      <c r="DL146" s="71"/>
      <c r="DM146" s="71"/>
      <c r="DN146" s="71"/>
      <c r="DO146" s="71"/>
      <c r="DP146" s="71"/>
      <c r="DQ146" s="71"/>
      <c r="DR146" s="71"/>
      <c r="DS146" s="71"/>
      <c r="DT146" s="71"/>
      <c r="DU146" s="71"/>
      <c r="DV146" s="71"/>
      <c r="DW146" s="71"/>
      <c r="DX146" s="71"/>
      <c r="DY146" s="71"/>
      <c r="DZ146" s="71"/>
      <c r="EA146" s="71"/>
    </row>
    <row r="147" spans="1:131" ht="12.75">
      <c r="A147" s="75" t="s">
        <v>12</v>
      </c>
      <c r="B147" s="75" t="s">
        <v>11</v>
      </c>
      <c r="C147" s="68" t="s">
        <v>916</v>
      </c>
      <c r="D147" s="68" t="s">
        <v>885</v>
      </c>
      <c r="E147" s="132">
        <v>13827</v>
      </c>
      <c r="F147" s="132">
        <v>650</v>
      </c>
      <c r="G147" s="132">
        <v>480</v>
      </c>
      <c r="H147" s="132">
        <v>3569</v>
      </c>
      <c r="I147" s="132">
        <v>635</v>
      </c>
      <c r="J147" s="132">
        <v>608</v>
      </c>
      <c r="K147" s="132">
        <v>4922</v>
      </c>
      <c r="L147" s="132">
        <v>0</v>
      </c>
      <c r="M147" s="132">
        <v>4093</v>
      </c>
      <c r="N147" s="132">
        <v>13827</v>
      </c>
      <c r="O147" s="132">
        <v>32316</v>
      </c>
      <c r="P147" s="132">
        <v>4093</v>
      </c>
      <c r="Q147" s="132">
        <v>200</v>
      </c>
      <c r="R147" s="132">
        <v>3893</v>
      </c>
      <c r="S147" s="132">
        <v>36209</v>
      </c>
      <c r="T147" s="166">
        <v>9000</v>
      </c>
      <c r="U147" s="166">
        <v>27692</v>
      </c>
      <c r="V147" s="132">
        <v>29538</v>
      </c>
      <c r="W147" s="132">
        <v>9000</v>
      </c>
      <c r="X147" s="132">
        <v>28000</v>
      </c>
      <c r="Y147" s="132">
        <v>30000</v>
      </c>
      <c r="Z147" s="166">
        <v>200000</v>
      </c>
      <c r="AA147" s="132">
        <v>200000</v>
      </c>
      <c r="AB147" s="132">
        <v>0</v>
      </c>
      <c r="AC147" s="132">
        <v>0</v>
      </c>
      <c r="AD147" s="132">
        <v>0</v>
      </c>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71"/>
      <c r="BW147" s="71"/>
      <c r="BX147" s="71"/>
      <c r="BY147" s="71"/>
      <c r="BZ147" s="71"/>
      <c r="CA147" s="71"/>
      <c r="CB147" s="71"/>
      <c r="CC147" s="71"/>
      <c r="CD147" s="71"/>
      <c r="CE147" s="71"/>
      <c r="CF147" s="71"/>
      <c r="CG147" s="71"/>
      <c r="CH147" s="71"/>
      <c r="CI147" s="71"/>
      <c r="CJ147" s="71"/>
      <c r="CK147" s="71"/>
      <c r="CL147" s="71"/>
      <c r="CM147" s="71"/>
      <c r="CN147" s="71"/>
      <c r="CO147" s="71"/>
      <c r="CP147" s="71"/>
      <c r="CQ147" s="71"/>
      <c r="CR147" s="71"/>
      <c r="CS147" s="71"/>
      <c r="CT147" s="71"/>
      <c r="CU147" s="71"/>
      <c r="CV147" s="71"/>
      <c r="CW147" s="71"/>
      <c r="CX147" s="71"/>
      <c r="CY147" s="71"/>
      <c r="CZ147" s="71"/>
      <c r="DA147" s="71"/>
      <c r="DB147" s="71"/>
      <c r="DC147" s="71"/>
      <c r="DD147" s="71"/>
      <c r="DE147" s="71"/>
      <c r="DF147" s="71"/>
      <c r="DG147" s="71"/>
      <c r="DH147" s="71"/>
      <c r="DI147" s="71"/>
      <c r="DJ147" s="71"/>
      <c r="DK147" s="71"/>
      <c r="DL147" s="71"/>
      <c r="DM147" s="71"/>
      <c r="DN147" s="71"/>
      <c r="DO147" s="71"/>
      <c r="DP147" s="71"/>
      <c r="DQ147" s="71"/>
      <c r="DR147" s="71"/>
      <c r="DS147" s="71"/>
      <c r="DT147" s="71"/>
      <c r="DU147" s="71"/>
      <c r="DV147" s="71"/>
      <c r="DW147" s="71"/>
      <c r="DX147" s="71"/>
      <c r="DY147" s="71"/>
      <c r="DZ147" s="71"/>
      <c r="EA147" s="71"/>
    </row>
    <row r="148" spans="1:131" ht="12.75">
      <c r="A148" s="75" t="s">
        <v>106</v>
      </c>
      <c r="B148" s="75" t="s">
        <v>105</v>
      </c>
      <c r="C148" s="68" t="s">
        <v>916</v>
      </c>
      <c r="D148" s="68" t="s">
        <v>885</v>
      </c>
      <c r="E148" s="132">
        <v>23065</v>
      </c>
      <c r="F148" s="132">
        <v>2305</v>
      </c>
      <c r="G148" s="132">
        <v>300</v>
      </c>
      <c r="H148" s="132">
        <v>1445</v>
      </c>
      <c r="I148" s="132">
        <v>8190</v>
      </c>
      <c r="J148" s="132">
        <v>2195</v>
      </c>
      <c r="K148" s="132">
        <v>4708</v>
      </c>
      <c r="L148" s="132">
        <v>0</v>
      </c>
      <c r="M148" s="132">
        <v>6527</v>
      </c>
      <c r="N148" s="132">
        <v>23065</v>
      </c>
      <c r="O148" s="132">
        <v>41364</v>
      </c>
      <c r="P148" s="132">
        <v>6527</v>
      </c>
      <c r="Q148" s="132">
        <v>1137</v>
      </c>
      <c r="R148" s="132">
        <v>5390</v>
      </c>
      <c r="S148" s="132">
        <v>46754</v>
      </c>
      <c r="T148" s="166">
        <v>39474</v>
      </c>
      <c r="U148" s="166">
        <v>788</v>
      </c>
      <c r="V148" s="132">
        <v>18000</v>
      </c>
      <c r="W148" s="132">
        <v>44864</v>
      </c>
      <c r="X148" s="132">
        <v>720</v>
      </c>
      <c r="Y148" s="132">
        <v>17000</v>
      </c>
      <c r="Z148" s="166">
        <v>49000</v>
      </c>
      <c r="AA148" s="132">
        <v>50000</v>
      </c>
      <c r="AB148" s="132">
        <v>0</v>
      </c>
      <c r="AC148" s="132">
        <v>0</v>
      </c>
      <c r="AD148" s="132">
        <v>0</v>
      </c>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c r="BY148" s="71"/>
      <c r="BZ148" s="71"/>
      <c r="CA148" s="71"/>
      <c r="CB148" s="71"/>
      <c r="CC148" s="71"/>
      <c r="CD148" s="71"/>
      <c r="CE148" s="71"/>
      <c r="CF148" s="71"/>
      <c r="CG148" s="71"/>
      <c r="CH148" s="71"/>
      <c r="CI148" s="71"/>
      <c r="CJ148" s="71"/>
      <c r="CK148" s="71"/>
      <c r="CL148" s="71"/>
      <c r="CM148" s="71"/>
      <c r="CN148" s="71"/>
      <c r="CO148" s="71"/>
      <c r="CP148" s="71"/>
      <c r="CQ148" s="71"/>
      <c r="CR148" s="71"/>
      <c r="CS148" s="71"/>
      <c r="CT148" s="71"/>
      <c r="CU148" s="71"/>
      <c r="CV148" s="71"/>
      <c r="CW148" s="71"/>
      <c r="CX148" s="71"/>
      <c r="CY148" s="71"/>
      <c r="CZ148" s="71"/>
      <c r="DA148" s="71"/>
      <c r="DB148" s="71"/>
      <c r="DC148" s="71"/>
      <c r="DD148" s="71"/>
      <c r="DE148" s="71"/>
      <c r="DF148" s="71"/>
      <c r="DG148" s="71"/>
      <c r="DH148" s="71"/>
      <c r="DI148" s="71"/>
      <c r="DJ148" s="71"/>
      <c r="DK148" s="71"/>
      <c r="DL148" s="71"/>
      <c r="DM148" s="71"/>
      <c r="DN148" s="71"/>
      <c r="DO148" s="71"/>
      <c r="DP148" s="71"/>
      <c r="DQ148" s="71"/>
      <c r="DR148" s="71"/>
      <c r="DS148" s="71"/>
      <c r="DT148" s="71"/>
      <c r="DU148" s="71"/>
      <c r="DV148" s="71"/>
      <c r="DW148" s="71"/>
      <c r="DX148" s="71"/>
      <c r="DY148" s="71"/>
      <c r="DZ148" s="71"/>
      <c r="EA148" s="71"/>
    </row>
    <row r="149" spans="1:131" ht="12.75">
      <c r="A149" s="75" t="s">
        <v>164</v>
      </c>
      <c r="B149" s="75" t="s">
        <v>163</v>
      </c>
      <c r="C149" s="68" t="s">
        <v>916</v>
      </c>
      <c r="D149" s="68" t="s">
        <v>885</v>
      </c>
      <c r="E149" s="132">
        <v>9456</v>
      </c>
      <c r="F149" s="132">
        <v>660</v>
      </c>
      <c r="G149" s="132">
        <v>160</v>
      </c>
      <c r="H149" s="132">
        <v>0</v>
      </c>
      <c r="I149" s="132">
        <v>1122</v>
      </c>
      <c r="J149" s="132">
        <v>2730</v>
      </c>
      <c r="K149" s="132">
        <v>5604</v>
      </c>
      <c r="L149" s="132">
        <v>0</v>
      </c>
      <c r="M149" s="132">
        <v>0</v>
      </c>
      <c r="N149" s="132">
        <v>9456</v>
      </c>
      <c r="O149" s="132">
        <v>1150</v>
      </c>
      <c r="P149" s="132">
        <v>0</v>
      </c>
      <c r="Q149" s="132">
        <v>0</v>
      </c>
      <c r="R149" s="132">
        <v>0</v>
      </c>
      <c r="S149" s="132">
        <v>1150</v>
      </c>
      <c r="T149" s="166">
        <v>0</v>
      </c>
      <c r="U149" s="166">
        <v>0</v>
      </c>
      <c r="V149" s="132">
        <v>20700</v>
      </c>
      <c r="W149" s="132">
        <v>0</v>
      </c>
      <c r="X149" s="132">
        <v>0</v>
      </c>
      <c r="Y149" s="132">
        <v>20280</v>
      </c>
      <c r="Z149" s="166">
        <v>15000</v>
      </c>
      <c r="AA149" s="132">
        <v>20000</v>
      </c>
      <c r="AB149" s="132">
        <v>0</v>
      </c>
      <c r="AC149" s="132">
        <v>0</v>
      </c>
      <c r="AD149" s="132">
        <v>0</v>
      </c>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71"/>
      <c r="BW149" s="71"/>
      <c r="BX149" s="71"/>
      <c r="BY149" s="71"/>
      <c r="BZ149" s="71"/>
      <c r="CA149" s="71"/>
      <c r="CB149" s="71"/>
      <c r="CC149" s="71"/>
      <c r="CD149" s="71"/>
      <c r="CE149" s="71"/>
      <c r="CF149" s="71"/>
      <c r="CG149" s="71"/>
      <c r="CH149" s="71"/>
      <c r="CI149" s="71"/>
      <c r="CJ149" s="71"/>
      <c r="CK149" s="71"/>
      <c r="CL149" s="71"/>
      <c r="CM149" s="71"/>
      <c r="CN149" s="71"/>
      <c r="CO149" s="71"/>
      <c r="CP149" s="71"/>
      <c r="CQ149" s="71"/>
      <c r="CR149" s="71"/>
      <c r="CS149" s="71"/>
      <c r="CT149" s="71"/>
      <c r="CU149" s="71"/>
      <c r="CV149" s="71"/>
      <c r="CW149" s="71"/>
      <c r="CX149" s="71"/>
      <c r="CY149" s="71"/>
      <c r="CZ149" s="71"/>
      <c r="DA149" s="71"/>
      <c r="DB149" s="71"/>
      <c r="DC149" s="71"/>
      <c r="DD149" s="71"/>
      <c r="DE149" s="71"/>
      <c r="DF149" s="71"/>
      <c r="DG149" s="71"/>
      <c r="DH149" s="71"/>
      <c r="DI149" s="71"/>
      <c r="DJ149" s="71"/>
      <c r="DK149" s="71"/>
      <c r="DL149" s="71"/>
      <c r="DM149" s="71"/>
      <c r="DN149" s="71"/>
      <c r="DO149" s="71"/>
      <c r="DP149" s="71"/>
      <c r="DQ149" s="71"/>
      <c r="DR149" s="71"/>
      <c r="DS149" s="71"/>
      <c r="DT149" s="71"/>
      <c r="DU149" s="71"/>
      <c r="DV149" s="71"/>
      <c r="DW149" s="71"/>
      <c r="DX149" s="71"/>
      <c r="DY149" s="71"/>
      <c r="DZ149" s="71"/>
      <c r="EA149" s="71"/>
    </row>
    <row r="150" spans="1:131" ht="12.75">
      <c r="A150" s="75" t="s">
        <v>192</v>
      </c>
      <c r="B150" s="75" t="s">
        <v>191</v>
      </c>
      <c r="C150" s="68" t="s">
        <v>916</v>
      </c>
      <c r="D150" s="68" t="s">
        <v>885</v>
      </c>
      <c r="E150" s="132">
        <v>7270</v>
      </c>
      <c r="F150" s="132">
        <v>2045</v>
      </c>
      <c r="G150" s="132">
        <v>335</v>
      </c>
      <c r="H150" s="132">
        <v>916</v>
      </c>
      <c r="I150" s="132">
        <v>0</v>
      </c>
      <c r="J150" s="132">
        <v>1763</v>
      </c>
      <c r="K150" s="132">
        <v>4286</v>
      </c>
      <c r="L150" s="132">
        <v>0</v>
      </c>
      <c r="M150" s="132">
        <v>305</v>
      </c>
      <c r="N150" s="132">
        <v>7270</v>
      </c>
      <c r="O150" s="132">
        <v>7442</v>
      </c>
      <c r="P150" s="132">
        <v>305</v>
      </c>
      <c r="Q150" s="132">
        <v>0</v>
      </c>
      <c r="R150" s="132">
        <v>305</v>
      </c>
      <c r="S150" s="132">
        <v>7747</v>
      </c>
      <c r="T150" s="166">
        <v>7002</v>
      </c>
      <c r="U150" s="166">
        <v>0</v>
      </c>
      <c r="V150" s="132">
        <v>20917</v>
      </c>
      <c r="W150" s="132">
        <v>7002</v>
      </c>
      <c r="X150" s="132">
        <v>0</v>
      </c>
      <c r="Y150" s="132">
        <v>21126</v>
      </c>
      <c r="Z150" s="166">
        <v>15000</v>
      </c>
      <c r="AA150" s="132">
        <v>20000</v>
      </c>
      <c r="AB150" s="132">
        <v>0</v>
      </c>
      <c r="AC150" s="132">
        <v>0</v>
      </c>
      <c r="AD150" s="132">
        <v>0</v>
      </c>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c r="BY150" s="71"/>
      <c r="BZ150" s="71"/>
      <c r="CA150" s="71"/>
      <c r="CB150" s="71"/>
      <c r="CC150" s="71"/>
      <c r="CD150" s="71"/>
      <c r="CE150" s="71"/>
      <c r="CF150" s="71"/>
      <c r="CG150" s="71"/>
      <c r="CH150" s="71"/>
      <c r="CI150" s="71"/>
      <c r="CJ150" s="71"/>
      <c r="CK150" s="71"/>
      <c r="CL150" s="71"/>
      <c r="CM150" s="71"/>
      <c r="CN150" s="71"/>
      <c r="CO150" s="71"/>
      <c r="CP150" s="71"/>
      <c r="CQ150" s="71"/>
      <c r="CR150" s="71"/>
      <c r="CS150" s="71"/>
      <c r="CT150" s="71"/>
      <c r="CU150" s="71"/>
      <c r="CV150" s="71"/>
      <c r="CW150" s="71"/>
      <c r="CX150" s="71"/>
      <c r="CY150" s="71"/>
      <c r="CZ150" s="71"/>
      <c r="DA150" s="71"/>
      <c r="DB150" s="71"/>
      <c r="DC150" s="71"/>
      <c r="DD150" s="71"/>
      <c r="DE150" s="71"/>
      <c r="DF150" s="71"/>
      <c r="DG150" s="71"/>
      <c r="DH150" s="71"/>
      <c r="DI150" s="71"/>
      <c r="DJ150" s="71"/>
      <c r="DK150" s="71"/>
      <c r="DL150" s="71"/>
      <c r="DM150" s="71"/>
      <c r="DN150" s="71"/>
      <c r="DO150" s="71"/>
      <c r="DP150" s="71"/>
      <c r="DQ150" s="71"/>
      <c r="DR150" s="71"/>
      <c r="DS150" s="71"/>
      <c r="DT150" s="71"/>
      <c r="DU150" s="71"/>
      <c r="DV150" s="71"/>
      <c r="DW150" s="71"/>
      <c r="DX150" s="71"/>
      <c r="DY150" s="71"/>
      <c r="DZ150" s="71"/>
      <c r="EA150" s="71"/>
    </row>
    <row r="151" spans="1:131" ht="12.75">
      <c r="A151" s="75" t="s">
        <v>273</v>
      </c>
      <c r="B151" s="75" t="s">
        <v>272</v>
      </c>
      <c r="C151" s="68" t="s">
        <v>916</v>
      </c>
      <c r="D151" s="68" t="s">
        <v>885</v>
      </c>
      <c r="E151" s="132">
        <v>8519</v>
      </c>
      <c r="F151" s="132">
        <v>1524</v>
      </c>
      <c r="G151" s="132">
        <v>1338</v>
      </c>
      <c r="H151" s="132">
        <v>1095</v>
      </c>
      <c r="I151" s="132">
        <v>0</v>
      </c>
      <c r="J151" s="132">
        <v>1319</v>
      </c>
      <c r="K151" s="132">
        <v>6105</v>
      </c>
      <c r="L151" s="132">
        <v>0</v>
      </c>
      <c r="M151" s="132">
        <v>0</v>
      </c>
      <c r="N151" s="132">
        <v>8519</v>
      </c>
      <c r="O151" s="132">
        <v>10223</v>
      </c>
      <c r="P151" s="132">
        <v>0</v>
      </c>
      <c r="Q151" s="132">
        <v>327</v>
      </c>
      <c r="R151" s="132">
        <v>-327</v>
      </c>
      <c r="S151" s="132">
        <v>9896</v>
      </c>
      <c r="T151" s="166">
        <v>9169</v>
      </c>
      <c r="U151" s="166">
        <v>36</v>
      </c>
      <c r="V151" s="132">
        <v>4700</v>
      </c>
      <c r="W151" s="132">
        <v>9070</v>
      </c>
      <c r="X151" s="132">
        <v>16</v>
      </c>
      <c r="Y151" s="132">
        <v>4500</v>
      </c>
      <c r="Z151" s="166">
        <v>10200</v>
      </c>
      <c r="AA151" s="132">
        <v>11700</v>
      </c>
      <c r="AB151" s="132">
        <v>0</v>
      </c>
      <c r="AC151" s="132">
        <v>0</v>
      </c>
      <c r="AD151" s="132">
        <v>0</v>
      </c>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c r="BY151" s="71"/>
      <c r="BZ151" s="71"/>
      <c r="CA151" s="71"/>
      <c r="CB151" s="71"/>
      <c r="CC151" s="71"/>
      <c r="CD151" s="71"/>
      <c r="CE151" s="71"/>
      <c r="CF151" s="71"/>
      <c r="CG151" s="71"/>
      <c r="CH151" s="71"/>
      <c r="CI151" s="71"/>
      <c r="CJ151" s="71"/>
      <c r="CK151" s="71"/>
      <c r="CL151" s="71"/>
      <c r="CM151" s="71"/>
      <c r="CN151" s="71"/>
      <c r="CO151" s="71"/>
      <c r="CP151" s="71"/>
      <c r="CQ151" s="71"/>
      <c r="CR151" s="71"/>
      <c r="CS151" s="71"/>
      <c r="CT151" s="71"/>
      <c r="CU151" s="71"/>
      <c r="CV151" s="71"/>
      <c r="CW151" s="71"/>
      <c r="CX151" s="71"/>
      <c r="CY151" s="71"/>
      <c r="CZ151" s="71"/>
      <c r="DA151" s="71"/>
      <c r="DB151" s="71"/>
      <c r="DC151" s="71"/>
      <c r="DD151" s="71"/>
      <c r="DE151" s="71"/>
      <c r="DF151" s="71"/>
      <c r="DG151" s="71"/>
      <c r="DH151" s="71"/>
      <c r="DI151" s="71"/>
      <c r="DJ151" s="71"/>
      <c r="DK151" s="71"/>
      <c r="DL151" s="71"/>
      <c r="DM151" s="71"/>
      <c r="DN151" s="71"/>
      <c r="DO151" s="71"/>
      <c r="DP151" s="71"/>
      <c r="DQ151" s="71"/>
      <c r="DR151" s="71"/>
      <c r="DS151" s="71"/>
      <c r="DT151" s="71"/>
      <c r="DU151" s="71"/>
      <c r="DV151" s="71"/>
      <c r="DW151" s="71"/>
      <c r="DX151" s="71"/>
      <c r="DY151" s="71"/>
      <c r="DZ151" s="71"/>
      <c r="EA151" s="71"/>
    </row>
    <row r="152" spans="1:131" ht="12.75">
      <c r="A152" s="75" t="s">
        <v>417</v>
      </c>
      <c r="B152" s="75" t="s">
        <v>416</v>
      </c>
      <c r="C152" s="68" t="s">
        <v>916</v>
      </c>
      <c r="D152" s="68" t="s">
        <v>885</v>
      </c>
      <c r="E152" s="132">
        <v>7711</v>
      </c>
      <c r="F152" s="132">
        <v>3550</v>
      </c>
      <c r="G152" s="132">
        <v>0</v>
      </c>
      <c r="H152" s="132">
        <v>450</v>
      </c>
      <c r="I152" s="132">
        <v>2836</v>
      </c>
      <c r="J152" s="132">
        <v>2002</v>
      </c>
      <c r="K152" s="132">
        <v>2423</v>
      </c>
      <c r="L152" s="132">
        <v>0</v>
      </c>
      <c r="M152" s="132">
        <v>0</v>
      </c>
      <c r="N152" s="132">
        <v>7711</v>
      </c>
      <c r="O152" s="132">
        <v>0</v>
      </c>
      <c r="P152" s="132">
        <v>0</v>
      </c>
      <c r="Q152" s="132">
        <v>0</v>
      </c>
      <c r="R152" s="132">
        <v>0</v>
      </c>
      <c r="S152" s="132">
        <v>0</v>
      </c>
      <c r="T152" s="166">
        <v>0</v>
      </c>
      <c r="U152" s="166">
        <v>6694</v>
      </c>
      <c r="V152" s="132">
        <v>21438</v>
      </c>
      <c r="W152" s="132">
        <v>0</v>
      </c>
      <c r="X152" s="132">
        <v>6294</v>
      </c>
      <c r="Y152" s="132">
        <v>28380</v>
      </c>
      <c r="Z152" s="166">
        <v>10294</v>
      </c>
      <c r="AA152" s="132">
        <v>14684</v>
      </c>
      <c r="AB152" s="132">
        <v>0</v>
      </c>
      <c r="AC152" s="132">
        <v>0</v>
      </c>
      <c r="AD152" s="132">
        <v>0</v>
      </c>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71"/>
      <c r="BW152" s="71"/>
      <c r="BX152" s="71"/>
      <c r="BY152" s="71"/>
      <c r="BZ152" s="71"/>
      <c r="CA152" s="71"/>
      <c r="CB152" s="71"/>
      <c r="CC152" s="71"/>
      <c r="CD152" s="71"/>
      <c r="CE152" s="71"/>
      <c r="CF152" s="71"/>
      <c r="CG152" s="71"/>
      <c r="CH152" s="71"/>
      <c r="CI152" s="71"/>
      <c r="CJ152" s="71"/>
      <c r="CK152" s="71"/>
      <c r="CL152" s="71"/>
      <c r="CM152" s="71"/>
      <c r="CN152" s="71"/>
      <c r="CO152" s="71"/>
      <c r="CP152" s="71"/>
      <c r="CQ152" s="71"/>
      <c r="CR152" s="71"/>
      <c r="CS152" s="71"/>
      <c r="CT152" s="71"/>
      <c r="CU152" s="71"/>
      <c r="CV152" s="71"/>
      <c r="CW152" s="71"/>
      <c r="CX152" s="71"/>
      <c r="CY152" s="71"/>
      <c r="CZ152" s="71"/>
      <c r="DA152" s="71"/>
      <c r="DB152" s="71"/>
      <c r="DC152" s="71"/>
      <c r="DD152" s="71"/>
      <c r="DE152" s="71"/>
      <c r="DF152" s="71"/>
      <c r="DG152" s="71"/>
      <c r="DH152" s="71"/>
      <c r="DI152" s="71"/>
      <c r="DJ152" s="71"/>
      <c r="DK152" s="71"/>
      <c r="DL152" s="71"/>
      <c r="DM152" s="71"/>
      <c r="DN152" s="71"/>
      <c r="DO152" s="71"/>
      <c r="DP152" s="71"/>
      <c r="DQ152" s="71"/>
      <c r="DR152" s="71"/>
      <c r="DS152" s="71"/>
      <c r="DT152" s="71"/>
      <c r="DU152" s="71"/>
      <c r="DV152" s="71"/>
      <c r="DW152" s="71"/>
      <c r="DX152" s="71"/>
      <c r="DY152" s="71"/>
      <c r="DZ152" s="71"/>
      <c r="EA152" s="71"/>
    </row>
    <row r="153" spans="1:131" ht="12.75">
      <c r="A153" s="75" t="s">
        <v>598</v>
      </c>
      <c r="B153" s="75" t="s">
        <v>597</v>
      </c>
      <c r="C153" s="68" t="s">
        <v>916</v>
      </c>
      <c r="D153" s="68" t="s">
        <v>885</v>
      </c>
      <c r="E153" s="132">
        <v>1390</v>
      </c>
      <c r="F153" s="132">
        <v>612</v>
      </c>
      <c r="G153" s="132">
        <v>0</v>
      </c>
      <c r="H153" s="132">
        <v>347</v>
      </c>
      <c r="I153" s="132">
        <v>0</v>
      </c>
      <c r="J153" s="132">
        <v>13</v>
      </c>
      <c r="K153" s="132">
        <v>1030</v>
      </c>
      <c r="L153" s="132">
        <v>0</v>
      </c>
      <c r="M153" s="132">
        <v>0</v>
      </c>
      <c r="N153" s="132">
        <v>1390</v>
      </c>
      <c r="O153" s="132">
        <v>0</v>
      </c>
      <c r="P153" s="132">
        <v>0</v>
      </c>
      <c r="Q153" s="132">
        <v>0</v>
      </c>
      <c r="R153" s="132">
        <v>0</v>
      </c>
      <c r="S153" s="132">
        <v>0</v>
      </c>
      <c r="T153" s="166">
        <v>0</v>
      </c>
      <c r="U153" s="166">
        <v>0</v>
      </c>
      <c r="V153" s="132">
        <v>13637</v>
      </c>
      <c r="W153" s="132">
        <v>0</v>
      </c>
      <c r="X153" s="132">
        <v>0</v>
      </c>
      <c r="Y153" s="132">
        <v>14567</v>
      </c>
      <c r="Z153" s="166">
        <v>0</v>
      </c>
      <c r="AA153" s="132">
        <v>5000</v>
      </c>
      <c r="AB153" s="132">
        <v>0</v>
      </c>
      <c r="AC153" s="132">
        <v>0</v>
      </c>
      <c r="AD153" s="132">
        <v>0</v>
      </c>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c r="BY153" s="71"/>
      <c r="BZ153" s="71"/>
      <c r="CA153" s="71"/>
      <c r="CB153" s="71"/>
      <c r="CC153" s="71"/>
      <c r="CD153" s="71"/>
      <c r="CE153" s="71"/>
      <c r="CF153" s="71"/>
      <c r="CG153" s="71"/>
      <c r="CH153" s="71"/>
      <c r="CI153" s="71"/>
      <c r="CJ153" s="71"/>
      <c r="CK153" s="71"/>
      <c r="CL153" s="71"/>
      <c r="CM153" s="71"/>
      <c r="CN153" s="71"/>
      <c r="CO153" s="71"/>
      <c r="CP153" s="71"/>
      <c r="CQ153" s="71"/>
      <c r="CR153" s="71"/>
      <c r="CS153" s="71"/>
      <c r="CT153" s="71"/>
      <c r="CU153" s="71"/>
      <c r="CV153" s="71"/>
      <c r="CW153" s="71"/>
      <c r="CX153" s="71"/>
      <c r="CY153" s="71"/>
      <c r="CZ153" s="71"/>
      <c r="DA153" s="71"/>
      <c r="DB153" s="71"/>
      <c r="DC153" s="71"/>
      <c r="DD153" s="71"/>
      <c r="DE153" s="71"/>
      <c r="DF153" s="71"/>
      <c r="DG153" s="71"/>
      <c r="DH153" s="71"/>
      <c r="DI153" s="71"/>
      <c r="DJ153" s="71"/>
      <c r="DK153" s="71"/>
      <c r="DL153" s="71"/>
      <c r="DM153" s="71"/>
      <c r="DN153" s="71"/>
      <c r="DO153" s="71"/>
      <c r="DP153" s="71"/>
      <c r="DQ153" s="71"/>
      <c r="DR153" s="71"/>
      <c r="DS153" s="71"/>
      <c r="DT153" s="71"/>
      <c r="DU153" s="71"/>
      <c r="DV153" s="71"/>
      <c r="DW153" s="71"/>
      <c r="DX153" s="71"/>
      <c r="DY153" s="71"/>
      <c r="DZ153" s="71"/>
      <c r="EA153" s="71"/>
    </row>
    <row r="154" spans="1:131" ht="12.75">
      <c r="A154" s="75" t="s">
        <v>602</v>
      </c>
      <c r="B154" s="75" t="s">
        <v>601</v>
      </c>
      <c r="C154" s="68" t="s">
        <v>916</v>
      </c>
      <c r="D154" s="68" t="s">
        <v>885</v>
      </c>
      <c r="E154" s="132">
        <v>6276</v>
      </c>
      <c r="F154" s="132">
        <v>2500</v>
      </c>
      <c r="G154" s="132">
        <v>150</v>
      </c>
      <c r="H154" s="132">
        <v>1166</v>
      </c>
      <c r="I154" s="132">
        <v>485</v>
      </c>
      <c r="J154" s="132">
        <v>1557</v>
      </c>
      <c r="K154" s="132">
        <v>3068</v>
      </c>
      <c r="L154" s="132">
        <v>0</v>
      </c>
      <c r="M154" s="132">
        <v>0</v>
      </c>
      <c r="N154" s="132">
        <v>6276</v>
      </c>
      <c r="O154" s="132">
        <v>30140</v>
      </c>
      <c r="P154" s="132">
        <v>0</v>
      </c>
      <c r="Q154" s="132">
        <v>589</v>
      </c>
      <c r="R154" s="132">
        <v>-589</v>
      </c>
      <c r="S154" s="132">
        <v>29551</v>
      </c>
      <c r="T154" s="166">
        <v>31600</v>
      </c>
      <c r="U154" s="166">
        <v>0</v>
      </c>
      <c r="V154" s="132">
        <v>12000</v>
      </c>
      <c r="W154" s="132">
        <v>31600</v>
      </c>
      <c r="X154" s="132">
        <v>0</v>
      </c>
      <c r="Y154" s="132">
        <v>12000</v>
      </c>
      <c r="Z154" s="166">
        <v>31600</v>
      </c>
      <c r="AA154" s="132">
        <v>36200</v>
      </c>
      <c r="AB154" s="132">
        <v>0</v>
      </c>
      <c r="AC154" s="132">
        <v>0</v>
      </c>
      <c r="AD154" s="132">
        <v>0</v>
      </c>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71"/>
      <c r="BW154" s="71"/>
      <c r="BX154" s="71"/>
      <c r="BY154" s="71"/>
      <c r="BZ154" s="71"/>
      <c r="CA154" s="71"/>
      <c r="CB154" s="71"/>
      <c r="CC154" s="71"/>
      <c r="CD154" s="71"/>
      <c r="CE154" s="71"/>
      <c r="CF154" s="71"/>
      <c r="CG154" s="71"/>
      <c r="CH154" s="71"/>
      <c r="CI154" s="71"/>
      <c r="CJ154" s="71"/>
      <c r="CK154" s="71"/>
      <c r="CL154" s="71"/>
      <c r="CM154" s="71"/>
      <c r="CN154" s="71"/>
      <c r="CO154" s="71"/>
      <c r="CP154" s="71"/>
      <c r="CQ154" s="71"/>
      <c r="CR154" s="71"/>
      <c r="CS154" s="71"/>
      <c r="CT154" s="71"/>
      <c r="CU154" s="71"/>
      <c r="CV154" s="71"/>
      <c r="CW154" s="71"/>
      <c r="CX154" s="71"/>
      <c r="CY154" s="71"/>
      <c r="CZ154" s="71"/>
      <c r="DA154" s="71"/>
      <c r="DB154" s="71"/>
      <c r="DC154" s="71"/>
      <c r="DD154" s="71"/>
      <c r="DE154" s="71"/>
      <c r="DF154" s="71"/>
      <c r="DG154" s="71"/>
      <c r="DH154" s="71"/>
      <c r="DI154" s="71"/>
      <c r="DJ154" s="71"/>
      <c r="DK154" s="71"/>
      <c r="DL154" s="71"/>
      <c r="DM154" s="71"/>
      <c r="DN154" s="71"/>
      <c r="DO154" s="71"/>
      <c r="DP154" s="71"/>
      <c r="DQ154" s="71"/>
      <c r="DR154" s="71"/>
      <c r="DS154" s="71"/>
      <c r="DT154" s="71"/>
      <c r="DU154" s="71"/>
      <c r="DV154" s="71"/>
      <c r="DW154" s="71"/>
      <c r="DX154" s="71"/>
      <c r="DY154" s="71"/>
      <c r="DZ154" s="71"/>
      <c r="EA154" s="71"/>
    </row>
    <row r="155" spans="1:131" ht="12.75">
      <c r="A155" s="75" t="s">
        <v>700</v>
      </c>
      <c r="B155" s="75" t="s">
        <v>699</v>
      </c>
      <c r="C155" s="68" t="s">
        <v>916</v>
      </c>
      <c r="D155" s="68" t="s">
        <v>885</v>
      </c>
      <c r="E155" s="132">
        <v>1245</v>
      </c>
      <c r="F155" s="132">
        <v>110</v>
      </c>
      <c r="G155" s="132">
        <v>10</v>
      </c>
      <c r="H155" s="132">
        <v>906</v>
      </c>
      <c r="I155" s="132">
        <v>127</v>
      </c>
      <c r="J155" s="132">
        <v>97</v>
      </c>
      <c r="K155" s="132">
        <v>115</v>
      </c>
      <c r="L155" s="132">
        <v>0</v>
      </c>
      <c r="M155" s="132">
        <v>0</v>
      </c>
      <c r="N155" s="132">
        <v>1245</v>
      </c>
      <c r="O155" s="132">
        <v>7408</v>
      </c>
      <c r="P155" s="132">
        <v>0</v>
      </c>
      <c r="Q155" s="132">
        <v>537</v>
      </c>
      <c r="R155" s="132">
        <v>-537</v>
      </c>
      <c r="S155" s="132">
        <v>6871</v>
      </c>
      <c r="T155" s="166">
        <v>0</v>
      </c>
      <c r="U155" s="166">
        <v>1537</v>
      </c>
      <c r="V155" s="132">
        <v>1910</v>
      </c>
      <c r="W155" s="132">
        <v>0</v>
      </c>
      <c r="X155" s="132">
        <v>1233</v>
      </c>
      <c r="Y155" s="132">
        <v>3200</v>
      </c>
      <c r="Z155" s="166">
        <v>5537</v>
      </c>
      <c r="AA155" s="132">
        <v>7000</v>
      </c>
      <c r="AB155" s="132">
        <v>0</v>
      </c>
      <c r="AC155" s="132">
        <v>0</v>
      </c>
      <c r="AD155" s="132">
        <v>0</v>
      </c>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71"/>
      <c r="CL155" s="71"/>
      <c r="CM155" s="71"/>
      <c r="CN155" s="71"/>
      <c r="CO155" s="71"/>
      <c r="CP155" s="71"/>
      <c r="CQ155" s="71"/>
      <c r="CR155" s="71"/>
      <c r="CS155" s="71"/>
      <c r="CT155" s="71"/>
      <c r="CU155" s="71"/>
      <c r="CV155" s="71"/>
      <c r="CW155" s="71"/>
      <c r="CX155" s="71"/>
      <c r="CY155" s="71"/>
      <c r="CZ155" s="71"/>
      <c r="DA155" s="71"/>
      <c r="DB155" s="71"/>
      <c r="DC155" s="71"/>
      <c r="DD155" s="71"/>
      <c r="DE155" s="71"/>
      <c r="DF155" s="71"/>
      <c r="DG155" s="71"/>
      <c r="DH155" s="71"/>
      <c r="DI155" s="71"/>
      <c r="DJ155" s="71"/>
      <c r="DK155" s="71"/>
      <c r="DL155" s="71"/>
      <c r="DM155" s="71"/>
      <c r="DN155" s="71"/>
      <c r="DO155" s="71"/>
      <c r="DP155" s="71"/>
      <c r="DQ155" s="71"/>
      <c r="DR155" s="71"/>
      <c r="DS155" s="71"/>
      <c r="DT155" s="71"/>
      <c r="DU155" s="71"/>
      <c r="DV155" s="71"/>
      <c r="DW155" s="71"/>
      <c r="DX155" s="71"/>
      <c r="DY155" s="71"/>
      <c r="DZ155" s="71"/>
      <c r="EA155" s="71"/>
    </row>
    <row r="156" spans="1:131" ht="12.75">
      <c r="A156" s="75" t="s">
        <v>724</v>
      </c>
      <c r="B156" s="75" t="s">
        <v>723</v>
      </c>
      <c r="C156" s="68" t="s">
        <v>916</v>
      </c>
      <c r="D156" s="68" t="s">
        <v>885</v>
      </c>
      <c r="E156" s="132">
        <v>13331</v>
      </c>
      <c r="F156" s="132">
        <v>970</v>
      </c>
      <c r="G156" s="132">
        <v>158</v>
      </c>
      <c r="H156" s="132">
        <v>5252</v>
      </c>
      <c r="I156" s="132">
        <v>700</v>
      </c>
      <c r="J156" s="132">
        <v>1110</v>
      </c>
      <c r="K156" s="132">
        <v>3266</v>
      </c>
      <c r="L156" s="132">
        <v>0</v>
      </c>
      <c r="M156" s="132">
        <v>3003</v>
      </c>
      <c r="N156" s="132">
        <v>13331</v>
      </c>
      <c r="O156" s="132">
        <v>47469</v>
      </c>
      <c r="P156" s="132">
        <v>3003</v>
      </c>
      <c r="Q156" s="132">
        <v>697</v>
      </c>
      <c r="R156" s="132">
        <v>2306</v>
      </c>
      <c r="S156" s="132">
        <v>49775</v>
      </c>
      <c r="T156" s="166">
        <v>26646</v>
      </c>
      <c r="U156" s="166">
        <v>3400</v>
      </c>
      <c r="V156" s="132">
        <v>7000</v>
      </c>
      <c r="W156" s="132">
        <v>30646</v>
      </c>
      <c r="X156" s="132">
        <v>3400</v>
      </c>
      <c r="Y156" s="132">
        <v>6000</v>
      </c>
      <c r="Z156" s="166">
        <v>43000</v>
      </c>
      <c r="AA156" s="132">
        <v>51000</v>
      </c>
      <c r="AB156" s="132">
        <v>0</v>
      </c>
      <c r="AC156" s="132">
        <v>0</v>
      </c>
      <c r="AD156" s="132">
        <v>0</v>
      </c>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71"/>
      <c r="BQ156" s="71"/>
      <c r="BR156" s="71"/>
      <c r="BS156" s="71"/>
      <c r="BT156" s="71"/>
      <c r="BU156" s="71"/>
      <c r="BV156" s="71"/>
      <c r="BW156" s="71"/>
      <c r="BX156" s="71"/>
      <c r="BY156" s="71"/>
      <c r="BZ156" s="71"/>
      <c r="CA156" s="71"/>
      <c r="CB156" s="71"/>
      <c r="CC156" s="71"/>
      <c r="CD156" s="71"/>
      <c r="CE156" s="71"/>
      <c r="CF156" s="71"/>
      <c r="CG156" s="71"/>
      <c r="CH156" s="71"/>
      <c r="CI156" s="71"/>
      <c r="CJ156" s="71"/>
      <c r="CK156" s="71"/>
      <c r="CL156" s="71"/>
      <c r="CM156" s="71"/>
      <c r="CN156" s="71"/>
      <c r="CO156" s="71"/>
      <c r="CP156" s="71"/>
      <c r="CQ156" s="71"/>
      <c r="CR156" s="71"/>
      <c r="CS156" s="71"/>
      <c r="CT156" s="71"/>
      <c r="CU156" s="71"/>
      <c r="CV156" s="71"/>
      <c r="CW156" s="71"/>
      <c r="CX156" s="71"/>
      <c r="CY156" s="71"/>
      <c r="CZ156" s="71"/>
      <c r="DA156" s="71"/>
      <c r="DB156" s="71"/>
      <c r="DC156" s="71"/>
      <c r="DD156" s="71"/>
      <c r="DE156" s="71"/>
      <c r="DF156" s="71"/>
      <c r="DG156" s="71"/>
      <c r="DH156" s="71"/>
      <c r="DI156" s="71"/>
      <c r="DJ156" s="71"/>
      <c r="DK156" s="71"/>
      <c r="DL156" s="71"/>
      <c r="DM156" s="71"/>
      <c r="DN156" s="71"/>
      <c r="DO156" s="71"/>
      <c r="DP156" s="71"/>
      <c r="DQ156" s="71"/>
      <c r="DR156" s="71"/>
      <c r="DS156" s="71"/>
      <c r="DT156" s="71"/>
      <c r="DU156" s="71"/>
      <c r="DV156" s="71"/>
      <c r="DW156" s="71"/>
      <c r="DX156" s="71"/>
      <c r="DY156" s="71"/>
      <c r="DZ156" s="71"/>
      <c r="EA156" s="71"/>
    </row>
    <row r="157" spans="1:131" ht="12.75">
      <c r="A157" s="75" t="s">
        <v>732</v>
      </c>
      <c r="B157" s="75" t="s">
        <v>731</v>
      </c>
      <c r="C157" s="68" t="s">
        <v>916</v>
      </c>
      <c r="D157" s="68" t="s">
        <v>885</v>
      </c>
      <c r="E157" s="132">
        <v>2290</v>
      </c>
      <c r="F157" s="132">
        <v>1</v>
      </c>
      <c r="G157" s="132">
        <v>0</v>
      </c>
      <c r="H157" s="132">
        <v>301</v>
      </c>
      <c r="I157" s="132">
        <v>99</v>
      </c>
      <c r="J157" s="132">
        <v>1</v>
      </c>
      <c r="K157" s="132">
        <v>1889</v>
      </c>
      <c r="L157" s="132">
        <v>0</v>
      </c>
      <c r="M157" s="132">
        <v>0</v>
      </c>
      <c r="N157" s="132">
        <v>2290</v>
      </c>
      <c r="O157" s="132">
        <v>0</v>
      </c>
      <c r="P157" s="132">
        <v>0</v>
      </c>
      <c r="Q157" s="132">
        <v>0</v>
      </c>
      <c r="R157" s="132">
        <v>0</v>
      </c>
      <c r="S157" s="132">
        <v>0</v>
      </c>
      <c r="T157" s="166">
        <v>0</v>
      </c>
      <c r="U157" s="166">
        <v>0</v>
      </c>
      <c r="V157" s="132">
        <v>18284</v>
      </c>
      <c r="W157" s="132">
        <v>0</v>
      </c>
      <c r="X157" s="132">
        <v>0</v>
      </c>
      <c r="Y157" s="132">
        <v>13781</v>
      </c>
      <c r="Z157" s="166">
        <v>2000</v>
      </c>
      <c r="AA157" s="132">
        <v>5000</v>
      </c>
      <c r="AB157" s="132">
        <v>0</v>
      </c>
      <c r="AC157" s="132">
        <v>0</v>
      </c>
      <c r="AD157" s="132">
        <v>0</v>
      </c>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71"/>
      <c r="BQ157" s="71"/>
      <c r="BR157" s="71"/>
      <c r="BS157" s="71"/>
      <c r="BT157" s="71"/>
      <c r="BU157" s="71"/>
      <c r="BV157" s="71"/>
      <c r="BW157" s="71"/>
      <c r="BX157" s="71"/>
      <c r="BY157" s="71"/>
      <c r="BZ157" s="71"/>
      <c r="CA157" s="71"/>
      <c r="CB157" s="71"/>
      <c r="CC157" s="71"/>
      <c r="CD157" s="71"/>
      <c r="CE157" s="71"/>
      <c r="CF157" s="71"/>
      <c r="CG157" s="71"/>
      <c r="CH157" s="71"/>
      <c r="CI157" s="71"/>
      <c r="CJ157" s="71"/>
      <c r="CK157" s="71"/>
      <c r="CL157" s="71"/>
      <c r="CM157" s="71"/>
      <c r="CN157" s="71"/>
      <c r="CO157" s="71"/>
      <c r="CP157" s="71"/>
      <c r="CQ157" s="71"/>
      <c r="CR157" s="71"/>
      <c r="CS157" s="71"/>
      <c r="CT157" s="71"/>
      <c r="CU157" s="71"/>
      <c r="CV157" s="71"/>
      <c r="CW157" s="71"/>
      <c r="CX157" s="71"/>
      <c r="CY157" s="71"/>
      <c r="CZ157" s="71"/>
      <c r="DA157" s="71"/>
      <c r="DB157" s="71"/>
      <c r="DC157" s="71"/>
      <c r="DD157" s="71"/>
      <c r="DE157" s="71"/>
      <c r="DF157" s="71"/>
      <c r="DG157" s="71"/>
      <c r="DH157" s="71"/>
      <c r="DI157" s="71"/>
      <c r="DJ157" s="71"/>
      <c r="DK157" s="71"/>
      <c r="DL157" s="71"/>
      <c r="DM157" s="71"/>
      <c r="DN157" s="71"/>
      <c r="DO157" s="71"/>
      <c r="DP157" s="71"/>
      <c r="DQ157" s="71"/>
      <c r="DR157" s="71"/>
      <c r="DS157" s="71"/>
      <c r="DT157" s="71"/>
      <c r="DU157" s="71"/>
      <c r="DV157" s="71"/>
      <c r="DW157" s="71"/>
      <c r="DX157" s="71"/>
      <c r="DY157" s="71"/>
      <c r="DZ157" s="71"/>
      <c r="EA157" s="71"/>
    </row>
    <row r="158" spans="1:131" ht="12.75">
      <c r="A158" s="75" t="s">
        <v>742</v>
      </c>
      <c r="B158" s="75" t="s">
        <v>741</v>
      </c>
      <c r="C158" s="68" t="s">
        <v>916</v>
      </c>
      <c r="D158" s="68" t="s">
        <v>885</v>
      </c>
      <c r="E158" s="132">
        <v>25418</v>
      </c>
      <c r="F158" s="132">
        <v>0</v>
      </c>
      <c r="G158" s="132">
        <v>0</v>
      </c>
      <c r="H158" s="132">
        <v>444</v>
      </c>
      <c r="I158" s="132">
        <v>697</v>
      </c>
      <c r="J158" s="132">
        <v>0</v>
      </c>
      <c r="K158" s="132">
        <v>5277</v>
      </c>
      <c r="L158" s="132">
        <v>0</v>
      </c>
      <c r="M158" s="132">
        <v>19000</v>
      </c>
      <c r="N158" s="132">
        <v>25418</v>
      </c>
      <c r="O158" s="132">
        <v>0</v>
      </c>
      <c r="P158" s="132">
        <v>19000</v>
      </c>
      <c r="Q158" s="132">
        <v>0</v>
      </c>
      <c r="R158" s="132">
        <v>19000</v>
      </c>
      <c r="S158" s="132">
        <v>19000</v>
      </c>
      <c r="T158" s="166">
        <v>19000</v>
      </c>
      <c r="U158" s="166">
        <v>0</v>
      </c>
      <c r="V158" s="132">
        <v>42600</v>
      </c>
      <c r="W158" s="132">
        <v>17000</v>
      </c>
      <c r="X158" s="132">
        <v>0</v>
      </c>
      <c r="Y158" s="132">
        <v>36000</v>
      </c>
      <c r="Z158" s="166">
        <v>20000</v>
      </c>
      <c r="AA158" s="132">
        <v>20000</v>
      </c>
      <c r="AB158" s="132">
        <v>0</v>
      </c>
      <c r="AC158" s="132">
        <v>0</v>
      </c>
      <c r="AD158" s="132">
        <v>0</v>
      </c>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71"/>
      <c r="CT158" s="71"/>
      <c r="CU158" s="71"/>
      <c r="CV158" s="71"/>
      <c r="CW158" s="71"/>
      <c r="CX158" s="71"/>
      <c r="CY158" s="71"/>
      <c r="CZ158" s="71"/>
      <c r="DA158" s="71"/>
      <c r="DB158" s="71"/>
      <c r="DC158" s="71"/>
      <c r="DD158" s="71"/>
      <c r="DE158" s="71"/>
      <c r="DF158" s="71"/>
      <c r="DG158" s="71"/>
      <c r="DH158" s="71"/>
      <c r="DI158" s="71"/>
      <c r="DJ158" s="71"/>
      <c r="DK158" s="71"/>
      <c r="DL158" s="71"/>
      <c r="DM158" s="71"/>
      <c r="DN158" s="71"/>
      <c r="DO158" s="71"/>
      <c r="DP158" s="71"/>
      <c r="DQ158" s="71"/>
      <c r="DR158" s="71"/>
      <c r="DS158" s="71"/>
      <c r="DT158" s="71"/>
      <c r="DU158" s="71"/>
      <c r="DV158" s="71"/>
      <c r="DW158" s="71"/>
      <c r="DX158" s="71"/>
      <c r="DY158" s="71"/>
      <c r="DZ158" s="71"/>
      <c r="EA158" s="71"/>
    </row>
    <row r="159" spans="1:131" ht="12.75">
      <c r="A159" s="75" t="s">
        <v>48</v>
      </c>
      <c r="B159" s="75" t="s">
        <v>47</v>
      </c>
      <c r="C159" s="68" t="s">
        <v>917</v>
      </c>
      <c r="D159" s="68" t="s">
        <v>888</v>
      </c>
      <c r="E159" s="132">
        <v>50994</v>
      </c>
      <c r="F159" s="132">
        <v>1496</v>
      </c>
      <c r="G159" s="132">
        <v>0</v>
      </c>
      <c r="H159" s="132">
        <v>24817</v>
      </c>
      <c r="I159" s="132">
        <v>119</v>
      </c>
      <c r="J159" s="132">
        <v>1436</v>
      </c>
      <c r="K159" s="132">
        <v>0</v>
      </c>
      <c r="L159" s="132">
        <v>0</v>
      </c>
      <c r="M159" s="132">
        <v>24622</v>
      </c>
      <c r="N159" s="132">
        <v>50994</v>
      </c>
      <c r="O159" s="132">
        <v>182009</v>
      </c>
      <c r="P159" s="132">
        <v>24622</v>
      </c>
      <c r="Q159" s="132">
        <v>7012</v>
      </c>
      <c r="R159" s="132">
        <v>17610</v>
      </c>
      <c r="S159" s="132">
        <v>199619</v>
      </c>
      <c r="T159" s="166">
        <v>112699</v>
      </c>
      <c r="U159" s="166">
        <v>20430</v>
      </c>
      <c r="V159" s="132">
        <v>19300</v>
      </c>
      <c r="W159" s="132">
        <v>162999</v>
      </c>
      <c r="X159" s="132">
        <v>19613</v>
      </c>
      <c r="Y159" s="132">
        <v>20000</v>
      </c>
      <c r="Z159" s="166">
        <v>216300</v>
      </c>
      <c r="AA159" s="132">
        <v>226300</v>
      </c>
      <c r="AB159" s="132">
        <v>0</v>
      </c>
      <c r="AC159" s="132">
        <v>0</v>
      </c>
      <c r="AD159" s="132">
        <v>0</v>
      </c>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1"/>
      <c r="BY159" s="71"/>
      <c r="BZ159" s="71"/>
      <c r="CA159" s="71"/>
      <c r="CB159" s="71"/>
      <c r="CC159" s="71"/>
      <c r="CD159" s="71"/>
      <c r="CE159" s="71"/>
      <c r="CF159" s="71"/>
      <c r="CG159" s="71"/>
      <c r="CH159" s="71"/>
      <c r="CI159" s="71"/>
      <c r="CJ159" s="71"/>
      <c r="CK159" s="71"/>
      <c r="CL159" s="71"/>
      <c r="CM159" s="71"/>
      <c r="CN159" s="71"/>
      <c r="CO159" s="71"/>
      <c r="CP159" s="71"/>
      <c r="CQ159" s="71"/>
      <c r="CR159" s="71"/>
      <c r="CS159" s="71"/>
      <c r="CT159" s="71"/>
      <c r="CU159" s="71"/>
      <c r="CV159" s="71"/>
      <c r="CW159" s="71"/>
      <c r="CX159" s="71"/>
      <c r="CY159" s="71"/>
      <c r="CZ159" s="71"/>
      <c r="DA159" s="71"/>
      <c r="DB159" s="71"/>
      <c r="DC159" s="71"/>
      <c r="DD159" s="71"/>
      <c r="DE159" s="71"/>
      <c r="DF159" s="71"/>
      <c r="DG159" s="71"/>
      <c r="DH159" s="71"/>
      <c r="DI159" s="71"/>
      <c r="DJ159" s="71"/>
      <c r="DK159" s="71"/>
      <c r="DL159" s="71"/>
      <c r="DM159" s="71"/>
      <c r="DN159" s="71"/>
      <c r="DO159" s="71"/>
      <c r="DP159" s="71"/>
      <c r="DQ159" s="71"/>
      <c r="DR159" s="71"/>
      <c r="DS159" s="71"/>
      <c r="DT159" s="71"/>
      <c r="DU159" s="71"/>
      <c r="DV159" s="71"/>
      <c r="DW159" s="71"/>
      <c r="DX159" s="71"/>
      <c r="DY159" s="71"/>
      <c r="DZ159" s="71"/>
      <c r="EA159" s="71"/>
    </row>
    <row r="160" spans="1:131" ht="12.75">
      <c r="A160" s="75" t="s">
        <v>50</v>
      </c>
      <c r="B160" s="75" t="s">
        <v>49</v>
      </c>
      <c r="C160" s="68" t="s">
        <v>917</v>
      </c>
      <c r="D160" s="68" t="s">
        <v>888</v>
      </c>
      <c r="E160" s="132">
        <v>73079</v>
      </c>
      <c r="F160" s="132">
        <v>335</v>
      </c>
      <c r="G160" s="132">
        <v>191</v>
      </c>
      <c r="H160" s="132">
        <v>21287</v>
      </c>
      <c r="I160" s="132">
        <v>8417</v>
      </c>
      <c r="J160" s="132">
        <v>100</v>
      </c>
      <c r="K160" s="132">
        <v>4191</v>
      </c>
      <c r="L160" s="132">
        <v>0</v>
      </c>
      <c r="M160" s="132">
        <v>39084</v>
      </c>
      <c r="N160" s="132">
        <v>73079</v>
      </c>
      <c r="O160" s="132">
        <v>208682</v>
      </c>
      <c r="P160" s="132">
        <v>39084</v>
      </c>
      <c r="Q160" s="132">
        <v>6500</v>
      </c>
      <c r="R160" s="132">
        <v>32584</v>
      </c>
      <c r="S160" s="132">
        <v>241266</v>
      </c>
      <c r="T160" s="166">
        <v>142780</v>
      </c>
      <c r="U160" s="166">
        <v>24041</v>
      </c>
      <c r="V160" s="132">
        <v>6500</v>
      </c>
      <c r="W160" s="132">
        <v>169780</v>
      </c>
      <c r="X160" s="132">
        <v>23079</v>
      </c>
      <c r="Y160" s="132">
        <v>700</v>
      </c>
      <c r="Z160" s="166">
        <v>271000</v>
      </c>
      <c r="AA160" s="132">
        <v>286500</v>
      </c>
      <c r="AB160" s="132">
        <v>1000</v>
      </c>
      <c r="AC160" s="132">
        <v>1000</v>
      </c>
      <c r="AD160" s="132">
        <v>0</v>
      </c>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c r="BY160" s="71"/>
      <c r="BZ160" s="71"/>
      <c r="CA160" s="71"/>
      <c r="CB160" s="71"/>
      <c r="CC160" s="71"/>
      <c r="CD160" s="71"/>
      <c r="CE160" s="71"/>
      <c r="CF160" s="71"/>
      <c r="CG160" s="71"/>
      <c r="CH160" s="71"/>
      <c r="CI160" s="71"/>
      <c r="CJ160" s="71"/>
      <c r="CK160" s="71"/>
      <c r="CL160" s="71"/>
      <c r="CM160" s="71"/>
      <c r="CN160" s="71"/>
      <c r="CO160" s="71"/>
      <c r="CP160" s="71"/>
      <c r="CQ160" s="71"/>
      <c r="CR160" s="71"/>
      <c r="CS160" s="71"/>
      <c r="CT160" s="71"/>
      <c r="CU160" s="71"/>
      <c r="CV160" s="71"/>
      <c r="CW160" s="71"/>
      <c r="CX160" s="71"/>
      <c r="CY160" s="71"/>
      <c r="CZ160" s="71"/>
      <c r="DA160" s="71"/>
      <c r="DB160" s="71"/>
      <c r="DC160" s="71"/>
      <c r="DD160" s="71"/>
      <c r="DE160" s="71"/>
      <c r="DF160" s="71"/>
      <c r="DG160" s="71"/>
      <c r="DH160" s="71"/>
      <c r="DI160" s="71"/>
      <c r="DJ160" s="71"/>
      <c r="DK160" s="71"/>
      <c r="DL160" s="71"/>
      <c r="DM160" s="71"/>
      <c r="DN160" s="71"/>
      <c r="DO160" s="71"/>
      <c r="DP160" s="71"/>
      <c r="DQ160" s="71"/>
      <c r="DR160" s="71"/>
      <c r="DS160" s="71"/>
      <c r="DT160" s="71"/>
      <c r="DU160" s="71"/>
      <c r="DV160" s="71"/>
      <c r="DW160" s="71"/>
      <c r="DX160" s="71"/>
      <c r="DY160" s="71"/>
      <c r="DZ160" s="71"/>
      <c r="EA160" s="71"/>
    </row>
    <row r="161" spans="1:131" ht="12.75">
      <c r="A161" s="75" t="s">
        <v>381</v>
      </c>
      <c r="B161" s="75" t="s">
        <v>380</v>
      </c>
      <c r="C161" s="68" t="s">
        <v>917</v>
      </c>
      <c r="D161" s="68" t="s">
        <v>889</v>
      </c>
      <c r="E161" s="132">
        <v>204079</v>
      </c>
      <c r="F161" s="132">
        <v>5000</v>
      </c>
      <c r="G161" s="132">
        <v>0</v>
      </c>
      <c r="H161" s="132">
        <v>115662</v>
      </c>
      <c r="I161" s="132">
        <v>9169</v>
      </c>
      <c r="J161" s="132">
        <v>14568</v>
      </c>
      <c r="K161" s="132">
        <v>22591</v>
      </c>
      <c r="L161" s="132">
        <v>0</v>
      </c>
      <c r="M161" s="132">
        <v>42089</v>
      </c>
      <c r="N161" s="132">
        <v>204079</v>
      </c>
      <c r="O161" s="132">
        <v>784469</v>
      </c>
      <c r="P161" s="132">
        <v>42089</v>
      </c>
      <c r="Q161" s="132">
        <v>33579</v>
      </c>
      <c r="R161" s="132">
        <v>8510</v>
      </c>
      <c r="S161" s="132">
        <v>792979</v>
      </c>
      <c r="T161" s="166">
        <v>718817</v>
      </c>
      <c r="U161" s="166">
        <v>0</v>
      </c>
      <c r="V161" s="132">
        <v>450000</v>
      </c>
      <c r="W161" s="132">
        <v>727327</v>
      </c>
      <c r="X161" s="132">
        <v>0</v>
      </c>
      <c r="Y161" s="132">
        <v>450000</v>
      </c>
      <c r="Z161" s="166">
        <v>950000</v>
      </c>
      <c r="AA161" s="132">
        <v>1000000</v>
      </c>
      <c r="AB161" s="132">
        <v>0</v>
      </c>
      <c r="AC161" s="132">
        <v>0</v>
      </c>
      <c r="AD161" s="132">
        <v>0</v>
      </c>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c r="CV161" s="71"/>
      <c r="CW161" s="71"/>
      <c r="CX161" s="71"/>
      <c r="CY161" s="71"/>
      <c r="CZ161" s="71"/>
      <c r="DA161" s="71"/>
      <c r="DB161" s="71"/>
      <c r="DC161" s="71"/>
      <c r="DD161" s="71"/>
      <c r="DE161" s="71"/>
      <c r="DF161" s="71"/>
      <c r="DG161" s="71"/>
      <c r="DH161" s="71"/>
      <c r="DI161" s="71"/>
      <c r="DJ161" s="71"/>
      <c r="DK161" s="71"/>
      <c r="DL161" s="71"/>
      <c r="DM161" s="71"/>
      <c r="DN161" s="71"/>
      <c r="DO161" s="71"/>
      <c r="DP161" s="71"/>
      <c r="DQ161" s="71"/>
      <c r="DR161" s="71"/>
      <c r="DS161" s="71"/>
      <c r="DT161" s="71"/>
      <c r="DU161" s="71"/>
      <c r="DV161" s="71"/>
      <c r="DW161" s="71"/>
      <c r="DX161" s="71"/>
      <c r="DY161" s="71"/>
      <c r="DZ161" s="71"/>
      <c r="EA161" s="71"/>
    </row>
    <row r="162" spans="1:131" ht="12.75">
      <c r="A162" s="75" t="s">
        <v>88</v>
      </c>
      <c r="B162" s="75" t="s">
        <v>87</v>
      </c>
      <c r="C162" s="68" t="s">
        <v>917</v>
      </c>
      <c r="D162" s="68" t="s">
        <v>885</v>
      </c>
      <c r="E162" s="132">
        <v>9099</v>
      </c>
      <c r="F162" s="132">
        <v>2310</v>
      </c>
      <c r="G162" s="132">
        <v>0</v>
      </c>
      <c r="H162" s="132">
        <v>3357</v>
      </c>
      <c r="I162" s="132">
        <v>1190</v>
      </c>
      <c r="J162" s="132">
        <v>2310</v>
      </c>
      <c r="K162" s="132">
        <v>417</v>
      </c>
      <c r="L162" s="132">
        <v>0</v>
      </c>
      <c r="M162" s="132">
        <v>1825</v>
      </c>
      <c r="N162" s="132">
        <v>9099</v>
      </c>
      <c r="O162" s="132">
        <v>28770</v>
      </c>
      <c r="P162" s="132">
        <v>1825</v>
      </c>
      <c r="Q162" s="132">
        <v>1197</v>
      </c>
      <c r="R162" s="132">
        <v>628</v>
      </c>
      <c r="S162" s="132">
        <v>29398</v>
      </c>
      <c r="T162" s="166">
        <v>22970</v>
      </c>
      <c r="U162" s="166">
        <v>0</v>
      </c>
      <c r="V162" s="132">
        <v>0</v>
      </c>
      <c r="W162" s="132">
        <v>22794</v>
      </c>
      <c r="X162" s="132">
        <v>0</v>
      </c>
      <c r="Y162" s="132">
        <v>0</v>
      </c>
      <c r="Z162" s="166">
        <v>31647</v>
      </c>
      <c r="AA162" s="132">
        <v>34812</v>
      </c>
      <c r="AB162" s="132">
        <v>0</v>
      </c>
      <c r="AC162" s="132">
        <v>0</v>
      </c>
      <c r="AD162" s="132">
        <v>0</v>
      </c>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c r="BM162" s="71"/>
      <c r="BN162" s="71"/>
      <c r="BO162" s="71"/>
      <c r="BP162" s="71"/>
      <c r="BQ162" s="71"/>
      <c r="BR162" s="71"/>
      <c r="BS162" s="71"/>
      <c r="BT162" s="71"/>
      <c r="BU162" s="71"/>
      <c r="BV162" s="71"/>
      <c r="BW162" s="71"/>
      <c r="BX162" s="71"/>
      <c r="BY162" s="71"/>
      <c r="BZ162" s="71"/>
      <c r="CA162" s="71"/>
      <c r="CB162" s="71"/>
      <c r="CC162" s="71"/>
      <c r="CD162" s="71"/>
      <c r="CE162" s="71"/>
      <c r="CF162" s="71"/>
      <c r="CG162" s="71"/>
      <c r="CH162" s="71"/>
      <c r="CI162" s="71"/>
      <c r="CJ162" s="71"/>
      <c r="CK162" s="71"/>
      <c r="CL162" s="71"/>
      <c r="CM162" s="71"/>
      <c r="CN162" s="71"/>
      <c r="CO162" s="71"/>
      <c r="CP162" s="71"/>
      <c r="CQ162" s="71"/>
      <c r="CR162" s="71"/>
      <c r="CS162" s="71"/>
      <c r="CT162" s="71"/>
      <c r="CU162" s="71"/>
      <c r="CV162" s="71"/>
      <c r="CW162" s="71"/>
      <c r="CX162" s="71"/>
      <c r="CY162" s="71"/>
      <c r="CZ162" s="71"/>
      <c r="DA162" s="71"/>
      <c r="DB162" s="71"/>
      <c r="DC162" s="71"/>
      <c r="DD162" s="71"/>
      <c r="DE162" s="71"/>
      <c r="DF162" s="71"/>
      <c r="DG162" s="71"/>
      <c r="DH162" s="71"/>
      <c r="DI162" s="71"/>
      <c r="DJ162" s="71"/>
      <c r="DK162" s="71"/>
      <c r="DL162" s="71"/>
      <c r="DM162" s="71"/>
      <c r="DN162" s="71"/>
      <c r="DO162" s="71"/>
      <c r="DP162" s="71"/>
      <c r="DQ162" s="71"/>
      <c r="DR162" s="71"/>
      <c r="DS162" s="71"/>
      <c r="DT162" s="71"/>
      <c r="DU162" s="71"/>
      <c r="DV162" s="71"/>
      <c r="DW162" s="71"/>
      <c r="DX162" s="71"/>
      <c r="DY162" s="71"/>
      <c r="DZ162" s="71"/>
      <c r="EA162" s="71"/>
    </row>
    <row r="163" spans="1:131" ht="12.75">
      <c r="A163" s="75" t="s">
        <v>130</v>
      </c>
      <c r="B163" s="75" t="s">
        <v>129</v>
      </c>
      <c r="C163" s="68" t="s">
        <v>917</v>
      </c>
      <c r="D163" s="68" t="s">
        <v>885</v>
      </c>
      <c r="E163" s="132">
        <v>5901</v>
      </c>
      <c r="F163" s="132">
        <v>0</v>
      </c>
      <c r="G163" s="132">
        <v>0</v>
      </c>
      <c r="H163" s="132">
        <v>1113</v>
      </c>
      <c r="I163" s="132">
        <v>4026</v>
      </c>
      <c r="J163" s="132">
        <v>30</v>
      </c>
      <c r="K163" s="132">
        <v>205</v>
      </c>
      <c r="L163" s="132">
        <v>0</v>
      </c>
      <c r="M163" s="132">
        <v>527</v>
      </c>
      <c r="N163" s="132">
        <v>5901</v>
      </c>
      <c r="O163" s="132">
        <v>9224</v>
      </c>
      <c r="P163" s="132">
        <v>527</v>
      </c>
      <c r="Q163" s="132">
        <v>337</v>
      </c>
      <c r="R163" s="132">
        <v>190</v>
      </c>
      <c r="S163" s="132">
        <v>9414</v>
      </c>
      <c r="T163" s="166">
        <v>8872</v>
      </c>
      <c r="U163" s="166">
        <v>13</v>
      </c>
      <c r="V163" s="132">
        <v>400</v>
      </c>
      <c r="W163" s="132">
        <v>7822</v>
      </c>
      <c r="X163" s="132">
        <v>13</v>
      </c>
      <c r="Y163" s="132">
        <v>0</v>
      </c>
      <c r="Z163" s="166">
        <v>8885</v>
      </c>
      <c r="AA163" s="132">
        <v>9013</v>
      </c>
      <c r="AB163" s="132">
        <v>0</v>
      </c>
      <c r="AC163" s="132">
        <v>0</v>
      </c>
      <c r="AD163" s="132">
        <v>0</v>
      </c>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c r="BN163" s="71"/>
      <c r="BO163" s="71"/>
      <c r="BP163" s="71"/>
      <c r="BQ163" s="71"/>
      <c r="BR163" s="71"/>
      <c r="BS163" s="71"/>
      <c r="BT163" s="71"/>
      <c r="BU163" s="71"/>
      <c r="BV163" s="71"/>
      <c r="BW163" s="71"/>
      <c r="BX163" s="71"/>
      <c r="BY163" s="71"/>
      <c r="BZ163" s="71"/>
      <c r="CA163" s="71"/>
      <c r="CB163" s="71"/>
      <c r="CC163" s="71"/>
      <c r="CD163" s="71"/>
      <c r="CE163" s="71"/>
      <c r="CF163" s="71"/>
      <c r="CG163" s="71"/>
      <c r="CH163" s="71"/>
      <c r="CI163" s="71"/>
      <c r="CJ163" s="71"/>
      <c r="CK163" s="71"/>
      <c r="CL163" s="71"/>
      <c r="CM163" s="71"/>
      <c r="CN163" s="71"/>
      <c r="CO163" s="71"/>
      <c r="CP163" s="71"/>
      <c r="CQ163" s="71"/>
      <c r="CR163" s="71"/>
      <c r="CS163" s="71"/>
      <c r="CT163" s="71"/>
      <c r="CU163" s="71"/>
      <c r="CV163" s="71"/>
      <c r="CW163" s="71"/>
      <c r="CX163" s="71"/>
      <c r="CY163" s="71"/>
      <c r="CZ163" s="71"/>
      <c r="DA163" s="71"/>
      <c r="DB163" s="71"/>
      <c r="DC163" s="71"/>
      <c r="DD163" s="71"/>
      <c r="DE163" s="71"/>
      <c r="DF163" s="71"/>
      <c r="DG163" s="71"/>
      <c r="DH163" s="71"/>
      <c r="DI163" s="71"/>
      <c r="DJ163" s="71"/>
      <c r="DK163" s="71"/>
      <c r="DL163" s="71"/>
      <c r="DM163" s="71"/>
      <c r="DN163" s="71"/>
      <c r="DO163" s="71"/>
      <c r="DP163" s="71"/>
      <c r="DQ163" s="71"/>
      <c r="DR163" s="71"/>
      <c r="DS163" s="71"/>
      <c r="DT163" s="71"/>
      <c r="DU163" s="71"/>
      <c r="DV163" s="71"/>
      <c r="DW163" s="71"/>
      <c r="DX163" s="71"/>
      <c r="DY163" s="71"/>
      <c r="DZ163" s="71"/>
      <c r="EA163" s="71"/>
    </row>
    <row r="164" spans="1:131" ht="12.75">
      <c r="A164" s="75" t="s">
        <v>259</v>
      </c>
      <c r="B164" s="75" t="s">
        <v>258</v>
      </c>
      <c r="C164" s="68" t="s">
        <v>917</v>
      </c>
      <c r="D164" s="68" t="s">
        <v>885</v>
      </c>
      <c r="E164" s="132">
        <v>4749</v>
      </c>
      <c r="F164" s="132">
        <v>3100</v>
      </c>
      <c r="G164" s="132">
        <v>0</v>
      </c>
      <c r="H164" s="132">
        <v>366</v>
      </c>
      <c r="I164" s="132">
        <v>170</v>
      </c>
      <c r="J164" s="132">
        <v>3075</v>
      </c>
      <c r="K164" s="132">
        <v>543</v>
      </c>
      <c r="L164" s="132">
        <v>0</v>
      </c>
      <c r="M164" s="132">
        <v>595</v>
      </c>
      <c r="N164" s="132">
        <v>4749</v>
      </c>
      <c r="O164" s="132">
        <v>6719</v>
      </c>
      <c r="P164" s="132">
        <v>595</v>
      </c>
      <c r="Q164" s="132">
        <v>418</v>
      </c>
      <c r="R164" s="132">
        <v>177</v>
      </c>
      <c r="S164" s="132">
        <v>6896</v>
      </c>
      <c r="T164" s="166">
        <v>1500</v>
      </c>
      <c r="U164" s="166">
        <v>0</v>
      </c>
      <c r="V164" s="132">
        <v>0</v>
      </c>
      <c r="W164" s="132">
        <v>1500</v>
      </c>
      <c r="X164" s="132">
        <v>0</v>
      </c>
      <c r="Y164" s="132">
        <v>0</v>
      </c>
      <c r="Z164" s="166">
        <v>8500</v>
      </c>
      <c r="AA164" s="132">
        <v>12800</v>
      </c>
      <c r="AB164" s="132">
        <v>0</v>
      </c>
      <c r="AC164" s="132">
        <v>0</v>
      </c>
      <c r="AD164" s="132">
        <v>0</v>
      </c>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c r="BY164" s="71"/>
      <c r="BZ164" s="71"/>
      <c r="CA164" s="71"/>
      <c r="CB164" s="71"/>
      <c r="CC164" s="71"/>
      <c r="CD164" s="71"/>
      <c r="CE164" s="71"/>
      <c r="CF164" s="71"/>
      <c r="CG164" s="71"/>
      <c r="CH164" s="71"/>
      <c r="CI164" s="71"/>
      <c r="CJ164" s="71"/>
      <c r="CK164" s="71"/>
      <c r="CL164" s="71"/>
      <c r="CM164" s="71"/>
      <c r="CN164" s="71"/>
      <c r="CO164" s="71"/>
      <c r="CP164" s="71"/>
      <c r="CQ164" s="71"/>
      <c r="CR164" s="71"/>
      <c r="CS164" s="71"/>
      <c r="CT164" s="71"/>
      <c r="CU164" s="71"/>
      <c r="CV164" s="71"/>
      <c r="CW164" s="71"/>
      <c r="CX164" s="71"/>
      <c r="CY164" s="71"/>
      <c r="CZ164" s="71"/>
      <c r="DA164" s="71"/>
      <c r="DB164" s="71"/>
      <c r="DC164" s="71"/>
      <c r="DD164" s="71"/>
      <c r="DE164" s="71"/>
      <c r="DF164" s="71"/>
      <c r="DG164" s="71"/>
      <c r="DH164" s="71"/>
      <c r="DI164" s="71"/>
      <c r="DJ164" s="71"/>
      <c r="DK164" s="71"/>
      <c r="DL164" s="71"/>
      <c r="DM164" s="71"/>
      <c r="DN164" s="71"/>
      <c r="DO164" s="71"/>
      <c r="DP164" s="71"/>
      <c r="DQ164" s="71"/>
      <c r="DR164" s="71"/>
      <c r="DS164" s="71"/>
      <c r="DT164" s="71"/>
      <c r="DU164" s="71"/>
      <c r="DV164" s="71"/>
      <c r="DW164" s="71"/>
      <c r="DX164" s="71"/>
      <c r="DY164" s="71"/>
      <c r="DZ164" s="71"/>
      <c r="EA164" s="71"/>
    </row>
    <row r="165" spans="1:131" ht="12.75">
      <c r="A165" s="75" t="s">
        <v>347</v>
      </c>
      <c r="B165" s="75" t="s">
        <v>346</v>
      </c>
      <c r="C165" s="68" t="s">
        <v>917</v>
      </c>
      <c r="D165" s="68" t="s">
        <v>885</v>
      </c>
      <c r="E165" s="132">
        <v>7116</v>
      </c>
      <c r="F165" s="132">
        <v>1100</v>
      </c>
      <c r="G165" s="132">
        <v>0</v>
      </c>
      <c r="H165" s="132">
        <v>1649</v>
      </c>
      <c r="I165" s="132">
        <v>4747</v>
      </c>
      <c r="J165" s="132">
        <v>720</v>
      </c>
      <c r="K165" s="132">
        <v>0</v>
      </c>
      <c r="L165" s="132">
        <v>0</v>
      </c>
      <c r="M165" s="132">
        <v>0</v>
      </c>
      <c r="N165" s="132">
        <v>7116</v>
      </c>
      <c r="O165" s="132">
        <v>12842</v>
      </c>
      <c r="P165" s="132">
        <v>0</v>
      </c>
      <c r="Q165" s="132">
        <v>602</v>
      </c>
      <c r="R165" s="132">
        <v>-602</v>
      </c>
      <c r="S165" s="132">
        <v>12240</v>
      </c>
      <c r="T165" s="166">
        <v>12304</v>
      </c>
      <c r="U165" s="166">
        <v>288</v>
      </c>
      <c r="V165" s="132">
        <v>0</v>
      </c>
      <c r="W165" s="132">
        <v>12304</v>
      </c>
      <c r="X165" s="132">
        <v>188</v>
      </c>
      <c r="Y165" s="132">
        <v>0</v>
      </c>
      <c r="Z165" s="166">
        <v>23000</v>
      </c>
      <c r="AA165" s="132">
        <v>38000</v>
      </c>
      <c r="AB165" s="132">
        <v>0</v>
      </c>
      <c r="AC165" s="132">
        <v>0</v>
      </c>
      <c r="AD165" s="132">
        <v>0</v>
      </c>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c r="CG165" s="71"/>
      <c r="CH165" s="71"/>
      <c r="CI165" s="71"/>
      <c r="CJ165" s="71"/>
      <c r="CK165" s="71"/>
      <c r="CL165" s="71"/>
      <c r="CM165" s="71"/>
      <c r="CN165" s="71"/>
      <c r="CO165" s="71"/>
      <c r="CP165" s="71"/>
      <c r="CQ165" s="71"/>
      <c r="CR165" s="71"/>
      <c r="CS165" s="71"/>
      <c r="CT165" s="71"/>
      <c r="CU165" s="71"/>
      <c r="CV165" s="71"/>
      <c r="CW165" s="71"/>
      <c r="CX165" s="71"/>
      <c r="CY165" s="71"/>
      <c r="CZ165" s="71"/>
      <c r="DA165" s="71"/>
      <c r="DB165" s="71"/>
      <c r="DC165" s="71"/>
      <c r="DD165" s="71"/>
      <c r="DE165" s="71"/>
      <c r="DF165" s="71"/>
      <c r="DG165" s="71"/>
      <c r="DH165" s="71"/>
      <c r="DI165" s="71"/>
      <c r="DJ165" s="71"/>
      <c r="DK165" s="71"/>
      <c r="DL165" s="71"/>
      <c r="DM165" s="71"/>
      <c r="DN165" s="71"/>
      <c r="DO165" s="71"/>
      <c r="DP165" s="71"/>
      <c r="DQ165" s="71"/>
      <c r="DR165" s="71"/>
      <c r="DS165" s="71"/>
      <c r="DT165" s="71"/>
      <c r="DU165" s="71"/>
      <c r="DV165" s="71"/>
      <c r="DW165" s="71"/>
      <c r="DX165" s="71"/>
      <c r="DY165" s="71"/>
      <c r="DZ165" s="71"/>
      <c r="EA165" s="71"/>
    </row>
    <row r="166" spans="1:131" ht="12.75">
      <c r="A166" s="75" t="s">
        <v>387</v>
      </c>
      <c r="B166" s="75" t="s">
        <v>386</v>
      </c>
      <c r="C166" s="68" t="s">
        <v>917</v>
      </c>
      <c r="D166" s="68" t="s">
        <v>885</v>
      </c>
      <c r="E166" s="132">
        <v>9423</v>
      </c>
      <c r="F166" s="132">
        <v>9071</v>
      </c>
      <c r="G166" s="132">
        <v>61</v>
      </c>
      <c r="H166" s="132">
        <v>658</v>
      </c>
      <c r="I166" s="132">
        <v>306</v>
      </c>
      <c r="J166" s="132">
        <v>3928</v>
      </c>
      <c r="K166" s="132">
        <v>4531</v>
      </c>
      <c r="L166" s="132">
        <v>0</v>
      </c>
      <c r="M166" s="132">
        <v>0</v>
      </c>
      <c r="N166" s="132">
        <v>9423</v>
      </c>
      <c r="O166" s="132">
        <v>50347</v>
      </c>
      <c r="P166" s="132">
        <v>0</v>
      </c>
      <c r="Q166" s="132">
        <v>6389</v>
      </c>
      <c r="R166" s="132">
        <v>-6389</v>
      </c>
      <c r="S166" s="132">
        <v>43958</v>
      </c>
      <c r="T166" s="166">
        <v>39215</v>
      </c>
      <c r="U166" s="166">
        <v>4738</v>
      </c>
      <c r="V166" s="132">
        <v>19800</v>
      </c>
      <c r="W166" s="132">
        <v>39215</v>
      </c>
      <c r="X166" s="132">
        <v>4738</v>
      </c>
      <c r="Y166" s="132">
        <v>12800</v>
      </c>
      <c r="Z166" s="166">
        <v>47000</v>
      </c>
      <c r="AA166" s="132">
        <v>52000</v>
      </c>
      <c r="AB166" s="132">
        <v>0</v>
      </c>
      <c r="AC166" s="132">
        <v>0</v>
      </c>
      <c r="AD166" s="132">
        <v>0</v>
      </c>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c r="BY166" s="71"/>
      <c r="BZ166" s="71"/>
      <c r="CA166" s="71"/>
      <c r="CB166" s="71"/>
      <c r="CC166" s="71"/>
      <c r="CD166" s="71"/>
      <c r="CE166" s="71"/>
      <c r="CF166" s="71"/>
      <c r="CG166" s="71"/>
      <c r="CH166" s="71"/>
      <c r="CI166" s="71"/>
      <c r="CJ166" s="71"/>
      <c r="CK166" s="71"/>
      <c r="CL166" s="71"/>
      <c r="CM166" s="71"/>
      <c r="CN166" s="71"/>
      <c r="CO166" s="71"/>
      <c r="CP166" s="71"/>
      <c r="CQ166" s="71"/>
      <c r="CR166" s="71"/>
      <c r="CS166" s="71"/>
      <c r="CT166" s="71"/>
      <c r="CU166" s="71"/>
      <c r="CV166" s="71"/>
      <c r="CW166" s="71"/>
      <c r="CX166" s="71"/>
      <c r="CY166" s="71"/>
      <c r="CZ166" s="71"/>
      <c r="DA166" s="71"/>
      <c r="DB166" s="71"/>
      <c r="DC166" s="71"/>
      <c r="DD166" s="71"/>
      <c r="DE166" s="71"/>
      <c r="DF166" s="71"/>
      <c r="DG166" s="71"/>
      <c r="DH166" s="71"/>
      <c r="DI166" s="71"/>
      <c r="DJ166" s="71"/>
      <c r="DK166" s="71"/>
      <c r="DL166" s="71"/>
      <c r="DM166" s="71"/>
      <c r="DN166" s="71"/>
      <c r="DO166" s="71"/>
      <c r="DP166" s="71"/>
      <c r="DQ166" s="71"/>
      <c r="DR166" s="71"/>
      <c r="DS166" s="71"/>
      <c r="DT166" s="71"/>
      <c r="DU166" s="71"/>
      <c r="DV166" s="71"/>
      <c r="DW166" s="71"/>
      <c r="DX166" s="71"/>
      <c r="DY166" s="71"/>
      <c r="DZ166" s="71"/>
      <c r="EA166" s="71"/>
    </row>
    <row r="167" spans="1:131" ht="12.75">
      <c r="A167" s="75" t="s">
        <v>534</v>
      </c>
      <c r="B167" s="75" t="s">
        <v>533</v>
      </c>
      <c r="C167" s="68" t="s">
        <v>917</v>
      </c>
      <c r="D167" s="68" t="s">
        <v>885</v>
      </c>
      <c r="E167" s="132">
        <v>8452</v>
      </c>
      <c r="F167" s="132">
        <v>4385</v>
      </c>
      <c r="G167" s="132">
        <v>0</v>
      </c>
      <c r="H167" s="132">
        <v>428</v>
      </c>
      <c r="I167" s="132">
        <v>756</v>
      </c>
      <c r="J167" s="132">
        <v>4385</v>
      </c>
      <c r="K167" s="132">
        <v>100</v>
      </c>
      <c r="L167" s="132">
        <v>0</v>
      </c>
      <c r="M167" s="132">
        <v>2783</v>
      </c>
      <c r="N167" s="132">
        <v>8452</v>
      </c>
      <c r="O167" s="132">
        <v>14393</v>
      </c>
      <c r="P167" s="132">
        <v>2783</v>
      </c>
      <c r="Q167" s="132">
        <v>448</v>
      </c>
      <c r="R167" s="132">
        <v>2335</v>
      </c>
      <c r="S167" s="132">
        <v>16728</v>
      </c>
      <c r="T167" s="166">
        <v>7859</v>
      </c>
      <c r="U167" s="166">
        <v>0</v>
      </c>
      <c r="V167" s="132">
        <v>14000</v>
      </c>
      <c r="W167" s="132">
        <v>6859</v>
      </c>
      <c r="X167" s="132">
        <v>0</v>
      </c>
      <c r="Y167" s="132">
        <v>8000</v>
      </c>
      <c r="Z167" s="166">
        <v>12500</v>
      </c>
      <c r="AA167" s="132">
        <v>14500</v>
      </c>
      <c r="AB167" s="132">
        <v>0</v>
      </c>
      <c r="AC167" s="132">
        <v>0</v>
      </c>
      <c r="AD167" s="132">
        <v>0</v>
      </c>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c r="BY167" s="71"/>
      <c r="BZ167" s="71"/>
      <c r="CA167" s="71"/>
      <c r="CB167" s="71"/>
      <c r="CC167" s="71"/>
      <c r="CD167" s="71"/>
      <c r="CE167" s="71"/>
      <c r="CF167" s="71"/>
      <c r="CG167" s="71"/>
      <c r="CH167" s="71"/>
      <c r="CI167" s="71"/>
      <c r="CJ167" s="71"/>
      <c r="CK167" s="71"/>
      <c r="CL167" s="71"/>
      <c r="CM167" s="71"/>
      <c r="CN167" s="71"/>
      <c r="CO167" s="71"/>
      <c r="CP167" s="71"/>
      <c r="CQ167" s="71"/>
      <c r="CR167" s="71"/>
      <c r="CS167" s="71"/>
      <c r="CT167" s="71"/>
      <c r="CU167" s="71"/>
      <c r="CV167" s="71"/>
      <c r="CW167" s="71"/>
      <c r="CX167" s="71"/>
      <c r="CY167" s="71"/>
      <c r="CZ167" s="71"/>
      <c r="DA167" s="71"/>
      <c r="DB167" s="71"/>
      <c r="DC167" s="71"/>
      <c r="DD167" s="71"/>
      <c r="DE167" s="71"/>
      <c r="DF167" s="71"/>
      <c r="DG167" s="71"/>
      <c r="DH167" s="71"/>
      <c r="DI167" s="71"/>
      <c r="DJ167" s="71"/>
      <c r="DK167" s="71"/>
      <c r="DL167" s="71"/>
      <c r="DM167" s="71"/>
      <c r="DN167" s="71"/>
      <c r="DO167" s="71"/>
      <c r="DP167" s="71"/>
      <c r="DQ167" s="71"/>
      <c r="DR167" s="71"/>
      <c r="DS167" s="71"/>
      <c r="DT167" s="71"/>
      <c r="DU167" s="71"/>
      <c r="DV167" s="71"/>
      <c r="DW167" s="71"/>
      <c r="DX167" s="71"/>
      <c r="DY167" s="71"/>
      <c r="DZ167" s="71"/>
      <c r="EA167" s="71"/>
    </row>
    <row r="168" spans="1:131" ht="12.75">
      <c r="A168" s="75" t="s">
        <v>544</v>
      </c>
      <c r="B168" s="75" t="s">
        <v>543</v>
      </c>
      <c r="C168" s="68" t="s">
        <v>917</v>
      </c>
      <c r="D168" s="68" t="s">
        <v>885</v>
      </c>
      <c r="E168" s="132">
        <v>10147</v>
      </c>
      <c r="F168" s="132">
        <v>600</v>
      </c>
      <c r="G168" s="132">
        <v>0</v>
      </c>
      <c r="H168" s="132">
        <v>270</v>
      </c>
      <c r="I168" s="132">
        <v>2082</v>
      </c>
      <c r="J168" s="132">
        <v>4827</v>
      </c>
      <c r="K168" s="132">
        <v>163</v>
      </c>
      <c r="L168" s="132">
        <v>0</v>
      </c>
      <c r="M168" s="132">
        <v>2805</v>
      </c>
      <c r="N168" s="132">
        <v>10147</v>
      </c>
      <c r="O168" s="132">
        <v>18927</v>
      </c>
      <c r="P168" s="132">
        <v>2805</v>
      </c>
      <c r="Q168" s="132">
        <v>755</v>
      </c>
      <c r="R168" s="132">
        <v>2050</v>
      </c>
      <c r="S168" s="132">
        <v>20977</v>
      </c>
      <c r="T168" s="166">
        <v>20800</v>
      </c>
      <c r="U168" s="166">
        <v>300</v>
      </c>
      <c r="V168" s="132">
        <v>22234</v>
      </c>
      <c r="W168" s="132">
        <v>20800</v>
      </c>
      <c r="X168" s="132">
        <v>300</v>
      </c>
      <c r="Y168" s="132">
        <v>16007</v>
      </c>
      <c r="Z168" s="166">
        <v>21100</v>
      </c>
      <c r="AA168" s="132">
        <v>31000</v>
      </c>
      <c r="AB168" s="132">
        <v>0</v>
      </c>
      <c r="AC168" s="132">
        <v>0</v>
      </c>
      <c r="AD168" s="132">
        <v>0</v>
      </c>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c r="BY168" s="71"/>
      <c r="BZ168" s="71"/>
      <c r="CA168" s="71"/>
      <c r="CB168" s="71"/>
      <c r="CC168" s="71"/>
      <c r="CD168" s="71"/>
      <c r="CE168" s="71"/>
      <c r="CF168" s="71"/>
      <c r="CG168" s="71"/>
      <c r="CH168" s="71"/>
      <c r="CI168" s="71"/>
      <c r="CJ168" s="71"/>
      <c r="CK168" s="71"/>
      <c r="CL168" s="71"/>
      <c r="CM168" s="71"/>
      <c r="CN168" s="71"/>
      <c r="CO168" s="71"/>
      <c r="CP168" s="71"/>
      <c r="CQ168" s="71"/>
      <c r="CR168" s="71"/>
      <c r="CS168" s="71"/>
      <c r="CT168" s="71"/>
      <c r="CU168" s="71"/>
      <c r="CV168" s="71"/>
      <c r="CW168" s="71"/>
      <c r="CX168" s="71"/>
      <c r="CY168" s="71"/>
      <c r="CZ168" s="71"/>
      <c r="DA168" s="71"/>
      <c r="DB168" s="71"/>
      <c r="DC168" s="71"/>
      <c r="DD168" s="71"/>
      <c r="DE168" s="71"/>
      <c r="DF168" s="71"/>
      <c r="DG168" s="71"/>
      <c r="DH168" s="71"/>
      <c r="DI168" s="71"/>
      <c r="DJ168" s="71"/>
      <c r="DK168" s="71"/>
      <c r="DL168" s="71"/>
      <c r="DM168" s="71"/>
      <c r="DN168" s="71"/>
      <c r="DO168" s="71"/>
      <c r="DP168" s="71"/>
      <c r="DQ168" s="71"/>
      <c r="DR168" s="71"/>
      <c r="DS168" s="71"/>
      <c r="DT168" s="71"/>
      <c r="DU168" s="71"/>
      <c r="DV168" s="71"/>
      <c r="DW168" s="71"/>
      <c r="DX168" s="71"/>
      <c r="DY168" s="71"/>
      <c r="DZ168" s="71"/>
      <c r="EA168" s="71"/>
    </row>
    <row r="169" spans="1:131" ht="12.75">
      <c r="A169" s="75" t="s">
        <v>558</v>
      </c>
      <c r="B169" s="75" t="s">
        <v>557</v>
      </c>
      <c r="C169" s="68" t="s">
        <v>917</v>
      </c>
      <c r="D169" s="68" t="s">
        <v>885</v>
      </c>
      <c r="E169" s="132">
        <v>605</v>
      </c>
      <c r="F169" s="132">
        <v>160</v>
      </c>
      <c r="G169" s="132">
        <v>0</v>
      </c>
      <c r="H169" s="132">
        <v>108</v>
      </c>
      <c r="I169" s="132">
        <v>15</v>
      </c>
      <c r="J169" s="132">
        <v>160</v>
      </c>
      <c r="K169" s="132">
        <v>222</v>
      </c>
      <c r="L169" s="132">
        <v>0</v>
      </c>
      <c r="M169" s="132">
        <v>100</v>
      </c>
      <c r="N169" s="132">
        <v>605</v>
      </c>
      <c r="O169" s="132">
        <v>4144</v>
      </c>
      <c r="P169" s="132">
        <v>100</v>
      </c>
      <c r="Q169" s="132">
        <v>140</v>
      </c>
      <c r="R169" s="132">
        <v>-40</v>
      </c>
      <c r="S169" s="132">
        <v>4104</v>
      </c>
      <c r="T169" s="166">
        <v>507</v>
      </c>
      <c r="U169" s="166">
        <v>0</v>
      </c>
      <c r="V169" s="132">
        <v>2678</v>
      </c>
      <c r="W169" s="132">
        <v>436</v>
      </c>
      <c r="X169" s="132">
        <v>0</v>
      </c>
      <c r="Y169" s="132">
        <v>2456</v>
      </c>
      <c r="Z169" s="166">
        <v>7601</v>
      </c>
      <c r="AA169" s="132">
        <v>12226</v>
      </c>
      <c r="AB169" s="132">
        <v>0</v>
      </c>
      <c r="AC169" s="132">
        <v>0</v>
      </c>
      <c r="AD169" s="132">
        <v>0</v>
      </c>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c r="BN169" s="71"/>
      <c r="BO169" s="71"/>
      <c r="BP169" s="71"/>
      <c r="BQ169" s="71"/>
      <c r="BR169" s="71"/>
      <c r="BS169" s="71"/>
      <c r="BT169" s="71"/>
      <c r="BU169" s="71"/>
      <c r="BV169" s="71"/>
      <c r="BW169" s="71"/>
      <c r="BX169" s="71"/>
      <c r="BY169" s="71"/>
      <c r="BZ169" s="71"/>
      <c r="CA169" s="71"/>
      <c r="CB169" s="71"/>
      <c r="CC169" s="71"/>
      <c r="CD169" s="71"/>
      <c r="CE169" s="71"/>
      <c r="CF169" s="71"/>
      <c r="CG169" s="71"/>
      <c r="CH169" s="71"/>
      <c r="CI169" s="71"/>
      <c r="CJ169" s="71"/>
      <c r="CK169" s="71"/>
      <c r="CL169" s="71"/>
      <c r="CM169" s="71"/>
      <c r="CN169" s="71"/>
      <c r="CO169" s="71"/>
      <c r="CP169" s="71"/>
      <c r="CQ169" s="71"/>
      <c r="CR169" s="71"/>
      <c r="CS169" s="71"/>
      <c r="CT169" s="71"/>
      <c r="CU169" s="71"/>
      <c r="CV169" s="71"/>
      <c r="CW169" s="71"/>
      <c r="CX169" s="71"/>
      <c r="CY169" s="71"/>
      <c r="CZ169" s="71"/>
      <c r="DA169" s="71"/>
      <c r="DB169" s="71"/>
      <c r="DC169" s="71"/>
      <c r="DD169" s="71"/>
      <c r="DE169" s="71"/>
      <c r="DF169" s="71"/>
      <c r="DG169" s="71"/>
      <c r="DH169" s="71"/>
      <c r="DI169" s="71"/>
      <c r="DJ169" s="71"/>
      <c r="DK169" s="71"/>
      <c r="DL169" s="71"/>
      <c r="DM169" s="71"/>
      <c r="DN169" s="71"/>
      <c r="DO169" s="71"/>
      <c r="DP169" s="71"/>
      <c r="DQ169" s="71"/>
      <c r="DR169" s="71"/>
      <c r="DS169" s="71"/>
      <c r="DT169" s="71"/>
      <c r="DU169" s="71"/>
      <c r="DV169" s="71"/>
      <c r="DW169" s="71"/>
      <c r="DX169" s="71"/>
      <c r="DY169" s="71"/>
      <c r="DZ169" s="71"/>
      <c r="EA169" s="71"/>
    </row>
    <row r="170" spans="1:131" ht="12.75">
      <c r="A170" s="75" t="s">
        <v>568</v>
      </c>
      <c r="B170" s="75" t="s">
        <v>567</v>
      </c>
      <c r="C170" s="68" t="s">
        <v>917</v>
      </c>
      <c r="D170" s="68" t="s">
        <v>885</v>
      </c>
      <c r="E170" s="132">
        <v>6414</v>
      </c>
      <c r="F170" s="132">
        <v>100</v>
      </c>
      <c r="G170" s="132">
        <v>0</v>
      </c>
      <c r="H170" s="132">
        <v>630</v>
      </c>
      <c r="I170" s="132">
        <v>25</v>
      </c>
      <c r="J170" s="132">
        <v>5157</v>
      </c>
      <c r="K170" s="132">
        <v>572</v>
      </c>
      <c r="L170" s="132">
        <v>0</v>
      </c>
      <c r="M170" s="132">
        <v>30</v>
      </c>
      <c r="N170" s="132">
        <v>6414</v>
      </c>
      <c r="O170" s="132">
        <v>4740</v>
      </c>
      <c r="P170" s="132">
        <v>30</v>
      </c>
      <c r="Q170" s="132">
        <v>541</v>
      </c>
      <c r="R170" s="132">
        <v>-511</v>
      </c>
      <c r="S170" s="132">
        <v>4229</v>
      </c>
      <c r="T170" s="166">
        <v>4600</v>
      </c>
      <c r="U170" s="166">
        <v>0</v>
      </c>
      <c r="V170" s="132">
        <v>11000</v>
      </c>
      <c r="W170" s="132">
        <v>4416</v>
      </c>
      <c r="X170" s="132">
        <v>0</v>
      </c>
      <c r="Y170" s="132">
        <v>6900</v>
      </c>
      <c r="Z170" s="166">
        <v>7000</v>
      </c>
      <c r="AA170" s="132">
        <v>7000</v>
      </c>
      <c r="AB170" s="132">
        <v>2606</v>
      </c>
      <c r="AC170" s="132">
        <v>1975</v>
      </c>
      <c r="AD170" s="132">
        <v>0</v>
      </c>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c r="CA170" s="71"/>
      <c r="CB170" s="71"/>
      <c r="CC170" s="71"/>
      <c r="CD170" s="71"/>
      <c r="CE170" s="71"/>
      <c r="CF170" s="71"/>
      <c r="CG170" s="71"/>
      <c r="CH170" s="71"/>
      <c r="CI170" s="71"/>
      <c r="CJ170" s="71"/>
      <c r="CK170" s="71"/>
      <c r="CL170" s="71"/>
      <c r="CM170" s="71"/>
      <c r="CN170" s="71"/>
      <c r="CO170" s="71"/>
      <c r="CP170" s="71"/>
      <c r="CQ170" s="71"/>
      <c r="CR170" s="71"/>
      <c r="CS170" s="71"/>
      <c r="CT170" s="71"/>
      <c r="CU170" s="71"/>
      <c r="CV170" s="71"/>
      <c r="CW170" s="71"/>
      <c r="CX170" s="71"/>
      <c r="CY170" s="71"/>
      <c r="CZ170" s="71"/>
      <c r="DA170" s="71"/>
      <c r="DB170" s="71"/>
      <c r="DC170" s="71"/>
      <c r="DD170" s="71"/>
      <c r="DE170" s="71"/>
      <c r="DF170" s="71"/>
      <c r="DG170" s="71"/>
      <c r="DH170" s="71"/>
      <c r="DI170" s="71"/>
      <c r="DJ170" s="71"/>
      <c r="DK170" s="71"/>
      <c r="DL170" s="71"/>
      <c r="DM170" s="71"/>
      <c r="DN170" s="71"/>
      <c r="DO170" s="71"/>
      <c r="DP170" s="71"/>
      <c r="DQ170" s="71"/>
      <c r="DR170" s="71"/>
      <c r="DS170" s="71"/>
      <c r="DT170" s="71"/>
      <c r="DU170" s="71"/>
      <c r="DV170" s="71"/>
      <c r="DW170" s="71"/>
      <c r="DX170" s="71"/>
      <c r="DY170" s="71"/>
      <c r="DZ170" s="71"/>
      <c r="EA170" s="71"/>
    </row>
    <row r="171" spans="1:131" ht="12.75">
      <c r="A171" s="75" t="s">
        <v>634</v>
      </c>
      <c r="B171" s="75" t="s">
        <v>633</v>
      </c>
      <c r="C171" s="68" t="s">
        <v>917</v>
      </c>
      <c r="D171" s="68" t="s">
        <v>885</v>
      </c>
      <c r="E171" s="132">
        <v>1866</v>
      </c>
      <c r="F171" s="132">
        <v>0</v>
      </c>
      <c r="G171" s="132">
        <v>0</v>
      </c>
      <c r="H171" s="132">
        <v>278</v>
      </c>
      <c r="I171" s="132">
        <v>495</v>
      </c>
      <c r="J171" s="132">
        <v>218</v>
      </c>
      <c r="K171" s="132">
        <v>841</v>
      </c>
      <c r="L171" s="132">
        <v>0</v>
      </c>
      <c r="M171" s="132">
        <v>34</v>
      </c>
      <c r="N171" s="132">
        <v>1866</v>
      </c>
      <c r="O171" s="132">
        <v>6152</v>
      </c>
      <c r="P171" s="132">
        <v>34</v>
      </c>
      <c r="Q171" s="132">
        <v>643</v>
      </c>
      <c r="R171" s="132">
        <v>-609</v>
      </c>
      <c r="S171" s="132">
        <v>5543</v>
      </c>
      <c r="T171" s="166">
        <v>0</v>
      </c>
      <c r="U171" s="166">
        <v>1800</v>
      </c>
      <c r="V171" s="132">
        <v>5500</v>
      </c>
      <c r="W171" s="132">
        <v>0</v>
      </c>
      <c r="X171" s="132">
        <v>1400</v>
      </c>
      <c r="Y171" s="132">
        <v>5066</v>
      </c>
      <c r="Z171" s="166">
        <v>1800</v>
      </c>
      <c r="AA171" s="132">
        <v>5543</v>
      </c>
      <c r="AB171" s="132">
        <v>0</v>
      </c>
      <c r="AC171" s="132">
        <v>0</v>
      </c>
      <c r="AD171" s="132">
        <v>0</v>
      </c>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1"/>
      <c r="BY171" s="71"/>
      <c r="BZ171" s="71"/>
      <c r="CA171" s="71"/>
      <c r="CB171" s="71"/>
      <c r="CC171" s="71"/>
      <c r="CD171" s="71"/>
      <c r="CE171" s="71"/>
      <c r="CF171" s="71"/>
      <c r="CG171" s="71"/>
      <c r="CH171" s="71"/>
      <c r="CI171" s="71"/>
      <c r="CJ171" s="71"/>
      <c r="CK171" s="71"/>
      <c r="CL171" s="71"/>
      <c r="CM171" s="71"/>
      <c r="CN171" s="71"/>
      <c r="CO171" s="71"/>
      <c r="CP171" s="71"/>
      <c r="CQ171" s="71"/>
      <c r="CR171" s="71"/>
      <c r="CS171" s="71"/>
      <c r="CT171" s="71"/>
      <c r="CU171" s="71"/>
      <c r="CV171" s="71"/>
      <c r="CW171" s="71"/>
      <c r="CX171" s="71"/>
      <c r="CY171" s="71"/>
      <c r="CZ171" s="71"/>
      <c r="DA171" s="71"/>
      <c r="DB171" s="71"/>
      <c r="DC171" s="71"/>
      <c r="DD171" s="71"/>
      <c r="DE171" s="71"/>
      <c r="DF171" s="71"/>
      <c r="DG171" s="71"/>
      <c r="DH171" s="71"/>
      <c r="DI171" s="71"/>
      <c r="DJ171" s="71"/>
      <c r="DK171" s="71"/>
      <c r="DL171" s="71"/>
      <c r="DM171" s="71"/>
      <c r="DN171" s="71"/>
      <c r="DO171" s="71"/>
      <c r="DP171" s="71"/>
      <c r="DQ171" s="71"/>
      <c r="DR171" s="71"/>
      <c r="DS171" s="71"/>
      <c r="DT171" s="71"/>
      <c r="DU171" s="71"/>
      <c r="DV171" s="71"/>
      <c r="DW171" s="71"/>
      <c r="DX171" s="71"/>
      <c r="DY171" s="71"/>
      <c r="DZ171" s="71"/>
      <c r="EA171" s="71"/>
    </row>
    <row r="172" spans="1:131" ht="12.75">
      <c r="A172" s="75" t="s">
        <v>785</v>
      </c>
      <c r="B172" s="75" t="s">
        <v>784</v>
      </c>
      <c r="C172" s="68" t="s">
        <v>917</v>
      </c>
      <c r="D172" s="68" t="s">
        <v>885</v>
      </c>
      <c r="E172" s="132">
        <v>8014</v>
      </c>
      <c r="F172" s="132">
        <v>670</v>
      </c>
      <c r="G172" s="132">
        <v>445</v>
      </c>
      <c r="H172" s="132">
        <v>300</v>
      </c>
      <c r="I172" s="132">
        <v>80</v>
      </c>
      <c r="J172" s="132">
        <v>2885</v>
      </c>
      <c r="K172" s="132">
        <v>4749</v>
      </c>
      <c r="L172" s="132">
        <v>0</v>
      </c>
      <c r="M172" s="132">
        <v>0</v>
      </c>
      <c r="N172" s="132">
        <v>8014</v>
      </c>
      <c r="O172" s="132">
        <v>5000</v>
      </c>
      <c r="P172" s="132">
        <v>0</v>
      </c>
      <c r="Q172" s="132">
        <v>328</v>
      </c>
      <c r="R172" s="132">
        <v>-328</v>
      </c>
      <c r="S172" s="132">
        <v>4672</v>
      </c>
      <c r="T172" s="166">
        <v>0</v>
      </c>
      <c r="U172" s="166">
        <v>650</v>
      </c>
      <c r="V172" s="132">
        <v>15000</v>
      </c>
      <c r="W172" s="132">
        <v>0</v>
      </c>
      <c r="X172" s="132">
        <v>319</v>
      </c>
      <c r="Y172" s="132">
        <v>15000</v>
      </c>
      <c r="Z172" s="166">
        <v>7500</v>
      </c>
      <c r="AA172" s="132">
        <v>17750</v>
      </c>
      <c r="AB172" s="132">
        <v>0</v>
      </c>
      <c r="AC172" s="132">
        <v>0</v>
      </c>
      <c r="AD172" s="132">
        <v>0</v>
      </c>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71"/>
      <c r="CD172" s="71"/>
      <c r="CE172" s="71"/>
      <c r="CF172" s="71"/>
      <c r="CG172" s="71"/>
      <c r="CH172" s="71"/>
      <c r="CI172" s="71"/>
      <c r="CJ172" s="71"/>
      <c r="CK172" s="71"/>
      <c r="CL172" s="71"/>
      <c r="CM172" s="71"/>
      <c r="CN172" s="71"/>
      <c r="CO172" s="71"/>
      <c r="CP172" s="71"/>
      <c r="CQ172" s="71"/>
      <c r="CR172" s="71"/>
      <c r="CS172" s="71"/>
      <c r="CT172" s="71"/>
      <c r="CU172" s="71"/>
      <c r="CV172" s="71"/>
      <c r="CW172" s="71"/>
      <c r="CX172" s="71"/>
      <c r="CY172" s="71"/>
      <c r="CZ172" s="71"/>
      <c r="DA172" s="71"/>
      <c r="DB172" s="71"/>
      <c r="DC172" s="71"/>
      <c r="DD172" s="71"/>
      <c r="DE172" s="71"/>
      <c r="DF172" s="71"/>
      <c r="DG172" s="71"/>
      <c r="DH172" s="71"/>
      <c r="DI172" s="71"/>
      <c r="DJ172" s="71"/>
      <c r="DK172" s="71"/>
      <c r="DL172" s="71"/>
      <c r="DM172" s="71"/>
      <c r="DN172" s="71"/>
      <c r="DO172" s="71"/>
      <c r="DP172" s="71"/>
      <c r="DQ172" s="71"/>
      <c r="DR172" s="71"/>
      <c r="DS172" s="71"/>
      <c r="DT172" s="71"/>
      <c r="DU172" s="71"/>
      <c r="DV172" s="71"/>
      <c r="DW172" s="71"/>
      <c r="DX172" s="71"/>
      <c r="DY172" s="71"/>
      <c r="DZ172" s="71"/>
      <c r="EA172" s="71"/>
    </row>
    <row r="173" spans="1:131" ht="12.75">
      <c r="A173" s="75" t="s">
        <v>843</v>
      </c>
      <c r="B173" s="75" t="s">
        <v>842</v>
      </c>
      <c r="C173" s="68" t="s">
        <v>917</v>
      </c>
      <c r="D173" s="68" t="s">
        <v>885</v>
      </c>
      <c r="E173" s="132">
        <v>4851</v>
      </c>
      <c r="F173" s="132">
        <v>52</v>
      </c>
      <c r="G173" s="132">
        <v>3</v>
      </c>
      <c r="H173" s="132">
        <v>2193</v>
      </c>
      <c r="I173" s="132">
        <v>185</v>
      </c>
      <c r="J173" s="132">
        <v>373</v>
      </c>
      <c r="K173" s="132">
        <v>2100</v>
      </c>
      <c r="L173" s="132">
        <v>0</v>
      </c>
      <c r="M173" s="132">
        <v>0</v>
      </c>
      <c r="N173" s="132">
        <v>4851</v>
      </c>
      <c r="O173" s="132">
        <v>0</v>
      </c>
      <c r="P173" s="132">
        <v>0</v>
      </c>
      <c r="Q173" s="132">
        <v>0</v>
      </c>
      <c r="R173" s="132">
        <v>0</v>
      </c>
      <c r="S173" s="132">
        <v>0</v>
      </c>
      <c r="T173" s="166">
        <v>2552</v>
      </c>
      <c r="U173" s="166">
        <v>128</v>
      </c>
      <c r="V173" s="132">
        <v>0</v>
      </c>
      <c r="W173" s="132">
        <v>2552</v>
      </c>
      <c r="X173" s="132">
        <v>128</v>
      </c>
      <c r="Y173" s="132">
        <v>0</v>
      </c>
      <c r="Z173" s="166">
        <v>12127</v>
      </c>
      <c r="AA173" s="132">
        <v>21000</v>
      </c>
      <c r="AB173" s="132">
        <v>0</v>
      </c>
      <c r="AC173" s="132">
        <v>0</v>
      </c>
      <c r="AD173" s="132">
        <v>0</v>
      </c>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c r="BY173" s="71"/>
      <c r="BZ173" s="71"/>
      <c r="CA173" s="71"/>
      <c r="CB173" s="71"/>
      <c r="CC173" s="71"/>
      <c r="CD173" s="71"/>
      <c r="CE173" s="71"/>
      <c r="CF173" s="71"/>
      <c r="CG173" s="71"/>
      <c r="CH173" s="71"/>
      <c r="CI173" s="71"/>
      <c r="CJ173" s="71"/>
      <c r="CK173" s="71"/>
      <c r="CL173" s="71"/>
      <c r="CM173" s="71"/>
      <c r="CN173" s="71"/>
      <c r="CO173" s="71"/>
      <c r="CP173" s="71"/>
      <c r="CQ173" s="71"/>
      <c r="CR173" s="71"/>
      <c r="CS173" s="71"/>
      <c r="CT173" s="71"/>
      <c r="CU173" s="71"/>
      <c r="CV173" s="71"/>
      <c r="CW173" s="71"/>
      <c r="CX173" s="71"/>
      <c r="CY173" s="71"/>
      <c r="CZ173" s="71"/>
      <c r="DA173" s="71"/>
      <c r="DB173" s="71"/>
      <c r="DC173" s="71"/>
      <c r="DD173" s="71"/>
      <c r="DE173" s="71"/>
      <c r="DF173" s="71"/>
      <c r="DG173" s="71"/>
      <c r="DH173" s="71"/>
      <c r="DI173" s="71"/>
      <c r="DJ173" s="71"/>
      <c r="DK173" s="71"/>
      <c r="DL173" s="71"/>
      <c r="DM173" s="71"/>
      <c r="DN173" s="71"/>
      <c r="DO173" s="71"/>
      <c r="DP173" s="71"/>
      <c r="DQ173" s="71"/>
      <c r="DR173" s="71"/>
      <c r="DS173" s="71"/>
      <c r="DT173" s="71"/>
      <c r="DU173" s="71"/>
      <c r="DV173" s="71"/>
      <c r="DW173" s="71"/>
      <c r="DX173" s="71"/>
      <c r="DY173" s="71"/>
      <c r="DZ173" s="71"/>
      <c r="EA173" s="71"/>
    </row>
    <row r="174" spans="1:131" ht="12.75">
      <c r="A174" s="75" t="s">
        <v>393</v>
      </c>
      <c r="B174" s="75" t="s">
        <v>392</v>
      </c>
      <c r="C174" s="68" t="s">
        <v>919</v>
      </c>
      <c r="D174" s="68" t="s">
        <v>888</v>
      </c>
      <c r="E174" s="132">
        <v>82035</v>
      </c>
      <c r="F174" s="132">
        <v>9890</v>
      </c>
      <c r="G174" s="132">
        <v>6423</v>
      </c>
      <c r="H174" s="132">
        <v>25761</v>
      </c>
      <c r="I174" s="132">
        <v>8979</v>
      </c>
      <c r="J174" s="132">
        <v>3467</v>
      </c>
      <c r="K174" s="132">
        <v>14807</v>
      </c>
      <c r="L174" s="132">
        <v>15265</v>
      </c>
      <c r="M174" s="132">
        <v>13756</v>
      </c>
      <c r="N174" s="132">
        <v>82035</v>
      </c>
      <c r="O174" s="132">
        <v>568421</v>
      </c>
      <c r="P174" s="132">
        <v>29021</v>
      </c>
      <c r="Q174" s="132">
        <v>19080</v>
      </c>
      <c r="R174" s="132">
        <v>9941</v>
      </c>
      <c r="S174" s="132">
        <v>578362</v>
      </c>
      <c r="T174" s="166">
        <v>265722</v>
      </c>
      <c r="U174" s="166">
        <v>33780</v>
      </c>
      <c r="V174" s="132">
        <v>55000</v>
      </c>
      <c r="W174" s="132">
        <v>260880</v>
      </c>
      <c r="X174" s="132">
        <v>32429</v>
      </c>
      <c r="Y174" s="132">
        <v>37000</v>
      </c>
      <c r="Z174" s="166">
        <v>370000</v>
      </c>
      <c r="AA174" s="132">
        <v>435000</v>
      </c>
      <c r="AB174" s="132">
        <v>0</v>
      </c>
      <c r="AC174" s="132">
        <v>0</v>
      </c>
      <c r="AD174" s="132">
        <v>0</v>
      </c>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c r="BY174" s="71"/>
      <c r="BZ174" s="71"/>
      <c r="CA174" s="71"/>
      <c r="CB174" s="71"/>
      <c r="CC174" s="71"/>
      <c r="CD174" s="71"/>
      <c r="CE174" s="71"/>
      <c r="CF174" s="71"/>
      <c r="CG174" s="71"/>
      <c r="CH174" s="71"/>
      <c r="CI174" s="71"/>
      <c r="CJ174" s="71"/>
      <c r="CK174" s="71"/>
      <c r="CL174" s="71"/>
      <c r="CM174" s="71"/>
      <c r="CN174" s="71"/>
      <c r="CO174" s="71"/>
      <c r="CP174" s="71"/>
      <c r="CQ174" s="71"/>
      <c r="CR174" s="71"/>
      <c r="CS174" s="71"/>
      <c r="CT174" s="71"/>
      <c r="CU174" s="71"/>
      <c r="CV174" s="71"/>
      <c r="CW174" s="71"/>
      <c r="CX174" s="71"/>
      <c r="CY174" s="71"/>
      <c r="CZ174" s="71"/>
      <c r="DA174" s="71"/>
      <c r="DB174" s="71"/>
      <c r="DC174" s="71"/>
      <c r="DD174" s="71"/>
      <c r="DE174" s="71"/>
      <c r="DF174" s="71"/>
      <c r="DG174" s="71"/>
      <c r="DH174" s="71"/>
      <c r="DI174" s="71"/>
      <c r="DJ174" s="71"/>
      <c r="DK174" s="71"/>
      <c r="DL174" s="71"/>
      <c r="DM174" s="71"/>
      <c r="DN174" s="71"/>
      <c r="DO174" s="71"/>
      <c r="DP174" s="71"/>
      <c r="DQ174" s="71"/>
      <c r="DR174" s="71"/>
      <c r="DS174" s="71"/>
      <c r="DT174" s="71"/>
      <c r="DU174" s="71"/>
      <c r="DV174" s="71"/>
      <c r="DW174" s="71"/>
      <c r="DX174" s="71"/>
      <c r="DY174" s="71"/>
      <c r="DZ174" s="71"/>
      <c r="EA174" s="71"/>
    </row>
    <row r="175" spans="1:131" ht="12.75">
      <c r="A175" s="75" t="s">
        <v>582</v>
      </c>
      <c r="B175" s="75" t="s">
        <v>581</v>
      </c>
      <c r="C175" s="68" t="s">
        <v>919</v>
      </c>
      <c r="D175" s="68" t="s">
        <v>888</v>
      </c>
      <c r="E175" s="132">
        <v>4441</v>
      </c>
      <c r="F175" s="132">
        <v>0</v>
      </c>
      <c r="G175" s="132">
        <v>0</v>
      </c>
      <c r="H175" s="132">
        <v>4395</v>
      </c>
      <c r="I175" s="132">
        <v>0</v>
      </c>
      <c r="J175" s="132">
        <v>46</v>
      </c>
      <c r="K175" s="132">
        <v>0</v>
      </c>
      <c r="L175" s="132">
        <v>0</v>
      </c>
      <c r="M175" s="132">
        <v>0</v>
      </c>
      <c r="N175" s="132">
        <v>4441</v>
      </c>
      <c r="O175" s="132">
        <v>27696</v>
      </c>
      <c r="P175" s="132">
        <v>0</v>
      </c>
      <c r="Q175" s="132">
        <v>1206</v>
      </c>
      <c r="R175" s="132">
        <v>-1206</v>
      </c>
      <c r="S175" s="132">
        <v>26490</v>
      </c>
      <c r="T175" s="166">
        <v>21386</v>
      </c>
      <c r="U175" s="166">
        <v>0</v>
      </c>
      <c r="V175" s="132">
        <v>15000</v>
      </c>
      <c r="W175" s="132">
        <v>21386</v>
      </c>
      <c r="X175" s="132">
        <v>0</v>
      </c>
      <c r="Y175" s="132">
        <v>10000</v>
      </c>
      <c r="Z175" s="166">
        <v>22000</v>
      </c>
      <c r="AA175" s="132">
        <v>26000</v>
      </c>
      <c r="AB175" s="132">
        <v>0</v>
      </c>
      <c r="AC175" s="132">
        <v>0</v>
      </c>
      <c r="AD175" s="132">
        <v>0</v>
      </c>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71"/>
      <c r="CA175" s="71"/>
      <c r="CB175" s="71"/>
      <c r="CC175" s="71"/>
      <c r="CD175" s="71"/>
      <c r="CE175" s="71"/>
      <c r="CF175" s="71"/>
      <c r="CG175" s="71"/>
      <c r="CH175" s="71"/>
      <c r="CI175" s="71"/>
      <c r="CJ175" s="71"/>
      <c r="CK175" s="71"/>
      <c r="CL175" s="71"/>
      <c r="CM175" s="71"/>
      <c r="CN175" s="71"/>
      <c r="CO175" s="71"/>
      <c r="CP175" s="71"/>
      <c r="CQ175" s="71"/>
      <c r="CR175" s="71"/>
      <c r="CS175" s="71"/>
      <c r="CT175" s="71"/>
      <c r="CU175" s="71"/>
      <c r="CV175" s="71"/>
      <c r="CW175" s="71"/>
      <c r="CX175" s="71"/>
      <c r="CY175" s="71"/>
      <c r="CZ175" s="71"/>
      <c r="DA175" s="71"/>
      <c r="DB175" s="71"/>
      <c r="DC175" s="71"/>
      <c r="DD175" s="71"/>
      <c r="DE175" s="71"/>
      <c r="DF175" s="71"/>
      <c r="DG175" s="71"/>
      <c r="DH175" s="71"/>
      <c r="DI175" s="71"/>
      <c r="DJ175" s="71"/>
      <c r="DK175" s="71"/>
      <c r="DL175" s="71"/>
      <c r="DM175" s="71"/>
      <c r="DN175" s="71"/>
      <c r="DO175" s="71"/>
      <c r="DP175" s="71"/>
      <c r="DQ175" s="71"/>
      <c r="DR175" s="71"/>
      <c r="DS175" s="71"/>
      <c r="DT175" s="71"/>
      <c r="DU175" s="71"/>
      <c r="DV175" s="71"/>
      <c r="DW175" s="71"/>
      <c r="DX175" s="71"/>
      <c r="DY175" s="71"/>
      <c r="DZ175" s="71"/>
      <c r="EA175" s="71"/>
    </row>
    <row r="176" spans="1:131" ht="12.75">
      <c r="A176" s="75" t="s">
        <v>395</v>
      </c>
      <c r="B176" s="75" t="s">
        <v>394</v>
      </c>
      <c r="C176" s="68" t="s">
        <v>919</v>
      </c>
      <c r="D176" s="68" t="s">
        <v>889</v>
      </c>
      <c r="E176" s="132">
        <v>61334</v>
      </c>
      <c r="F176" s="132">
        <v>4010</v>
      </c>
      <c r="G176" s="132">
        <v>0</v>
      </c>
      <c r="H176" s="132">
        <v>37035</v>
      </c>
      <c r="I176" s="132">
        <v>5532</v>
      </c>
      <c r="J176" s="132">
        <v>4010</v>
      </c>
      <c r="K176" s="132">
        <v>5542</v>
      </c>
      <c r="L176" s="132">
        <v>0</v>
      </c>
      <c r="M176" s="132">
        <v>9215</v>
      </c>
      <c r="N176" s="132">
        <v>61334</v>
      </c>
      <c r="O176" s="132">
        <v>388545</v>
      </c>
      <c r="P176" s="132">
        <v>9215</v>
      </c>
      <c r="Q176" s="132">
        <v>15546</v>
      </c>
      <c r="R176" s="132">
        <v>-6331</v>
      </c>
      <c r="S176" s="132">
        <v>382214</v>
      </c>
      <c r="T176" s="166">
        <v>334192</v>
      </c>
      <c r="U176" s="166">
        <v>0</v>
      </c>
      <c r="V176" s="132">
        <v>115200</v>
      </c>
      <c r="W176" s="132">
        <v>382214</v>
      </c>
      <c r="X176" s="132">
        <v>0</v>
      </c>
      <c r="Y176" s="132">
        <v>120000</v>
      </c>
      <c r="Z176" s="166">
        <v>397600</v>
      </c>
      <c r="AA176" s="132">
        <v>407600</v>
      </c>
      <c r="AB176" s="132">
        <v>0</v>
      </c>
      <c r="AC176" s="132">
        <v>0</v>
      </c>
      <c r="AD176" s="132">
        <v>0</v>
      </c>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c r="BY176" s="71"/>
      <c r="BZ176" s="71"/>
      <c r="CA176" s="71"/>
      <c r="CB176" s="71"/>
      <c r="CC176" s="71"/>
      <c r="CD176" s="71"/>
      <c r="CE176" s="71"/>
      <c r="CF176" s="71"/>
      <c r="CG176" s="71"/>
      <c r="CH176" s="71"/>
      <c r="CI176" s="71"/>
      <c r="CJ176" s="71"/>
      <c r="CK176" s="71"/>
      <c r="CL176" s="71"/>
      <c r="CM176" s="71"/>
      <c r="CN176" s="71"/>
      <c r="CO176" s="71"/>
      <c r="CP176" s="71"/>
      <c r="CQ176" s="71"/>
      <c r="CR176" s="71"/>
      <c r="CS176" s="71"/>
      <c r="CT176" s="71"/>
      <c r="CU176" s="71"/>
      <c r="CV176" s="71"/>
      <c r="CW176" s="71"/>
      <c r="CX176" s="71"/>
      <c r="CY176" s="71"/>
      <c r="CZ176" s="71"/>
      <c r="DA176" s="71"/>
      <c r="DB176" s="71"/>
      <c r="DC176" s="71"/>
      <c r="DD176" s="71"/>
      <c r="DE176" s="71"/>
      <c r="DF176" s="71"/>
      <c r="DG176" s="71"/>
      <c r="DH176" s="71"/>
      <c r="DI176" s="71"/>
      <c r="DJ176" s="71"/>
      <c r="DK176" s="71"/>
      <c r="DL176" s="71"/>
      <c r="DM176" s="71"/>
      <c r="DN176" s="71"/>
      <c r="DO176" s="71"/>
      <c r="DP176" s="71"/>
      <c r="DQ176" s="71"/>
      <c r="DR176" s="71"/>
      <c r="DS176" s="71"/>
      <c r="DT176" s="71"/>
      <c r="DU176" s="71"/>
      <c r="DV176" s="71"/>
      <c r="DW176" s="71"/>
      <c r="DX176" s="71"/>
      <c r="DY176" s="71"/>
      <c r="DZ176" s="71"/>
      <c r="EA176" s="71"/>
    </row>
    <row r="177" spans="1:131" ht="12.75">
      <c r="A177" s="75" t="s">
        <v>46</v>
      </c>
      <c r="B177" s="75" t="s">
        <v>45</v>
      </c>
      <c r="C177" s="68" t="s">
        <v>919</v>
      </c>
      <c r="D177" s="68" t="s">
        <v>885</v>
      </c>
      <c r="E177" s="132">
        <v>2652</v>
      </c>
      <c r="F177" s="132">
        <v>0</v>
      </c>
      <c r="G177" s="132">
        <v>0</v>
      </c>
      <c r="H177" s="132">
        <v>193</v>
      </c>
      <c r="I177" s="132">
        <v>1239</v>
      </c>
      <c r="J177" s="132">
        <v>6</v>
      </c>
      <c r="K177" s="132">
        <v>180</v>
      </c>
      <c r="L177" s="132">
        <v>0</v>
      </c>
      <c r="M177" s="132">
        <v>1034</v>
      </c>
      <c r="N177" s="132">
        <v>2652</v>
      </c>
      <c r="O177" s="132">
        <v>5173</v>
      </c>
      <c r="P177" s="132">
        <v>1034</v>
      </c>
      <c r="Q177" s="132">
        <v>410</v>
      </c>
      <c r="R177" s="132">
        <v>624</v>
      </c>
      <c r="S177" s="132">
        <v>5797</v>
      </c>
      <c r="T177" s="166">
        <v>13076</v>
      </c>
      <c r="U177" s="166">
        <v>85</v>
      </c>
      <c r="V177" s="132">
        <v>10606</v>
      </c>
      <c r="W177" s="132">
        <v>13574</v>
      </c>
      <c r="X177" s="132">
        <v>40</v>
      </c>
      <c r="Y177" s="132">
        <v>10728</v>
      </c>
      <c r="Z177" s="166">
        <v>15300</v>
      </c>
      <c r="AA177" s="132">
        <v>17000</v>
      </c>
      <c r="AB177" s="132">
        <v>0</v>
      </c>
      <c r="AC177" s="132">
        <v>0</v>
      </c>
      <c r="AD177" s="132">
        <v>0</v>
      </c>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c r="CG177" s="71"/>
      <c r="CH177" s="71"/>
      <c r="CI177" s="71"/>
      <c r="CJ177" s="71"/>
      <c r="CK177" s="71"/>
      <c r="CL177" s="71"/>
      <c r="CM177" s="71"/>
      <c r="CN177" s="71"/>
      <c r="CO177" s="71"/>
      <c r="CP177" s="71"/>
      <c r="CQ177" s="71"/>
      <c r="CR177" s="71"/>
      <c r="CS177" s="71"/>
      <c r="CT177" s="71"/>
      <c r="CU177" s="71"/>
      <c r="CV177" s="71"/>
      <c r="CW177" s="71"/>
      <c r="CX177" s="71"/>
      <c r="CY177" s="71"/>
      <c r="CZ177" s="71"/>
      <c r="DA177" s="71"/>
      <c r="DB177" s="71"/>
      <c r="DC177" s="71"/>
      <c r="DD177" s="71"/>
      <c r="DE177" s="71"/>
      <c r="DF177" s="71"/>
      <c r="DG177" s="71"/>
      <c r="DH177" s="71"/>
      <c r="DI177" s="71"/>
      <c r="DJ177" s="71"/>
      <c r="DK177" s="71"/>
      <c r="DL177" s="71"/>
      <c r="DM177" s="71"/>
      <c r="DN177" s="71"/>
      <c r="DO177" s="71"/>
      <c r="DP177" s="71"/>
      <c r="DQ177" s="71"/>
      <c r="DR177" s="71"/>
      <c r="DS177" s="71"/>
      <c r="DT177" s="71"/>
      <c r="DU177" s="71"/>
      <c r="DV177" s="71"/>
      <c r="DW177" s="71"/>
      <c r="DX177" s="71"/>
      <c r="DY177" s="71"/>
      <c r="DZ177" s="71"/>
      <c r="EA177" s="71"/>
    </row>
    <row r="178" spans="1:131" ht="12.75">
      <c r="A178" s="75" t="s">
        <v>112</v>
      </c>
      <c r="B178" s="75" t="s">
        <v>111</v>
      </c>
      <c r="C178" s="68" t="s">
        <v>919</v>
      </c>
      <c r="D178" s="68" t="s">
        <v>885</v>
      </c>
      <c r="E178" s="132">
        <v>14501</v>
      </c>
      <c r="F178" s="132">
        <v>656</v>
      </c>
      <c r="G178" s="132">
        <v>386</v>
      </c>
      <c r="H178" s="132">
        <v>3543</v>
      </c>
      <c r="I178" s="132">
        <v>4730</v>
      </c>
      <c r="J178" s="132">
        <v>1969</v>
      </c>
      <c r="K178" s="132">
        <v>4259</v>
      </c>
      <c r="L178" s="132">
        <v>0</v>
      </c>
      <c r="M178" s="132">
        <v>0</v>
      </c>
      <c r="N178" s="132">
        <v>14501</v>
      </c>
      <c r="O178" s="132">
        <v>-3171</v>
      </c>
      <c r="P178" s="132">
        <v>0</v>
      </c>
      <c r="Q178" s="132">
        <v>0</v>
      </c>
      <c r="R178" s="132">
        <v>0</v>
      </c>
      <c r="S178" s="132">
        <v>-3171</v>
      </c>
      <c r="T178" s="166">
        <v>2000</v>
      </c>
      <c r="U178" s="166">
        <v>0</v>
      </c>
      <c r="V178" s="132">
        <v>23166</v>
      </c>
      <c r="W178" s="132">
        <v>2000</v>
      </c>
      <c r="X178" s="132">
        <v>0</v>
      </c>
      <c r="Y178" s="132">
        <v>20540</v>
      </c>
      <c r="Z178" s="166">
        <v>5000</v>
      </c>
      <c r="AA178" s="132">
        <v>8000</v>
      </c>
      <c r="AB178" s="132">
        <v>0</v>
      </c>
      <c r="AC178" s="132">
        <v>0</v>
      </c>
      <c r="AD178" s="132">
        <v>0</v>
      </c>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c r="BY178" s="71"/>
      <c r="BZ178" s="71"/>
      <c r="CA178" s="71"/>
      <c r="CB178" s="71"/>
      <c r="CC178" s="71"/>
      <c r="CD178" s="71"/>
      <c r="CE178" s="71"/>
      <c r="CF178" s="71"/>
      <c r="CG178" s="71"/>
      <c r="CH178" s="71"/>
      <c r="CI178" s="71"/>
      <c r="CJ178" s="71"/>
      <c r="CK178" s="71"/>
      <c r="CL178" s="71"/>
      <c r="CM178" s="71"/>
      <c r="CN178" s="71"/>
      <c r="CO178" s="71"/>
      <c r="CP178" s="71"/>
      <c r="CQ178" s="71"/>
      <c r="CR178" s="71"/>
      <c r="CS178" s="71"/>
      <c r="CT178" s="71"/>
      <c r="CU178" s="71"/>
      <c r="CV178" s="71"/>
      <c r="CW178" s="71"/>
      <c r="CX178" s="71"/>
      <c r="CY178" s="71"/>
      <c r="CZ178" s="71"/>
      <c r="DA178" s="71"/>
      <c r="DB178" s="71"/>
      <c r="DC178" s="71"/>
      <c r="DD178" s="71"/>
      <c r="DE178" s="71"/>
      <c r="DF178" s="71"/>
      <c r="DG178" s="71"/>
      <c r="DH178" s="71"/>
      <c r="DI178" s="71"/>
      <c r="DJ178" s="71"/>
      <c r="DK178" s="71"/>
      <c r="DL178" s="71"/>
      <c r="DM178" s="71"/>
      <c r="DN178" s="71"/>
      <c r="DO178" s="71"/>
      <c r="DP178" s="71"/>
      <c r="DQ178" s="71"/>
      <c r="DR178" s="71"/>
      <c r="DS178" s="71"/>
      <c r="DT178" s="71"/>
      <c r="DU178" s="71"/>
      <c r="DV178" s="71"/>
      <c r="DW178" s="71"/>
      <c r="DX178" s="71"/>
      <c r="DY178" s="71"/>
      <c r="DZ178" s="71"/>
      <c r="EA178" s="71"/>
    </row>
    <row r="179" spans="1:131" ht="12.75">
      <c r="A179" s="75" t="s">
        <v>303</v>
      </c>
      <c r="B179" s="75" t="s">
        <v>302</v>
      </c>
      <c r="C179" s="68" t="s">
        <v>919</v>
      </c>
      <c r="D179" s="68" t="s">
        <v>885</v>
      </c>
      <c r="E179" s="132">
        <v>451</v>
      </c>
      <c r="F179" s="132">
        <v>0</v>
      </c>
      <c r="G179" s="132">
        <v>0</v>
      </c>
      <c r="H179" s="132">
        <v>148</v>
      </c>
      <c r="I179" s="132">
        <v>0</v>
      </c>
      <c r="J179" s="132">
        <v>0</v>
      </c>
      <c r="K179" s="132">
        <v>0</v>
      </c>
      <c r="L179" s="132">
        <v>0</v>
      </c>
      <c r="M179" s="132">
        <v>303</v>
      </c>
      <c r="N179" s="132">
        <v>451</v>
      </c>
      <c r="O179" s="132">
        <v>2668</v>
      </c>
      <c r="P179" s="132">
        <v>303</v>
      </c>
      <c r="Q179" s="132">
        <v>301</v>
      </c>
      <c r="R179" s="132">
        <v>2</v>
      </c>
      <c r="S179" s="132">
        <v>2670</v>
      </c>
      <c r="T179" s="166">
        <v>1490</v>
      </c>
      <c r="U179" s="166">
        <v>0</v>
      </c>
      <c r="V179" s="132">
        <v>3000</v>
      </c>
      <c r="W179" s="132">
        <v>1490</v>
      </c>
      <c r="X179" s="132">
        <v>0</v>
      </c>
      <c r="Y179" s="132">
        <v>3000</v>
      </c>
      <c r="Z179" s="166">
        <v>3500</v>
      </c>
      <c r="AA179" s="132">
        <v>4000</v>
      </c>
      <c r="AB179" s="132">
        <v>0</v>
      </c>
      <c r="AC179" s="132">
        <v>0</v>
      </c>
      <c r="AD179" s="132">
        <v>0</v>
      </c>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c r="BY179" s="71"/>
      <c r="BZ179" s="71"/>
      <c r="CA179" s="71"/>
      <c r="CB179" s="71"/>
      <c r="CC179" s="71"/>
      <c r="CD179" s="71"/>
      <c r="CE179" s="71"/>
      <c r="CF179" s="71"/>
      <c r="CG179" s="71"/>
      <c r="CH179" s="71"/>
      <c r="CI179" s="71"/>
      <c r="CJ179" s="71"/>
      <c r="CK179" s="71"/>
      <c r="CL179" s="71"/>
      <c r="CM179" s="71"/>
      <c r="CN179" s="71"/>
      <c r="CO179" s="71"/>
      <c r="CP179" s="71"/>
      <c r="CQ179" s="71"/>
      <c r="CR179" s="71"/>
      <c r="CS179" s="71"/>
      <c r="CT179" s="71"/>
      <c r="CU179" s="71"/>
      <c r="CV179" s="71"/>
      <c r="CW179" s="71"/>
      <c r="CX179" s="71"/>
      <c r="CY179" s="71"/>
      <c r="CZ179" s="71"/>
      <c r="DA179" s="71"/>
      <c r="DB179" s="71"/>
      <c r="DC179" s="71"/>
      <c r="DD179" s="71"/>
      <c r="DE179" s="71"/>
      <c r="DF179" s="71"/>
      <c r="DG179" s="71"/>
      <c r="DH179" s="71"/>
      <c r="DI179" s="71"/>
      <c r="DJ179" s="71"/>
      <c r="DK179" s="71"/>
      <c r="DL179" s="71"/>
      <c r="DM179" s="71"/>
      <c r="DN179" s="71"/>
      <c r="DO179" s="71"/>
      <c r="DP179" s="71"/>
      <c r="DQ179" s="71"/>
      <c r="DR179" s="71"/>
      <c r="DS179" s="71"/>
      <c r="DT179" s="71"/>
      <c r="DU179" s="71"/>
      <c r="DV179" s="71"/>
      <c r="DW179" s="71"/>
      <c r="DX179" s="71"/>
      <c r="DY179" s="71"/>
      <c r="DZ179" s="71"/>
      <c r="EA179" s="71"/>
    </row>
    <row r="180" spans="1:131" ht="12.75">
      <c r="A180" s="75" t="s">
        <v>335</v>
      </c>
      <c r="B180" s="75" t="s">
        <v>334</v>
      </c>
      <c r="C180" s="68" t="s">
        <v>919</v>
      </c>
      <c r="D180" s="68" t="s">
        <v>885</v>
      </c>
      <c r="E180" s="132">
        <v>4642</v>
      </c>
      <c r="F180" s="132">
        <v>2570</v>
      </c>
      <c r="G180" s="132">
        <v>68</v>
      </c>
      <c r="H180" s="132">
        <v>174</v>
      </c>
      <c r="I180" s="132">
        <v>155</v>
      </c>
      <c r="J180" s="132">
        <v>650</v>
      </c>
      <c r="K180" s="132">
        <v>2075</v>
      </c>
      <c r="L180" s="132">
        <v>107</v>
      </c>
      <c r="M180" s="132">
        <v>1481</v>
      </c>
      <c r="N180" s="132">
        <v>4642</v>
      </c>
      <c r="O180" s="132">
        <v>15412</v>
      </c>
      <c r="P180" s="132">
        <v>1588</v>
      </c>
      <c r="Q180" s="132">
        <v>2431</v>
      </c>
      <c r="R180" s="132">
        <v>-843</v>
      </c>
      <c r="S180" s="132">
        <v>14569</v>
      </c>
      <c r="T180" s="166">
        <v>15460</v>
      </c>
      <c r="U180" s="166">
        <v>92</v>
      </c>
      <c r="V180" s="132">
        <v>0</v>
      </c>
      <c r="W180" s="132">
        <v>13694</v>
      </c>
      <c r="X180" s="132">
        <v>56</v>
      </c>
      <c r="Y180" s="132">
        <v>0</v>
      </c>
      <c r="Z180" s="166">
        <v>15994</v>
      </c>
      <c r="AA180" s="132">
        <v>17694</v>
      </c>
      <c r="AB180" s="132">
        <v>0</v>
      </c>
      <c r="AC180" s="132">
        <v>0</v>
      </c>
      <c r="AD180" s="132">
        <v>0</v>
      </c>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c r="BY180" s="71"/>
      <c r="BZ180" s="71"/>
      <c r="CA180" s="71"/>
      <c r="CB180" s="71"/>
      <c r="CC180" s="71"/>
      <c r="CD180" s="71"/>
      <c r="CE180" s="71"/>
      <c r="CF180" s="71"/>
      <c r="CG180" s="71"/>
      <c r="CH180" s="71"/>
      <c r="CI180" s="71"/>
      <c r="CJ180" s="71"/>
      <c r="CK180" s="71"/>
      <c r="CL180" s="71"/>
      <c r="CM180" s="71"/>
      <c r="CN180" s="71"/>
      <c r="CO180" s="71"/>
      <c r="CP180" s="71"/>
      <c r="CQ180" s="71"/>
      <c r="CR180" s="71"/>
      <c r="CS180" s="71"/>
      <c r="CT180" s="71"/>
      <c r="CU180" s="71"/>
      <c r="CV180" s="71"/>
      <c r="CW180" s="71"/>
      <c r="CX180" s="71"/>
      <c r="CY180" s="71"/>
      <c r="CZ180" s="71"/>
      <c r="DA180" s="71"/>
      <c r="DB180" s="71"/>
      <c r="DC180" s="71"/>
      <c r="DD180" s="71"/>
      <c r="DE180" s="71"/>
      <c r="DF180" s="71"/>
      <c r="DG180" s="71"/>
      <c r="DH180" s="71"/>
      <c r="DI180" s="71"/>
      <c r="DJ180" s="71"/>
      <c r="DK180" s="71"/>
      <c r="DL180" s="71"/>
      <c r="DM180" s="71"/>
      <c r="DN180" s="71"/>
      <c r="DO180" s="71"/>
      <c r="DP180" s="71"/>
      <c r="DQ180" s="71"/>
      <c r="DR180" s="71"/>
      <c r="DS180" s="71"/>
      <c r="DT180" s="71"/>
      <c r="DU180" s="71"/>
      <c r="DV180" s="71"/>
      <c r="DW180" s="71"/>
      <c r="DX180" s="71"/>
      <c r="DY180" s="71"/>
      <c r="DZ180" s="71"/>
      <c r="EA180" s="71"/>
    </row>
    <row r="181" spans="1:131" ht="12.75">
      <c r="A181" s="75" t="s">
        <v>429</v>
      </c>
      <c r="B181" s="75" t="s">
        <v>428</v>
      </c>
      <c r="C181" s="68" t="s">
        <v>919</v>
      </c>
      <c r="D181" s="68" t="s">
        <v>885</v>
      </c>
      <c r="E181" s="132">
        <v>3292</v>
      </c>
      <c r="F181" s="132">
        <v>288</v>
      </c>
      <c r="G181" s="132">
        <v>216</v>
      </c>
      <c r="H181" s="132">
        <v>95</v>
      </c>
      <c r="I181" s="132">
        <v>1638</v>
      </c>
      <c r="J181" s="132">
        <v>260</v>
      </c>
      <c r="K181" s="132">
        <v>1299</v>
      </c>
      <c r="L181" s="132">
        <v>0</v>
      </c>
      <c r="M181" s="132">
        <v>0</v>
      </c>
      <c r="N181" s="132">
        <v>3292</v>
      </c>
      <c r="O181" s="132">
        <v>9942</v>
      </c>
      <c r="P181" s="132">
        <v>0</v>
      </c>
      <c r="Q181" s="132">
        <v>254</v>
      </c>
      <c r="R181" s="132">
        <v>-254</v>
      </c>
      <c r="S181" s="132">
        <v>9688</v>
      </c>
      <c r="T181" s="166">
        <v>9511</v>
      </c>
      <c r="U181" s="166">
        <v>189</v>
      </c>
      <c r="V181" s="132">
        <v>859</v>
      </c>
      <c r="W181" s="132">
        <v>9511</v>
      </c>
      <c r="X181" s="132">
        <v>189</v>
      </c>
      <c r="Y181" s="132">
        <v>638</v>
      </c>
      <c r="Z181" s="166">
        <v>11700</v>
      </c>
      <c r="AA181" s="132">
        <v>19000</v>
      </c>
      <c r="AB181" s="132">
        <v>0</v>
      </c>
      <c r="AC181" s="132">
        <v>0</v>
      </c>
      <c r="AD181" s="132">
        <v>0</v>
      </c>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71"/>
      <c r="CF181" s="71"/>
      <c r="CG181" s="71"/>
      <c r="CH181" s="71"/>
      <c r="CI181" s="71"/>
      <c r="CJ181" s="71"/>
      <c r="CK181" s="71"/>
      <c r="CL181" s="71"/>
      <c r="CM181" s="71"/>
      <c r="CN181" s="71"/>
      <c r="CO181" s="71"/>
      <c r="CP181" s="71"/>
      <c r="CQ181" s="71"/>
      <c r="CR181" s="71"/>
      <c r="CS181" s="71"/>
      <c r="CT181" s="71"/>
      <c r="CU181" s="71"/>
      <c r="CV181" s="71"/>
      <c r="CW181" s="71"/>
      <c r="CX181" s="71"/>
      <c r="CY181" s="71"/>
      <c r="CZ181" s="71"/>
      <c r="DA181" s="71"/>
      <c r="DB181" s="71"/>
      <c r="DC181" s="71"/>
      <c r="DD181" s="71"/>
      <c r="DE181" s="71"/>
      <c r="DF181" s="71"/>
      <c r="DG181" s="71"/>
      <c r="DH181" s="71"/>
      <c r="DI181" s="71"/>
      <c r="DJ181" s="71"/>
      <c r="DK181" s="71"/>
      <c r="DL181" s="71"/>
      <c r="DM181" s="71"/>
      <c r="DN181" s="71"/>
      <c r="DO181" s="71"/>
      <c r="DP181" s="71"/>
      <c r="DQ181" s="71"/>
      <c r="DR181" s="71"/>
      <c r="DS181" s="71"/>
      <c r="DT181" s="71"/>
      <c r="DU181" s="71"/>
      <c r="DV181" s="71"/>
      <c r="DW181" s="71"/>
      <c r="DX181" s="71"/>
      <c r="DY181" s="71"/>
      <c r="DZ181" s="71"/>
      <c r="EA181" s="71"/>
    </row>
    <row r="182" spans="1:131" ht="12.75">
      <c r="A182" s="75" t="s">
        <v>492</v>
      </c>
      <c r="B182" s="75" t="s">
        <v>491</v>
      </c>
      <c r="C182" s="68" t="s">
        <v>919</v>
      </c>
      <c r="D182" s="68" t="s">
        <v>885</v>
      </c>
      <c r="E182" s="132">
        <v>5324</v>
      </c>
      <c r="F182" s="132">
        <v>358</v>
      </c>
      <c r="G182" s="132">
        <v>0</v>
      </c>
      <c r="H182" s="132">
        <v>214</v>
      </c>
      <c r="I182" s="132">
        <v>0</v>
      </c>
      <c r="J182" s="132">
        <v>358</v>
      </c>
      <c r="K182" s="132">
        <v>4609</v>
      </c>
      <c r="L182" s="132">
        <v>0</v>
      </c>
      <c r="M182" s="132">
        <v>143</v>
      </c>
      <c r="N182" s="132">
        <v>5324</v>
      </c>
      <c r="O182" s="132">
        <v>0</v>
      </c>
      <c r="P182" s="132">
        <v>143</v>
      </c>
      <c r="Q182" s="132">
        <v>0</v>
      </c>
      <c r="R182" s="132">
        <v>143</v>
      </c>
      <c r="S182" s="132">
        <v>143</v>
      </c>
      <c r="T182" s="166">
        <v>12690</v>
      </c>
      <c r="U182" s="166">
        <v>0</v>
      </c>
      <c r="V182" s="132">
        <v>5000</v>
      </c>
      <c r="W182" s="132">
        <v>12690</v>
      </c>
      <c r="X182" s="132">
        <v>0</v>
      </c>
      <c r="Y182" s="132">
        <v>5000</v>
      </c>
      <c r="Z182" s="166">
        <v>17500</v>
      </c>
      <c r="AA182" s="132">
        <v>19500</v>
      </c>
      <c r="AB182" s="132">
        <v>0</v>
      </c>
      <c r="AC182" s="132">
        <v>0</v>
      </c>
      <c r="AD182" s="132">
        <v>0</v>
      </c>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c r="CD182" s="71"/>
      <c r="CE182" s="71"/>
      <c r="CF182" s="71"/>
      <c r="CG182" s="71"/>
      <c r="CH182" s="71"/>
      <c r="CI182" s="71"/>
      <c r="CJ182" s="71"/>
      <c r="CK182" s="71"/>
      <c r="CL182" s="71"/>
      <c r="CM182" s="71"/>
      <c r="CN182" s="71"/>
      <c r="CO182" s="71"/>
      <c r="CP182" s="71"/>
      <c r="CQ182" s="71"/>
      <c r="CR182" s="71"/>
      <c r="CS182" s="71"/>
      <c r="CT182" s="71"/>
      <c r="CU182" s="71"/>
      <c r="CV182" s="71"/>
      <c r="CW182" s="71"/>
      <c r="CX182" s="71"/>
      <c r="CY182" s="71"/>
      <c r="CZ182" s="71"/>
      <c r="DA182" s="71"/>
      <c r="DB182" s="71"/>
      <c r="DC182" s="71"/>
      <c r="DD182" s="71"/>
      <c r="DE182" s="71"/>
      <c r="DF182" s="71"/>
      <c r="DG182" s="71"/>
      <c r="DH182" s="71"/>
      <c r="DI182" s="71"/>
      <c r="DJ182" s="71"/>
      <c r="DK182" s="71"/>
      <c r="DL182" s="71"/>
      <c r="DM182" s="71"/>
      <c r="DN182" s="71"/>
      <c r="DO182" s="71"/>
      <c r="DP182" s="71"/>
      <c r="DQ182" s="71"/>
      <c r="DR182" s="71"/>
      <c r="DS182" s="71"/>
      <c r="DT182" s="71"/>
      <c r="DU182" s="71"/>
      <c r="DV182" s="71"/>
      <c r="DW182" s="71"/>
      <c r="DX182" s="71"/>
      <c r="DY182" s="71"/>
      <c r="DZ182" s="71"/>
      <c r="EA182" s="71"/>
    </row>
    <row r="183" spans="1:131" ht="12.75">
      <c r="A183" s="75" t="s">
        <v>524</v>
      </c>
      <c r="B183" s="75" t="s">
        <v>523</v>
      </c>
      <c r="C183" s="68" t="s">
        <v>919</v>
      </c>
      <c r="D183" s="68" t="s">
        <v>885</v>
      </c>
      <c r="E183" s="132">
        <v>2020</v>
      </c>
      <c r="F183" s="132">
        <v>240</v>
      </c>
      <c r="G183" s="132">
        <v>180</v>
      </c>
      <c r="H183" s="132">
        <v>234</v>
      </c>
      <c r="I183" s="132">
        <v>249</v>
      </c>
      <c r="J183" s="132">
        <v>95</v>
      </c>
      <c r="K183" s="132">
        <v>931</v>
      </c>
      <c r="L183" s="132">
        <v>10</v>
      </c>
      <c r="M183" s="132">
        <v>501</v>
      </c>
      <c r="N183" s="132">
        <v>2020</v>
      </c>
      <c r="O183" s="132">
        <v>4093</v>
      </c>
      <c r="P183" s="132">
        <v>511</v>
      </c>
      <c r="Q183" s="132">
        <v>465</v>
      </c>
      <c r="R183" s="132">
        <v>46</v>
      </c>
      <c r="S183" s="132">
        <v>4139</v>
      </c>
      <c r="T183" s="166">
        <v>1500</v>
      </c>
      <c r="U183" s="166">
        <v>0</v>
      </c>
      <c r="V183" s="132">
        <v>0</v>
      </c>
      <c r="W183" s="132">
        <v>1500</v>
      </c>
      <c r="X183" s="132">
        <v>0</v>
      </c>
      <c r="Y183" s="132">
        <v>0</v>
      </c>
      <c r="Z183" s="166">
        <v>3000</v>
      </c>
      <c r="AA183" s="132">
        <v>4000</v>
      </c>
      <c r="AB183" s="132">
        <v>0</v>
      </c>
      <c r="AC183" s="132">
        <v>0</v>
      </c>
      <c r="AD183" s="132">
        <v>0</v>
      </c>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c r="CA183" s="71"/>
      <c r="CB183" s="71"/>
      <c r="CC183" s="71"/>
      <c r="CD183" s="71"/>
      <c r="CE183" s="71"/>
      <c r="CF183" s="71"/>
      <c r="CG183" s="71"/>
      <c r="CH183" s="71"/>
      <c r="CI183" s="71"/>
      <c r="CJ183" s="71"/>
      <c r="CK183" s="71"/>
      <c r="CL183" s="71"/>
      <c r="CM183" s="71"/>
      <c r="CN183" s="71"/>
      <c r="CO183" s="71"/>
      <c r="CP183" s="71"/>
      <c r="CQ183" s="71"/>
      <c r="CR183" s="71"/>
      <c r="CS183" s="71"/>
      <c r="CT183" s="71"/>
      <c r="CU183" s="71"/>
      <c r="CV183" s="71"/>
      <c r="CW183" s="71"/>
      <c r="CX183" s="71"/>
      <c r="CY183" s="71"/>
      <c r="CZ183" s="71"/>
      <c r="DA183" s="71"/>
      <c r="DB183" s="71"/>
      <c r="DC183" s="71"/>
      <c r="DD183" s="71"/>
      <c r="DE183" s="71"/>
      <c r="DF183" s="71"/>
      <c r="DG183" s="71"/>
      <c r="DH183" s="71"/>
      <c r="DI183" s="71"/>
      <c r="DJ183" s="71"/>
      <c r="DK183" s="71"/>
      <c r="DL183" s="71"/>
      <c r="DM183" s="71"/>
      <c r="DN183" s="71"/>
      <c r="DO183" s="71"/>
      <c r="DP183" s="71"/>
      <c r="DQ183" s="71"/>
      <c r="DR183" s="71"/>
      <c r="DS183" s="71"/>
      <c r="DT183" s="71"/>
      <c r="DU183" s="71"/>
      <c r="DV183" s="71"/>
      <c r="DW183" s="71"/>
      <c r="DX183" s="71"/>
      <c r="DY183" s="71"/>
      <c r="DZ183" s="71"/>
      <c r="EA183" s="71"/>
    </row>
    <row r="184" spans="1:131" ht="12.75">
      <c r="A184" s="75" t="s">
        <v>409</v>
      </c>
      <c r="B184" s="75" t="s">
        <v>408</v>
      </c>
      <c r="C184" s="68" t="s">
        <v>919</v>
      </c>
      <c r="D184" s="68" t="s">
        <v>889</v>
      </c>
      <c r="E184" s="132">
        <v>140388</v>
      </c>
      <c r="F184" s="132">
        <v>4815</v>
      </c>
      <c r="G184" s="132">
        <v>0</v>
      </c>
      <c r="H184" s="132">
        <v>40274</v>
      </c>
      <c r="I184" s="132">
        <v>3695</v>
      </c>
      <c r="J184" s="132">
        <v>4000</v>
      </c>
      <c r="K184" s="132">
        <v>6719</v>
      </c>
      <c r="L184" s="132">
        <v>0</v>
      </c>
      <c r="M184" s="132">
        <v>85700</v>
      </c>
      <c r="N184" s="132">
        <v>140388</v>
      </c>
      <c r="O184" s="132">
        <v>491126</v>
      </c>
      <c r="P184" s="132">
        <v>85700</v>
      </c>
      <c r="Q184" s="132">
        <v>23282</v>
      </c>
      <c r="R184" s="132">
        <v>62418</v>
      </c>
      <c r="S184" s="132">
        <v>553544</v>
      </c>
      <c r="T184" s="166">
        <v>456869</v>
      </c>
      <c r="U184" s="166">
        <v>0</v>
      </c>
      <c r="V184" s="132">
        <v>233603</v>
      </c>
      <c r="W184" s="132">
        <v>527240</v>
      </c>
      <c r="X184" s="132">
        <v>0</v>
      </c>
      <c r="Y184" s="132">
        <v>163813</v>
      </c>
      <c r="Z184" s="166">
        <v>588454</v>
      </c>
      <c r="AA184" s="132">
        <v>614454</v>
      </c>
      <c r="AB184" s="132">
        <v>0</v>
      </c>
      <c r="AC184" s="132">
        <v>0</v>
      </c>
      <c r="AD184" s="132">
        <v>0</v>
      </c>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c r="BY184" s="71"/>
      <c r="BZ184" s="71"/>
      <c r="CA184" s="71"/>
      <c r="CB184" s="71"/>
      <c r="CC184" s="71"/>
      <c r="CD184" s="71"/>
      <c r="CE184" s="71"/>
      <c r="CF184" s="71"/>
      <c r="CG184" s="71"/>
      <c r="CH184" s="71"/>
      <c r="CI184" s="71"/>
      <c r="CJ184" s="71"/>
      <c r="CK184" s="71"/>
      <c r="CL184" s="71"/>
      <c r="CM184" s="71"/>
      <c r="CN184" s="71"/>
      <c r="CO184" s="71"/>
      <c r="CP184" s="71"/>
      <c r="CQ184" s="71"/>
      <c r="CR184" s="71"/>
      <c r="CS184" s="71"/>
      <c r="CT184" s="71"/>
      <c r="CU184" s="71"/>
      <c r="CV184" s="71"/>
      <c r="CW184" s="71"/>
      <c r="CX184" s="71"/>
      <c r="CY184" s="71"/>
      <c r="CZ184" s="71"/>
      <c r="DA184" s="71"/>
      <c r="DB184" s="71"/>
      <c r="DC184" s="71"/>
      <c r="DD184" s="71"/>
      <c r="DE184" s="71"/>
      <c r="DF184" s="71"/>
      <c r="DG184" s="71"/>
      <c r="DH184" s="71"/>
      <c r="DI184" s="71"/>
      <c r="DJ184" s="71"/>
      <c r="DK184" s="71"/>
      <c r="DL184" s="71"/>
      <c r="DM184" s="71"/>
      <c r="DN184" s="71"/>
      <c r="DO184" s="71"/>
      <c r="DP184" s="71"/>
      <c r="DQ184" s="71"/>
      <c r="DR184" s="71"/>
      <c r="DS184" s="71"/>
      <c r="DT184" s="71"/>
      <c r="DU184" s="71"/>
      <c r="DV184" s="71"/>
      <c r="DW184" s="71"/>
      <c r="DX184" s="71"/>
      <c r="DY184" s="71"/>
      <c r="DZ184" s="71"/>
      <c r="EA184" s="71"/>
    </row>
    <row r="185" spans="1:131" ht="12.75">
      <c r="A185" s="75" t="s">
        <v>56</v>
      </c>
      <c r="B185" s="75" t="s">
        <v>55</v>
      </c>
      <c r="C185" s="68" t="s">
        <v>919</v>
      </c>
      <c r="D185" s="68" t="s">
        <v>885</v>
      </c>
      <c r="E185" s="132">
        <v>2005</v>
      </c>
      <c r="F185" s="132">
        <v>0</v>
      </c>
      <c r="G185" s="132">
        <v>0</v>
      </c>
      <c r="H185" s="132">
        <v>160</v>
      </c>
      <c r="I185" s="132">
        <v>12</v>
      </c>
      <c r="J185" s="132">
        <v>0</v>
      </c>
      <c r="K185" s="132">
        <v>1509</v>
      </c>
      <c r="L185" s="132">
        <v>0</v>
      </c>
      <c r="M185" s="132">
        <v>324</v>
      </c>
      <c r="N185" s="132">
        <v>2005</v>
      </c>
      <c r="O185" s="132">
        <v>-324</v>
      </c>
      <c r="P185" s="132">
        <v>324</v>
      </c>
      <c r="Q185" s="132">
        <v>0</v>
      </c>
      <c r="R185" s="132">
        <v>324</v>
      </c>
      <c r="S185" s="132">
        <v>0</v>
      </c>
      <c r="T185" s="166">
        <v>1000</v>
      </c>
      <c r="U185" s="166">
        <v>0</v>
      </c>
      <c r="V185" s="132">
        <v>4800</v>
      </c>
      <c r="W185" s="132">
        <v>1000</v>
      </c>
      <c r="X185" s="132">
        <v>0</v>
      </c>
      <c r="Y185" s="132">
        <v>3800</v>
      </c>
      <c r="Z185" s="166">
        <v>1000</v>
      </c>
      <c r="AA185" s="132">
        <v>1000</v>
      </c>
      <c r="AB185" s="132">
        <v>0</v>
      </c>
      <c r="AC185" s="132">
        <v>0</v>
      </c>
      <c r="AD185" s="132">
        <v>0</v>
      </c>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c r="CP185" s="71"/>
      <c r="CQ185" s="71"/>
      <c r="CR185" s="71"/>
      <c r="CS185" s="71"/>
      <c r="CT185" s="71"/>
      <c r="CU185" s="71"/>
      <c r="CV185" s="71"/>
      <c r="CW185" s="71"/>
      <c r="CX185" s="71"/>
      <c r="CY185" s="71"/>
      <c r="CZ185" s="71"/>
      <c r="DA185" s="71"/>
      <c r="DB185" s="71"/>
      <c r="DC185" s="71"/>
      <c r="DD185" s="71"/>
      <c r="DE185" s="71"/>
      <c r="DF185" s="71"/>
      <c r="DG185" s="71"/>
      <c r="DH185" s="71"/>
      <c r="DI185" s="71"/>
      <c r="DJ185" s="71"/>
      <c r="DK185" s="71"/>
      <c r="DL185" s="71"/>
      <c r="DM185" s="71"/>
      <c r="DN185" s="71"/>
      <c r="DO185" s="71"/>
      <c r="DP185" s="71"/>
      <c r="DQ185" s="71"/>
      <c r="DR185" s="71"/>
      <c r="DS185" s="71"/>
      <c r="DT185" s="71"/>
      <c r="DU185" s="71"/>
      <c r="DV185" s="71"/>
      <c r="DW185" s="71"/>
      <c r="DX185" s="71"/>
      <c r="DY185" s="71"/>
      <c r="DZ185" s="71"/>
      <c r="EA185" s="71"/>
    </row>
    <row r="186" spans="1:131" ht="12.75">
      <c r="A186" s="75" t="s">
        <v>212</v>
      </c>
      <c r="B186" s="75" t="s">
        <v>211</v>
      </c>
      <c r="C186" s="68" t="s">
        <v>919</v>
      </c>
      <c r="D186" s="68" t="s">
        <v>885</v>
      </c>
      <c r="E186" s="132">
        <v>3726</v>
      </c>
      <c r="F186" s="132">
        <v>1091</v>
      </c>
      <c r="G186" s="132">
        <v>0</v>
      </c>
      <c r="H186" s="132">
        <v>726</v>
      </c>
      <c r="I186" s="132">
        <v>310</v>
      </c>
      <c r="J186" s="132">
        <v>2597</v>
      </c>
      <c r="K186" s="132">
        <v>93</v>
      </c>
      <c r="L186" s="132">
        <v>0</v>
      </c>
      <c r="M186" s="132">
        <v>0</v>
      </c>
      <c r="N186" s="132">
        <v>3726</v>
      </c>
      <c r="O186" s="132">
        <v>0</v>
      </c>
      <c r="P186" s="132">
        <v>0</v>
      </c>
      <c r="Q186" s="132">
        <v>0</v>
      </c>
      <c r="R186" s="132">
        <v>0</v>
      </c>
      <c r="S186" s="132">
        <v>0</v>
      </c>
      <c r="T186" s="166">
        <v>0</v>
      </c>
      <c r="U186" s="166">
        <v>0</v>
      </c>
      <c r="V186" s="132">
        <v>22000</v>
      </c>
      <c r="W186" s="132">
        <v>0</v>
      </c>
      <c r="X186" s="132">
        <v>0</v>
      </c>
      <c r="Y186" s="132">
        <v>18250</v>
      </c>
      <c r="Z186" s="166">
        <v>17000</v>
      </c>
      <c r="AA186" s="132">
        <v>24000</v>
      </c>
      <c r="AB186" s="132">
        <v>0</v>
      </c>
      <c r="AC186" s="132">
        <v>0</v>
      </c>
      <c r="AD186" s="132">
        <v>0</v>
      </c>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c r="BY186" s="71"/>
      <c r="BZ186" s="71"/>
      <c r="CA186" s="71"/>
      <c r="CB186" s="71"/>
      <c r="CC186" s="71"/>
      <c r="CD186" s="71"/>
      <c r="CE186" s="71"/>
      <c r="CF186" s="71"/>
      <c r="CG186" s="71"/>
      <c r="CH186" s="71"/>
      <c r="CI186" s="71"/>
      <c r="CJ186" s="71"/>
      <c r="CK186" s="71"/>
      <c r="CL186" s="71"/>
      <c r="CM186" s="71"/>
      <c r="CN186" s="71"/>
      <c r="CO186" s="71"/>
      <c r="CP186" s="71"/>
      <c r="CQ186" s="71"/>
      <c r="CR186" s="71"/>
      <c r="CS186" s="71"/>
      <c r="CT186" s="71"/>
      <c r="CU186" s="71"/>
      <c r="CV186" s="71"/>
      <c r="CW186" s="71"/>
      <c r="CX186" s="71"/>
      <c r="CY186" s="71"/>
      <c r="CZ186" s="71"/>
      <c r="DA186" s="71"/>
      <c r="DB186" s="71"/>
      <c r="DC186" s="71"/>
      <c r="DD186" s="71"/>
      <c r="DE186" s="71"/>
      <c r="DF186" s="71"/>
      <c r="DG186" s="71"/>
      <c r="DH186" s="71"/>
      <c r="DI186" s="71"/>
      <c r="DJ186" s="71"/>
      <c r="DK186" s="71"/>
      <c r="DL186" s="71"/>
      <c r="DM186" s="71"/>
      <c r="DN186" s="71"/>
      <c r="DO186" s="71"/>
      <c r="DP186" s="71"/>
      <c r="DQ186" s="71"/>
      <c r="DR186" s="71"/>
      <c r="DS186" s="71"/>
      <c r="DT186" s="71"/>
      <c r="DU186" s="71"/>
      <c r="DV186" s="71"/>
      <c r="DW186" s="71"/>
      <c r="DX186" s="71"/>
      <c r="DY186" s="71"/>
      <c r="DZ186" s="71"/>
      <c r="EA186" s="71"/>
    </row>
    <row r="187" spans="1:131" ht="12.75">
      <c r="A187" s="75" t="s">
        <v>407</v>
      </c>
      <c r="B187" s="75" t="s">
        <v>406</v>
      </c>
      <c r="C187" s="68" t="s">
        <v>919</v>
      </c>
      <c r="D187" s="68" t="s">
        <v>885</v>
      </c>
      <c r="E187" s="132">
        <v>17019</v>
      </c>
      <c r="F187" s="132">
        <v>5888</v>
      </c>
      <c r="G187" s="132">
        <v>741</v>
      </c>
      <c r="H187" s="132">
        <v>1213</v>
      </c>
      <c r="I187" s="132">
        <v>636</v>
      </c>
      <c r="J187" s="132">
        <v>7389</v>
      </c>
      <c r="K187" s="132">
        <v>7732</v>
      </c>
      <c r="L187" s="132">
        <v>0</v>
      </c>
      <c r="M187" s="132">
        <v>49</v>
      </c>
      <c r="N187" s="132">
        <v>17019</v>
      </c>
      <c r="O187" s="132">
        <v>57404</v>
      </c>
      <c r="P187" s="132">
        <v>49</v>
      </c>
      <c r="Q187" s="132">
        <v>1116</v>
      </c>
      <c r="R187" s="132">
        <v>-1067</v>
      </c>
      <c r="S187" s="132">
        <v>56337</v>
      </c>
      <c r="T187" s="166">
        <v>50457</v>
      </c>
      <c r="U187" s="166">
        <v>1621</v>
      </c>
      <c r="V187" s="132">
        <v>18200</v>
      </c>
      <c r="W187" s="132">
        <v>50447</v>
      </c>
      <c r="X187" s="132">
        <v>1155</v>
      </c>
      <c r="Y187" s="132">
        <v>17200</v>
      </c>
      <c r="Z187" s="166">
        <v>57047</v>
      </c>
      <c r="AA187" s="132">
        <v>60699</v>
      </c>
      <c r="AB187" s="132">
        <v>0</v>
      </c>
      <c r="AC187" s="132">
        <v>0</v>
      </c>
      <c r="AD187" s="132">
        <v>0</v>
      </c>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1"/>
      <c r="CD187" s="71"/>
      <c r="CE187" s="71"/>
      <c r="CF187" s="71"/>
      <c r="CG187" s="71"/>
      <c r="CH187" s="71"/>
      <c r="CI187" s="71"/>
      <c r="CJ187" s="71"/>
      <c r="CK187" s="71"/>
      <c r="CL187" s="71"/>
      <c r="CM187" s="71"/>
      <c r="CN187" s="71"/>
      <c r="CO187" s="71"/>
      <c r="CP187" s="71"/>
      <c r="CQ187" s="71"/>
      <c r="CR187" s="71"/>
      <c r="CS187" s="71"/>
      <c r="CT187" s="71"/>
      <c r="CU187" s="71"/>
      <c r="CV187" s="71"/>
      <c r="CW187" s="71"/>
      <c r="CX187" s="71"/>
      <c r="CY187" s="71"/>
      <c r="CZ187" s="71"/>
      <c r="DA187" s="71"/>
      <c r="DB187" s="71"/>
      <c r="DC187" s="71"/>
      <c r="DD187" s="71"/>
      <c r="DE187" s="71"/>
      <c r="DF187" s="71"/>
      <c r="DG187" s="71"/>
      <c r="DH187" s="71"/>
      <c r="DI187" s="71"/>
      <c r="DJ187" s="71"/>
      <c r="DK187" s="71"/>
      <c r="DL187" s="71"/>
      <c r="DM187" s="71"/>
      <c r="DN187" s="71"/>
      <c r="DO187" s="71"/>
      <c r="DP187" s="71"/>
      <c r="DQ187" s="71"/>
      <c r="DR187" s="71"/>
      <c r="DS187" s="71"/>
      <c r="DT187" s="71"/>
      <c r="DU187" s="71"/>
      <c r="DV187" s="71"/>
      <c r="DW187" s="71"/>
      <c r="DX187" s="71"/>
      <c r="DY187" s="71"/>
      <c r="DZ187" s="71"/>
      <c r="EA187" s="71"/>
    </row>
    <row r="188" spans="1:131" ht="12.75">
      <c r="A188" s="75" t="s">
        <v>478</v>
      </c>
      <c r="B188" s="75" t="s">
        <v>477</v>
      </c>
      <c r="C188" s="68" t="s">
        <v>919</v>
      </c>
      <c r="D188" s="68" t="s">
        <v>885</v>
      </c>
      <c r="E188" s="132">
        <v>5973</v>
      </c>
      <c r="F188" s="132">
        <v>340</v>
      </c>
      <c r="G188" s="132">
        <v>0</v>
      </c>
      <c r="H188" s="132">
        <v>1066</v>
      </c>
      <c r="I188" s="132">
        <v>0</v>
      </c>
      <c r="J188" s="132">
        <v>19</v>
      </c>
      <c r="K188" s="132">
        <v>4110</v>
      </c>
      <c r="L188" s="132">
        <v>0</v>
      </c>
      <c r="M188" s="132">
        <v>778</v>
      </c>
      <c r="N188" s="132">
        <v>5973</v>
      </c>
      <c r="O188" s="132">
        <v>0</v>
      </c>
      <c r="P188" s="132">
        <v>778</v>
      </c>
      <c r="Q188" s="132">
        <v>0</v>
      </c>
      <c r="R188" s="132">
        <v>778</v>
      </c>
      <c r="S188" s="132">
        <v>778</v>
      </c>
      <c r="T188" s="166">
        <v>16800</v>
      </c>
      <c r="U188" s="166">
        <v>0</v>
      </c>
      <c r="V188" s="132">
        <v>9505</v>
      </c>
      <c r="W188" s="132">
        <v>16800</v>
      </c>
      <c r="X188" s="132">
        <v>0</v>
      </c>
      <c r="Y188" s="132">
        <v>6477</v>
      </c>
      <c r="Z188" s="166">
        <v>18800</v>
      </c>
      <c r="AA188" s="132">
        <v>27000</v>
      </c>
      <c r="AB188" s="132">
        <v>0</v>
      </c>
      <c r="AC188" s="132">
        <v>0</v>
      </c>
      <c r="AD188" s="132">
        <v>0</v>
      </c>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71"/>
      <c r="CD188" s="71"/>
      <c r="CE188" s="71"/>
      <c r="CF188" s="71"/>
      <c r="CG188" s="71"/>
      <c r="CH188" s="71"/>
      <c r="CI188" s="71"/>
      <c r="CJ188" s="71"/>
      <c r="CK188" s="71"/>
      <c r="CL188" s="71"/>
      <c r="CM188" s="71"/>
      <c r="CN188" s="71"/>
      <c r="CO188" s="71"/>
      <c r="CP188" s="71"/>
      <c r="CQ188" s="71"/>
      <c r="CR188" s="71"/>
      <c r="CS188" s="71"/>
      <c r="CT188" s="71"/>
      <c r="CU188" s="71"/>
      <c r="CV188" s="71"/>
      <c r="CW188" s="71"/>
      <c r="CX188" s="71"/>
      <c r="CY188" s="71"/>
      <c r="CZ188" s="71"/>
      <c r="DA188" s="71"/>
      <c r="DB188" s="71"/>
      <c r="DC188" s="71"/>
      <c r="DD188" s="71"/>
      <c r="DE188" s="71"/>
      <c r="DF188" s="71"/>
      <c r="DG188" s="71"/>
      <c r="DH188" s="71"/>
      <c r="DI188" s="71"/>
      <c r="DJ188" s="71"/>
      <c r="DK188" s="71"/>
      <c r="DL188" s="71"/>
      <c r="DM188" s="71"/>
      <c r="DN188" s="71"/>
      <c r="DO188" s="71"/>
      <c r="DP188" s="71"/>
      <c r="DQ188" s="71"/>
      <c r="DR188" s="71"/>
      <c r="DS188" s="71"/>
      <c r="DT188" s="71"/>
      <c r="DU188" s="71"/>
      <c r="DV188" s="71"/>
      <c r="DW188" s="71"/>
      <c r="DX188" s="71"/>
      <c r="DY188" s="71"/>
      <c r="DZ188" s="71"/>
      <c r="EA188" s="71"/>
    </row>
    <row r="189" spans="1:131" ht="12.75">
      <c r="A189" s="75" t="s">
        <v>622</v>
      </c>
      <c r="B189" s="75" t="s">
        <v>621</v>
      </c>
      <c r="C189" s="68" t="s">
        <v>919</v>
      </c>
      <c r="D189" s="68" t="s">
        <v>885</v>
      </c>
      <c r="E189" s="132">
        <v>7180</v>
      </c>
      <c r="F189" s="132">
        <v>446</v>
      </c>
      <c r="G189" s="132">
        <v>241</v>
      </c>
      <c r="H189" s="132">
        <v>1356</v>
      </c>
      <c r="I189" s="132">
        <v>1113</v>
      </c>
      <c r="J189" s="132">
        <v>1286</v>
      </c>
      <c r="K189" s="132">
        <v>3306</v>
      </c>
      <c r="L189" s="132">
        <v>0</v>
      </c>
      <c r="M189" s="132">
        <v>119</v>
      </c>
      <c r="N189" s="132">
        <v>7180</v>
      </c>
      <c r="O189" s="132">
        <v>3389</v>
      </c>
      <c r="P189" s="132">
        <v>119</v>
      </c>
      <c r="Q189" s="132">
        <v>17</v>
      </c>
      <c r="R189" s="132">
        <v>102</v>
      </c>
      <c r="S189" s="132">
        <v>3491</v>
      </c>
      <c r="T189" s="166">
        <v>0</v>
      </c>
      <c r="U189" s="166">
        <v>0</v>
      </c>
      <c r="V189" s="132">
        <v>7231</v>
      </c>
      <c r="W189" s="132">
        <v>0</v>
      </c>
      <c r="X189" s="132">
        <v>0</v>
      </c>
      <c r="Y189" s="132">
        <v>5736</v>
      </c>
      <c r="Z189" s="166">
        <v>3500</v>
      </c>
      <c r="AA189" s="132">
        <v>5000</v>
      </c>
      <c r="AB189" s="132">
        <v>68</v>
      </c>
      <c r="AC189" s="132">
        <v>54</v>
      </c>
      <c r="AD189" s="132">
        <v>0</v>
      </c>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71"/>
      <c r="CF189" s="71"/>
      <c r="CG189" s="71"/>
      <c r="CH189" s="71"/>
      <c r="CI189" s="71"/>
      <c r="CJ189" s="71"/>
      <c r="CK189" s="71"/>
      <c r="CL189" s="71"/>
      <c r="CM189" s="71"/>
      <c r="CN189" s="71"/>
      <c r="CO189" s="71"/>
      <c r="CP189" s="71"/>
      <c r="CQ189" s="71"/>
      <c r="CR189" s="71"/>
      <c r="CS189" s="71"/>
      <c r="CT189" s="71"/>
      <c r="CU189" s="71"/>
      <c r="CV189" s="71"/>
      <c r="CW189" s="71"/>
      <c r="CX189" s="71"/>
      <c r="CY189" s="71"/>
      <c r="CZ189" s="71"/>
      <c r="DA189" s="71"/>
      <c r="DB189" s="71"/>
      <c r="DC189" s="71"/>
      <c r="DD189" s="71"/>
      <c r="DE189" s="71"/>
      <c r="DF189" s="71"/>
      <c r="DG189" s="71"/>
      <c r="DH189" s="71"/>
      <c r="DI189" s="71"/>
      <c r="DJ189" s="71"/>
      <c r="DK189" s="71"/>
      <c r="DL189" s="71"/>
      <c r="DM189" s="71"/>
      <c r="DN189" s="71"/>
      <c r="DO189" s="71"/>
      <c r="DP189" s="71"/>
      <c r="DQ189" s="71"/>
      <c r="DR189" s="71"/>
      <c r="DS189" s="71"/>
      <c r="DT189" s="71"/>
      <c r="DU189" s="71"/>
      <c r="DV189" s="71"/>
      <c r="DW189" s="71"/>
      <c r="DX189" s="71"/>
      <c r="DY189" s="71"/>
      <c r="DZ189" s="71"/>
      <c r="EA189" s="71"/>
    </row>
    <row r="190" spans="1:131" ht="12.75">
      <c r="A190" s="75" t="s">
        <v>624</v>
      </c>
      <c r="B190" s="75" t="s">
        <v>623</v>
      </c>
      <c r="C190" s="68" t="s">
        <v>919</v>
      </c>
      <c r="D190" s="68" t="s">
        <v>885</v>
      </c>
      <c r="E190" s="132">
        <v>11073</v>
      </c>
      <c r="F190" s="132">
        <v>1240</v>
      </c>
      <c r="G190" s="132">
        <v>0</v>
      </c>
      <c r="H190" s="132">
        <v>829</v>
      </c>
      <c r="I190" s="132">
        <v>0</v>
      </c>
      <c r="J190" s="132">
        <v>2783</v>
      </c>
      <c r="K190" s="132">
        <v>7461</v>
      </c>
      <c r="L190" s="132">
        <v>0</v>
      </c>
      <c r="M190" s="132">
        <v>0</v>
      </c>
      <c r="N190" s="132">
        <v>11073</v>
      </c>
      <c r="O190" s="132">
        <v>7005</v>
      </c>
      <c r="P190" s="132">
        <v>0</v>
      </c>
      <c r="Q190" s="132">
        <v>194</v>
      </c>
      <c r="R190" s="132">
        <v>-194</v>
      </c>
      <c r="S190" s="132">
        <v>6811</v>
      </c>
      <c r="T190" s="166">
        <v>2591</v>
      </c>
      <c r="U190" s="166">
        <v>0</v>
      </c>
      <c r="V190" s="132">
        <v>31322</v>
      </c>
      <c r="W190" s="132">
        <v>2565</v>
      </c>
      <c r="X190" s="132">
        <v>0</v>
      </c>
      <c r="Y190" s="132">
        <v>26067</v>
      </c>
      <c r="Z190" s="166">
        <v>3000</v>
      </c>
      <c r="AA190" s="132">
        <v>18000</v>
      </c>
      <c r="AB190" s="132">
        <v>0</v>
      </c>
      <c r="AC190" s="132">
        <v>0</v>
      </c>
      <c r="AD190" s="132">
        <v>0</v>
      </c>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71"/>
      <c r="CD190" s="71"/>
      <c r="CE190" s="71"/>
      <c r="CF190" s="71"/>
      <c r="CG190" s="71"/>
      <c r="CH190" s="71"/>
      <c r="CI190" s="71"/>
      <c r="CJ190" s="71"/>
      <c r="CK190" s="71"/>
      <c r="CL190" s="71"/>
      <c r="CM190" s="71"/>
      <c r="CN190" s="71"/>
      <c r="CO190" s="71"/>
      <c r="CP190" s="71"/>
      <c r="CQ190" s="71"/>
      <c r="CR190" s="71"/>
      <c r="CS190" s="71"/>
      <c r="CT190" s="71"/>
      <c r="CU190" s="71"/>
      <c r="CV190" s="71"/>
      <c r="CW190" s="71"/>
      <c r="CX190" s="71"/>
      <c r="CY190" s="71"/>
      <c r="CZ190" s="71"/>
      <c r="DA190" s="71"/>
      <c r="DB190" s="71"/>
      <c r="DC190" s="71"/>
      <c r="DD190" s="71"/>
      <c r="DE190" s="71"/>
      <c r="DF190" s="71"/>
      <c r="DG190" s="71"/>
      <c r="DH190" s="71"/>
      <c r="DI190" s="71"/>
      <c r="DJ190" s="71"/>
      <c r="DK190" s="71"/>
      <c r="DL190" s="71"/>
      <c r="DM190" s="71"/>
      <c r="DN190" s="71"/>
      <c r="DO190" s="71"/>
      <c r="DP190" s="71"/>
      <c r="DQ190" s="71"/>
      <c r="DR190" s="71"/>
      <c r="DS190" s="71"/>
      <c r="DT190" s="71"/>
      <c r="DU190" s="71"/>
      <c r="DV190" s="71"/>
      <c r="DW190" s="71"/>
      <c r="DX190" s="71"/>
      <c r="DY190" s="71"/>
      <c r="DZ190" s="71"/>
      <c r="EA190" s="71"/>
    </row>
    <row r="191" spans="1:131" ht="12.75">
      <c r="A191" s="75" t="s">
        <v>787</v>
      </c>
      <c r="B191" s="75" t="s">
        <v>786</v>
      </c>
      <c r="C191" s="68" t="s">
        <v>919</v>
      </c>
      <c r="D191" s="68" t="s">
        <v>885</v>
      </c>
      <c r="E191" s="132">
        <v>3827</v>
      </c>
      <c r="F191" s="132">
        <v>365</v>
      </c>
      <c r="G191" s="132">
        <v>0</v>
      </c>
      <c r="H191" s="132">
        <v>1201</v>
      </c>
      <c r="I191" s="132">
        <v>478</v>
      </c>
      <c r="J191" s="132">
        <v>1583</v>
      </c>
      <c r="K191" s="132">
        <v>400</v>
      </c>
      <c r="L191" s="132">
        <v>0</v>
      </c>
      <c r="M191" s="132">
        <v>165</v>
      </c>
      <c r="N191" s="132">
        <v>3827</v>
      </c>
      <c r="O191" s="132">
        <v>1583</v>
      </c>
      <c r="P191" s="132">
        <v>165</v>
      </c>
      <c r="Q191" s="132">
        <v>0</v>
      </c>
      <c r="R191" s="132">
        <v>165</v>
      </c>
      <c r="S191" s="132">
        <v>1748</v>
      </c>
      <c r="T191" s="166">
        <v>0</v>
      </c>
      <c r="U191" s="166">
        <v>1192</v>
      </c>
      <c r="V191" s="132">
        <v>11360</v>
      </c>
      <c r="W191" s="132">
        <v>0</v>
      </c>
      <c r="X191" s="132">
        <v>1357</v>
      </c>
      <c r="Y191" s="132">
        <v>10540</v>
      </c>
      <c r="Z191" s="166">
        <v>1357</v>
      </c>
      <c r="AA191" s="132">
        <v>6600</v>
      </c>
      <c r="AB191" s="132">
        <v>0</v>
      </c>
      <c r="AC191" s="132">
        <v>0</v>
      </c>
      <c r="AD191" s="132">
        <v>0</v>
      </c>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71"/>
      <c r="CD191" s="71"/>
      <c r="CE191" s="71"/>
      <c r="CF191" s="71"/>
      <c r="CG191" s="71"/>
      <c r="CH191" s="71"/>
      <c r="CI191" s="71"/>
      <c r="CJ191" s="71"/>
      <c r="CK191" s="71"/>
      <c r="CL191" s="71"/>
      <c r="CM191" s="71"/>
      <c r="CN191" s="71"/>
      <c r="CO191" s="71"/>
      <c r="CP191" s="71"/>
      <c r="CQ191" s="71"/>
      <c r="CR191" s="71"/>
      <c r="CS191" s="71"/>
      <c r="CT191" s="71"/>
      <c r="CU191" s="71"/>
      <c r="CV191" s="71"/>
      <c r="CW191" s="71"/>
      <c r="CX191" s="71"/>
      <c r="CY191" s="71"/>
      <c r="CZ191" s="71"/>
      <c r="DA191" s="71"/>
      <c r="DB191" s="71"/>
      <c r="DC191" s="71"/>
      <c r="DD191" s="71"/>
      <c r="DE191" s="71"/>
      <c r="DF191" s="71"/>
      <c r="DG191" s="71"/>
      <c r="DH191" s="71"/>
      <c r="DI191" s="71"/>
      <c r="DJ191" s="71"/>
      <c r="DK191" s="71"/>
      <c r="DL191" s="71"/>
      <c r="DM191" s="71"/>
      <c r="DN191" s="71"/>
      <c r="DO191" s="71"/>
      <c r="DP191" s="71"/>
      <c r="DQ191" s="71"/>
      <c r="DR191" s="71"/>
      <c r="DS191" s="71"/>
      <c r="DT191" s="71"/>
      <c r="DU191" s="71"/>
      <c r="DV191" s="71"/>
      <c r="DW191" s="71"/>
      <c r="DX191" s="71"/>
      <c r="DY191" s="71"/>
      <c r="DZ191" s="71"/>
      <c r="EA191" s="71"/>
    </row>
    <row r="192" spans="1:131" ht="12.75">
      <c r="A192" s="75" t="s">
        <v>464</v>
      </c>
      <c r="B192" s="75" t="s">
        <v>463</v>
      </c>
      <c r="C192" s="68" t="s">
        <v>915</v>
      </c>
      <c r="D192" s="68" t="s">
        <v>889</v>
      </c>
      <c r="E192" s="132">
        <v>137760</v>
      </c>
      <c r="F192" s="132">
        <v>2112</v>
      </c>
      <c r="G192" s="132">
        <v>0</v>
      </c>
      <c r="H192" s="132">
        <v>103227</v>
      </c>
      <c r="I192" s="132">
        <v>10397</v>
      </c>
      <c r="J192" s="132">
        <v>1338</v>
      </c>
      <c r="K192" s="132">
        <v>2512</v>
      </c>
      <c r="L192" s="132">
        <v>11876</v>
      </c>
      <c r="M192" s="132">
        <v>8410</v>
      </c>
      <c r="N192" s="132">
        <v>137760</v>
      </c>
      <c r="O192" s="132">
        <v>0</v>
      </c>
      <c r="P192" s="132">
        <v>20286</v>
      </c>
      <c r="Q192" s="132">
        <v>0</v>
      </c>
      <c r="R192" s="132">
        <v>20286</v>
      </c>
      <c r="S192" s="132">
        <v>20286</v>
      </c>
      <c r="T192" s="166">
        <v>534000</v>
      </c>
      <c r="U192" s="166">
        <v>63000</v>
      </c>
      <c r="V192" s="132">
        <v>160000</v>
      </c>
      <c r="W192" s="132">
        <v>650000</v>
      </c>
      <c r="X192" s="132">
        <v>70000</v>
      </c>
      <c r="Y192" s="132">
        <v>240000</v>
      </c>
      <c r="Z192" s="166">
        <v>720000</v>
      </c>
      <c r="AA192" s="132">
        <v>838000</v>
      </c>
      <c r="AB192" s="132">
        <v>7955</v>
      </c>
      <c r="AC192" s="132">
        <v>7725</v>
      </c>
      <c r="AD192" s="132">
        <v>0</v>
      </c>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71"/>
      <c r="CF192" s="71"/>
      <c r="CG192" s="71"/>
      <c r="CH192" s="71"/>
      <c r="CI192" s="71"/>
      <c r="CJ192" s="71"/>
      <c r="CK192" s="71"/>
      <c r="CL192" s="71"/>
      <c r="CM192" s="71"/>
      <c r="CN192" s="71"/>
      <c r="CO192" s="71"/>
      <c r="CP192" s="71"/>
      <c r="CQ192" s="71"/>
      <c r="CR192" s="71"/>
      <c r="CS192" s="71"/>
      <c r="CT192" s="71"/>
      <c r="CU192" s="71"/>
      <c r="CV192" s="71"/>
      <c r="CW192" s="71"/>
      <c r="CX192" s="71"/>
      <c r="CY192" s="71"/>
      <c r="CZ192" s="71"/>
      <c r="DA192" s="71"/>
      <c r="DB192" s="71"/>
      <c r="DC192" s="71"/>
      <c r="DD192" s="71"/>
      <c r="DE192" s="71"/>
      <c r="DF192" s="71"/>
      <c r="DG192" s="71"/>
      <c r="DH192" s="71"/>
      <c r="DI192" s="71"/>
      <c r="DJ192" s="71"/>
      <c r="DK192" s="71"/>
      <c r="DL192" s="71"/>
      <c r="DM192" s="71"/>
      <c r="DN192" s="71"/>
      <c r="DO192" s="71"/>
      <c r="DP192" s="71"/>
      <c r="DQ192" s="71"/>
      <c r="DR192" s="71"/>
      <c r="DS192" s="71"/>
      <c r="DT192" s="71"/>
      <c r="DU192" s="71"/>
      <c r="DV192" s="71"/>
      <c r="DW192" s="71"/>
      <c r="DX192" s="71"/>
      <c r="DY192" s="71"/>
      <c r="DZ192" s="71"/>
      <c r="EA192" s="71"/>
    </row>
    <row r="193" spans="1:131" ht="12.75">
      <c r="A193" s="75" t="s">
        <v>64</v>
      </c>
      <c r="B193" s="75" t="s">
        <v>63</v>
      </c>
      <c r="C193" s="68" t="s">
        <v>915</v>
      </c>
      <c r="D193" s="68" t="s">
        <v>885</v>
      </c>
      <c r="E193" s="132">
        <v>2838</v>
      </c>
      <c r="F193" s="132">
        <v>640</v>
      </c>
      <c r="G193" s="132">
        <v>0</v>
      </c>
      <c r="H193" s="132">
        <v>717</v>
      </c>
      <c r="I193" s="132">
        <v>0</v>
      </c>
      <c r="J193" s="132">
        <v>2121</v>
      </c>
      <c r="K193" s="132">
        <v>0</v>
      </c>
      <c r="L193" s="132">
        <v>0</v>
      </c>
      <c r="M193" s="132">
        <v>0</v>
      </c>
      <c r="N193" s="132">
        <v>2838</v>
      </c>
      <c r="O193" s="132">
        <v>2222</v>
      </c>
      <c r="P193" s="132">
        <v>0</v>
      </c>
      <c r="Q193" s="132">
        <v>1482</v>
      </c>
      <c r="R193" s="132">
        <v>-1482</v>
      </c>
      <c r="S193" s="132">
        <v>740</v>
      </c>
      <c r="T193" s="166">
        <v>0</v>
      </c>
      <c r="U193" s="166">
        <v>0</v>
      </c>
      <c r="V193" s="132">
        <v>22</v>
      </c>
      <c r="W193" s="132">
        <v>0</v>
      </c>
      <c r="X193" s="132">
        <v>0</v>
      </c>
      <c r="Y193" s="132">
        <v>21</v>
      </c>
      <c r="Z193" s="166">
        <v>1000</v>
      </c>
      <c r="AA193" s="132">
        <v>10660</v>
      </c>
      <c r="AB193" s="132">
        <v>0</v>
      </c>
      <c r="AC193" s="132">
        <v>0</v>
      </c>
      <c r="AD193" s="132">
        <v>0</v>
      </c>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71"/>
      <c r="CD193" s="71"/>
      <c r="CE193" s="71"/>
      <c r="CF193" s="71"/>
      <c r="CG193" s="71"/>
      <c r="CH193" s="71"/>
      <c r="CI193" s="71"/>
      <c r="CJ193" s="71"/>
      <c r="CK193" s="71"/>
      <c r="CL193" s="71"/>
      <c r="CM193" s="71"/>
      <c r="CN193" s="71"/>
      <c r="CO193" s="71"/>
      <c r="CP193" s="71"/>
      <c r="CQ193" s="71"/>
      <c r="CR193" s="71"/>
      <c r="CS193" s="71"/>
      <c r="CT193" s="71"/>
      <c r="CU193" s="71"/>
      <c r="CV193" s="71"/>
      <c r="CW193" s="71"/>
      <c r="CX193" s="71"/>
      <c r="CY193" s="71"/>
      <c r="CZ193" s="71"/>
      <c r="DA193" s="71"/>
      <c r="DB193" s="71"/>
      <c r="DC193" s="71"/>
      <c r="DD193" s="71"/>
      <c r="DE193" s="71"/>
      <c r="DF193" s="71"/>
      <c r="DG193" s="71"/>
      <c r="DH193" s="71"/>
      <c r="DI193" s="71"/>
      <c r="DJ193" s="71"/>
      <c r="DK193" s="71"/>
      <c r="DL193" s="71"/>
      <c r="DM193" s="71"/>
      <c r="DN193" s="71"/>
      <c r="DO193" s="71"/>
      <c r="DP193" s="71"/>
      <c r="DQ193" s="71"/>
      <c r="DR193" s="71"/>
      <c r="DS193" s="71"/>
      <c r="DT193" s="71"/>
      <c r="DU193" s="71"/>
      <c r="DV193" s="71"/>
      <c r="DW193" s="71"/>
      <c r="DX193" s="71"/>
      <c r="DY193" s="71"/>
      <c r="DZ193" s="71"/>
      <c r="EA193" s="71"/>
    </row>
    <row r="194" spans="1:131" ht="12.75">
      <c r="A194" s="75" t="s">
        <v>74</v>
      </c>
      <c r="B194" s="75" t="s">
        <v>73</v>
      </c>
      <c r="C194" s="68" t="s">
        <v>915</v>
      </c>
      <c r="D194" s="68" t="s">
        <v>885</v>
      </c>
      <c r="E194" s="132">
        <v>5170</v>
      </c>
      <c r="F194" s="132">
        <v>10</v>
      </c>
      <c r="G194" s="132">
        <v>2</v>
      </c>
      <c r="H194" s="132">
        <v>3089</v>
      </c>
      <c r="I194" s="132">
        <v>0</v>
      </c>
      <c r="J194" s="132">
        <v>1105</v>
      </c>
      <c r="K194" s="132">
        <v>976</v>
      </c>
      <c r="L194" s="132">
        <v>0</v>
      </c>
      <c r="M194" s="132">
        <v>0</v>
      </c>
      <c r="N194" s="132">
        <v>5170</v>
      </c>
      <c r="O194" s="132">
        <v>-543</v>
      </c>
      <c r="P194" s="132">
        <v>0</v>
      </c>
      <c r="Q194" s="132">
        <v>200</v>
      </c>
      <c r="R194" s="132">
        <v>-200</v>
      </c>
      <c r="S194" s="132">
        <v>-743</v>
      </c>
      <c r="T194" s="166">
        <v>0</v>
      </c>
      <c r="U194" s="166">
        <v>606</v>
      </c>
      <c r="V194" s="132">
        <v>21000</v>
      </c>
      <c r="W194" s="132">
        <v>0</v>
      </c>
      <c r="X194" s="132">
        <v>406</v>
      </c>
      <c r="Y194" s="132">
        <v>17000</v>
      </c>
      <c r="Z194" s="166">
        <v>1000</v>
      </c>
      <c r="AA194" s="132">
        <v>2000</v>
      </c>
      <c r="AB194" s="132">
        <v>0</v>
      </c>
      <c r="AC194" s="132">
        <v>0</v>
      </c>
      <c r="AD194" s="132">
        <v>0</v>
      </c>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71"/>
      <c r="CD194" s="71"/>
      <c r="CE194" s="71"/>
      <c r="CF194" s="71"/>
      <c r="CG194" s="71"/>
      <c r="CH194" s="71"/>
      <c r="CI194" s="71"/>
      <c r="CJ194" s="71"/>
      <c r="CK194" s="71"/>
      <c r="CL194" s="71"/>
      <c r="CM194" s="71"/>
      <c r="CN194" s="71"/>
      <c r="CO194" s="71"/>
      <c r="CP194" s="71"/>
      <c r="CQ194" s="71"/>
      <c r="CR194" s="71"/>
      <c r="CS194" s="71"/>
      <c r="CT194" s="71"/>
      <c r="CU194" s="71"/>
      <c r="CV194" s="71"/>
      <c r="CW194" s="71"/>
      <c r="CX194" s="71"/>
      <c r="CY194" s="71"/>
      <c r="CZ194" s="71"/>
      <c r="DA194" s="71"/>
      <c r="DB194" s="71"/>
      <c r="DC194" s="71"/>
      <c r="DD194" s="71"/>
      <c r="DE194" s="71"/>
      <c r="DF194" s="71"/>
      <c r="DG194" s="71"/>
      <c r="DH194" s="71"/>
      <c r="DI194" s="71"/>
      <c r="DJ194" s="71"/>
      <c r="DK194" s="71"/>
      <c r="DL194" s="71"/>
      <c r="DM194" s="71"/>
      <c r="DN194" s="71"/>
      <c r="DO194" s="71"/>
      <c r="DP194" s="71"/>
      <c r="DQ194" s="71"/>
      <c r="DR194" s="71"/>
      <c r="DS194" s="71"/>
      <c r="DT194" s="71"/>
      <c r="DU194" s="71"/>
      <c r="DV194" s="71"/>
      <c r="DW194" s="71"/>
      <c r="DX194" s="71"/>
      <c r="DY194" s="71"/>
      <c r="DZ194" s="71"/>
      <c r="EA194" s="71"/>
    </row>
    <row r="195" spans="1:131" ht="12.75">
      <c r="A195" s="75" t="s">
        <v>275</v>
      </c>
      <c r="B195" s="75" t="s">
        <v>274</v>
      </c>
      <c r="C195" s="68" t="s">
        <v>915</v>
      </c>
      <c r="D195" s="68" t="s">
        <v>885</v>
      </c>
      <c r="E195" s="132">
        <v>17737</v>
      </c>
      <c r="F195" s="132">
        <v>0</v>
      </c>
      <c r="G195" s="132">
        <v>750</v>
      </c>
      <c r="H195" s="132">
        <v>460</v>
      </c>
      <c r="I195" s="132">
        <v>3304</v>
      </c>
      <c r="J195" s="132">
        <v>630</v>
      </c>
      <c r="K195" s="132">
        <v>3959</v>
      </c>
      <c r="L195" s="132">
        <v>0</v>
      </c>
      <c r="M195" s="132">
        <v>9384</v>
      </c>
      <c r="N195" s="132">
        <v>17737</v>
      </c>
      <c r="O195" s="132">
        <v>48121</v>
      </c>
      <c r="P195" s="132">
        <v>9384</v>
      </c>
      <c r="Q195" s="132">
        <v>963</v>
      </c>
      <c r="R195" s="132">
        <v>8421</v>
      </c>
      <c r="S195" s="132">
        <v>56542</v>
      </c>
      <c r="T195" s="166">
        <v>34521</v>
      </c>
      <c r="U195" s="166">
        <v>823</v>
      </c>
      <c r="V195" s="132">
        <v>4294</v>
      </c>
      <c r="W195" s="132">
        <v>41521</v>
      </c>
      <c r="X195" s="132">
        <v>780</v>
      </c>
      <c r="Y195" s="132">
        <v>1000</v>
      </c>
      <c r="Z195" s="166">
        <v>52000</v>
      </c>
      <c r="AA195" s="132">
        <v>57000</v>
      </c>
      <c r="AB195" s="132">
        <v>0</v>
      </c>
      <c r="AC195" s="132">
        <v>0</v>
      </c>
      <c r="AD195" s="132">
        <v>0</v>
      </c>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71"/>
      <c r="CF195" s="71"/>
      <c r="CG195" s="71"/>
      <c r="CH195" s="71"/>
      <c r="CI195" s="71"/>
      <c r="CJ195" s="71"/>
      <c r="CK195" s="71"/>
      <c r="CL195" s="71"/>
      <c r="CM195" s="71"/>
      <c r="CN195" s="71"/>
      <c r="CO195" s="71"/>
      <c r="CP195" s="71"/>
      <c r="CQ195" s="71"/>
      <c r="CR195" s="71"/>
      <c r="CS195" s="71"/>
      <c r="CT195" s="71"/>
      <c r="CU195" s="71"/>
      <c r="CV195" s="71"/>
      <c r="CW195" s="71"/>
      <c r="CX195" s="71"/>
      <c r="CY195" s="71"/>
      <c r="CZ195" s="71"/>
      <c r="DA195" s="71"/>
      <c r="DB195" s="71"/>
      <c r="DC195" s="71"/>
      <c r="DD195" s="71"/>
      <c r="DE195" s="71"/>
      <c r="DF195" s="71"/>
      <c r="DG195" s="71"/>
      <c r="DH195" s="71"/>
      <c r="DI195" s="71"/>
      <c r="DJ195" s="71"/>
      <c r="DK195" s="71"/>
      <c r="DL195" s="71"/>
      <c r="DM195" s="71"/>
      <c r="DN195" s="71"/>
      <c r="DO195" s="71"/>
      <c r="DP195" s="71"/>
      <c r="DQ195" s="71"/>
      <c r="DR195" s="71"/>
      <c r="DS195" s="71"/>
      <c r="DT195" s="71"/>
      <c r="DU195" s="71"/>
      <c r="DV195" s="71"/>
      <c r="DW195" s="71"/>
      <c r="DX195" s="71"/>
      <c r="DY195" s="71"/>
      <c r="DZ195" s="71"/>
      <c r="EA195" s="71"/>
    </row>
    <row r="196" spans="1:131" ht="12.75">
      <c r="A196" s="75" t="s">
        <v>367</v>
      </c>
      <c r="B196" s="75" t="s">
        <v>366</v>
      </c>
      <c r="C196" s="68" t="s">
        <v>915</v>
      </c>
      <c r="D196" s="68" t="s">
        <v>885</v>
      </c>
      <c r="E196" s="132">
        <v>9216</v>
      </c>
      <c r="F196" s="132">
        <v>4197</v>
      </c>
      <c r="G196" s="132">
        <v>0</v>
      </c>
      <c r="H196" s="132">
        <v>470</v>
      </c>
      <c r="I196" s="132">
        <v>0</v>
      </c>
      <c r="J196" s="132">
        <v>4197</v>
      </c>
      <c r="K196" s="132">
        <v>1352</v>
      </c>
      <c r="L196" s="132">
        <v>0</v>
      </c>
      <c r="M196" s="132">
        <v>3197</v>
      </c>
      <c r="N196" s="132">
        <v>9216</v>
      </c>
      <c r="O196" s="132">
        <v>17217</v>
      </c>
      <c r="P196" s="132">
        <v>3197</v>
      </c>
      <c r="Q196" s="132">
        <v>410</v>
      </c>
      <c r="R196" s="132">
        <v>2787</v>
      </c>
      <c r="S196" s="132">
        <v>20004</v>
      </c>
      <c r="T196" s="166">
        <v>15400</v>
      </c>
      <c r="U196" s="166">
        <v>0</v>
      </c>
      <c r="V196" s="132">
        <v>25800</v>
      </c>
      <c r="W196" s="132">
        <v>19000</v>
      </c>
      <c r="X196" s="132">
        <v>0</v>
      </c>
      <c r="Y196" s="132">
        <v>26000</v>
      </c>
      <c r="Z196" s="166">
        <v>32000</v>
      </c>
      <c r="AA196" s="132">
        <v>35000</v>
      </c>
      <c r="AB196" s="132">
        <v>0</v>
      </c>
      <c r="AC196" s="132">
        <v>0</v>
      </c>
      <c r="AD196" s="132">
        <v>0</v>
      </c>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c r="CG196" s="71"/>
      <c r="CH196" s="71"/>
      <c r="CI196" s="71"/>
      <c r="CJ196" s="71"/>
      <c r="CK196" s="71"/>
      <c r="CL196" s="71"/>
      <c r="CM196" s="71"/>
      <c r="CN196" s="71"/>
      <c r="CO196" s="71"/>
      <c r="CP196" s="71"/>
      <c r="CQ196" s="71"/>
      <c r="CR196" s="71"/>
      <c r="CS196" s="71"/>
      <c r="CT196" s="71"/>
      <c r="CU196" s="71"/>
      <c r="CV196" s="71"/>
      <c r="CW196" s="71"/>
      <c r="CX196" s="71"/>
      <c r="CY196" s="71"/>
      <c r="CZ196" s="71"/>
      <c r="DA196" s="71"/>
      <c r="DB196" s="71"/>
      <c r="DC196" s="71"/>
      <c r="DD196" s="71"/>
      <c r="DE196" s="71"/>
      <c r="DF196" s="71"/>
      <c r="DG196" s="71"/>
      <c r="DH196" s="71"/>
      <c r="DI196" s="71"/>
      <c r="DJ196" s="71"/>
      <c r="DK196" s="71"/>
      <c r="DL196" s="71"/>
      <c r="DM196" s="71"/>
      <c r="DN196" s="71"/>
      <c r="DO196" s="71"/>
      <c r="DP196" s="71"/>
      <c r="DQ196" s="71"/>
      <c r="DR196" s="71"/>
      <c r="DS196" s="71"/>
      <c r="DT196" s="71"/>
      <c r="DU196" s="71"/>
      <c r="DV196" s="71"/>
      <c r="DW196" s="71"/>
      <c r="DX196" s="71"/>
      <c r="DY196" s="71"/>
      <c r="DZ196" s="71"/>
      <c r="EA196" s="71"/>
    </row>
    <row r="197" spans="1:131" ht="12.75">
      <c r="A197" s="75" t="s">
        <v>484</v>
      </c>
      <c r="B197" s="75" t="s">
        <v>483</v>
      </c>
      <c r="C197" s="68" t="s">
        <v>915</v>
      </c>
      <c r="D197" s="68" t="s">
        <v>885</v>
      </c>
      <c r="E197" s="132">
        <v>8673</v>
      </c>
      <c r="F197" s="132">
        <v>230</v>
      </c>
      <c r="G197" s="132">
        <v>0</v>
      </c>
      <c r="H197" s="132">
        <v>978</v>
      </c>
      <c r="I197" s="132">
        <v>1037</v>
      </c>
      <c r="J197" s="132">
        <v>6658</v>
      </c>
      <c r="K197" s="132">
        <v>0</v>
      </c>
      <c r="L197" s="132">
        <v>0</v>
      </c>
      <c r="M197" s="132">
        <v>0</v>
      </c>
      <c r="N197" s="132">
        <v>8673</v>
      </c>
      <c r="O197" s="132">
        <v>0</v>
      </c>
      <c r="P197" s="132">
        <v>0</v>
      </c>
      <c r="Q197" s="132">
        <v>0</v>
      </c>
      <c r="R197" s="132">
        <v>0</v>
      </c>
      <c r="S197" s="132">
        <v>0</v>
      </c>
      <c r="T197" s="166">
        <v>0</v>
      </c>
      <c r="U197" s="166">
        <v>0</v>
      </c>
      <c r="V197" s="132">
        <v>19602</v>
      </c>
      <c r="W197" s="132">
        <v>0</v>
      </c>
      <c r="X197" s="132">
        <v>0</v>
      </c>
      <c r="Y197" s="132">
        <v>15493</v>
      </c>
      <c r="Z197" s="166">
        <v>5328</v>
      </c>
      <c r="AA197" s="132">
        <v>9325</v>
      </c>
      <c r="AB197" s="132">
        <v>0</v>
      </c>
      <c r="AC197" s="132">
        <v>0</v>
      </c>
      <c r="AD197" s="132">
        <v>0</v>
      </c>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71"/>
      <c r="CD197" s="71"/>
      <c r="CE197" s="71"/>
      <c r="CF197" s="71"/>
      <c r="CG197" s="71"/>
      <c r="CH197" s="71"/>
      <c r="CI197" s="71"/>
      <c r="CJ197" s="71"/>
      <c r="CK197" s="71"/>
      <c r="CL197" s="71"/>
      <c r="CM197" s="71"/>
      <c r="CN197" s="71"/>
      <c r="CO197" s="71"/>
      <c r="CP197" s="71"/>
      <c r="CQ197" s="71"/>
      <c r="CR197" s="71"/>
      <c r="CS197" s="71"/>
      <c r="CT197" s="71"/>
      <c r="CU197" s="71"/>
      <c r="CV197" s="71"/>
      <c r="CW197" s="71"/>
      <c r="CX197" s="71"/>
      <c r="CY197" s="71"/>
      <c r="CZ197" s="71"/>
      <c r="DA197" s="71"/>
      <c r="DB197" s="71"/>
      <c r="DC197" s="71"/>
      <c r="DD197" s="71"/>
      <c r="DE197" s="71"/>
      <c r="DF197" s="71"/>
      <c r="DG197" s="71"/>
      <c r="DH197" s="71"/>
      <c r="DI197" s="71"/>
      <c r="DJ197" s="71"/>
      <c r="DK197" s="71"/>
      <c r="DL197" s="71"/>
      <c r="DM197" s="71"/>
      <c r="DN197" s="71"/>
      <c r="DO197" s="71"/>
      <c r="DP197" s="71"/>
      <c r="DQ197" s="71"/>
      <c r="DR197" s="71"/>
      <c r="DS197" s="71"/>
      <c r="DT197" s="71"/>
      <c r="DU197" s="71"/>
      <c r="DV197" s="71"/>
      <c r="DW197" s="71"/>
      <c r="DX197" s="71"/>
      <c r="DY197" s="71"/>
      <c r="DZ197" s="71"/>
      <c r="EA197" s="71"/>
    </row>
    <row r="198" spans="1:131" ht="12.75">
      <c r="A198" s="75" t="s">
        <v>512</v>
      </c>
      <c r="B198" s="75" t="s">
        <v>511</v>
      </c>
      <c r="C198" s="68" t="s">
        <v>915</v>
      </c>
      <c r="D198" s="68" t="s">
        <v>885</v>
      </c>
      <c r="E198" s="132">
        <v>28035</v>
      </c>
      <c r="F198" s="132">
        <v>7503</v>
      </c>
      <c r="G198" s="132">
        <v>2790</v>
      </c>
      <c r="H198" s="132">
        <v>521</v>
      </c>
      <c r="I198" s="132">
        <v>491</v>
      </c>
      <c r="J198" s="132">
        <v>11803</v>
      </c>
      <c r="K198" s="132">
        <v>15220</v>
      </c>
      <c r="L198" s="132">
        <v>0</v>
      </c>
      <c r="M198" s="132">
        <v>0</v>
      </c>
      <c r="N198" s="132">
        <v>28035</v>
      </c>
      <c r="O198" s="132">
        <v>91062</v>
      </c>
      <c r="P198" s="132">
        <v>0</v>
      </c>
      <c r="Q198" s="132">
        <v>1515</v>
      </c>
      <c r="R198" s="132">
        <v>-1515</v>
      </c>
      <c r="S198" s="132">
        <v>89547</v>
      </c>
      <c r="T198" s="166">
        <v>83529</v>
      </c>
      <c r="U198" s="166">
        <v>435</v>
      </c>
      <c r="V198" s="132">
        <v>45000</v>
      </c>
      <c r="W198" s="132">
        <v>83529</v>
      </c>
      <c r="X198" s="132">
        <v>430</v>
      </c>
      <c r="Y198" s="132">
        <v>42000</v>
      </c>
      <c r="Z198" s="166">
        <v>85469</v>
      </c>
      <c r="AA198" s="132">
        <v>105469</v>
      </c>
      <c r="AB198" s="132">
        <v>0</v>
      </c>
      <c r="AC198" s="132">
        <v>0</v>
      </c>
      <c r="AD198" s="132">
        <v>0</v>
      </c>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71"/>
      <c r="CF198" s="71"/>
      <c r="CG198" s="71"/>
      <c r="CH198" s="71"/>
      <c r="CI198" s="71"/>
      <c r="CJ198" s="71"/>
      <c r="CK198" s="71"/>
      <c r="CL198" s="71"/>
      <c r="CM198" s="71"/>
      <c r="CN198" s="71"/>
      <c r="CO198" s="71"/>
      <c r="CP198" s="71"/>
      <c r="CQ198" s="71"/>
      <c r="CR198" s="71"/>
      <c r="CS198" s="71"/>
      <c r="CT198" s="71"/>
      <c r="CU198" s="71"/>
      <c r="CV198" s="71"/>
      <c r="CW198" s="71"/>
      <c r="CX198" s="71"/>
      <c r="CY198" s="71"/>
      <c r="CZ198" s="71"/>
      <c r="DA198" s="71"/>
      <c r="DB198" s="71"/>
      <c r="DC198" s="71"/>
      <c r="DD198" s="71"/>
      <c r="DE198" s="71"/>
      <c r="DF198" s="71"/>
      <c r="DG198" s="71"/>
      <c r="DH198" s="71"/>
      <c r="DI198" s="71"/>
      <c r="DJ198" s="71"/>
      <c r="DK198" s="71"/>
      <c r="DL198" s="71"/>
      <c r="DM198" s="71"/>
      <c r="DN198" s="71"/>
      <c r="DO198" s="71"/>
      <c r="DP198" s="71"/>
      <c r="DQ198" s="71"/>
      <c r="DR198" s="71"/>
      <c r="DS198" s="71"/>
      <c r="DT198" s="71"/>
      <c r="DU198" s="71"/>
      <c r="DV198" s="71"/>
      <c r="DW198" s="71"/>
      <c r="DX198" s="71"/>
      <c r="DY198" s="71"/>
      <c r="DZ198" s="71"/>
      <c r="EA198" s="71"/>
    </row>
    <row r="199" spans="1:131" ht="12.75">
      <c r="A199" s="75" t="s">
        <v>628</v>
      </c>
      <c r="B199" s="75" t="s">
        <v>627</v>
      </c>
      <c r="C199" s="68" t="s">
        <v>915</v>
      </c>
      <c r="D199" s="68" t="s">
        <v>885</v>
      </c>
      <c r="E199" s="132">
        <v>2471</v>
      </c>
      <c r="F199" s="132">
        <v>550</v>
      </c>
      <c r="G199" s="132">
        <v>0</v>
      </c>
      <c r="H199" s="132">
        <v>286</v>
      </c>
      <c r="I199" s="132">
        <v>0</v>
      </c>
      <c r="J199" s="132">
        <v>2185</v>
      </c>
      <c r="K199" s="132">
        <v>0</v>
      </c>
      <c r="L199" s="132">
        <v>0</v>
      </c>
      <c r="M199" s="132">
        <v>0</v>
      </c>
      <c r="N199" s="132">
        <v>2471</v>
      </c>
      <c r="O199" s="132">
        <v>0</v>
      </c>
      <c r="P199" s="132">
        <v>0</v>
      </c>
      <c r="Q199" s="132">
        <v>0</v>
      </c>
      <c r="R199" s="132">
        <v>0</v>
      </c>
      <c r="S199" s="132">
        <v>0</v>
      </c>
      <c r="T199" s="166">
        <v>0</v>
      </c>
      <c r="U199" s="166">
        <v>0</v>
      </c>
      <c r="V199" s="132">
        <v>21812</v>
      </c>
      <c r="W199" s="132">
        <v>0</v>
      </c>
      <c r="X199" s="132">
        <v>0</v>
      </c>
      <c r="Y199" s="132">
        <v>20176</v>
      </c>
      <c r="Z199" s="166">
        <v>0</v>
      </c>
      <c r="AA199" s="132">
        <v>75</v>
      </c>
      <c r="AB199" s="132">
        <v>0</v>
      </c>
      <c r="AC199" s="132">
        <v>0</v>
      </c>
      <c r="AD199" s="132">
        <v>0</v>
      </c>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71"/>
      <c r="CD199" s="71"/>
      <c r="CE199" s="71"/>
      <c r="CF199" s="71"/>
      <c r="CG199" s="71"/>
      <c r="CH199" s="71"/>
      <c r="CI199" s="71"/>
      <c r="CJ199" s="71"/>
      <c r="CK199" s="71"/>
      <c r="CL199" s="71"/>
      <c r="CM199" s="71"/>
      <c r="CN199" s="71"/>
      <c r="CO199" s="71"/>
      <c r="CP199" s="71"/>
      <c r="CQ199" s="71"/>
      <c r="CR199" s="71"/>
      <c r="CS199" s="71"/>
      <c r="CT199" s="71"/>
      <c r="CU199" s="71"/>
      <c r="CV199" s="71"/>
      <c r="CW199" s="71"/>
      <c r="CX199" s="71"/>
      <c r="CY199" s="71"/>
      <c r="CZ199" s="71"/>
      <c r="DA199" s="71"/>
      <c r="DB199" s="71"/>
      <c r="DC199" s="71"/>
      <c r="DD199" s="71"/>
      <c r="DE199" s="71"/>
      <c r="DF199" s="71"/>
      <c r="DG199" s="71"/>
      <c r="DH199" s="71"/>
      <c r="DI199" s="71"/>
      <c r="DJ199" s="71"/>
      <c r="DK199" s="71"/>
      <c r="DL199" s="71"/>
      <c r="DM199" s="71"/>
      <c r="DN199" s="71"/>
      <c r="DO199" s="71"/>
      <c r="DP199" s="71"/>
      <c r="DQ199" s="71"/>
      <c r="DR199" s="71"/>
      <c r="DS199" s="71"/>
      <c r="DT199" s="71"/>
      <c r="DU199" s="71"/>
      <c r="DV199" s="71"/>
      <c r="DW199" s="71"/>
      <c r="DX199" s="71"/>
      <c r="DY199" s="71"/>
      <c r="DZ199" s="71"/>
      <c r="EA199" s="71"/>
    </row>
    <row r="200" spans="1:131" ht="12.75">
      <c r="A200" s="75" t="s">
        <v>847</v>
      </c>
      <c r="B200" s="75" t="s">
        <v>846</v>
      </c>
      <c r="C200" s="68" t="s">
        <v>921</v>
      </c>
      <c r="D200" s="68" t="s">
        <v>888</v>
      </c>
      <c r="E200" s="132">
        <v>58029</v>
      </c>
      <c r="F200" s="132">
        <v>5325</v>
      </c>
      <c r="G200" s="132">
        <v>814</v>
      </c>
      <c r="H200" s="132">
        <v>15694</v>
      </c>
      <c r="I200" s="132">
        <v>884</v>
      </c>
      <c r="J200" s="132">
        <v>5325</v>
      </c>
      <c r="K200" s="132">
        <v>8823</v>
      </c>
      <c r="L200" s="132">
        <v>1400</v>
      </c>
      <c r="M200" s="132">
        <v>25903</v>
      </c>
      <c r="N200" s="132">
        <v>58029</v>
      </c>
      <c r="O200" s="132">
        <v>156779</v>
      </c>
      <c r="P200" s="132">
        <v>27303</v>
      </c>
      <c r="Q200" s="132">
        <v>6203</v>
      </c>
      <c r="R200" s="132">
        <v>21100</v>
      </c>
      <c r="S200" s="132">
        <v>177879</v>
      </c>
      <c r="T200" s="166">
        <v>133065</v>
      </c>
      <c r="U200" s="166">
        <v>0</v>
      </c>
      <c r="V200" s="132">
        <v>35200</v>
      </c>
      <c r="W200" s="132">
        <v>160065</v>
      </c>
      <c r="X200" s="132">
        <v>0</v>
      </c>
      <c r="Y200" s="132">
        <v>25000</v>
      </c>
      <c r="Z200" s="166">
        <v>202000</v>
      </c>
      <c r="AA200" s="132">
        <v>222000</v>
      </c>
      <c r="AB200" s="132">
        <v>0</v>
      </c>
      <c r="AC200" s="132">
        <v>0</v>
      </c>
      <c r="AD200" s="132">
        <v>0</v>
      </c>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71"/>
      <c r="CD200" s="71"/>
      <c r="CE200" s="71"/>
      <c r="CF200" s="71"/>
      <c r="CG200" s="71"/>
      <c r="CH200" s="71"/>
      <c r="CI200" s="71"/>
      <c r="CJ200" s="71"/>
      <c r="CK200" s="71"/>
      <c r="CL200" s="71"/>
      <c r="CM200" s="71"/>
      <c r="CN200" s="71"/>
      <c r="CO200" s="71"/>
      <c r="CP200" s="71"/>
      <c r="CQ200" s="71"/>
      <c r="CR200" s="71"/>
      <c r="CS200" s="71"/>
      <c r="CT200" s="71"/>
      <c r="CU200" s="71"/>
      <c r="CV200" s="71"/>
      <c r="CW200" s="71"/>
      <c r="CX200" s="71"/>
      <c r="CY200" s="71"/>
      <c r="CZ200" s="71"/>
      <c r="DA200" s="71"/>
      <c r="DB200" s="71"/>
      <c r="DC200" s="71"/>
      <c r="DD200" s="71"/>
      <c r="DE200" s="71"/>
      <c r="DF200" s="71"/>
      <c r="DG200" s="71"/>
      <c r="DH200" s="71"/>
      <c r="DI200" s="71"/>
      <c r="DJ200" s="71"/>
      <c r="DK200" s="71"/>
      <c r="DL200" s="71"/>
      <c r="DM200" s="71"/>
      <c r="DN200" s="71"/>
      <c r="DO200" s="71"/>
      <c r="DP200" s="71"/>
      <c r="DQ200" s="71"/>
      <c r="DR200" s="71"/>
      <c r="DS200" s="71"/>
      <c r="DT200" s="71"/>
      <c r="DU200" s="71"/>
      <c r="DV200" s="71"/>
      <c r="DW200" s="71"/>
      <c r="DX200" s="71"/>
      <c r="DY200" s="71"/>
      <c r="DZ200" s="71"/>
      <c r="EA200" s="71"/>
    </row>
    <row r="201" spans="1:131" ht="12.75">
      <c r="A201" s="75" t="s">
        <v>496</v>
      </c>
      <c r="B201" s="75" t="s">
        <v>495</v>
      </c>
      <c r="C201" s="68" t="s">
        <v>921</v>
      </c>
      <c r="D201" s="68" t="s">
        <v>889</v>
      </c>
      <c r="E201" s="132">
        <v>106143</v>
      </c>
      <c r="F201" s="132">
        <v>7972</v>
      </c>
      <c r="G201" s="132">
        <v>0</v>
      </c>
      <c r="H201" s="132">
        <v>63388</v>
      </c>
      <c r="I201" s="132">
        <v>1462</v>
      </c>
      <c r="J201" s="132">
        <v>7972</v>
      </c>
      <c r="K201" s="132">
        <v>21627</v>
      </c>
      <c r="L201" s="132">
        <v>0</v>
      </c>
      <c r="M201" s="132">
        <v>11694</v>
      </c>
      <c r="N201" s="132">
        <v>106143</v>
      </c>
      <c r="O201" s="132">
        <v>420962</v>
      </c>
      <c r="P201" s="132">
        <v>11694</v>
      </c>
      <c r="Q201" s="132">
        <v>16448</v>
      </c>
      <c r="R201" s="132">
        <v>-4754</v>
      </c>
      <c r="S201" s="132">
        <v>416208</v>
      </c>
      <c r="T201" s="166">
        <v>401529</v>
      </c>
      <c r="U201" s="166">
        <v>6510</v>
      </c>
      <c r="V201" s="132">
        <v>100913</v>
      </c>
      <c r="W201" s="132">
        <v>397021</v>
      </c>
      <c r="X201" s="132">
        <v>6264</v>
      </c>
      <c r="Y201" s="132">
        <v>85740</v>
      </c>
      <c r="Z201" s="166">
        <v>446639</v>
      </c>
      <c r="AA201" s="132">
        <v>466639</v>
      </c>
      <c r="AB201" s="132">
        <v>1067</v>
      </c>
      <c r="AC201" s="132">
        <v>667</v>
      </c>
      <c r="AD201" s="132">
        <v>0</v>
      </c>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71"/>
      <c r="CD201" s="71"/>
      <c r="CE201" s="71"/>
      <c r="CF201" s="71"/>
      <c r="CG201" s="71"/>
      <c r="CH201" s="71"/>
      <c r="CI201" s="71"/>
      <c r="CJ201" s="71"/>
      <c r="CK201" s="71"/>
      <c r="CL201" s="71"/>
      <c r="CM201" s="71"/>
      <c r="CN201" s="71"/>
      <c r="CO201" s="71"/>
      <c r="CP201" s="71"/>
      <c r="CQ201" s="71"/>
      <c r="CR201" s="71"/>
      <c r="CS201" s="71"/>
      <c r="CT201" s="71"/>
      <c r="CU201" s="71"/>
      <c r="CV201" s="71"/>
      <c r="CW201" s="71"/>
      <c r="CX201" s="71"/>
      <c r="CY201" s="71"/>
      <c r="CZ201" s="71"/>
      <c r="DA201" s="71"/>
      <c r="DB201" s="71"/>
      <c r="DC201" s="71"/>
      <c r="DD201" s="71"/>
      <c r="DE201" s="71"/>
      <c r="DF201" s="71"/>
      <c r="DG201" s="71"/>
      <c r="DH201" s="71"/>
      <c r="DI201" s="71"/>
      <c r="DJ201" s="71"/>
      <c r="DK201" s="71"/>
      <c r="DL201" s="71"/>
      <c r="DM201" s="71"/>
      <c r="DN201" s="71"/>
      <c r="DO201" s="71"/>
      <c r="DP201" s="71"/>
      <c r="DQ201" s="71"/>
      <c r="DR201" s="71"/>
      <c r="DS201" s="71"/>
      <c r="DT201" s="71"/>
      <c r="DU201" s="71"/>
      <c r="DV201" s="71"/>
      <c r="DW201" s="71"/>
      <c r="DX201" s="71"/>
      <c r="DY201" s="71"/>
      <c r="DZ201" s="71"/>
      <c r="EA201" s="71"/>
    </row>
    <row r="202" spans="1:131" ht="12.75">
      <c r="A202" s="75" t="s">
        <v>150</v>
      </c>
      <c r="B202" s="75" t="s">
        <v>149</v>
      </c>
      <c r="C202" s="68" t="s">
        <v>921</v>
      </c>
      <c r="D202" s="68" t="s">
        <v>885</v>
      </c>
      <c r="E202" s="132">
        <v>1850</v>
      </c>
      <c r="F202" s="132">
        <v>1297</v>
      </c>
      <c r="G202" s="132">
        <v>0</v>
      </c>
      <c r="H202" s="132">
        <v>187</v>
      </c>
      <c r="I202" s="132">
        <v>0</v>
      </c>
      <c r="J202" s="132">
        <v>1663</v>
      </c>
      <c r="K202" s="132">
        <v>0</v>
      </c>
      <c r="L202" s="132">
        <v>0</v>
      </c>
      <c r="M202" s="132">
        <v>0</v>
      </c>
      <c r="N202" s="132">
        <v>1850</v>
      </c>
      <c r="O202" s="132">
        <v>4819</v>
      </c>
      <c r="P202" s="132">
        <v>0</v>
      </c>
      <c r="Q202" s="132">
        <v>193</v>
      </c>
      <c r="R202" s="132">
        <v>-193</v>
      </c>
      <c r="S202" s="132">
        <v>4626</v>
      </c>
      <c r="T202" s="166">
        <v>6238</v>
      </c>
      <c r="U202" s="166">
        <v>0</v>
      </c>
      <c r="V202" s="132">
        <v>5500</v>
      </c>
      <c r="W202" s="132">
        <v>6238</v>
      </c>
      <c r="X202" s="132">
        <v>0</v>
      </c>
      <c r="Y202" s="132">
        <v>5500</v>
      </c>
      <c r="Z202" s="166">
        <v>6238</v>
      </c>
      <c r="AA202" s="132">
        <v>8238</v>
      </c>
      <c r="AB202" s="132">
        <v>0</v>
      </c>
      <c r="AC202" s="132">
        <v>0</v>
      </c>
      <c r="AD202" s="132">
        <v>0</v>
      </c>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71"/>
      <c r="CD202" s="71"/>
      <c r="CE202" s="71"/>
      <c r="CF202" s="71"/>
      <c r="CG202" s="71"/>
      <c r="CH202" s="71"/>
      <c r="CI202" s="71"/>
      <c r="CJ202" s="71"/>
      <c r="CK202" s="71"/>
      <c r="CL202" s="71"/>
      <c r="CM202" s="71"/>
      <c r="CN202" s="71"/>
      <c r="CO202" s="71"/>
      <c r="CP202" s="71"/>
      <c r="CQ202" s="71"/>
      <c r="CR202" s="71"/>
      <c r="CS202" s="71"/>
      <c r="CT202" s="71"/>
      <c r="CU202" s="71"/>
      <c r="CV202" s="71"/>
      <c r="CW202" s="71"/>
      <c r="CX202" s="71"/>
      <c r="CY202" s="71"/>
      <c r="CZ202" s="71"/>
      <c r="DA202" s="71"/>
      <c r="DB202" s="71"/>
      <c r="DC202" s="71"/>
      <c r="DD202" s="71"/>
      <c r="DE202" s="71"/>
      <c r="DF202" s="71"/>
      <c r="DG202" s="71"/>
      <c r="DH202" s="71"/>
      <c r="DI202" s="71"/>
      <c r="DJ202" s="71"/>
      <c r="DK202" s="71"/>
      <c r="DL202" s="71"/>
      <c r="DM202" s="71"/>
      <c r="DN202" s="71"/>
      <c r="DO202" s="71"/>
      <c r="DP202" s="71"/>
      <c r="DQ202" s="71"/>
      <c r="DR202" s="71"/>
      <c r="DS202" s="71"/>
      <c r="DT202" s="71"/>
      <c r="DU202" s="71"/>
      <c r="DV202" s="71"/>
      <c r="DW202" s="71"/>
      <c r="DX202" s="71"/>
      <c r="DY202" s="71"/>
      <c r="DZ202" s="71"/>
      <c r="EA202" s="71"/>
    </row>
    <row r="203" spans="1:131" ht="12.75">
      <c r="A203" s="75" t="s">
        <v>293</v>
      </c>
      <c r="B203" s="75" t="s">
        <v>292</v>
      </c>
      <c r="C203" s="68" t="s">
        <v>921</v>
      </c>
      <c r="D203" s="68" t="s">
        <v>885</v>
      </c>
      <c r="E203" s="132">
        <v>2212</v>
      </c>
      <c r="F203" s="132">
        <v>1623</v>
      </c>
      <c r="G203" s="132">
        <v>0</v>
      </c>
      <c r="H203" s="132">
        <v>128</v>
      </c>
      <c r="I203" s="132">
        <v>752</v>
      </c>
      <c r="J203" s="132">
        <v>1332</v>
      </c>
      <c r="K203" s="132">
        <v>0</v>
      </c>
      <c r="L203" s="132">
        <v>0</v>
      </c>
      <c r="M203" s="132">
        <v>0</v>
      </c>
      <c r="N203" s="132">
        <v>2212</v>
      </c>
      <c r="O203" s="132">
        <v>0</v>
      </c>
      <c r="P203" s="132">
        <v>0</v>
      </c>
      <c r="Q203" s="132">
        <v>0</v>
      </c>
      <c r="R203" s="132">
        <v>0</v>
      </c>
      <c r="S203" s="132">
        <v>0</v>
      </c>
      <c r="T203" s="166">
        <v>0</v>
      </c>
      <c r="U203" s="166">
        <v>0</v>
      </c>
      <c r="V203" s="132">
        <v>22360</v>
      </c>
      <c r="W203" s="132">
        <v>0</v>
      </c>
      <c r="X203" s="132">
        <v>0</v>
      </c>
      <c r="Y203" s="132">
        <v>20000</v>
      </c>
      <c r="Z203" s="166">
        <v>4000</v>
      </c>
      <c r="AA203" s="132">
        <v>5000</v>
      </c>
      <c r="AB203" s="132">
        <v>0</v>
      </c>
      <c r="AC203" s="132">
        <v>0</v>
      </c>
      <c r="AD203" s="132">
        <v>0</v>
      </c>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71"/>
      <c r="CD203" s="71"/>
      <c r="CE203" s="71"/>
      <c r="CF203" s="71"/>
      <c r="CG203" s="71"/>
      <c r="CH203" s="71"/>
      <c r="CI203" s="71"/>
      <c r="CJ203" s="71"/>
      <c r="CK203" s="71"/>
      <c r="CL203" s="71"/>
      <c r="CM203" s="71"/>
      <c r="CN203" s="71"/>
      <c r="CO203" s="71"/>
      <c r="CP203" s="71"/>
      <c r="CQ203" s="71"/>
      <c r="CR203" s="71"/>
      <c r="CS203" s="71"/>
      <c r="CT203" s="71"/>
      <c r="CU203" s="71"/>
      <c r="CV203" s="71"/>
      <c r="CW203" s="71"/>
      <c r="CX203" s="71"/>
      <c r="CY203" s="71"/>
      <c r="CZ203" s="71"/>
      <c r="DA203" s="71"/>
      <c r="DB203" s="71"/>
      <c r="DC203" s="71"/>
      <c r="DD203" s="71"/>
      <c r="DE203" s="71"/>
      <c r="DF203" s="71"/>
      <c r="DG203" s="71"/>
      <c r="DH203" s="71"/>
      <c r="DI203" s="71"/>
      <c r="DJ203" s="71"/>
      <c r="DK203" s="71"/>
      <c r="DL203" s="71"/>
      <c r="DM203" s="71"/>
      <c r="DN203" s="71"/>
      <c r="DO203" s="71"/>
      <c r="DP203" s="71"/>
      <c r="DQ203" s="71"/>
      <c r="DR203" s="71"/>
      <c r="DS203" s="71"/>
      <c r="DT203" s="71"/>
      <c r="DU203" s="71"/>
      <c r="DV203" s="71"/>
      <c r="DW203" s="71"/>
      <c r="DX203" s="71"/>
      <c r="DY203" s="71"/>
      <c r="DZ203" s="71"/>
      <c r="EA203" s="71"/>
    </row>
    <row r="204" spans="1:131" ht="12.75">
      <c r="A204" s="75" t="s">
        <v>562</v>
      </c>
      <c r="B204" s="75" t="s">
        <v>561</v>
      </c>
      <c r="C204" s="68" t="s">
        <v>921</v>
      </c>
      <c r="D204" s="68" t="s">
        <v>885</v>
      </c>
      <c r="E204" s="132">
        <v>1965</v>
      </c>
      <c r="F204" s="132">
        <v>0</v>
      </c>
      <c r="G204" s="132">
        <v>0</v>
      </c>
      <c r="H204" s="132">
        <v>90</v>
      </c>
      <c r="I204" s="132">
        <v>25</v>
      </c>
      <c r="J204" s="132">
        <v>588</v>
      </c>
      <c r="K204" s="132">
        <v>1262</v>
      </c>
      <c r="L204" s="132">
        <v>0</v>
      </c>
      <c r="M204" s="132">
        <v>0</v>
      </c>
      <c r="N204" s="132">
        <v>1965</v>
      </c>
      <c r="O204" s="132">
        <v>6245</v>
      </c>
      <c r="P204" s="132">
        <v>0</v>
      </c>
      <c r="Q204" s="132">
        <v>328</v>
      </c>
      <c r="R204" s="132">
        <v>-328</v>
      </c>
      <c r="S204" s="132">
        <v>5917</v>
      </c>
      <c r="T204" s="166">
        <v>2250</v>
      </c>
      <c r="U204" s="166">
        <v>80</v>
      </c>
      <c r="V204" s="132">
        <v>290</v>
      </c>
      <c r="W204" s="132">
        <v>2250</v>
      </c>
      <c r="X204" s="132">
        <v>80</v>
      </c>
      <c r="Y204" s="132">
        <v>0</v>
      </c>
      <c r="Z204" s="166">
        <v>7000</v>
      </c>
      <c r="AA204" s="132">
        <v>8500</v>
      </c>
      <c r="AB204" s="132">
        <v>0</v>
      </c>
      <c r="AC204" s="132">
        <v>0</v>
      </c>
      <c r="AD204" s="132">
        <v>0</v>
      </c>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71"/>
      <c r="CD204" s="71"/>
      <c r="CE204" s="71"/>
      <c r="CF204" s="71"/>
      <c r="CG204" s="71"/>
      <c r="CH204" s="71"/>
      <c r="CI204" s="71"/>
      <c r="CJ204" s="71"/>
      <c r="CK204" s="71"/>
      <c r="CL204" s="71"/>
      <c r="CM204" s="71"/>
      <c r="CN204" s="71"/>
      <c r="CO204" s="71"/>
      <c r="CP204" s="71"/>
      <c r="CQ204" s="71"/>
      <c r="CR204" s="71"/>
      <c r="CS204" s="71"/>
      <c r="CT204" s="71"/>
      <c r="CU204" s="71"/>
      <c r="CV204" s="71"/>
      <c r="CW204" s="71"/>
      <c r="CX204" s="71"/>
      <c r="CY204" s="71"/>
      <c r="CZ204" s="71"/>
      <c r="DA204" s="71"/>
      <c r="DB204" s="71"/>
      <c r="DC204" s="71"/>
      <c r="DD204" s="71"/>
      <c r="DE204" s="71"/>
      <c r="DF204" s="71"/>
      <c r="DG204" s="71"/>
      <c r="DH204" s="71"/>
      <c r="DI204" s="71"/>
      <c r="DJ204" s="71"/>
      <c r="DK204" s="71"/>
      <c r="DL204" s="71"/>
      <c r="DM204" s="71"/>
      <c r="DN204" s="71"/>
      <c r="DO204" s="71"/>
      <c r="DP204" s="71"/>
      <c r="DQ204" s="71"/>
      <c r="DR204" s="71"/>
      <c r="DS204" s="71"/>
      <c r="DT204" s="71"/>
      <c r="DU204" s="71"/>
      <c r="DV204" s="71"/>
      <c r="DW204" s="71"/>
      <c r="DX204" s="71"/>
      <c r="DY204" s="71"/>
      <c r="DZ204" s="71"/>
      <c r="EA204" s="71"/>
    </row>
    <row r="205" spans="1:131" ht="12.75">
      <c r="A205" s="75" t="s">
        <v>590</v>
      </c>
      <c r="B205" s="75" t="s">
        <v>589</v>
      </c>
      <c r="C205" s="68" t="s">
        <v>921</v>
      </c>
      <c r="D205" s="68" t="s">
        <v>885</v>
      </c>
      <c r="E205" s="132">
        <v>7693</v>
      </c>
      <c r="F205" s="132">
        <v>938</v>
      </c>
      <c r="G205" s="132">
        <v>0</v>
      </c>
      <c r="H205" s="132">
        <v>959</v>
      </c>
      <c r="I205" s="132">
        <v>905</v>
      </c>
      <c r="J205" s="132">
        <v>938</v>
      </c>
      <c r="K205" s="132">
        <v>1141</v>
      </c>
      <c r="L205" s="132">
        <v>0</v>
      </c>
      <c r="M205" s="132">
        <v>3750</v>
      </c>
      <c r="N205" s="132">
        <v>7693</v>
      </c>
      <c r="O205" s="132">
        <v>18731</v>
      </c>
      <c r="P205" s="132">
        <v>3750</v>
      </c>
      <c r="Q205" s="132">
        <v>608</v>
      </c>
      <c r="R205" s="132">
        <v>3142</v>
      </c>
      <c r="S205" s="132">
        <v>21873</v>
      </c>
      <c r="T205" s="166">
        <v>4000</v>
      </c>
      <c r="U205" s="166">
        <v>0</v>
      </c>
      <c r="V205" s="132">
        <v>2000</v>
      </c>
      <c r="W205" s="132">
        <v>4000</v>
      </c>
      <c r="X205" s="132">
        <v>0</v>
      </c>
      <c r="Y205" s="132">
        <v>12000</v>
      </c>
      <c r="Z205" s="166">
        <v>10000</v>
      </c>
      <c r="AA205" s="132">
        <v>13000</v>
      </c>
      <c r="AB205" s="132">
        <v>0</v>
      </c>
      <c r="AC205" s="132">
        <v>0</v>
      </c>
      <c r="AD205" s="132">
        <v>0</v>
      </c>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71"/>
      <c r="CD205" s="71"/>
      <c r="CE205" s="71"/>
      <c r="CF205" s="71"/>
      <c r="CG205" s="71"/>
      <c r="CH205" s="71"/>
      <c r="CI205" s="71"/>
      <c r="CJ205" s="71"/>
      <c r="CK205" s="71"/>
      <c r="CL205" s="71"/>
      <c r="CM205" s="71"/>
      <c r="CN205" s="71"/>
      <c r="CO205" s="71"/>
      <c r="CP205" s="71"/>
      <c r="CQ205" s="71"/>
      <c r="CR205" s="71"/>
      <c r="CS205" s="71"/>
      <c r="CT205" s="71"/>
      <c r="CU205" s="71"/>
      <c r="CV205" s="71"/>
      <c r="CW205" s="71"/>
      <c r="CX205" s="71"/>
      <c r="CY205" s="71"/>
      <c r="CZ205" s="71"/>
      <c r="DA205" s="71"/>
      <c r="DB205" s="71"/>
      <c r="DC205" s="71"/>
      <c r="DD205" s="71"/>
      <c r="DE205" s="71"/>
      <c r="DF205" s="71"/>
      <c r="DG205" s="71"/>
      <c r="DH205" s="71"/>
      <c r="DI205" s="71"/>
      <c r="DJ205" s="71"/>
      <c r="DK205" s="71"/>
      <c r="DL205" s="71"/>
      <c r="DM205" s="71"/>
      <c r="DN205" s="71"/>
      <c r="DO205" s="71"/>
      <c r="DP205" s="71"/>
      <c r="DQ205" s="71"/>
      <c r="DR205" s="71"/>
      <c r="DS205" s="71"/>
      <c r="DT205" s="71"/>
      <c r="DU205" s="71"/>
      <c r="DV205" s="71"/>
      <c r="DW205" s="71"/>
      <c r="DX205" s="71"/>
      <c r="DY205" s="71"/>
      <c r="DZ205" s="71"/>
      <c r="EA205" s="71"/>
    </row>
    <row r="206" spans="1:131" ht="12.75">
      <c r="A206" s="75" t="s">
        <v>309</v>
      </c>
      <c r="B206" s="75" t="s">
        <v>308</v>
      </c>
      <c r="C206" s="68" t="s">
        <v>921</v>
      </c>
      <c r="D206" s="68" t="s">
        <v>885</v>
      </c>
      <c r="E206" s="132">
        <v>10401</v>
      </c>
      <c r="F206" s="132">
        <v>1378</v>
      </c>
      <c r="G206" s="132">
        <v>237</v>
      </c>
      <c r="H206" s="132">
        <v>233</v>
      </c>
      <c r="I206" s="132">
        <v>4720</v>
      </c>
      <c r="J206" s="132">
        <v>93</v>
      </c>
      <c r="K206" s="132">
        <v>3950</v>
      </c>
      <c r="L206" s="132">
        <v>0</v>
      </c>
      <c r="M206" s="132">
        <v>1405</v>
      </c>
      <c r="N206" s="132">
        <v>10401</v>
      </c>
      <c r="O206" s="132">
        <v>23915</v>
      </c>
      <c r="P206" s="132">
        <v>1405</v>
      </c>
      <c r="Q206" s="132">
        <v>472</v>
      </c>
      <c r="R206" s="132">
        <v>933</v>
      </c>
      <c r="S206" s="132">
        <v>24848</v>
      </c>
      <c r="T206" s="166">
        <v>7148</v>
      </c>
      <c r="U206" s="166">
        <v>0</v>
      </c>
      <c r="V206" s="132">
        <v>14224</v>
      </c>
      <c r="W206" s="132">
        <v>2142</v>
      </c>
      <c r="X206" s="132">
        <v>0</v>
      </c>
      <c r="Y206" s="132">
        <v>9028</v>
      </c>
      <c r="Z206" s="166">
        <v>15000</v>
      </c>
      <c r="AA206" s="132">
        <v>17000</v>
      </c>
      <c r="AB206" s="132">
        <v>0</v>
      </c>
      <c r="AC206" s="132">
        <v>0</v>
      </c>
      <c r="AD206" s="132">
        <v>0</v>
      </c>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c r="BN206" s="71"/>
      <c r="BO206" s="71"/>
      <c r="BP206" s="71"/>
      <c r="BQ206" s="71"/>
      <c r="BR206" s="71"/>
      <c r="BS206" s="71"/>
      <c r="BT206" s="71"/>
      <c r="BU206" s="71"/>
      <c r="BV206" s="71"/>
      <c r="BW206" s="71"/>
      <c r="BX206" s="71"/>
      <c r="BY206" s="71"/>
      <c r="BZ206" s="71"/>
      <c r="CA206" s="71"/>
      <c r="CB206" s="71"/>
      <c r="CC206" s="71"/>
      <c r="CD206" s="71"/>
      <c r="CE206" s="71"/>
      <c r="CF206" s="71"/>
      <c r="CG206" s="71"/>
      <c r="CH206" s="71"/>
      <c r="CI206" s="71"/>
      <c r="CJ206" s="71"/>
      <c r="CK206" s="71"/>
      <c r="CL206" s="71"/>
      <c r="CM206" s="71"/>
      <c r="CN206" s="71"/>
      <c r="CO206" s="71"/>
      <c r="CP206" s="71"/>
      <c r="CQ206" s="71"/>
      <c r="CR206" s="71"/>
      <c r="CS206" s="71"/>
      <c r="CT206" s="71"/>
      <c r="CU206" s="71"/>
      <c r="CV206" s="71"/>
      <c r="CW206" s="71"/>
      <c r="CX206" s="71"/>
      <c r="CY206" s="71"/>
      <c r="CZ206" s="71"/>
      <c r="DA206" s="71"/>
      <c r="DB206" s="71"/>
      <c r="DC206" s="71"/>
      <c r="DD206" s="71"/>
      <c r="DE206" s="71"/>
      <c r="DF206" s="71"/>
      <c r="DG206" s="71"/>
      <c r="DH206" s="71"/>
      <c r="DI206" s="71"/>
      <c r="DJ206" s="71"/>
      <c r="DK206" s="71"/>
      <c r="DL206" s="71"/>
      <c r="DM206" s="71"/>
      <c r="DN206" s="71"/>
      <c r="DO206" s="71"/>
      <c r="DP206" s="71"/>
      <c r="DQ206" s="71"/>
      <c r="DR206" s="71"/>
      <c r="DS206" s="71"/>
      <c r="DT206" s="71"/>
      <c r="DU206" s="71"/>
      <c r="DV206" s="71"/>
      <c r="DW206" s="71"/>
      <c r="DX206" s="71"/>
      <c r="DY206" s="71"/>
      <c r="DZ206" s="71"/>
      <c r="EA206" s="71"/>
    </row>
    <row r="207" spans="1:131" ht="12.75">
      <c r="A207" s="75" t="s">
        <v>584</v>
      </c>
      <c r="B207" s="75" t="s">
        <v>583</v>
      </c>
      <c r="C207" s="68" t="s">
        <v>921</v>
      </c>
      <c r="D207" s="68" t="s">
        <v>885</v>
      </c>
      <c r="E207" s="132">
        <v>5802</v>
      </c>
      <c r="F207" s="132">
        <v>50</v>
      </c>
      <c r="G207" s="132">
        <v>0</v>
      </c>
      <c r="H207" s="132">
        <v>189</v>
      </c>
      <c r="I207" s="132">
        <v>640</v>
      </c>
      <c r="J207" s="132">
        <v>2194</v>
      </c>
      <c r="K207" s="132">
        <v>1869</v>
      </c>
      <c r="L207" s="132">
        <v>0</v>
      </c>
      <c r="M207" s="132">
        <v>910</v>
      </c>
      <c r="N207" s="132">
        <v>5802</v>
      </c>
      <c r="O207" s="132">
        <v>0</v>
      </c>
      <c r="P207" s="132">
        <v>910</v>
      </c>
      <c r="Q207" s="132">
        <v>0</v>
      </c>
      <c r="R207" s="132">
        <v>910</v>
      </c>
      <c r="S207" s="132">
        <v>910</v>
      </c>
      <c r="T207" s="166">
        <v>0</v>
      </c>
      <c r="U207" s="166">
        <v>0</v>
      </c>
      <c r="V207" s="132">
        <v>9500</v>
      </c>
      <c r="W207" s="132">
        <v>910</v>
      </c>
      <c r="X207" s="132">
        <v>0</v>
      </c>
      <c r="Y207" s="132">
        <v>5437</v>
      </c>
      <c r="Z207" s="166">
        <v>5000</v>
      </c>
      <c r="AA207" s="132">
        <v>20000</v>
      </c>
      <c r="AB207" s="132">
        <v>0</v>
      </c>
      <c r="AC207" s="132">
        <v>0</v>
      </c>
      <c r="AD207" s="132">
        <v>0</v>
      </c>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c r="BM207" s="71"/>
      <c r="BN207" s="71"/>
      <c r="BO207" s="71"/>
      <c r="BP207" s="71"/>
      <c r="BQ207" s="71"/>
      <c r="BR207" s="71"/>
      <c r="BS207" s="71"/>
      <c r="BT207" s="71"/>
      <c r="BU207" s="71"/>
      <c r="BV207" s="71"/>
      <c r="BW207" s="71"/>
      <c r="BX207" s="71"/>
      <c r="BY207" s="71"/>
      <c r="BZ207" s="71"/>
      <c r="CA207" s="71"/>
      <c r="CB207" s="71"/>
      <c r="CC207" s="71"/>
      <c r="CD207" s="71"/>
      <c r="CE207" s="71"/>
      <c r="CF207" s="71"/>
      <c r="CG207" s="71"/>
      <c r="CH207" s="71"/>
      <c r="CI207" s="71"/>
      <c r="CJ207" s="71"/>
      <c r="CK207" s="71"/>
      <c r="CL207" s="71"/>
      <c r="CM207" s="71"/>
      <c r="CN207" s="71"/>
      <c r="CO207" s="71"/>
      <c r="CP207" s="71"/>
      <c r="CQ207" s="71"/>
      <c r="CR207" s="71"/>
      <c r="CS207" s="71"/>
      <c r="CT207" s="71"/>
      <c r="CU207" s="71"/>
      <c r="CV207" s="71"/>
      <c r="CW207" s="71"/>
      <c r="CX207" s="71"/>
      <c r="CY207" s="71"/>
      <c r="CZ207" s="71"/>
      <c r="DA207" s="71"/>
      <c r="DB207" s="71"/>
      <c r="DC207" s="71"/>
      <c r="DD207" s="71"/>
      <c r="DE207" s="71"/>
      <c r="DF207" s="71"/>
      <c r="DG207" s="71"/>
      <c r="DH207" s="71"/>
      <c r="DI207" s="71"/>
      <c r="DJ207" s="71"/>
      <c r="DK207" s="71"/>
      <c r="DL207" s="71"/>
      <c r="DM207" s="71"/>
      <c r="DN207" s="71"/>
      <c r="DO207" s="71"/>
      <c r="DP207" s="71"/>
      <c r="DQ207" s="71"/>
      <c r="DR207" s="71"/>
      <c r="DS207" s="71"/>
      <c r="DT207" s="71"/>
      <c r="DU207" s="71"/>
      <c r="DV207" s="71"/>
      <c r="DW207" s="71"/>
      <c r="DX207" s="71"/>
      <c r="DY207" s="71"/>
      <c r="DZ207" s="71"/>
      <c r="EA207" s="71"/>
    </row>
    <row r="208" spans="1:131" ht="12.75">
      <c r="A208" s="75" t="s">
        <v>596</v>
      </c>
      <c r="B208" s="75" t="s">
        <v>595</v>
      </c>
      <c r="C208" s="68" t="s">
        <v>921</v>
      </c>
      <c r="D208" s="68" t="s">
        <v>885</v>
      </c>
      <c r="E208" s="132">
        <v>4698</v>
      </c>
      <c r="F208" s="132">
        <v>2470</v>
      </c>
      <c r="G208" s="132">
        <v>120</v>
      </c>
      <c r="H208" s="132">
        <v>145</v>
      </c>
      <c r="I208" s="132">
        <v>114</v>
      </c>
      <c r="J208" s="132">
        <v>1786</v>
      </c>
      <c r="K208" s="132">
        <v>2433</v>
      </c>
      <c r="L208" s="132">
        <v>220</v>
      </c>
      <c r="M208" s="132">
        <v>0</v>
      </c>
      <c r="N208" s="132">
        <v>4698</v>
      </c>
      <c r="O208" s="132">
        <v>6659</v>
      </c>
      <c r="P208" s="132">
        <v>220</v>
      </c>
      <c r="Q208" s="132">
        <v>587</v>
      </c>
      <c r="R208" s="132">
        <v>-367</v>
      </c>
      <c r="S208" s="132">
        <v>6292</v>
      </c>
      <c r="T208" s="166">
        <v>10113</v>
      </c>
      <c r="U208" s="166">
        <v>2627</v>
      </c>
      <c r="V208" s="132">
        <v>20000</v>
      </c>
      <c r="W208" s="132">
        <v>10104</v>
      </c>
      <c r="X208" s="132">
        <v>2137</v>
      </c>
      <c r="Y208" s="132">
        <v>18000</v>
      </c>
      <c r="Z208" s="166">
        <v>19000</v>
      </c>
      <c r="AA208" s="132">
        <v>23000</v>
      </c>
      <c r="AB208" s="132">
        <v>0</v>
      </c>
      <c r="AC208" s="132">
        <v>0</v>
      </c>
      <c r="AD208" s="132">
        <v>0</v>
      </c>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1"/>
      <c r="BL208" s="71"/>
      <c r="BM208" s="71"/>
      <c r="BN208" s="71"/>
      <c r="BO208" s="71"/>
      <c r="BP208" s="71"/>
      <c r="BQ208" s="71"/>
      <c r="BR208" s="71"/>
      <c r="BS208" s="71"/>
      <c r="BT208" s="71"/>
      <c r="BU208" s="71"/>
      <c r="BV208" s="71"/>
      <c r="BW208" s="71"/>
      <c r="BX208" s="71"/>
      <c r="BY208" s="71"/>
      <c r="BZ208" s="71"/>
      <c r="CA208" s="71"/>
      <c r="CB208" s="71"/>
      <c r="CC208" s="71"/>
      <c r="CD208" s="71"/>
      <c r="CE208" s="71"/>
      <c r="CF208" s="71"/>
      <c r="CG208" s="71"/>
      <c r="CH208" s="71"/>
      <c r="CI208" s="71"/>
      <c r="CJ208" s="71"/>
      <c r="CK208" s="71"/>
      <c r="CL208" s="71"/>
      <c r="CM208" s="71"/>
      <c r="CN208" s="71"/>
      <c r="CO208" s="71"/>
      <c r="CP208" s="71"/>
      <c r="CQ208" s="71"/>
      <c r="CR208" s="71"/>
      <c r="CS208" s="71"/>
      <c r="CT208" s="71"/>
      <c r="CU208" s="71"/>
      <c r="CV208" s="71"/>
      <c r="CW208" s="71"/>
      <c r="CX208" s="71"/>
      <c r="CY208" s="71"/>
      <c r="CZ208" s="71"/>
      <c r="DA208" s="71"/>
      <c r="DB208" s="71"/>
      <c r="DC208" s="71"/>
      <c r="DD208" s="71"/>
      <c r="DE208" s="71"/>
      <c r="DF208" s="71"/>
      <c r="DG208" s="71"/>
      <c r="DH208" s="71"/>
      <c r="DI208" s="71"/>
      <c r="DJ208" s="71"/>
      <c r="DK208" s="71"/>
      <c r="DL208" s="71"/>
      <c r="DM208" s="71"/>
      <c r="DN208" s="71"/>
      <c r="DO208" s="71"/>
      <c r="DP208" s="71"/>
      <c r="DQ208" s="71"/>
      <c r="DR208" s="71"/>
      <c r="DS208" s="71"/>
      <c r="DT208" s="71"/>
      <c r="DU208" s="71"/>
      <c r="DV208" s="71"/>
      <c r="DW208" s="71"/>
      <c r="DX208" s="71"/>
      <c r="DY208" s="71"/>
      <c r="DZ208" s="71"/>
      <c r="EA208" s="71"/>
    </row>
    <row r="209" spans="1:131" ht="12.75">
      <c r="A209" s="75" t="s">
        <v>504</v>
      </c>
      <c r="B209" s="75" t="s">
        <v>503</v>
      </c>
      <c r="C209" s="68" t="s">
        <v>919</v>
      </c>
      <c r="D209" s="68" t="s">
        <v>889</v>
      </c>
      <c r="E209" s="132">
        <v>111618</v>
      </c>
      <c r="F209" s="132">
        <v>5000</v>
      </c>
      <c r="G209" s="132">
        <v>0</v>
      </c>
      <c r="H209" s="132">
        <v>81187</v>
      </c>
      <c r="I209" s="132">
        <v>6678</v>
      </c>
      <c r="J209" s="132">
        <v>5000</v>
      </c>
      <c r="K209" s="132">
        <v>0</v>
      </c>
      <c r="L209" s="132">
        <v>0</v>
      </c>
      <c r="M209" s="132">
        <v>18753</v>
      </c>
      <c r="N209" s="132">
        <v>111618</v>
      </c>
      <c r="O209" s="132">
        <v>0</v>
      </c>
      <c r="P209" s="132">
        <v>18753</v>
      </c>
      <c r="Q209" s="132">
        <v>0</v>
      </c>
      <c r="R209" s="132">
        <v>18753</v>
      </c>
      <c r="S209" s="132">
        <v>18753</v>
      </c>
      <c r="T209" s="166">
        <v>0</v>
      </c>
      <c r="U209" s="166">
        <v>0</v>
      </c>
      <c r="V209" s="132">
        <v>0</v>
      </c>
      <c r="W209" s="132">
        <v>0</v>
      </c>
      <c r="X209" s="132">
        <v>0</v>
      </c>
      <c r="Y209" s="132">
        <v>0</v>
      </c>
      <c r="Z209" s="166">
        <v>0</v>
      </c>
      <c r="AA209" s="132">
        <v>0</v>
      </c>
      <c r="AB209" s="132">
        <v>199300</v>
      </c>
      <c r="AC209" s="132">
        <v>0</v>
      </c>
      <c r="AD209" s="132">
        <v>0</v>
      </c>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1"/>
      <c r="BL209" s="71"/>
      <c r="BM209" s="71"/>
      <c r="BN209" s="71"/>
      <c r="BO209" s="71"/>
      <c r="BP209" s="71"/>
      <c r="BQ209" s="71"/>
      <c r="BR209" s="71"/>
      <c r="BS209" s="71"/>
      <c r="BT209" s="71"/>
      <c r="BU209" s="71"/>
      <c r="BV209" s="71"/>
      <c r="BW209" s="71"/>
      <c r="BX209" s="71"/>
      <c r="BY209" s="71"/>
      <c r="BZ209" s="71"/>
      <c r="CA209" s="71"/>
      <c r="CB209" s="71"/>
      <c r="CC209" s="71"/>
      <c r="CD209" s="71"/>
      <c r="CE209" s="71"/>
      <c r="CF209" s="71"/>
      <c r="CG209" s="71"/>
      <c r="CH209" s="71"/>
      <c r="CI209" s="71"/>
      <c r="CJ209" s="71"/>
      <c r="CK209" s="71"/>
      <c r="CL209" s="71"/>
      <c r="CM209" s="71"/>
      <c r="CN209" s="71"/>
      <c r="CO209" s="71"/>
      <c r="CP209" s="71"/>
      <c r="CQ209" s="71"/>
      <c r="CR209" s="71"/>
      <c r="CS209" s="71"/>
      <c r="CT209" s="71"/>
      <c r="CU209" s="71"/>
      <c r="CV209" s="71"/>
      <c r="CW209" s="71"/>
      <c r="CX209" s="71"/>
      <c r="CY209" s="71"/>
      <c r="CZ209" s="71"/>
      <c r="DA209" s="71"/>
      <c r="DB209" s="71"/>
      <c r="DC209" s="71"/>
      <c r="DD209" s="71"/>
      <c r="DE209" s="71"/>
      <c r="DF209" s="71"/>
      <c r="DG209" s="71"/>
      <c r="DH209" s="71"/>
      <c r="DI209" s="71"/>
      <c r="DJ209" s="71"/>
      <c r="DK209" s="71"/>
      <c r="DL209" s="71"/>
      <c r="DM209" s="71"/>
      <c r="DN209" s="71"/>
      <c r="DO209" s="71"/>
      <c r="DP209" s="71"/>
      <c r="DQ209" s="71"/>
      <c r="DR209" s="71"/>
      <c r="DS209" s="71"/>
      <c r="DT209" s="71"/>
      <c r="DU209" s="71"/>
      <c r="DV209" s="71"/>
      <c r="DW209" s="71"/>
      <c r="DX209" s="71"/>
      <c r="DY209" s="71"/>
      <c r="DZ209" s="71"/>
      <c r="EA209" s="71"/>
    </row>
    <row r="210" spans="1:131" ht="12.75">
      <c r="A210" s="75" t="s">
        <v>144</v>
      </c>
      <c r="B210" s="75" t="s">
        <v>143</v>
      </c>
      <c r="C210" s="68" t="s">
        <v>919</v>
      </c>
      <c r="D210" s="68" t="s">
        <v>885</v>
      </c>
      <c r="E210" s="132">
        <v>6948</v>
      </c>
      <c r="F210" s="132">
        <v>40</v>
      </c>
      <c r="G210" s="132">
        <v>0</v>
      </c>
      <c r="H210" s="132">
        <v>813</v>
      </c>
      <c r="I210" s="132">
        <v>500</v>
      </c>
      <c r="J210" s="132">
        <v>163</v>
      </c>
      <c r="K210" s="132">
        <v>3214</v>
      </c>
      <c r="L210" s="132">
        <v>0</v>
      </c>
      <c r="M210" s="132">
        <v>2258</v>
      </c>
      <c r="N210" s="132">
        <v>6948</v>
      </c>
      <c r="O210" s="132">
        <v>51328</v>
      </c>
      <c r="P210" s="132">
        <v>2258</v>
      </c>
      <c r="Q210" s="132">
        <v>511</v>
      </c>
      <c r="R210" s="132">
        <v>1747</v>
      </c>
      <c r="S210" s="132">
        <v>53075</v>
      </c>
      <c r="T210" s="166">
        <v>48400</v>
      </c>
      <c r="U210" s="166">
        <v>0</v>
      </c>
      <c r="V210" s="132">
        <v>0</v>
      </c>
      <c r="W210" s="132">
        <v>50900</v>
      </c>
      <c r="X210" s="132">
        <v>0</v>
      </c>
      <c r="Y210" s="132">
        <v>0</v>
      </c>
      <c r="Z210" s="166">
        <v>52632</v>
      </c>
      <c r="AA210" s="132">
        <v>56632</v>
      </c>
      <c r="AB210" s="132">
        <v>0</v>
      </c>
      <c r="AC210" s="132">
        <v>0</v>
      </c>
      <c r="AD210" s="132">
        <v>0</v>
      </c>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c r="BK210" s="71"/>
      <c r="BL210" s="71"/>
      <c r="BM210" s="71"/>
      <c r="BN210" s="71"/>
      <c r="BO210" s="71"/>
      <c r="BP210" s="71"/>
      <c r="BQ210" s="71"/>
      <c r="BR210" s="71"/>
      <c r="BS210" s="71"/>
      <c r="BT210" s="71"/>
      <c r="BU210" s="71"/>
      <c r="BV210" s="71"/>
      <c r="BW210" s="71"/>
      <c r="BX210" s="71"/>
      <c r="BY210" s="71"/>
      <c r="BZ210" s="71"/>
      <c r="CA210" s="71"/>
      <c r="CB210" s="71"/>
      <c r="CC210" s="71"/>
      <c r="CD210" s="71"/>
      <c r="CE210" s="71"/>
      <c r="CF210" s="71"/>
      <c r="CG210" s="71"/>
      <c r="CH210" s="71"/>
      <c r="CI210" s="71"/>
      <c r="CJ210" s="71"/>
      <c r="CK210" s="71"/>
      <c r="CL210" s="71"/>
      <c r="CM210" s="71"/>
      <c r="CN210" s="71"/>
      <c r="CO210" s="71"/>
      <c r="CP210" s="71"/>
      <c r="CQ210" s="71"/>
      <c r="CR210" s="71"/>
      <c r="CS210" s="71"/>
      <c r="CT210" s="71"/>
      <c r="CU210" s="71"/>
      <c r="CV210" s="71"/>
      <c r="CW210" s="71"/>
      <c r="CX210" s="71"/>
      <c r="CY210" s="71"/>
      <c r="CZ210" s="71"/>
      <c r="DA210" s="71"/>
      <c r="DB210" s="71"/>
      <c r="DC210" s="71"/>
      <c r="DD210" s="71"/>
      <c r="DE210" s="71"/>
      <c r="DF210" s="71"/>
      <c r="DG210" s="71"/>
      <c r="DH210" s="71"/>
      <c r="DI210" s="71"/>
      <c r="DJ210" s="71"/>
      <c r="DK210" s="71"/>
      <c r="DL210" s="71"/>
      <c r="DM210" s="71"/>
      <c r="DN210" s="71"/>
      <c r="DO210" s="71"/>
      <c r="DP210" s="71"/>
      <c r="DQ210" s="71"/>
      <c r="DR210" s="71"/>
      <c r="DS210" s="71"/>
      <c r="DT210" s="71"/>
      <c r="DU210" s="71"/>
      <c r="DV210" s="71"/>
      <c r="DW210" s="71"/>
      <c r="DX210" s="71"/>
      <c r="DY210" s="71"/>
      <c r="DZ210" s="71"/>
      <c r="EA210" s="71"/>
    </row>
    <row r="211" spans="1:131" ht="12.75">
      <c r="A211" s="75" t="s">
        <v>168</v>
      </c>
      <c r="B211" s="75" t="s">
        <v>167</v>
      </c>
      <c r="C211" s="68" t="s">
        <v>919</v>
      </c>
      <c r="D211" s="68" t="s">
        <v>885</v>
      </c>
      <c r="E211" s="132">
        <v>8388</v>
      </c>
      <c r="F211" s="132">
        <v>4378</v>
      </c>
      <c r="G211" s="132">
        <v>0</v>
      </c>
      <c r="H211" s="132">
        <v>141</v>
      </c>
      <c r="I211" s="132">
        <v>11</v>
      </c>
      <c r="J211" s="132">
        <v>8236</v>
      </c>
      <c r="K211" s="132">
        <v>0</v>
      </c>
      <c r="L211" s="132">
        <v>0</v>
      </c>
      <c r="M211" s="132">
        <v>0</v>
      </c>
      <c r="N211" s="132">
        <v>8388</v>
      </c>
      <c r="O211" s="132">
        <v>-67</v>
      </c>
      <c r="P211" s="132">
        <v>0</v>
      </c>
      <c r="Q211" s="132">
        <v>0</v>
      </c>
      <c r="R211" s="132">
        <v>0</v>
      </c>
      <c r="S211" s="132">
        <v>-67</v>
      </c>
      <c r="T211" s="166">
        <v>0</v>
      </c>
      <c r="U211" s="166">
        <v>0</v>
      </c>
      <c r="V211" s="132">
        <v>32000</v>
      </c>
      <c r="W211" s="132">
        <v>0</v>
      </c>
      <c r="X211" s="132">
        <v>0</v>
      </c>
      <c r="Y211" s="132">
        <v>25500</v>
      </c>
      <c r="Z211" s="166">
        <v>2000</v>
      </c>
      <c r="AA211" s="132">
        <v>4000</v>
      </c>
      <c r="AB211" s="132">
        <v>0</v>
      </c>
      <c r="AC211" s="132">
        <v>0</v>
      </c>
      <c r="AD211" s="132">
        <v>0</v>
      </c>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c r="BJ211" s="71"/>
      <c r="BK211" s="71"/>
      <c r="BL211" s="71"/>
      <c r="BM211" s="71"/>
      <c r="BN211" s="71"/>
      <c r="BO211" s="71"/>
      <c r="BP211" s="71"/>
      <c r="BQ211" s="71"/>
      <c r="BR211" s="71"/>
      <c r="BS211" s="71"/>
      <c r="BT211" s="71"/>
      <c r="BU211" s="71"/>
      <c r="BV211" s="71"/>
      <c r="BW211" s="71"/>
      <c r="BX211" s="71"/>
      <c r="BY211" s="71"/>
      <c r="BZ211" s="71"/>
      <c r="CA211" s="71"/>
      <c r="CB211" s="71"/>
      <c r="CC211" s="71"/>
      <c r="CD211" s="71"/>
      <c r="CE211" s="71"/>
      <c r="CF211" s="71"/>
      <c r="CG211" s="71"/>
      <c r="CH211" s="71"/>
      <c r="CI211" s="71"/>
      <c r="CJ211" s="71"/>
      <c r="CK211" s="71"/>
      <c r="CL211" s="71"/>
      <c r="CM211" s="71"/>
      <c r="CN211" s="71"/>
      <c r="CO211" s="71"/>
      <c r="CP211" s="71"/>
      <c r="CQ211" s="71"/>
      <c r="CR211" s="71"/>
      <c r="CS211" s="71"/>
      <c r="CT211" s="71"/>
      <c r="CU211" s="71"/>
      <c r="CV211" s="71"/>
      <c r="CW211" s="71"/>
      <c r="CX211" s="71"/>
      <c r="CY211" s="71"/>
      <c r="CZ211" s="71"/>
      <c r="DA211" s="71"/>
      <c r="DB211" s="71"/>
      <c r="DC211" s="71"/>
      <c r="DD211" s="71"/>
      <c r="DE211" s="71"/>
      <c r="DF211" s="71"/>
      <c r="DG211" s="71"/>
      <c r="DH211" s="71"/>
      <c r="DI211" s="71"/>
      <c r="DJ211" s="71"/>
      <c r="DK211" s="71"/>
      <c r="DL211" s="71"/>
      <c r="DM211" s="71"/>
      <c r="DN211" s="71"/>
      <c r="DO211" s="71"/>
      <c r="DP211" s="71"/>
      <c r="DQ211" s="71"/>
      <c r="DR211" s="71"/>
      <c r="DS211" s="71"/>
      <c r="DT211" s="71"/>
      <c r="DU211" s="71"/>
      <c r="DV211" s="71"/>
      <c r="DW211" s="71"/>
      <c r="DX211" s="71"/>
      <c r="DY211" s="71"/>
      <c r="DZ211" s="71"/>
      <c r="EA211" s="71"/>
    </row>
    <row r="212" spans="1:131" ht="12.75">
      <c r="A212" s="75" t="s">
        <v>216</v>
      </c>
      <c r="B212" s="75" t="s">
        <v>215</v>
      </c>
      <c r="C212" s="68" t="s">
        <v>919</v>
      </c>
      <c r="D212" s="68" t="s">
        <v>885</v>
      </c>
      <c r="E212" s="132">
        <v>3058</v>
      </c>
      <c r="F212" s="132">
        <v>3038</v>
      </c>
      <c r="G212" s="132">
        <v>0</v>
      </c>
      <c r="H212" s="132">
        <v>250</v>
      </c>
      <c r="I212" s="132">
        <v>607</v>
      </c>
      <c r="J212" s="132">
        <v>2201</v>
      </c>
      <c r="K212" s="132">
        <v>0</v>
      </c>
      <c r="L212" s="132">
        <v>0</v>
      </c>
      <c r="M212" s="132">
        <v>0</v>
      </c>
      <c r="N212" s="132">
        <v>3058</v>
      </c>
      <c r="O212" s="132">
        <v>2401</v>
      </c>
      <c r="P212" s="132">
        <v>0</v>
      </c>
      <c r="Q212" s="132">
        <v>0</v>
      </c>
      <c r="R212" s="132">
        <v>0</v>
      </c>
      <c r="S212" s="132">
        <v>2401</v>
      </c>
      <c r="T212" s="166">
        <v>0</v>
      </c>
      <c r="U212" s="166">
        <v>0</v>
      </c>
      <c r="V212" s="132">
        <v>4000</v>
      </c>
      <c r="W212" s="132">
        <v>0</v>
      </c>
      <c r="X212" s="132">
        <v>0</v>
      </c>
      <c r="Y212" s="132">
        <v>0</v>
      </c>
      <c r="Z212" s="166">
        <v>5000</v>
      </c>
      <c r="AA212" s="132">
        <v>5000</v>
      </c>
      <c r="AB212" s="132">
        <v>0</v>
      </c>
      <c r="AC212" s="132">
        <v>0</v>
      </c>
      <c r="AD212" s="132">
        <v>0</v>
      </c>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c r="BJ212" s="71"/>
      <c r="BK212" s="71"/>
      <c r="BL212" s="71"/>
      <c r="BM212" s="71"/>
      <c r="BN212" s="71"/>
      <c r="BO212" s="71"/>
      <c r="BP212" s="71"/>
      <c r="BQ212" s="71"/>
      <c r="BR212" s="71"/>
      <c r="BS212" s="71"/>
      <c r="BT212" s="71"/>
      <c r="BU212" s="71"/>
      <c r="BV212" s="71"/>
      <c r="BW212" s="71"/>
      <c r="BX212" s="71"/>
      <c r="BY212" s="71"/>
      <c r="BZ212" s="71"/>
      <c r="CA212" s="71"/>
      <c r="CB212" s="71"/>
      <c r="CC212" s="71"/>
      <c r="CD212" s="71"/>
      <c r="CE212" s="71"/>
      <c r="CF212" s="71"/>
      <c r="CG212" s="71"/>
      <c r="CH212" s="71"/>
      <c r="CI212" s="71"/>
      <c r="CJ212" s="71"/>
      <c r="CK212" s="71"/>
      <c r="CL212" s="71"/>
      <c r="CM212" s="71"/>
      <c r="CN212" s="71"/>
      <c r="CO212" s="71"/>
      <c r="CP212" s="71"/>
      <c r="CQ212" s="71"/>
      <c r="CR212" s="71"/>
      <c r="CS212" s="71"/>
      <c r="CT212" s="71"/>
      <c r="CU212" s="71"/>
      <c r="CV212" s="71"/>
      <c r="CW212" s="71"/>
      <c r="CX212" s="71"/>
      <c r="CY212" s="71"/>
      <c r="CZ212" s="71"/>
      <c r="DA212" s="71"/>
      <c r="DB212" s="71"/>
      <c r="DC212" s="71"/>
      <c r="DD212" s="71"/>
      <c r="DE212" s="71"/>
      <c r="DF212" s="71"/>
      <c r="DG212" s="71"/>
      <c r="DH212" s="71"/>
      <c r="DI212" s="71"/>
      <c r="DJ212" s="71"/>
      <c r="DK212" s="71"/>
      <c r="DL212" s="71"/>
      <c r="DM212" s="71"/>
      <c r="DN212" s="71"/>
      <c r="DO212" s="71"/>
      <c r="DP212" s="71"/>
      <c r="DQ212" s="71"/>
      <c r="DR212" s="71"/>
      <c r="DS212" s="71"/>
      <c r="DT212" s="71"/>
      <c r="DU212" s="71"/>
      <c r="DV212" s="71"/>
      <c r="DW212" s="71"/>
      <c r="DX212" s="71"/>
      <c r="DY212" s="71"/>
      <c r="DZ212" s="71"/>
      <c r="EA212" s="71"/>
    </row>
    <row r="213" spans="1:131" ht="12.75">
      <c r="A213" s="75" t="s">
        <v>365</v>
      </c>
      <c r="B213" s="75" t="s">
        <v>364</v>
      </c>
      <c r="C213" s="68" t="s">
        <v>919</v>
      </c>
      <c r="D213" s="68" t="s">
        <v>885</v>
      </c>
      <c r="E213" s="132">
        <v>8122</v>
      </c>
      <c r="F213" s="132">
        <v>1443</v>
      </c>
      <c r="G213" s="132">
        <v>0</v>
      </c>
      <c r="H213" s="132">
        <v>777</v>
      </c>
      <c r="I213" s="132">
        <v>350</v>
      </c>
      <c r="J213" s="132">
        <v>1443</v>
      </c>
      <c r="K213" s="132">
        <v>2460</v>
      </c>
      <c r="L213" s="132">
        <v>0</v>
      </c>
      <c r="M213" s="132">
        <v>3092</v>
      </c>
      <c r="N213" s="132">
        <v>8122</v>
      </c>
      <c r="O213" s="132">
        <v>13814</v>
      </c>
      <c r="P213" s="132">
        <v>3092</v>
      </c>
      <c r="Q213" s="132">
        <v>106</v>
      </c>
      <c r="R213" s="132">
        <v>2986</v>
      </c>
      <c r="S213" s="132">
        <v>16800</v>
      </c>
      <c r="T213" s="166">
        <v>7000</v>
      </c>
      <c r="U213" s="166">
        <v>0</v>
      </c>
      <c r="V213" s="132">
        <v>0</v>
      </c>
      <c r="W213" s="132">
        <v>6000</v>
      </c>
      <c r="X213" s="132">
        <v>0</v>
      </c>
      <c r="Y213" s="132">
        <v>0</v>
      </c>
      <c r="Z213" s="166">
        <v>17000</v>
      </c>
      <c r="AA213" s="132">
        <v>22000</v>
      </c>
      <c r="AB213" s="132">
        <v>0</v>
      </c>
      <c r="AC213" s="132">
        <v>0</v>
      </c>
      <c r="AD213" s="132">
        <v>0</v>
      </c>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71"/>
      <c r="BE213" s="71"/>
      <c r="BF213" s="71"/>
      <c r="BG213" s="71"/>
      <c r="BH213" s="71"/>
      <c r="BI213" s="71"/>
      <c r="BJ213" s="71"/>
      <c r="BK213" s="71"/>
      <c r="BL213" s="71"/>
      <c r="BM213" s="71"/>
      <c r="BN213" s="71"/>
      <c r="BO213" s="71"/>
      <c r="BP213" s="71"/>
      <c r="BQ213" s="71"/>
      <c r="BR213" s="71"/>
      <c r="BS213" s="71"/>
      <c r="BT213" s="71"/>
      <c r="BU213" s="71"/>
      <c r="BV213" s="71"/>
      <c r="BW213" s="71"/>
      <c r="BX213" s="71"/>
      <c r="BY213" s="71"/>
      <c r="BZ213" s="71"/>
      <c r="CA213" s="71"/>
      <c r="CB213" s="71"/>
      <c r="CC213" s="71"/>
      <c r="CD213" s="71"/>
      <c r="CE213" s="71"/>
      <c r="CF213" s="71"/>
      <c r="CG213" s="71"/>
      <c r="CH213" s="71"/>
      <c r="CI213" s="71"/>
      <c r="CJ213" s="71"/>
      <c r="CK213" s="71"/>
      <c r="CL213" s="71"/>
      <c r="CM213" s="71"/>
      <c r="CN213" s="71"/>
      <c r="CO213" s="71"/>
      <c r="CP213" s="71"/>
      <c r="CQ213" s="71"/>
      <c r="CR213" s="71"/>
      <c r="CS213" s="71"/>
      <c r="CT213" s="71"/>
      <c r="CU213" s="71"/>
      <c r="CV213" s="71"/>
      <c r="CW213" s="71"/>
      <c r="CX213" s="71"/>
      <c r="CY213" s="71"/>
      <c r="CZ213" s="71"/>
      <c r="DA213" s="71"/>
      <c r="DB213" s="71"/>
      <c r="DC213" s="71"/>
      <c r="DD213" s="71"/>
      <c r="DE213" s="71"/>
      <c r="DF213" s="71"/>
      <c r="DG213" s="71"/>
      <c r="DH213" s="71"/>
      <c r="DI213" s="71"/>
      <c r="DJ213" s="71"/>
      <c r="DK213" s="71"/>
      <c r="DL213" s="71"/>
      <c r="DM213" s="71"/>
      <c r="DN213" s="71"/>
      <c r="DO213" s="71"/>
      <c r="DP213" s="71"/>
      <c r="DQ213" s="71"/>
      <c r="DR213" s="71"/>
      <c r="DS213" s="71"/>
      <c r="DT213" s="71"/>
      <c r="DU213" s="71"/>
      <c r="DV213" s="71"/>
      <c r="DW213" s="71"/>
      <c r="DX213" s="71"/>
      <c r="DY213" s="71"/>
      <c r="DZ213" s="71"/>
      <c r="EA213" s="71"/>
    </row>
    <row r="214" spans="1:131" ht="12.75">
      <c r="A214" s="75" t="s">
        <v>502</v>
      </c>
      <c r="B214" s="75" t="s">
        <v>501</v>
      </c>
      <c r="C214" s="68" t="s">
        <v>919</v>
      </c>
      <c r="D214" s="68" t="s">
        <v>885</v>
      </c>
      <c r="E214" s="132">
        <v>29312</v>
      </c>
      <c r="F214" s="132">
        <v>500</v>
      </c>
      <c r="G214" s="132">
        <v>375</v>
      </c>
      <c r="H214" s="132">
        <v>514</v>
      </c>
      <c r="I214" s="132">
        <v>4500</v>
      </c>
      <c r="J214" s="132">
        <v>3986</v>
      </c>
      <c r="K214" s="132">
        <v>9906</v>
      </c>
      <c r="L214" s="132">
        <v>0</v>
      </c>
      <c r="M214" s="132">
        <v>10406</v>
      </c>
      <c r="N214" s="132">
        <v>29312</v>
      </c>
      <c r="O214" s="132">
        <v>25043</v>
      </c>
      <c r="P214" s="132">
        <v>10406</v>
      </c>
      <c r="Q214" s="132">
        <v>826</v>
      </c>
      <c r="R214" s="132">
        <v>9580</v>
      </c>
      <c r="S214" s="132">
        <v>34623</v>
      </c>
      <c r="T214" s="166">
        <v>32010</v>
      </c>
      <c r="U214" s="166">
        <v>0</v>
      </c>
      <c r="V214" s="132">
        <v>65962</v>
      </c>
      <c r="W214" s="132">
        <v>31993</v>
      </c>
      <c r="X214" s="132">
        <v>0</v>
      </c>
      <c r="Y214" s="132">
        <v>56382</v>
      </c>
      <c r="Z214" s="166">
        <v>50000</v>
      </c>
      <c r="AA214" s="132">
        <v>55000</v>
      </c>
      <c r="AB214" s="132">
        <v>0</v>
      </c>
      <c r="AC214" s="132">
        <v>0</v>
      </c>
      <c r="AD214" s="132">
        <v>0</v>
      </c>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c r="BI214" s="71"/>
      <c r="BJ214" s="71"/>
      <c r="BK214" s="71"/>
      <c r="BL214" s="71"/>
      <c r="BM214" s="71"/>
      <c r="BN214" s="71"/>
      <c r="BO214" s="71"/>
      <c r="BP214" s="71"/>
      <c r="BQ214" s="71"/>
      <c r="BR214" s="71"/>
      <c r="BS214" s="71"/>
      <c r="BT214" s="71"/>
      <c r="BU214" s="71"/>
      <c r="BV214" s="71"/>
      <c r="BW214" s="71"/>
      <c r="BX214" s="71"/>
      <c r="BY214" s="71"/>
      <c r="BZ214" s="71"/>
      <c r="CA214" s="71"/>
      <c r="CB214" s="71"/>
      <c r="CC214" s="71"/>
      <c r="CD214" s="71"/>
      <c r="CE214" s="71"/>
      <c r="CF214" s="71"/>
      <c r="CG214" s="71"/>
      <c r="CH214" s="71"/>
      <c r="CI214" s="71"/>
      <c r="CJ214" s="71"/>
      <c r="CK214" s="71"/>
      <c r="CL214" s="71"/>
      <c r="CM214" s="71"/>
      <c r="CN214" s="71"/>
      <c r="CO214" s="71"/>
      <c r="CP214" s="71"/>
      <c r="CQ214" s="71"/>
      <c r="CR214" s="71"/>
      <c r="CS214" s="71"/>
      <c r="CT214" s="71"/>
      <c r="CU214" s="71"/>
      <c r="CV214" s="71"/>
      <c r="CW214" s="71"/>
      <c r="CX214" s="71"/>
      <c r="CY214" s="71"/>
      <c r="CZ214" s="71"/>
      <c r="DA214" s="71"/>
      <c r="DB214" s="71"/>
      <c r="DC214" s="71"/>
      <c r="DD214" s="71"/>
      <c r="DE214" s="71"/>
      <c r="DF214" s="71"/>
      <c r="DG214" s="71"/>
      <c r="DH214" s="71"/>
      <c r="DI214" s="71"/>
      <c r="DJ214" s="71"/>
      <c r="DK214" s="71"/>
      <c r="DL214" s="71"/>
      <c r="DM214" s="71"/>
      <c r="DN214" s="71"/>
      <c r="DO214" s="71"/>
      <c r="DP214" s="71"/>
      <c r="DQ214" s="71"/>
      <c r="DR214" s="71"/>
      <c r="DS214" s="71"/>
      <c r="DT214" s="71"/>
      <c r="DU214" s="71"/>
      <c r="DV214" s="71"/>
      <c r="DW214" s="71"/>
      <c r="DX214" s="71"/>
      <c r="DY214" s="71"/>
      <c r="DZ214" s="71"/>
      <c r="EA214" s="71"/>
    </row>
    <row r="215" spans="1:131" ht="12.75">
      <c r="A215" s="75" t="s">
        <v>630</v>
      </c>
      <c r="B215" s="75" t="s">
        <v>629</v>
      </c>
      <c r="C215" s="68" t="s">
        <v>919</v>
      </c>
      <c r="D215" s="68" t="s">
        <v>885</v>
      </c>
      <c r="E215" s="132">
        <v>4227</v>
      </c>
      <c r="F215" s="132">
        <v>1298</v>
      </c>
      <c r="G215" s="132">
        <v>0</v>
      </c>
      <c r="H215" s="132">
        <v>118</v>
      </c>
      <c r="I215" s="132">
        <v>0</v>
      </c>
      <c r="J215" s="132">
        <v>4083</v>
      </c>
      <c r="K215" s="132">
        <v>26</v>
      </c>
      <c r="L215" s="132">
        <v>0</v>
      </c>
      <c r="M215" s="132">
        <v>0</v>
      </c>
      <c r="N215" s="132">
        <v>4227</v>
      </c>
      <c r="O215" s="132">
        <v>-351</v>
      </c>
      <c r="P215" s="132">
        <v>0</v>
      </c>
      <c r="Q215" s="132">
        <v>0</v>
      </c>
      <c r="R215" s="132">
        <v>0</v>
      </c>
      <c r="S215" s="132">
        <v>-351</v>
      </c>
      <c r="T215" s="166">
        <v>0</v>
      </c>
      <c r="U215" s="166">
        <v>0</v>
      </c>
      <c r="V215" s="132">
        <v>19580</v>
      </c>
      <c r="W215" s="132">
        <v>0</v>
      </c>
      <c r="X215" s="132">
        <v>0</v>
      </c>
      <c r="Y215" s="132">
        <v>17054</v>
      </c>
      <c r="Z215" s="166">
        <v>4000</v>
      </c>
      <c r="AA215" s="132">
        <v>6500</v>
      </c>
      <c r="AB215" s="132">
        <v>0</v>
      </c>
      <c r="AC215" s="132">
        <v>0</v>
      </c>
      <c r="AD215" s="132">
        <v>0</v>
      </c>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1"/>
      <c r="BL215" s="71"/>
      <c r="BM215" s="71"/>
      <c r="BN215" s="71"/>
      <c r="BO215" s="71"/>
      <c r="BP215" s="71"/>
      <c r="BQ215" s="71"/>
      <c r="BR215" s="71"/>
      <c r="BS215" s="71"/>
      <c r="BT215" s="71"/>
      <c r="BU215" s="71"/>
      <c r="BV215" s="71"/>
      <c r="BW215" s="71"/>
      <c r="BX215" s="71"/>
      <c r="BY215" s="71"/>
      <c r="BZ215" s="71"/>
      <c r="CA215" s="71"/>
      <c r="CB215" s="71"/>
      <c r="CC215" s="71"/>
      <c r="CD215" s="71"/>
      <c r="CE215" s="71"/>
      <c r="CF215" s="71"/>
      <c r="CG215" s="71"/>
      <c r="CH215" s="71"/>
      <c r="CI215" s="71"/>
      <c r="CJ215" s="71"/>
      <c r="CK215" s="71"/>
      <c r="CL215" s="71"/>
      <c r="CM215" s="71"/>
      <c r="CN215" s="71"/>
      <c r="CO215" s="71"/>
      <c r="CP215" s="71"/>
      <c r="CQ215" s="71"/>
      <c r="CR215" s="71"/>
      <c r="CS215" s="71"/>
      <c r="CT215" s="71"/>
      <c r="CU215" s="71"/>
      <c r="CV215" s="71"/>
      <c r="CW215" s="71"/>
      <c r="CX215" s="71"/>
      <c r="CY215" s="71"/>
      <c r="CZ215" s="71"/>
      <c r="DA215" s="71"/>
      <c r="DB215" s="71"/>
      <c r="DC215" s="71"/>
      <c r="DD215" s="71"/>
      <c r="DE215" s="71"/>
      <c r="DF215" s="71"/>
      <c r="DG215" s="71"/>
      <c r="DH215" s="71"/>
      <c r="DI215" s="71"/>
      <c r="DJ215" s="71"/>
      <c r="DK215" s="71"/>
      <c r="DL215" s="71"/>
      <c r="DM215" s="71"/>
      <c r="DN215" s="71"/>
      <c r="DO215" s="71"/>
      <c r="DP215" s="71"/>
      <c r="DQ215" s="71"/>
      <c r="DR215" s="71"/>
      <c r="DS215" s="71"/>
      <c r="DT215" s="71"/>
      <c r="DU215" s="71"/>
      <c r="DV215" s="71"/>
      <c r="DW215" s="71"/>
      <c r="DX215" s="71"/>
      <c r="DY215" s="71"/>
      <c r="DZ215" s="71"/>
      <c r="EA215" s="71"/>
    </row>
    <row r="216" spans="1:131" ht="12.75">
      <c r="A216" s="75" t="s">
        <v>775</v>
      </c>
      <c r="B216" s="75" t="s">
        <v>774</v>
      </c>
      <c r="C216" s="68" t="s">
        <v>919</v>
      </c>
      <c r="D216" s="68" t="s">
        <v>885</v>
      </c>
      <c r="E216" s="132">
        <v>5078</v>
      </c>
      <c r="F216" s="132">
        <v>100</v>
      </c>
      <c r="G216" s="132">
        <v>0</v>
      </c>
      <c r="H216" s="132">
        <v>240</v>
      </c>
      <c r="I216" s="132">
        <v>726</v>
      </c>
      <c r="J216" s="132">
        <v>4112</v>
      </c>
      <c r="K216" s="132">
        <v>0</v>
      </c>
      <c r="L216" s="132">
        <v>0</v>
      </c>
      <c r="M216" s="132">
        <v>0</v>
      </c>
      <c r="N216" s="132">
        <v>5078</v>
      </c>
      <c r="O216" s="132">
        <v>0</v>
      </c>
      <c r="P216" s="132">
        <v>0</v>
      </c>
      <c r="Q216" s="132">
        <v>0</v>
      </c>
      <c r="R216" s="132">
        <v>0</v>
      </c>
      <c r="S216" s="132">
        <v>0</v>
      </c>
      <c r="T216" s="166">
        <v>0</v>
      </c>
      <c r="U216" s="166">
        <v>0</v>
      </c>
      <c r="V216" s="132">
        <v>34500</v>
      </c>
      <c r="W216" s="132">
        <v>0</v>
      </c>
      <c r="X216" s="132">
        <v>0</v>
      </c>
      <c r="Y216" s="132">
        <v>40000</v>
      </c>
      <c r="Z216" s="166">
        <v>5000</v>
      </c>
      <c r="AA216" s="132">
        <v>10500</v>
      </c>
      <c r="AB216" s="132">
        <v>0</v>
      </c>
      <c r="AC216" s="132">
        <v>0</v>
      </c>
      <c r="AD216" s="132">
        <v>0</v>
      </c>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c r="BK216" s="71"/>
      <c r="BL216" s="71"/>
      <c r="BM216" s="71"/>
      <c r="BN216" s="71"/>
      <c r="BO216" s="71"/>
      <c r="BP216" s="71"/>
      <c r="BQ216" s="71"/>
      <c r="BR216" s="71"/>
      <c r="BS216" s="71"/>
      <c r="BT216" s="71"/>
      <c r="BU216" s="71"/>
      <c r="BV216" s="71"/>
      <c r="BW216" s="71"/>
      <c r="BX216" s="71"/>
      <c r="BY216" s="71"/>
      <c r="BZ216" s="71"/>
      <c r="CA216" s="71"/>
      <c r="CB216" s="71"/>
      <c r="CC216" s="71"/>
      <c r="CD216" s="71"/>
      <c r="CE216" s="71"/>
      <c r="CF216" s="71"/>
      <c r="CG216" s="71"/>
      <c r="CH216" s="71"/>
      <c r="CI216" s="71"/>
      <c r="CJ216" s="71"/>
      <c r="CK216" s="71"/>
      <c r="CL216" s="71"/>
      <c r="CM216" s="71"/>
      <c r="CN216" s="71"/>
      <c r="CO216" s="71"/>
      <c r="CP216" s="71"/>
      <c r="CQ216" s="71"/>
      <c r="CR216" s="71"/>
      <c r="CS216" s="71"/>
      <c r="CT216" s="71"/>
      <c r="CU216" s="71"/>
      <c r="CV216" s="71"/>
      <c r="CW216" s="71"/>
      <c r="CX216" s="71"/>
      <c r="CY216" s="71"/>
      <c r="CZ216" s="71"/>
      <c r="DA216" s="71"/>
      <c r="DB216" s="71"/>
      <c r="DC216" s="71"/>
      <c r="DD216" s="71"/>
      <c r="DE216" s="71"/>
      <c r="DF216" s="71"/>
      <c r="DG216" s="71"/>
      <c r="DH216" s="71"/>
      <c r="DI216" s="71"/>
      <c r="DJ216" s="71"/>
      <c r="DK216" s="71"/>
      <c r="DL216" s="71"/>
      <c r="DM216" s="71"/>
      <c r="DN216" s="71"/>
      <c r="DO216" s="71"/>
      <c r="DP216" s="71"/>
      <c r="DQ216" s="71"/>
      <c r="DR216" s="71"/>
      <c r="DS216" s="71"/>
      <c r="DT216" s="71"/>
      <c r="DU216" s="71"/>
      <c r="DV216" s="71"/>
      <c r="DW216" s="71"/>
      <c r="DX216" s="71"/>
      <c r="DY216" s="71"/>
      <c r="DZ216" s="71"/>
      <c r="EA216" s="71"/>
    </row>
    <row r="217" spans="1:131" ht="12.75">
      <c r="A217" s="76" t="s">
        <v>876</v>
      </c>
      <c r="B217" s="76" t="s">
        <v>875</v>
      </c>
      <c r="C217" s="68" t="s">
        <v>918</v>
      </c>
      <c r="D217" s="69" t="s">
        <v>888</v>
      </c>
      <c r="E217" s="132">
        <v>85847</v>
      </c>
      <c r="F217" s="132">
        <v>14472</v>
      </c>
      <c r="G217" s="132">
        <v>535</v>
      </c>
      <c r="H217" s="132">
        <v>44596</v>
      </c>
      <c r="I217" s="132">
        <v>7674</v>
      </c>
      <c r="J217" s="132">
        <v>0</v>
      </c>
      <c r="K217" s="132">
        <v>5892</v>
      </c>
      <c r="L217" s="132">
        <v>0</v>
      </c>
      <c r="M217" s="132">
        <v>27685</v>
      </c>
      <c r="N217" s="132">
        <v>85847</v>
      </c>
      <c r="O217" s="132">
        <v>424027</v>
      </c>
      <c r="P217" s="132">
        <v>27685</v>
      </c>
      <c r="Q217" s="132">
        <v>10996</v>
      </c>
      <c r="R217" s="132">
        <v>16689</v>
      </c>
      <c r="S217" s="132">
        <v>440716</v>
      </c>
      <c r="T217" s="166">
        <v>336330</v>
      </c>
      <c r="U217" s="166">
        <v>38293</v>
      </c>
      <c r="V217" s="132">
        <v>101891</v>
      </c>
      <c r="W217" s="132">
        <v>397330</v>
      </c>
      <c r="X217" s="132">
        <v>37454</v>
      </c>
      <c r="Y217" s="132">
        <v>60000</v>
      </c>
      <c r="Z217" s="166">
        <v>522380</v>
      </c>
      <c r="AA217" s="132">
        <v>597860</v>
      </c>
      <c r="AB217" s="132">
        <v>0</v>
      </c>
      <c r="AC217" s="132">
        <v>0</v>
      </c>
      <c r="AD217" s="132">
        <v>0</v>
      </c>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71"/>
      <c r="BE217" s="71"/>
      <c r="BF217" s="71"/>
      <c r="BG217" s="71"/>
      <c r="BH217" s="71"/>
      <c r="BI217" s="71"/>
      <c r="BJ217" s="71"/>
      <c r="BK217" s="71"/>
      <c r="BL217" s="71"/>
      <c r="BM217" s="71"/>
      <c r="BN217" s="71"/>
      <c r="BO217" s="71"/>
      <c r="BP217" s="71"/>
      <c r="BQ217" s="71"/>
      <c r="BR217" s="71"/>
      <c r="BS217" s="71"/>
      <c r="BT217" s="71"/>
      <c r="BU217" s="71"/>
      <c r="BV217" s="71"/>
      <c r="BW217" s="71"/>
      <c r="BX217" s="71"/>
      <c r="BY217" s="71"/>
      <c r="BZ217" s="71"/>
      <c r="CA217" s="71"/>
      <c r="CB217" s="71"/>
      <c r="CC217" s="71"/>
      <c r="CD217" s="71"/>
      <c r="CE217" s="71"/>
      <c r="CF217" s="71"/>
      <c r="CG217" s="71"/>
      <c r="CH217" s="71"/>
      <c r="CI217" s="71"/>
      <c r="CJ217" s="71"/>
      <c r="CK217" s="71"/>
      <c r="CL217" s="71"/>
      <c r="CM217" s="71"/>
      <c r="CN217" s="71"/>
      <c r="CO217" s="71"/>
      <c r="CP217" s="71"/>
      <c r="CQ217" s="71"/>
      <c r="CR217" s="71"/>
      <c r="CS217" s="71"/>
      <c r="CT217" s="71"/>
      <c r="CU217" s="71"/>
      <c r="CV217" s="71"/>
      <c r="CW217" s="71"/>
      <c r="CX217" s="71"/>
      <c r="CY217" s="71"/>
      <c r="CZ217" s="71"/>
      <c r="DA217" s="71"/>
      <c r="DB217" s="71"/>
      <c r="DC217" s="71"/>
      <c r="DD217" s="71"/>
      <c r="DE217" s="71"/>
      <c r="DF217" s="71"/>
      <c r="DG217" s="71"/>
      <c r="DH217" s="71"/>
      <c r="DI217" s="71"/>
      <c r="DJ217" s="71"/>
      <c r="DK217" s="71"/>
      <c r="DL217" s="71"/>
      <c r="DM217" s="71"/>
      <c r="DN217" s="71"/>
      <c r="DO217" s="71"/>
      <c r="DP217" s="71"/>
      <c r="DQ217" s="71"/>
      <c r="DR217" s="71"/>
      <c r="DS217" s="71"/>
      <c r="DT217" s="71"/>
      <c r="DU217" s="71"/>
      <c r="DV217" s="71"/>
      <c r="DW217" s="71"/>
      <c r="DX217" s="71"/>
      <c r="DY217" s="71"/>
      <c r="DZ217" s="71"/>
      <c r="EA217" s="71"/>
    </row>
    <row r="218" spans="1:131" ht="12.75">
      <c r="A218" s="75" t="s">
        <v>514</v>
      </c>
      <c r="B218" s="75" t="s">
        <v>513</v>
      </c>
      <c r="C218" s="68" t="s">
        <v>919</v>
      </c>
      <c r="D218" s="68" t="s">
        <v>888</v>
      </c>
      <c r="E218" s="132">
        <v>171346</v>
      </c>
      <c r="F218" s="132">
        <v>12170</v>
      </c>
      <c r="G218" s="132">
        <v>2403</v>
      </c>
      <c r="H218" s="132">
        <v>57703</v>
      </c>
      <c r="I218" s="132">
        <v>9531</v>
      </c>
      <c r="J218" s="132">
        <v>9767</v>
      </c>
      <c r="K218" s="132">
        <v>18886</v>
      </c>
      <c r="L218" s="132">
        <v>50492</v>
      </c>
      <c r="M218" s="132">
        <v>24967</v>
      </c>
      <c r="N218" s="132">
        <v>171346</v>
      </c>
      <c r="O218" s="132">
        <v>626541</v>
      </c>
      <c r="P218" s="132">
        <v>75459</v>
      </c>
      <c r="Q218" s="132">
        <v>17324</v>
      </c>
      <c r="R218" s="132">
        <v>58135</v>
      </c>
      <c r="S218" s="132">
        <v>684676</v>
      </c>
      <c r="T218" s="166">
        <v>534746</v>
      </c>
      <c r="U218" s="166">
        <v>265512</v>
      </c>
      <c r="V218" s="132">
        <v>120000</v>
      </c>
      <c r="W218" s="132">
        <v>542046</v>
      </c>
      <c r="X218" s="132">
        <v>258196</v>
      </c>
      <c r="Y218" s="132">
        <v>105000</v>
      </c>
      <c r="Z218" s="166">
        <v>821242</v>
      </c>
      <c r="AA218" s="132">
        <v>831242</v>
      </c>
      <c r="AB218" s="132">
        <v>0</v>
      </c>
      <c r="AC218" s="132">
        <v>0</v>
      </c>
      <c r="AD218" s="132">
        <v>0</v>
      </c>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c r="BI218" s="71"/>
      <c r="BJ218" s="71"/>
      <c r="BK218" s="71"/>
      <c r="BL218" s="71"/>
      <c r="BM218" s="71"/>
      <c r="BN218" s="71"/>
      <c r="BO218" s="71"/>
      <c r="BP218" s="71"/>
      <c r="BQ218" s="71"/>
      <c r="BR218" s="71"/>
      <c r="BS218" s="71"/>
      <c r="BT218" s="71"/>
      <c r="BU218" s="71"/>
      <c r="BV218" s="71"/>
      <c r="BW218" s="71"/>
      <c r="BX218" s="71"/>
      <c r="BY218" s="71"/>
      <c r="BZ218" s="71"/>
      <c r="CA218" s="71"/>
      <c r="CB218" s="71"/>
      <c r="CC218" s="71"/>
      <c r="CD218" s="71"/>
      <c r="CE218" s="71"/>
      <c r="CF218" s="71"/>
      <c r="CG218" s="71"/>
      <c r="CH218" s="71"/>
      <c r="CI218" s="71"/>
      <c r="CJ218" s="71"/>
      <c r="CK218" s="71"/>
      <c r="CL218" s="71"/>
      <c r="CM218" s="71"/>
      <c r="CN218" s="71"/>
      <c r="CO218" s="71"/>
      <c r="CP218" s="71"/>
      <c r="CQ218" s="71"/>
      <c r="CR218" s="71"/>
      <c r="CS218" s="71"/>
      <c r="CT218" s="71"/>
      <c r="CU218" s="71"/>
      <c r="CV218" s="71"/>
      <c r="CW218" s="71"/>
      <c r="CX218" s="71"/>
      <c r="CY218" s="71"/>
      <c r="CZ218" s="71"/>
      <c r="DA218" s="71"/>
      <c r="DB218" s="71"/>
      <c r="DC218" s="71"/>
      <c r="DD218" s="71"/>
      <c r="DE218" s="71"/>
      <c r="DF218" s="71"/>
      <c r="DG218" s="71"/>
      <c r="DH218" s="71"/>
      <c r="DI218" s="71"/>
      <c r="DJ218" s="71"/>
      <c r="DK218" s="71"/>
      <c r="DL218" s="71"/>
      <c r="DM218" s="71"/>
      <c r="DN218" s="71"/>
      <c r="DO218" s="71"/>
      <c r="DP218" s="71"/>
      <c r="DQ218" s="71"/>
      <c r="DR218" s="71"/>
      <c r="DS218" s="71"/>
      <c r="DT218" s="71"/>
      <c r="DU218" s="71"/>
      <c r="DV218" s="71"/>
      <c r="DW218" s="71"/>
      <c r="DX218" s="71"/>
      <c r="DY218" s="71"/>
      <c r="DZ218" s="71"/>
      <c r="EA218" s="71"/>
    </row>
    <row r="219" spans="1:131" ht="12.75">
      <c r="A219" s="75" t="s">
        <v>516</v>
      </c>
      <c r="B219" s="75" t="s">
        <v>515</v>
      </c>
      <c r="C219" s="68" t="s">
        <v>919</v>
      </c>
      <c r="D219" s="68" t="s">
        <v>889</v>
      </c>
      <c r="E219" s="132">
        <v>119127</v>
      </c>
      <c r="F219" s="132">
        <v>17034</v>
      </c>
      <c r="G219" s="132">
        <v>0</v>
      </c>
      <c r="H219" s="132">
        <v>47192</v>
      </c>
      <c r="I219" s="132">
        <v>8026</v>
      </c>
      <c r="J219" s="132">
        <v>0</v>
      </c>
      <c r="K219" s="132">
        <v>1336</v>
      </c>
      <c r="L219" s="132">
        <v>0</v>
      </c>
      <c r="M219" s="132">
        <v>62573</v>
      </c>
      <c r="N219" s="132">
        <v>119127</v>
      </c>
      <c r="O219" s="132">
        <v>702264</v>
      </c>
      <c r="P219" s="132">
        <v>62573</v>
      </c>
      <c r="Q219" s="132">
        <v>37246</v>
      </c>
      <c r="R219" s="132">
        <v>25327</v>
      </c>
      <c r="S219" s="132">
        <v>727591</v>
      </c>
      <c r="T219" s="166">
        <v>265063</v>
      </c>
      <c r="U219" s="166">
        <v>150574</v>
      </c>
      <c r="V219" s="132">
        <v>20000</v>
      </c>
      <c r="W219" s="132">
        <v>268745</v>
      </c>
      <c r="X219" s="132">
        <v>149951</v>
      </c>
      <c r="Y219" s="132">
        <v>8000</v>
      </c>
      <c r="Z219" s="166">
        <v>451000</v>
      </c>
      <c r="AA219" s="132">
        <v>486000</v>
      </c>
      <c r="AB219" s="132">
        <v>0</v>
      </c>
      <c r="AC219" s="132">
        <v>0</v>
      </c>
      <c r="AD219" s="132">
        <v>0</v>
      </c>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c r="BI219" s="71"/>
      <c r="BJ219" s="71"/>
      <c r="BK219" s="71"/>
      <c r="BL219" s="71"/>
      <c r="BM219" s="71"/>
      <c r="BN219" s="71"/>
      <c r="BO219" s="71"/>
      <c r="BP219" s="71"/>
      <c r="BQ219" s="71"/>
      <c r="BR219" s="71"/>
      <c r="BS219" s="71"/>
      <c r="BT219" s="71"/>
      <c r="BU219" s="71"/>
      <c r="BV219" s="71"/>
      <c r="BW219" s="71"/>
      <c r="BX219" s="71"/>
      <c r="BY219" s="71"/>
      <c r="BZ219" s="71"/>
      <c r="CA219" s="71"/>
      <c r="CB219" s="71"/>
      <c r="CC219" s="71"/>
      <c r="CD219" s="71"/>
      <c r="CE219" s="71"/>
      <c r="CF219" s="71"/>
      <c r="CG219" s="71"/>
      <c r="CH219" s="71"/>
      <c r="CI219" s="71"/>
      <c r="CJ219" s="71"/>
      <c r="CK219" s="71"/>
      <c r="CL219" s="71"/>
      <c r="CM219" s="71"/>
      <c r="CN219" s="71"/>
      <c r="CO219" s="71"/>
      <c r="CP219" s="71"/>
      <c r="CQ219" s="71"/>
      <c r="CR219" s="71"/>
      <c r="CS219" s="71"/>
      <c r="CT219" s="71"/>
      <c r="CU219" s="71"/>
      <c r="CV219" s="71"/>
      <c r="CW219" s="71"/>
      <c r="CX219" s="71"/>
      <c r="CY219" s="71"/>
      <c r="CZ219" s="71"/>
      <c r="DA219" s="71"/>
      <c r="DB219" s="71"/>
      <c r="DC219" s="71"/>
      <c r="DD219" s="71"/>
      <c r="DE219" s="71"/>
      <c r="DF219" s="71"/>
      <c r="DG219" s="71"/>
      <c r="DH219" s="71"/>
      <c r="DI219" s="71"/>
      <c r="DJ219" s="71"/>
      <c r="DK219" s="71"/>
      <c r="DL219" s="71"/>
      <c r="DM219" s="71"/>
      <c r="DN219" s="71"/>
      <c r="DO219" s="71"/>
      <c r="DP219" s="71"/>
      <c r="DQ219" s="71"/>
      <c r="DR219" s="71"/>
      <c r="DS219" s="71"/>
      <c r="DT219" s="71"/>
      <c r="DU219" s="71"/>
      <c r="DV219" s="71"/>
      <c r="DW219" s="71"/>
      <c r="DX219" s="71"/>
      <c r="DY219" s="71"/>
      <c r="DZ219" s="71"/>
      <c r="EA219" s="71"/>
    </row>
    <row r="220" spans="1:131" ht="12.75">
      <c r="A220" s="75" t="s">
        <v>10</v>
      </c>
      <c r="B220" s="75" t="s">
        <v>9</v>
      </c>
      <c r="C220" s="68" t="s">
        <v>919</v>
      </c>
      <c r="D220" s="68" t="s">
        <v>885</v>
      </c>
      <c r="E220" s="132">
        <v>17539</v>
      </c>
      <c r="F220" s="132">
        <v>695</v>
      </c>
      <c r="G220" s="132">
        <v>0</v>
      </c>
      <c r="H220" s="132">
        <v>252</v>
      </c>
      <c r="I220" s="132">
        <v>5463</v>
      </c>
      <c r="J220" s="132">
        <v>695</v>
      </c>
      <c r="K220" s="132">
        <v>6414</v>
      </c>
      <c r="L220" s="132">
        <v>0</v>
      </c>
      <c r="M220" s="132">
        <v>4715</v>
      </c>
      <c r="N220" s="132">
        <v>17539</v>
      </c>
      <c r="O220" s="132">
        <v>106163</v>
      </c>
      <c r="P220" s="132">
        <v>4715</v>
      </c>
      <c r="Q220" s="132">
        <v>1349</v>
      </c>
      <c r="R220" s="132">
        <v>3366</v>
      </c>
      <c r="S220" s="132">
        <v>109529</v>
      </c>
      <c r="T220" s="166">
        <v>79302</v>
      </c>
      <c r="U220" s="166">
        <v>224</v>
      </c>
      <c r="V220" s="132">
        <v>0</v>
      </c>
      <c r="W220" s="132">
        <v>84017</v>
      </c>
      <c r="X220" s="132">
        <v>224</v>
      </c>
      <c r="Y220" s="132">
        <v>0</v>
      </c>
      <c r="Z220" s="166">
        <v>125000</v>
      </c>
      <c r="AA220" s="132">
        <v>140000</v>
      </c>
      <c r="AB220" s="132">
        <v>0</v>
      </c>
      <c r="AC220" s="132">
        <v>0</v>
      </c>
      <c r="AD220" s="132">
        <v>0</v>
      </c>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c r="BC220" s="71"/>
      <c r="BD220" s="71"/>
      <c r="BE220" s="71"/>
      <c r="BF220" s="71"/>
      <c r="BG220" s="71"/>
      <c r="BH220" s="71"/>
      <c r="BI220" s="71"/>
      <c r="BJ220" s="71"/>
      <c r="BK220" s="71"/>
      <c r="BL220" s="71"/>
      <c r="BM220" s="71"/>
      <c r="BN220" s="71"/>
      <c r="BO220" s="71"/>
      <c r="BP220" s="71"/>
      <c r="BQ220" s="71"/>
      <c r="BR220" s="71"/>
      <c r="BS220" s="71"/>
      <c r="BT220" s="71"/>
      <c r="BU220" s="71"/>
      <c r="BV220" s="71"/>
      <c r="BW220" s="71"/>
      <c r="BX220" s="71"/>
      <c r="BY220" s="71"/>
      <c r="BZ220" s="71"/>
      <c r="CA220" s="71"/>
      <c r="CB220" s="71"/>
      <c r="CC220" s="71"/>
      <c r="CD220" s="71"/>
      <c r="CE220" s="71"/>
      <c r="CF220" s="71"/>
      <c r="CG220" s="71"/>
      <c r="CH220" s="71"/>
      <c r="CI220" s="71"/>
      <c r="CJ220" s="71"/>
      <c r="CK220" s="71"/>
      <c r="CL220" s="71"/>
      <c r="CM220" s="71"/>
      <c r="CN220" s="71"/>
      <c r="CO220" s="71"/>
      <c r="CP220" s="71"/>
      <c r="CQ220" s="71"/>
      <c r="CR220" s="71"/>
      <c r="CS220" s="71"/>
      <c r="CT220" s="71"/>
      <c r="CU220" s="71"/>
      <c r="CV220" s="71"/>
      <c r="CW220" s="71"/>
      <c r="CX220" s="71"/>
      <c r="CY220" s="71"/>
      <c r="CZ220" s="71"/>
      <c r="DA220" s="71"/>
      <c r="DB220" s="71"/>
      <c r="DC220" s="71"/>
      <c r="DD220" s="71"/>
      <c r="DE220" s="71"/>
      <c r="DF220" s="71"/>
      <c r="DG220" s="71"/>
      <c r="DH220" s="71"/>
      <c r="DI220" s="71"/>
      <c r="DJ220" s="71"/>
      <c r="DK220" s="71"/>
      <c r="DL220" s="71"/>
      <c r="DM220" s="71"/>
      <c r="DN220" s="71"/>
      <c r="DO220" s="71"/>
      <c r="DP220" s="71"/>
      <c r="DQ220" s="71"/>
      <c r="DR220" s="71"/>
      <c r="DS220" s="71"/>
      <c r="DT220" s="71"/>
      <c r="DU220" s="71"/>
      <c r="DV220" s="71"/>
      <c r="DW220" s="71"/>
      <c r="DX220" s="71"/>
      <c r="DY220" s="71"/>
      <c r="DZ220" s="71"/>
      <c r="EA220" s="71"/>
    </row>
    <row r="221" spans="1:131" ht="12.75">
      <c r="A221" s="75" t="s">
        <v>34</v>
      </c>
      <c r="B221" s="75" t="s">
        <v>33</v>
      </c>
      <c r="C221" s="68" t="s">
        <v>919</v>
      </c>
      <c r="D221" s="68" t="s">
        <v>885</v>
      </c>
      <c r="E221" s="132">
        <v>13471</v>
      </c>
      <c r="F221" s="132">
        <v>638</v>
      </c>
      <c r="G221" s="132">
        <v>0</v>
      </c>
      <c r="H221" s="132">
        <v>345</v>
      </c>
      <c r="I221" s="132">
        <v>1033</v>
      </c>
      <c r="J221" s="132">
        <v>3373</v>
      </c>
      <c r="K221" s="132">
        <v>4194</v>
      </c>
      <c r="L221" s="132">
        <v>3795</v>
      </c>
      <c r="M221" s="132">
        <v>731</v>
      </c>
      <c r="N221" s="132">
        <v>13471</v>
      </c>
      <c r="O221" s="132">
        <v>93370</v>
      </c>
      <c r="P221" s="132">
        <v>4526</v>
      </c>
      <c r="Q221" s="132">
        <v>0</v>
      </c>
      <c r="R221" s="132">
        <v>4526</v>
      </c>
      <c r="S221" s="132">
        <v>97896</v>
      </c>
      <c r="T221" s="166">
        <v>81188</v>
      </c>
      <c r="U221" s="166">
        <v>0</v>
      </c>
      <c r="V221" s="132">
        <v>8225</v>
      </c>
      <c r="W221" s="132">
        <v>95188</v>
      </c>
      <c r="X221" s="132">
        <v>172</v>
      </c>
      <c r="Y221" s="132">
        <v>4423</v>
      </c>
      <c r="Z221" s="166">
        <v>95360</v>
      </c>
      <c r="AA221" s="132">
        <v>100000</v>
      </c>
      <c r="AB221" s="132">
        <v>0</v>
      </c>
      <c r="AC221" s="132">
        <v>0</v>
      </c>
      <c r="AD221" s="132">
        <v>0</v>
      </c>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71"/>
      <c r="BE221" s="71"/>
      <c r="BF221" s="71"/>
      <c r="BG221" s="71"/>
      <c r="BH221" s="71"/>
      <c r="BI221" s="71"/>
      <c r="BJ221" s="71"/>
      <c r="BK221" s="71"/>
      <c r="BL221" s="71"/>
      <c r="BM221" s="71"/>
      <c r="BN221" s="71"/>
      <c r="BO221" s="71"/>
      <c r="BP221" s="71"/>
      <c r="BQ221" s="71"/>
      <c r="BR221" s="71"/>
      <c r="BS221" s="71"/>
      <c r="BT221" s="71"/>
      <c r="BU221" s="71"/>
      <c r="BV221" s="71"/>
      <c r="BW221" s="71"/>
      <c r="BX221" s="71"/>
      <c r="BY221" s="71"/>
      <c r="BZ221" s="71"/>
      <c r="CA221" s="71"/>
      <c r="CB221" s="71"/>
      <c r="CC221" s="71"/>
      <c r="CD221" s="71"/>
      <c r="CE221" s="71"/>
      <c r="CF221" s="71"/>
      <c r="CG221" s="71"/>
      <c r="CH221" s="71"/>
      <c r="CI221" s="71"/>
      <c r="CJ221" s="71"/>
      <c r="CK221" s="71"/>
      <c r="CL221" s="71"/>
      <c r="CM221" s="71"/>
      <c r="CN221" s="71"/>
      <c r="CO221" s="71"/>
      <c r="CP221" s="71"/>
      <c r="CQ221" s="71"/>
      <c r="CR221" s="71"/>
      <c r="CS221" s="71"/>
      <c r="CT221" s="71"/>
      <c r="CU221" s="71"/>
      <c r="CV221" s="71"/>
      <c r="CW221" s="71"/>
      <c r="CX221" s="71"/>
      <c r="CY221" s="71"/>
      <c r="CZ221" s="71"/>
      <c r="DA221" s="71"/>
      <c r="DB221" s="71"/>
      <c r="DC221" s="71"/>
      <c r="DD221" s="71"/>
      <c r="DE221" s="71"/>
      <c r="DF221" s="71"/>
      <c r="DG221" s="71"/>
      <c r="DH221" s="71"/>
      <c r="DI221" s="71"/>
      <c r="DJ221" s="71"/>
      <c r="DK221" s="71"/>
      <c r="DL221" s="71"/>
      <c r="DM221" s="71"/>
      <c r="DN221" s="71"/>
      <c r="DO221" s="71"/>
      <c r="DP221" s="71"/>
      <c r="DQ221" s="71"/>
      <c r="DR221" s="71"/>
      <c r="DS221" s="71"/>
      <c r="DT221" s="71"/>
      <c r="DU221" s="71"/>
      <c r="DV221" s="71"/>
      <c r="DW221" s="71"/>
      <c r="DX221" s="71"/>
      <c r="DY221" s="71"/>
      <c r="DZ221" s="71"/>
      <c r="EA221" s="71"/>
    </row>
    <row r="222" spans="1:131" ht="12.75">
      <c r="A222" s="75" t="s">
        <v>82</v>
      </c>
      <c r="B222" s="75" t="s">
        <v>81</v>
      </c>
      <c r="C222" s="68" t="s">
        <v>919</v>
      </c>
      <c r="D222" s="68" t="s">
        <v>885</v>
      </c>
      <c r="E222" s="132">
        <v>4364</v>
      </c>
      <c r="F222" s="132">
        <v>155</v>
      </c>
      <c r="G222" s="132">
        <v>0</v>
      </c>
      <c r="H222" s="132">
        <v>560</v>
      </c>
      <c r="I222" s="132">
        <v>94</v>
      </c>
      <c r="J222" s="132">
        <v>70</v>
      </c>
      <c r="K222" s="132">
        <v>3439</v>
      </c>
      <c r="L222" s="132">
        <v>0</v>
      </c>
      <c r="M222" s="132">
        <v>201</v>
      </c>
      <c r="N222" s="132">
        <v>4364</v>
      </c>
      <c r="O222" s="132">
        <v>21480</v>
      </c>
      <c r="P222" s="132">
        <v>201</v>
      </c>
      <c r="Q222" s="132">
        <v>548</v>
      </c>
      <c r="R222" s="132">
        <v>-347</v>
      </c>
      <c r="S222" s="132">
        <v>21133</v>
      </c>
      <c r="T222" s="166">
        <v>20776</v>
      </c>
      <c r="U222" s="166">
        <v>0</v>
      </c>
      <c r="V222" s="132">
        <v>6925</v>
      </c>
      <c r="W222" s="132">
        <v>20425</v>
      </c>
      <c r="X222" s="132">
        <v>0</v>
      </c>
      <c r="Y222" s="132">
        <v>6981</v>
      </c>
      <c r="Z222" s="166">
        <v>21250</v>
      </c>
      <c r="AA222" s="132">
        <v>26450</v>
      </c>
      <c r="AB222" s="132">
        <v>0</v>
      </c>
      <c r="AC222" s="132">
        <v>0</v>
      </c>
      <c r="AD222" s="132">
        <v>0</v>
      </c>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c r="BC222" s="71"/>
      <c r="BD222" s="71"/>
      <c r="BE222" s="71"/>
      <c r="BF222" s="71"/>
      <c r="BG222" s="71"/>
      <c r="BH222" s="71"/>
      <c r="BI222" s="71"/>
      <c r="BJ222" s="71"/>
      <c r="BK222" s="71"/>
      <c r="BL222" s="71"/>
      <c r="BM222" s="71"/>
      <c r="BN222" s="71"/>
      <c r="BO222" s="71"/>
      <c r="BP222" s="71"/>
      <c r="BQ222" s="71"/>
      <c r="BR222" s="71"/>
      <c r="BS222" s="71"/>
      <c r="BT222" s="71"/>
      <c r="BU222" s="71"/>
      <c r="BV222" s="71"/>
      <c r="BW222" s="71"/>
      <c r="BX222" s="71"/>
      <c r="BY222" s="71"/>
      <c r="BZ222" s="71"/>
      <c r="CA222" s="71"/>
      <c r="CB222" s="71"/>
      <c r="CC222" s="71"/>
      <c r="CD222" s="71"/>
      <c r="CE222" s="71"/>
      <c r="CF222" s="71"/>
      <c r="CG222" s="71"/>
      <c r="CH222" s="71"/>
      <c r="CI222" s="71"/>
      <c r="CJ222" s="71"/>
      <c r="CK222" s="71"/>
      <c r="CL222" s="71"/>
      <c r="CM222" s="71"/>
      <c r="CN222" s="71"/>
      <c r="CO222" s="71"/>
      <c r="CP222" s="71"/>
      <c r="CQ222" s="71"/>
      <c r="CR222" s="71"/>
      <c r="CS222" s="71"/>
      <c r="CT222" s="71"/>
      <c r="CU222" s="71"/>
      <c r="CV222" s="71"/>
      <c r="CW222" s="71"/>
      <c r="CX222" s="71"/>
      <c r="CY222" s="71"/>
      <c r="CZ222" s="71"/>
      <c r="DA222" s="71"/>
      <c r="DB222" s="71"/>
      <c r="DC222" s="71"/>
      <c r="DD222" s="71"/>
      <c r="DE222" s="71"/>
      <c r="DF222" s="71"/>
      <c r="DG222" s="71"/>
      <c r="DH222" s="71"/>
      <c r="DI222" s="71"/>
      <c r="DJ222" s="71"/>
      <c r="DK222" s="71"/>
      <c r="DL222" s="71"/>
      <c r="DM222" s="71"/>
      <c r="DN222" s="71"/>
      <c r="DO222" s="71"/>
      <c r="DP222" s="71"/>
      <c r="DQ222" s="71"/>
      <c r="DR222" s="71"/>
      <c r="DS222" s="71"/>
      <c r="DT222" s="71"/>
      <c r="DU222" s="71"/>
      <c r="DV222" s="71"/>
      <c r="DW222" s="71"/>
      <c r="DX222" s="71"/>
      <c r="DY222" s="71"/>
      <c r="DZ222" s="71"/>
      <c r="EA222" s="71"/>
    </row>
    <row r="223" spans="1:131" ht="12.75">
      <c r="A223" s="75" t="s">
        <v>263</v>
      </c>
      <c r="B223" s="75" t="s">
        <v>262</v>
      </c>
      <c r="C223" s="68" t="s">
        <v>919</v>
      </c>
      <c r="D223" s="68" t="s">
        <v>885</v>
      </c>
      <c r="E223" s="132">
        <v>2502</v>
      </c>
      <c r="F223" s="132">
        <v>141</v>
      </c>
      <c r="G223" s="132">
        <v>0</v>
      </c>
      <c r="H223" s="132">
        <v>1277</v>
      </c>
      <c r="I223" s="132">
        <v>0</v>
      </c>
      <c r="J223" s="132">
        <v>391</v>
      </c>
      <c r="K223" s="132">
        <v>0</v>
      </c>
      <c r="L223" s="132">
        <v>0</v>
      </c>
      <c r="M223" s="132">
        <v>834</v>
      </c>
      <c r="N223" s="132">
        <v>2502</v>
      </c>
      <c r="O223" s="132">
        <v>10744</v>
      </c>
      <c r="P223" s="132">
        <v>834</v>
      </c>
      <c r="Q223" s="132">
        <v>450</v>
      </c>
      <c r="R223" s="132">
        <v>384</v>
      </c>
      <c r="S223" s="132">
        <v>11128</v>
      </c>
      <c r="T223" s="166">
        <v>9812</v>
      </c>
      <c r="U223" s="166">
        <v>0</v>
      </c>
      <c r="V223" s="132">
        <v>5000</v>
      </c>
      <c r="W223" s="132">
        <v>9812</v>
      </c>
      <c r="X223" s="132">
        <v>0</v>
      </c>
      <c r="Y223" s="132">
        <v>3000</v>
      </c>
      <c r="Z223" s="166">
        <v>15100</v>
      </c>
      <c r="AA223" s="132">
        <v>16100</v>
      </c>
      <c r="AB223" s="132">
        <v>0</v>
      </c>
      <c r="AC223" s="132">
        <v>0</v>
      </c>
      <c r="AD223" s="132">
        <v>0</v>
      </c>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c r="BC223" s="71"/>
      <c r="BD223" s="71"/>
      <c r="BE223" s="71"/>
      <c r="BF223" s="71"/>
      <c r="BG223" s="71"/>
      <c r="BH223" s="71"/>
      <c r="BI223" s="71"/>
      <c r="BJ223" s="71"/>
      <c r="BK223" s="71"/>
      <c r="BL223" s="71"/>
      <c r="BM223" s="71"/>
      <c r="BN223" s="71"/>
      <c r="BO223" s="71"/>
      <c r="BP223" s="71"/>
      <c r="BQ223" s="71"/>
      <c r="BR223" s="71"/>
      <c r="BS223" s="71"/>
      <c r="BT223" s="71"/>
      <c r="BU223" s="71"/>
      <c r="BV223" s="71"/>
      <c r="BW223" s="71"/>
      <c r="BX223" s="71"/>
      <c r="BY223" s="71"/>
      <c r="BZ223" s="71"/>
      <c r="CA223" s="71"/>
      <c r="CB223" s="71"/>
      <c r="CC223" s="71"/>
      <c r="CD223" s="71"/>
      <c r="CE223" s="71"/>
      <c r="CF223" s="71"/>
      <c r="CG223" s="71"/>
      <c r="CH223" s="71"/>
      <c r="CI223" s="71"/>
      <c r="CJ223" s="71"/>
      <c r="CK223" s="71"/>
      <c r="CL223" s="71"/>
      <c r="CM223" s="71"/>
      <c r="CN223" s="71"/>
      <c r="CO223" s="71"/>
      <c r="CP223" s="71"/>
      <c r="CQ223" s="71"/>
      <c r="CR223" s="71"/>
      <c r="CS223" s="71"/>
      <c r="CT223" s="71"/>
      <c r="CU223" s="71"/>
      <c r="CV223" s="71"/>
      <c r="CW223" s="71"/>
      <c r="CX223" s="71"/>
      <c r="CY223" s="71"/>
      <c r="CZ223" s="71"/>
      <c r="DA223" s="71"/>
      <c r="DB223" s="71"/>
      <c r="DC223" s="71"/>
      <c r="DD223" s="71"/>
      <c r="DE223" s="71"/>
      <c r="DF223" s="71"/>
      <c r="DG223" s="71"/>
      <c r="DH223" s="71"/>
      <c r="DI223" s="71"/>
      <c r="DJ223" s="71"/>
      <c r="DK223" s="71"/>
      <c r="DL223" s="71"/>
      <c r="DM223" s="71"/>
      <c r="DN223" s="71"/>
      <c r="DO223" s="71"/>
      <c r="DP223" s="71"/>
      <c r="DQ223" s="71"/>
      <c r="DR223" s="71"/>
      <c r="DS223" s="71"/>
      <c r="DT223" s="71"/>
      <c r="DU223" s="71"/>
      <c r="DV223" s="71"/>
      <c r="DW223" s="71"/>
      <c r="DX223" s="71"/>
      <c r="DY223" s="71"/>
      <c r="DZ223" s="71"/>
      <c r="EA223" s="71"/>
    </row>
    <row r="224" spans="1:131" ht="12.75">
      <c r="A224" s="75" t="s">
        <v>425</v>
      </c>
      <c r="B224" s="75" t="s">
        <v>424</v>
      </c>
      <c r="C224" s="68" t="s">
        <v>919</v>
      </c>
      <c r="D224" s="68" t="s">
        <v>885</v>
      </c>
      <c r="E224" s="132">
        <v>18451</v>
      </c>
      <c r="F224" s="132">
        <v>3640</v>
      </c>
      <c r="G224" s="132">
        <v>796</v>
      </c>
      <c r="H224" s="132">
        <v>2986</v>
      </c>
      <c r="I224" s="132">
        <v>2045</v>
      </c>
      <c r="J224" s="132">
        <v>3834</v>
      </c>
      <c r="K224" s="132">
        <v>7936</v>
      </c>
      <c r="L224" s="132">
        <v>0</v>
      </c>
      <c r="M224" s="132">
        <v>1650</v>
      </c>
      <c r="N224" s="132">
        <v>18451</v>
      </c>
      <c r="O224" s="132">
        <v>53362</v>
      </c>
      <c r="P224" s="132">
        <v>1650</v>
      </c>
      <c r="Q224" s="132">
        <v>770</v>
      </c>
      <c r="R224" s="132">
        <v>880</v>
      </c>
      <c r="S224" s="132">
        <v>54242</v>
      </c>
      <c r="T224" s="166">
        <v>50844</v>
      </c>
      <c r="U224" s="166">
        <v>59</v>
      </c>
      <c r="V224" s="132">
        <v>30000</v>
      </c>
      <c r="W224" s="132">
        <v>47501</v>
      </c>
      <c r="X224" s="132">
        <v>45</v>
      </c>
      <c r="Y224" s="132">
        <v>27000</v>
      </c>
      <c r="Z224" s="166">
        <v>75045</v>
      </c>
      <c r="AA224" s="132">
        <v>83045</v>
      </c>
      <c r="AB224" s="132">
        <v>0</v>
      </c>
      <c r="AC224" s="132">
        <v>0</v>
      </c>
      <c r="AD224" s="132">
        <v>0</v>
      </c>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71"/>
      <c r="BE224" s="71"/>
      <c r="BF224" s="71"/>
      <c r="BG224" s="71"/>
      <c r="BH224" s="71"/>
      <c r="BI224" s="71"/>
      <c r="BJ224" s="71"/>
      <c r="BK224" s="71"/>
      <c r="BL224" s="71"/>
      <c r="BM224" s="71"/>
      <c r="BN224" s="71"/>
      <c r="BO224" s="71"/>
      <c r="BP224" s="71"/>
      <c r="BQ224" s="71"/>
      <c r="BR224" s="71"/>
      <c r="BS224" s="71"/>
      <c r="BT224" s="71"/>
      <c r="BU224" s="71"/>
      <c r="BV224" s="71"/>
      <c r="BW224" s="71"/>
      <c r="BX224" s="71"/>
      <c r="BY224" s="71"/>
      <c r="BZ224" s="71"/>
      <c r="CA224" s="71"/>
      <c r="CB224" s="71"/>
      <c r="CC224" s="71"/>
      <c r="CD224" s="71"/>
      <c r="CE224" s="71"/>
      <c r="CF224" s="71"/>
      <c r="CG224" s="71"/>
      <c r="CH224" s="71"/>
      <c r="CI224" s="71"/>
      <c r="CJ224" s="71"/>
      <c r="CK224" s="71"/>
      <c r="CL224" s="71"/>
      <c r="CM224" s="71"/>
      <c r="CN224" s="71"/>
      <c r="CO224" s="71"/>
      <c r="CP224" s="71"/>
      <c r="CQ224" s="71"/>
      <c r="CR224" s="71"/>
      <c r="CS224" s="71"/>
      <c r="CT224" s="71"/>
      <c r="CU224" s="71"/>
      <c r="CV224" s="71"/>
      <c r="CW224" s="71"/>
      <c r="CX224" s="71"/>
      <c r="CY224" s="71"/>
      <c r="CZ224" s="71"/>
      <c r="DA224" s="71"/>
      <c r="DB224" s="71"/>
      <c r="DC224" s="71"/>
      <c r="DD224" s="71"/>
      <c r="DE224" s="71"/>
      <c r="DF224" s="71"/>
      <c r="DG224" s="71"/>
      <c r="DH224" s="71"/>
      <c r="DI224" s="71"/>
      <c r="DJ224" s="71"/>
      <c r="DK224" s="71"/>
      <c r="DL224" s="71"/>
      <c r="DM224" s="71"/>
      <c r="DN224" s="71"/>
      <c r="DO224" s="71"/>
      <c r="DP224" s="71"/>
      <c r="DQ224" s="71"/>
      <c r="DR224" s="71"/>
      <c r="DS224" s="71"/>
      <c r="DT224" s="71"/>
      <c r="DU224" s="71"/>
      <c r="DV224" s="71"/>
      <c r="DW224" s="71"/>
      <c r="DX224" s="71"/>
      <c r="DY224" s="71"/>
      <c r="DZ224" s="71"/>
      <c r="EA224" s="71"/>
    </row>
    <row r="225" spans="1:131" ht="12.75">
      <c r="A225" s="75" t="s">
        <v>456</v>
      </c>
      <c r="B225" s="75" t="s">
        <v>455</v>
      </c>
      <c r="C225" s="68" t="s">
        <v>919</v>
      </c>
      <c r="D225" s="68" t="s">
        <v>885</v>
      </c>
      <c r="E225" s="132">
        <v>7761</v>
      </c>
      <c r="F225" s="132">
        <v>290</v>
      </c>
      <c r="G225" s="132">
        <v>217</v>
      </c>
      <c r="H225" s="132">
        <v>1055</v>
      </c>
      <c r="I225" s="132">
        <v>837</v>
      </c>
      <c r="J225" s="132">
        <v>1187</v>
      </c>
      <c r="K225" s="132">
        <v>4494</v>
      </c>
      <c r="L225" s="132">
        <v>0</v>
      </c>
      <c r="M225" s="132">
        <v>188</v>
      </c>
      <c r="N225" s="132">
        <v>7761</v>
      </c>
      <c r="O225" s="132">
        <v>81834</v>
      </c>
      <c r="P225" s="132">
        <v>188</v>
      </c>
      <c r="Q225" s="132">
        <v>253</v>
      </c>
      <c r="R225" s="132">
        <v>-65</v>
      </c>
      <c r="S225" s="132">
        <v>81769</v>
      </c>
      <c r="T225" s="166">
        <v>64822</v>
      </c>
      <c r="U225" s="166">
        <v>0</v>
      </c>
      <c r="V225" s="132">
        <v>4340</v>
      </c>
      <c r="W225" s="132">
        <v>65021</v>
      </c>
      <c r="X225" s="132">
        <v>0</v>
      </c>
      <c r="Y225" s="132">
        <v>5518</v>
      </c>
      <c r="Z225" s="166">
        <v>67100</v>
      </c>
      <c r="AA225" s="132">
        <v>81800</v>
      </c>
      <c r="AB225" s="132">
        <v>0</v>
      </c>
      <c r="AC225" s="132">
        <v>0</v>
      </c>
      <c r="AD225" s="132">
        <v>0</v>
      </c>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71"/>
      <c r="BE225" s="71"/>
      <c r="BF225" s="71"/>
      <c r="BG225" s="71"/>
      <c r="BH225" s="71"/>
      <c r="BI225" s="71"/>
      <c r="BJ225" s="71"/>
      <c r="BK225" s="71"/>
      <c r="BL225" s="71"/>
      <c r="BM225" s="71"/>
      <c r="BN225" s="71"/>
      <c r="BO225" s="71"/>
      <c r="BP225" s="71"/>
      <c r="BQ225" s="71"/>
      <c r="BR225" s="71"/>
      <c r="BS225" s="71"/>
      <c r="BT225" s="71"/>
      <c r="BU225" s="71"/>
      <c r="BV225" s="71"/>
      <c r="BW225" s="71"/>
      <c r="BX225" s="71"/>
      <c r="BY225" s="71"/>
      <c r="BZ225" s="71"/>
      <c r="CA225" s="71"/>
      <c r="CB225" s="71"/>
      <c r="CC225" s="71"/>
      <c r="CD225" s="71"/>
      <c r="CE225" s="71"/>
      <c r="CF225" s="71"/>
      <c r="CG225" s="71"/>
      <c r="CH225" s="71"/>
      <c r="CI225" s="71"/>
      <c r="CJ225" s="71"/>
      <c r="CK225" s="71"/>
      <c r="CL225" s="71"/>
      <c r="CM225" s="71"/>
      <c r="CN225" s="71"/>
      <c r="CO225" s="71"/>
      <c r="CP225" s="71"/>
      <c r="CQ225" s="71"/>
      <c r="CR225" s="71"/>
      <c r="CS225" s="71"/>
      <c r="CT225" s="71"/>
      <c r="CU225" s="71"/>
      <c r="CV225" s="71"/>
      <c r="CW225" s="71"/>
      <c r="CX225" s="71"/>
      <c r="CY225" s="71"/>
      <c r="CZ225" s="71"/>
      <c r="DA225" s="71"/>
      <c r="DB225" s="71"/>
      <c r="DC225" s="71"/>
      <c r="DD225" s="71"/>
      <c r="DE225" s="71"/>
      <c r="DF225" s="71"/>
      <c r="DG225" s="71"/>
      <c r="DH225" s="71"/>
      <c r="DI225" s="71"/>
      <c r="DJ225" s="71"/>
      <c r="DK225" s="71"/>
      <c r="DL225" s="71"/>
      <c r="DM225" s="71"/>
      <c r="DN225" s="71"/>
      <c r="DO225" s="71"/>
      <c r="DP225" s="71"/>
      <c r="DQ225" s="71"/>
      <c r="DR225" s="71"/>
      <c r="DS225" s="71"/>
      <c r="DT225" s="71"/>
      <c r="DU225" s="71"/>
      <c r="DV225" s="71"/>
      <c r="DW225" s="71"/>
      <c r="DX225" s="71"/>
      <c r="DY225" s="71"/>
      <c r="DZ225" s="71"/>
      <c r="EA225" s="71"/>
    </row>
    <row r="226" spans="1:131" ht="12.75">
      <c r="A226" s="75" t="s">
        <v>578</v>
      </c>
      <c r="B226" s="75" t="s">
        <v>577</v>
      </c>
      <c r="C226" s="68" t="s">
        <v>919</v>
      </c>
      <c r="D226" s="68" t="s">
        <v>885</v>
      </c>
      <c r="E226" s="132">
        <v>5823</v>
      </c>
      <c r="F226" s="132">
        <v>34</v>
      </c>
      <c r="G226" s="132">
        <v>0</v>
      </c>
      <c r="H226" s="132">
        <v>955</v>
      </c>
      <c r="I226" s="132">
        <v>110</v>
      </c>
      <c r="J226" s="132">
        <v>3898</v>
      </c>
      <c r="K226" s="132">
        <v>860</v>
      </c>
      <c r="L226" s="132">
        <v>0</v>
      </c>
      <c r="M226" s="132">
        <v>0</v>
      </c>
      <c r="N226" s="132">
        <v>5823</v>
      </c>
      <c r="O226" s="132">
        <v>-505</v>
      </c>
      <c r="P226" s="132">
        <v>0</v>
      </c>
      <c r="Q226" s="132">
        <v>0</v>
      </c>
      <c r="R226" s="132">
        <v>0</v>
      </c>
      <c r="S226" s="132">
        <v>-505</v>
      </c>
      <c r="T226" s="166">
        <v>0</v>
      </c>
      <c r="U226" s="166">
        <v>0</v>
      </c>
      <c r="V226" s="132">
        <v>42057</v>
      </c>
      <c r="W226" s="132">
        <v>0</v>
      </c>
      <c r="X226" s="132">
        <v>0</v>
      </c>
      <c r="Y226" s="132">
        <v>36265</v>
      </c>
      <c r="Z226" s="166">
        <v>3500</v>
      </c>
      <c r="AA226" s="132">
        <v>11500</v>
      </c>
      <c r="AB226" s="132">
        <v>0</v>
      </c>
      <c r="AC226" s="132">
        <v>0</v>
      </c>
      <c r="AD226" s="132">
        <v>0</v>
      </c>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c r="BC226" s="71"/>
      <c r="BD226" s="71"/>
      <c r="BE226" s="71"/>
      <c r="BF226" s="71"/>
      <c r="BG226" s="71"/>
      <c r="BH226" s="71"/>
      <c r="BI226" s="71"/>
      <c r="BJ226" s="71"/>
      <c r="BK226" s="71"/>
      <c r="BL226" s="71"/>
      <c r="BM226" s="71"/>
      <c r="BN226" s="71"/>
      <c r="BO226" s="71"/>
      <c r="BP226" s="71"/>
      <c r="BQ226" s="71"/>
      <c r="BR226" s="71"/>
      <c r="BS226" s="71"/>
      <c r="BT226" s="71"/>
      <c r="BU226" s="71"/>
      <c r="BV226" s="71"/>
      <c r="BW226" s="71"/>
      <c r="BX226" s="71"/>
      <c r="BY226" s="71"/>
      <c r="BZ226" s="71"/>
      <c r="CA226" s="71"/>
      <c r="CB226" s="71"/>
      <c r="CC226" s="71"/>
      <c r="CD226" s="71"/>
      <c r="CE226" s="71"/>
      <c r="CF226" s="71"/>
      <c r="CG226" s="71"/>
      <c r="CH226" s="71"/>
      <c r="CI226" s="71"/>
      <c r="CJ226" s="71"/>
      <c r="CK226" s="71"/>
      <c r="CL226" s="71"/>
      <c r="CM226" s="71"/>
      <c r="CN226" s="71"/>
      <c r="CO226" s="71"/>
      <c r="CP226" s="71"/>
      <c r="CQ226" s="71"/>
      <c r="CR226" s="71"/>
      <c r="CS226" s="71"/>
      <c r="CT226" s="71"/>
      <c r="CU226" s="71"/>
      <c r="CV226" s="71"/>
      <c r="CW226" s="71"/>
      <c r="CX226" s="71"/>
      <c r="CY226" s="71"/>
      <c r="CZ226" s="71"/>
      <c r="DA226" s="71"/>
      <c r="DB226" s="71"/>
      <c r="DC226" s="71"/>
      <c r="DD226" s="71"/>
      <c r="DE226" s="71"/>
      <c r="DF226" s="71"/>
      <c r="DG226" s="71"/>
      <c r="DH226" s="71"/>
      <c r="DI226" s="71"/>
      <c r="DJ226" s="71"/>
      <c r="DK226" s="71"/>
      <c r="DL226" s="71"/>
      <c r="DM226" s="71"/>
      <c r="DN226" s="71"/>
      <c r="DO226" s="71"/>
      <c r="DP226" s="71"/>
      <c r="DQ226" s="71"/>
      <c r="DR226" s="71"/>
      <c r="DS226" s="71"/>
      <c r="DT226" s="71"/>
      <c r="DU226" s="71"/>
      <c r="DV226" s="71"/>
      <c r="DW226" s="71"/>
      <c r="DX226" s="71"/>
      <c r="DY226" s="71"/>
      <c r="DZ226" s="71"/>
      <c r="EA226" s="71"/>
    </row>
    <row r="227" spans="1:131" ht="12.75">
      <c r="A227" s="75" t="s">
        <v>530</v>
      </c>
      <c r="B227" s="75" t="s">
        <v>529</v>
      </c>
      <c r="C227" s="68" t="s">
        <v>916</v>
      </c>
      <c r="D227" s="68" t="s">
        <v>889</v>
      </c>
      <c r="E227" s="132">
        <v>77967</v>
      </c>
      <c r="F227" s="132">
        <v>3005</v>
      </c>
      <c r="G227" s="132">
        <v>0</v>
      </c>
      <c r="H227" s="132">
        <v>61187</v>
      </c>
      <c r="I227" s="132">
        <v>3963</v>
      </c>
      <c r="J227" s="132">
        <v>2674</v>
      </c>
      <c r="K227" s="132">
        <v>354</v>
      </c>
      <c r="L227" s="132">
        <v>0</v>
      </c>
      <c r="M227" s="132">
        <v>9789</v>
      </c>
      <c r="N227" s="132">
        <v>77967</v>
      </c>
      <c r="O227" s="132">
        <v>464593</v>
      </c>
      <c r="P227" s="132">
        <v>9789</v>
      </c>
      <c r="Q227" s="132">
        <v>18655</v>
      </c>
      <c r="R227" s="132">
        <v>-8866</v>
      </c>
      <c r="S227" s="132">
        <v>455727</v>
      </c>
      <c r="T227" s="166">
        <v>439284</v>
      </c>
      <c r="U227" s="166">
        <v>18021</v>
      </c>
      <c r="V227" s="132">
        <v>195272</v>
      </c>
      <c r="W227" s="132">
        <v>439284</v>
      </c>
      <c r="X227" s="132">
        <v>18021</v>
      </c>
      <c r="Y227" s="132">
        <v>195272</v>
      </c>
      <c r="Z227" s="166">
        <v>583000</v>
      </c>
      <c r="AA227" s="132">
        <v>593000</v>
      </c>
      <c r="AB227" s="132">
        <v>0</v>
      </c>
      <c r="AC227" s="132">
        <v>0</v>
      </c>
      <c r="AD227" s="132">
        <v>0</v>
      </c>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71"/>
      <c r="BL227" s="71"/>
      <c r="BM227" s="71"/>
      <c r="BN227" s="71"/>
      <c r="BO227" s="71"/>
      <c r="BP227" s="71"/>
      <c r="BQ227" s="71"/>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1"/>
      <c r="DC227" s="71"/>
      <c r="DD227" s="71"/>
      <c r="DE227" s="71"/>
      <c r="DF227" s="71"/>
      <c r="DG227" s="71"/>
      <c r="DH227" s="71"/>
      <c r="DI227" s="71"/>
      <c r="DJ227" s="71"/>
      <c r="DK227" s="71"/>
      <c r="DL227" s="71"/>
      <c r="DM227" s="71"/>
      <c r="DN227" s="71"/>
      <c r="DO227" s="71"/>
      <c r="DP227" s="71"/>
      <c r="DQ227" s="71"/>
      <c r="DR227" s="71"/>
      <c r="DS227" s="71"/>
      <c r="DT227" s="71"/>
      <c r="DU227" s="71"/>
      <c r="DV227" s="71"/>
      <c r="DW227" s="71"/>
      <c r="DX227" s="71"/>
      <c r="DY227" s="71"/>
      <c r="DZ227" s="71"/>
      <c r="EA227" s="71"/>
    </row>
    <row r="228" spans="1:131" ht="12.75">
      <c r="A228" s="75" t="s">
        <v>118</v>
      </c>
      <c r="B228" s="75" t="s">
        <v>117</v>
      </c>
      <c r="C228" s="68" t="s">
        <v>916</v>
      </c>
      <c r="D228" s="68" t="s">
        <v>885</v>
      </c>
      <c r="E228" s="132">
        <v>13923</v>
      </c>
      <c r="F228" s="132">
        <v>375</v>
      </c>
      <c r="G228" s="132">
        <v>0</v>
      </c>
      <c r="H228" s="132">
        <v>375</v>
      </c>
      <c r="I228" s="132">
        <v>0</v>
      </c>
      <c r="J228" s="132">
        <v>13548</v>
      </c>
      <c r="K228" s="132">
        <v>0</v>
      </c>
      <c r="L228" s="132">
        <v>0</v>
      </c>
      <c r="M228" s="132">
        <v>0</v>
      </c>
      <c r="N228" s="132">
        <v>13923</v>
      </c>
      <c r="O228" s="132">
        <v>0</v>
      </c>
      <c r="P228" s="132">
        <v>0</v>
      </c>
      <c r="Q228" s="132">
        <v>0</v>
      </c>
      <c r="R228" s="132">
        <v>0</v>
      </c>
      <c r="S228" s="132">
        <v>0</v>
      </c>
      <c r="T228" s="166">
        <v>0</v>
      </c>
      <c r="U228" s="166">
        <v>0</v>
      </c>
      <c r="V228" s="132">
        <v>62933</v>
      </c>
      <c r="W228" s="132">
        <v>0</v>
      </c>
      <c r="X228" s="132">
        <v>0</v>
      </c>
      <c r="Y228" s="132">
        <v>49010</v>
      </c>
      <c r="Z228" s="166">
        <v>0</v>
      </c>
      <c r="AA228" s="132">
        <v>0</v>
      </c>
      <c r="AB228" s="132">
        <v>0</v>
      </c>
      <c r="AC228" s="132">
        <v>0</v>
      </c>
      <c r="AD228" s="132">
        <v>0</v>
      </c>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71"/>
      <c r="BE228" s="71"/>
      <c r="BF228" s="71"/>
      <c r="BG228" s="71"/>
      <c r="BH228" s="71"/>
      <c r="BI228" s="71"/>
      <c r="BJ228" s="71"/>
      <c r="BK228" s="71"/>
      <c r="BL228" s="71"/>
      <c r="BM228" s="71"/>
      <c r="BN228" s="71"/>
      <c r="BO228" s="71"/>
      <c r="BP228" s="71"/>
      <c r="BQ228" s="71"/>
      <c r="BR228" s="71"/>
      <c r="BS228" s="71"/>
      <c r="BT228" s="71"/>
      <c r="BU228" s="71"/>
      <c r="BV228" s="71"/>
      <c r="BW228" s="71"/>
      <c r="BX228" s="71"/>
      <c r="BY228" s="71"/>
      <c r="BZ228" s="71"/>
      <c r="CA228" s="71"/>
      <c r="CB228" s="71"/>
      <c r="CC228" s="71"/>
      <c r="CD228" s="71"/>
      <c r="CE228" s="71"/>
      <c r="CF228" s="71"/>
      <c r="CG228" s="71"/>
      <c r="CH228" s="71"/>
      <c r="CI228" s="71"/>
      <c r="CJ228" s="71"/>
      <c r="CK228" s="71"/>
      <c r="CL228" s="71"/>
      <c r="CM228" s="71"/>
      <c r="CN228" s="71"/>
      <c r="CO228" s="71"/>
      <c r="CP228" s="71"/>
      <c r="CQ228" s="71"/>
      <c r="CR228" s="71"/>
      <c r="CS228" s="71"/>
      <c r="CT228" s="71"/>
      <c r="CU228" s="71"/>
      <c r="CV228" s="71"/>
      <c r="CW228" s="71"/>
      <c r="CX228" s="71"/>
      <c r="CY228" s="71"/>
      <c r="CZ228" s="71"/>
      <c r="DA228" s="71"/>
      <c r="DB228" s="71"/>
      <c r="DC228" s="71"/>
      <c r="DD228" s="71"/>
      <c r="DE228" s="71"/>
      <c r="DF228" s="71"/>
      <c r="DG228" s="71"/>
      <c r="DH228" s="71"/>
      <c r="DI228" s="71"/>
      <c r="DJ228" s="71"/>
      <c r="DK228" s="71"/>
      <c r="DL228" s="71"/>
      <c r="DM228" s="71"/>
      <c r="DN228" s="71"/>
      <c r="DO228" s="71"/>
      <c r="DP228" s="71"/>
      <c r="DQ228" s="71"/>
      <c r="DR228" s="71"/>
      <c r="DS228" s="71"/>
      <c r="DT228" s="71"/>
      <c r="DU228" s="71"/>
      <c r="DV228" s="71"/>
      <c r="DW228" s="71"/>
      <c r="DX228" s="71"/>
      <c r="DY228" s="71"/>
      <c r="DZ228" s="71"/>
      <c r="EA228" s="71"/>
    </row>
    <row r="229" spans="1:131" ht="12.75">
      <c r="A229" s="75" t="s">
        <v>528</v>
      </c>
      <c r="B229" s="75" t="s">
        <v>527</v>
      </c>
      <c r="C229" s="68" t="s">
        <v>916</v>
      </c>
      <c r="D229" s="68" t="s">
        <v>885</v>
      </c>
      <c r="E229" s="132">
        <v>24895</v>
      </c>
      <c r="F229" s="132">
        <v>0</v>
      </c>
      <c r="G229" s="132">
        <v>0</v>
      </c>
      <c r="H229" s="132">
        <v>2848</v>
      </c>
      <c r="I229" s="132">
        <v>1362</v>
      </c>
      <c r="J229" s="132">
        <v>9044</v>
      </c>
      <c r="K229" s="132">
        <v>7467</v>
      </c>
      <c r="L229" s="132">
        <v>0</v>
      </c>
      <c r="M229" s="132">
        <v>4174</v>
      </c>
      <c r="N229" s="132">
        <v>24895</v>
      </c>
      <c r="O229" s="132">
        <v>26007</v>
      </c>
      <c r="P229" s="132">
        <v>4174</v>
      </c>
      <c r="Q229" s="132">
        <v>244</v>
      </c>
      <c r="R229" s="132">
        <v>3930</v>
      </c>
      <c r="S229" s="132">
        <v>29937</v>
      </c>
      <c r="T229" s="166">
        <v>4376</v>
      </c>
      <c r="U229" s="166">
        <v>1413</v>
      </c>
      <c r="V229" s="132">
        <v>24000</v>
      </c>
      <c r="W229" s="132">
        <v>3638</v>
      </c>
      <c r="X229" s="132">
        <v>1158</v>
      </c>
      <c r="Y229" s="132">
        <v>24000</v>
      </c>
      <c r="Z229" s="166">
        <v>36500</v>
      </c>
      <c r="AA229" s="132">
        <v>37500</v>
      </c>
      <c r="AB229" s="132">
        <v>0</v>
      </c>
      <c r="AC229" s="132">
        <v>0</v>
      </c>
      <c r="AD229" s="132">
        <v>0</v>
      </c>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BD229" s="71"/>
      <c r="BE229" s="71"/>
      <c r="BF229" s="71"/>
      <c r="BG229" s="71"/>
      <c r="BH229" s="71"/>
      <c r="BI229" s="71"/>
      <c r="BJ229" s="71"/>
      <c r="BK229" s="71"/>
      <c r="BL229" s="71"/>
      <c r="BM229" s="71"/>
      <c r="BN229" s="71"/>
      <c r="BO229" s="71"/>
      <c r="BP229" s="71"/>
      <c r="BQ229" s="71"/>
      <c r="BR229" s="71"/>
      <c r="BS229" s="71"/>
      <c r="BT229" s="71"/>
      <c r="BU229" s="71"/>
      <c r="BV229" s="71"/>
      <c r="BW229" s="71"/>
      <c r="BX229" s="71"/>
      <c r="BY229" s="71"/>
      <c r="BZ229" s="71"/>
      <c r="CA229" s="71"/>
      <c r="CB229" s="71"/>
      <c r="CC229" s="71"/>
      <c r="CD229" s="71"/>
      <c r="CE229" s="71"/>
      <c r="CF229" s="71"/>
      <c r="CG229" s="71"/>
      <c r="CH229" s="71"/>
      <c r="CI229" s="71"/>
      <c r="CJ229" s="71"/>
      <c r="CK229" s="71"/>
      <c r="CL229" s="71"/>
      <c r="CM229" s="71"/>
      <c r="CN229" s="71"/>
      <c r="CO229" s="71"/>
      <c r="CP229" s="71"/>
      <c r="CQ229" s="71"/>
      <c r="CR229" s="71"/>
      <c r="CS229" s="71"/>
      <c r="CT229" s="71"/>
      <c r="CU229" s="71"/>
      <c r="CV229" s="71"/>
      <c r="CW229" s="71"/>
      <c r="CX229" s="71"/>
      <c r="CY229" s="71"/>
      <c r="CZ229" s="71"/>
      <c r="DA229" s="71"/>
      <c r="DB229" s="71"/>
      <c r="DC229" s="71"/>
      <c r="DD229" s="71"/>
      <c r="DE229" s="71"/>
      <c r="DF229" s="71"/>
      <c r="DG229" s="71"/>
      <c r="DH229" s="71"/>
      <c r="DI229" s="71"/>
      <c r="DJ229" s="71"/>
      <c r="DK229" s="71"/>
      <c r="DL229" s="71"/>
      <c r="DM229" s="71"/>
      <c r="DN229" s="71"/>
      <c r="DO229" s="71"/>
      <c r="DP229" s="71"/>
      <c r="DQ229" s="71"/>
      <c r="DR229" s="71"/>
      <c r="DS229" s="71"/>
      <c r="DT229" s="71"/>
      <c r="DU229" s="71"/>
      <c r="DV229" s="71"/>
      <c r="DW229" s="71"/>
      <c r="DX229" s="71"/>
      <c r="DY229" s="71"/>
      <c r="DZ229" s="71"/>
      <c r="EA229" s="71"/>
    </row>
    <row r="230" spans="1:131" ht="12.75">
      <c r="A230" s="75" t="s">
        <v>632</v>
      </c>
      <c r="B230" s="75" t="s">
        <v>631</v>
      </c>
      <c r="C230" s="68" t="s">
        <v>916</v>
      </c>
      <c r="D230" s="68" t="s">
        <v>885</v>
      </c>
      <c r="E230" s="132">
        <v>4794</v>
      </c>
      <c r="F230" s="132">
        <v>266</v>
      </c>
      <c r="G230" s="132">
        <v>20</v>
      </c>
      <c r="H230" s="132">
        <v>880</v>
      </c>
      <c r="I230" s="132">
        <v>130</v>
      </c>
      <c r="J230" s="132">
        <v>3784</v>
      </c>
      <c r="K230" s="132">
        <v>0</v>
      </c>
      <c r="L230" s="132">
        <v>0</v>
      </c>
      <c r="M230" s="132">
        <v>0</v>
      </c>
      <c r="N230" s="132">
        <v>4794</v>
      </c>
      <c r="O230" s="132">
        <v>-21504</v>
      </c>
      <c r="P230" s="132">
        <v>0</v>
      </c>
      <c r="Q230" s="132">
        <v>0</v>
      </c>
      <c r="R230" s="132">
        <v>0</v>
      </c>
      <c r="S230" s="132">
        <v>-21504</v>
      </c>
      <c r="T230" s="166">
        <v>0</v>
      </c>
      <c r="U230" s="166">
        <v>0</v>
      </c>
      <c r="V230" s="132">
        <v>100935</v>
      </c>
      <c r="W230" s="132">
        <v>0</v>
      </c>
      <c r="X230" s="132">
        <v>0</v>
      </c>
      <c r="Y230" s="132">
        <v>96751</v>
      </c>
      <c r="Z230" s="166">
        <v>5000</v>
      </c>
      <c r="AA230" s="132">
        <v>10000</v>
      </c>
      <c r="AB230" s="132">
        <v>0</v>
      </c>
      <c r="AC230" s="132">
        <v>0</v>
      </c>
      <c r="AD230" s="132">
        <v>0</v>
      </c>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c r="BC230" s="71"/>
      <c r="BD230" s="71"/>
      <c r="BE230" s="71"/>
      <c r="BF230" s="71"/>
      <c r="BG230" s="71"/>
      <c r="BH230" s="71"/>
      <c r="BI230" s="71"/>
      <c r="BJ230" s="71"/>
      <c r="BK230" s="71"/>
      <c r="BL230" s="71"/>
      <c r="BM230" s="71"/>
      <c r="BN230" s="71"/>
      <c r="BO230" s="71"/>
      <c r="BP230" s="71"/>
      <c r="BQ230" s="71"/>
      <c r="BR230" s="71"/>
      <c r="BS230" s="71"/>
      <c r="BT230" s="71"/>
      <c r="BU230" s="71"/>
      <c r="BV230" s="71"/>
      <c r="BW230" s="71"/>
      <c r="BX230" s="71"/>
      <c r="BY230" s="71"/>
      <c r="BZ230" s="71"/>
      <c r="CA230" s="71"/>
      <c r="CB230" s="71"/>
      <c r="CC230" s="71"/>
      <c r="CD230" s="71"/>
      <c r="CE230" s="71"/>
      <c r="CF230" s="71"/>
      <c r="CG230" s="71"/>
      <c r="CH230" s="71"/>
      <c r="CI230" s="71"/>
      <c r="CJ230" s="71"/>
      <c r="CK230" s="71"/>
      <c r="CL230" s="71"/>
      <c r="CM230" s="71"/>
      <c r="CN230" s="71"/>
      <c r="CO230" s="71"/>
      <c r="CP230" s="71"/>
      <c r="CQ230" s="71"/>
      <c r="CR230" s="71"/>
      <c r="CS230" s="71"/>
      <c r="CT230" s="71"/>
      <c r="CU230" s="71"/>
      <c r="CV230" s="71"/>
      <c r="CW230" s="71"/>
      <c r="CX230" s="71"/>
      <c r="CY230" s="71"/>
      <c r="CZ230" s="71"/>
      <c r="DA230" s="71"/>
      <c r="DB230" s="71"/>
      <c r="DC230" s="71"/>
      <c r="DD230" s="71"/>
      <c r="DE230" s="71"/>
      <c r="DF230" s="71"/>
      <c r="DG230" s="71"/>
      <c r="DH230" s="71"/>
      <c r="DI230" s="71"/>
      <c r="DJ230" s="71"/>
      <c r="DK230" s="71"/>
      <c r="DL230" s="71"/>
      <c r="DM230" s="71"/>
      <c r="DN230" s="71"/>
      <c r="DO230" s="71"/>
      <c r="DP230" s="71"/>
      <c r="DQ230" s="71"/>
      <c r="DR230" s="71"/>
      <c r="DS230" s="71"/>
      <c r="DT230" s="71"/>
      <c r="DU230" s="71"/>
      <c r="DV230" s="71"/>
      <c r="DW230" s="71"/>
      <c r="DX230" s="71"/>
      <c r="DY230" s="71"/>
      <c r="DZ230" s="71"/>
      <c r="EA230" s="71"/>
    </row>
    <row r="231" spans="1:131" ht="12.75">
      <c r="A231" s="75" t="s">
        <v>749</v>
      </c>
      <c r="B231" s="75" t="s">
        <v>748</v>
      </c>
      <c r="C231" s="68" t="s">
        <v>916</v>
      </c>
      <c r="D231" s="68" t="s">
        <v>885</v>
      </c>
      <c r="E231" s="132">
        <v>5177</v>
      </c>
      <c r="F231" s="132">
        <v>1000</v>
      </c>
      <c r="G231" s="132">
        <v>0</v>
      </c>
      <c r="H231" s="132">
        <v>510</v>
      </c>
      <c r="I231" s="132">
        <v>0</v>
      </c>
      <c r="J231" s="132">
        <v>4667</v>
      </c>
      <c r="K231" s="132">
        <v>0</v>
      </c>
      <c r="L231" s="132">
        <v>0</v>
      </c>
      <c r="M231" s="132">
        <v>0</v>
      </c>
      <c r="N231" s="132">
        <v>5177</v>
      </c>
      <c r="O231" s="132">
        <v>-23</v>
      </c>
      <c r="P231" s="132">
        <v>0</v>
      </c>
      <c r="Q231" s="132">
        <v>0</v>
      </c>
      <c r="R231" s="132">
        <v>0</v>
      </c>
      <c r="S231" s="132">
        <v>-23</v>
      </c>
      <c r="T231" s="166">
        <v>1000</v>
      </c>
      <c r="U231" s="166">
        <v>0</v>
      </c>
      <c r="V231" s="132">
        <v>15000</v>
      </c>
      <c r="W231" s="132">
        <v>0</v>
      </c>
      <c r="X231" s="132">
        <v>0</v>
      </c>
      <c r="Y231" s="132">
        <v>10000</v>
      </c>
      <c r="Z231" s="166">
        <v>2000</v>
      </c>
      <c r="AA231" s="132">
        <v>5000</v>
      </c>
      <c r="AB231" s="132">
        <v>0</v>
      </c>
      <c r="AC231" s="132">
        <v>0</v>
      </c>
      <c r="AD231" s="132">
        <v>0</v>
      </c>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c r="BI231" s="71"/>
      <c r="BJ231" s="71"/>
      <c r="BK231" s="71"/>
      <c r="BL231" s="71"/>
      <c r="BM231" s="71"/>
      <c r="BN231" s="71"/>
      <c r="BO231" s="71"/>
      <c r="BP231" s="71"/>
      <c r="BQ231" s="71"/>
      <c r="BR231" s="71"/>
      <c r="BS231" s="71"/>
      <c r="BT231" s="71"/>
      <c r="BU231" s="71"/>
      <c r="BV231" s="71"/>
      <c r="BW231" s="71"/>
      <c r="BX231" s="71"/>
      <c r="BY231" s="71"/>
      <c r="BZ231" s="71"/>
      <c r="CA231" s="71"/>
      <c r="CB231" s="71"/>
      <c r="CC231" s="71"/>
      <c r="CD231" s="71"/>
      <c r="CE231" s="71"/>
      <c r="CF231" s="71"/>
      <c r="CG231" s="71"/>
      <c r="CH231" s="71"/>
      <c r="CI231" s="71"/>
      <c r="CJ231" s="71"/>
      <c r="CK231" s="71"/>
      <c r="CL231" s="71"/>
      <c r="CM231" s="71"/>
      <c r="CN231" s="71"/>
      <c r="CO231" s="71"/>
      <c r="CP231" s="71"/>
      <c r="CQ231" s="71"/>
      <c r="CR231" s="71"/>
      <c r="CS231" s="71"/>
      <c r="CT231" s="71"/>
      <c r="CU231" s="71"/>
      <c r="CV231" s="71"/>
      <c r="CW231" s="71"/>
      <c r="CX231" s="71"/>
      <c r="CY231" s="71"/>
      <c r="CZ231" s="71"/>
      <c r="DA231" s="71"/>
      <c r="DB231" s="71"/>
      <c r="DC231" s="71"/>
      <c r="DD231" s="71"/>
      <c r="DE231" s="71"/>
      <c r="DF231" s="71"/>
      <c r="DG231" s="71"/>
      <c r="DH231" s="71"/>
      <c r="DI231" s="71"/>
      <c r="DJ231" s="71"/>
      <c r="DK231" s="71"/>
      <c r="DL231" s="71"/>
      <c r="DM231" s="71"/>
      <c r="DN231" s="71"/>
      <c r="DO231" s="71"/>
      <c r="DP231" s="71"/>
      <c r="DQ231" s="71"/>
      <c r="DR231" s="71"/>
      <c r="DS231" s="71"/>
      <c r="DT231" s="71"/>
      <c r="DU231" s="71"/>
      <c r="DV231" s="71"/>
      <c r="DW231" s="71"/>
      <c r="DX231" s="71"/>
      <c r="DY231" s="71"/>
      <c r="DZ231" s="71"/>
      <c r="EA231" s="71"/>
    </row>
    <row r="232" spans="1:131" ht="12.75">
      <c r="A232" s="75" t="s">
        <v>798</v>
      </c>
      <c r="B232" s="75" t="s">
        <v>797</v>
      </c>
      <c r="C232" s="68" t="s">
        <v>916</v>
      </c>
      <c r="D232" s="68" t="s">
        <v>885</v>
      </c>
      <c r="E232" s="132">
        <v>2505</v>
      </c>
      <c r="F232" s="132">
        <v>2</v>
      </c>
      <c r="G232" s="132">
        <v>2</v>
      </c>
      <c r="H232" s="132">
        <v>463</v>
      </c>
      <c r="I232" s="132">
        <v>118</v>
      </c>
      <c r="J232" s="132">
        <v>1924</v>
      </c>
      <c r="K232" s="132">
        <v>0</v>
      </c>
      <c r="L232" s="132">
        <v>0</v>
      </c>
      <c r="M232" s="132">
        <v>0</v>
      </c>
      <c r="N232" s="132">
        <v>2505</v>
      </c>
      <c r="O232" s="132">
        <v>-48</v>
      </c>
      <c r="P232" s="132">
        <v>0</v>
      </c>
      <c r="Q232" s="132">
        <v>0</v>
      </c>
      <c r="R232" s="132">
        <v>0</v>
      </c>
      <c r="S232" s="132">
        <v>-48</v>
      </c>
      <c r="T232" s="166">
        <v>0</v>
      </c>
      <c r="U232" s="166">
        <v>0</v>
      </c>
      <c r="V232" s="132">
        <v>34265</v>
      </c>
      <c r="W232" s="132">
        <v>0</v>
      </c>
      <c r="X232" s="132">
        <v>0</v>
      </c>
      <c r="Y232" s="132">
        <v>31760</v>
      </c>
      <c r="Z232" s="166">
        <v>4000</v>
      </c>
      <c r="AA232" s="132">
        <v>8000</v>
      </c>
      <c r="AB232" s="132">
        <v>0</v>
      </c>
      <c r="AC232" s="132">
        <v>0</v>
      </c>
      <c r="AD232" s="132">
        <v>0</v>
      </c>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BD232" s="71"/>
      <c r="BE232" s="71"/>
      <c r="BF232" s="71"/>
      <c r="BG232" s="71"/>
      <c r="BH232" s="71"/>
      <c r="BI232" s="71"/>
      <c r="BJ232" s="71"/>
      <c r="BK232" s="71"/>
      <c r="BL232" s="71"/>
      <c r="BM232" s="71"/>
      <c r="BN232" s="71"/>
      <c r="BO232" s="71"/>
      <c r="BP232" s="71"/>
      <c r="BQ232" s="71"/>
      <c r="BR232" s="71"/>
      <c r="BS232" s="71"/>
      <c r="BT232" s="71"/>
      <c r="BU232" s="71"/>
      <c r="BV232" s="71"/>
      <c r="BW232" s="71"/>
      <c r="BX232" s="71"/>
      <c r="BY232" s="71"/>
      <c r="BZ232" s="71"/>
      <c r="CA232" s="71"/>
      <c r="CB232" s="71"/>
      <c r="CC232" s="71"/>
      <c r="CD232" s="71"/>
      <c r="CE232" s="71"/>
      <c r="CF232" s="71"/>
      <c r="CG232" s="71"/>
      <c r="CH232" s="71"/>
      <c r="CI232" s="71"/>
      <c r="CJ232" s="71"/>
      <c r="CK232" s="71"/>
      <c r="CL232" s="71"/>
      <c r="CM232" s="71"/>
      <c r="CN232" s="71"/>
      <c r="CO232" s="71"/>
      <c r="CP232" s="71"/>
      <c r="CQ232" s="71"/>
      <c r="CR232" s="71"/>
      <c r="CS232" s="71"/>
      <c r="CT232" s="71"/>
      <c r="CU232" s="71"/>
      <c r="CV232" s="71"/>
      <c r="CW232" s="71"/>
      <c r="CX232" s="71"/>
      <c r="CY232" s="71"/>
      <c r="CZ232" s="71"/>
      <c r="DA232" s="71"/>
      <c r="DB232" s="71"/>
      <c r="DC232" s="71"/>
      <c r="DD232" s="71"/>
      <c r="DE232" s="71"/>
      <c r="DF232" s="71"/>
      <c r="DG232" s="71"/>
      <c r="DH232" s="71"/>
      <c r="DI232" s="71"/>
      <c r="DJ232" s="71"/>
      <c r="DK232" s="71"/>
      <c r="DL232" s="71"/>
      <c r="DM232" s="71"/>
      <c r="DN232" s="71"/>
      <c r="DO232" s="71"/>
      <c r="DP232" s="71"/>
      <c r="DQ232" s="71"/>
      <c r="DR232" s="71"/>
      <c r="DS232" s="71"/>
      <c r="DT232" s="71"/>
      <c r="DU232" s="71"/>
      <c r="DV232" s="71"/>
      <c r="DW232" s="71"/>
      <c r="DX232" s="71"/>
      <c r="DY232" s="71"/>
      <c r="DZ232" s="71"/>
      <c r="EA232" s="71"/>
    </row>
    <row r="233" spans="1:131" ht="12.75">
      <c r="A233" s="75" t="s">
        <v>714</v>
      </c>
      <c r="B233" s="75" t="s">
        <v>713</v>
      </c>
      <c r="C233" s="68" t="s">
        <v>920</v>
      </c>
      <c r="D233" s="68" t="s">
        <v>888</v>
      </c>
      <c r="E233" s="132">
        <v>105470</v>
      </c>
      <c r="F233" s="132">
        <v>8401</v>
      </c>
      <c r="G233" s="132">
        <v>2</v>
      </c>
      <c r="H233" s="132">
        <v>43463</v>
      </c>
      <c r="I233" s="132">
        <v>436</v>
      </c>
      <c r="J233" s="132">
        <v>8399</v>
      </c>
      <c r="K233" s="132">
        <v>0</v>
      </c>
      <c r="L233" s="132">
        <v>462</v>
      </c>
      <c r="M233" s="132">
        <v>52710</v>
      </c>
      <c r="N233" s="132">
        <v>105470</v>
      </c>
      <c r="O233" s="132">
        <v>237205</v>
      </c>
      <c r="P233" s="132">
        <v>53172</v>
      </c>
      <c r="Q233" s="132">
        <v>4914</v>
      </c>
      <c r="R233" s="132">
        <v>48258</v>
      </c>
      <c r="S233" s="132">
        <v>285463</v>
      </c>
      <c r="T233" s="166">
        <v>161411</v>
      </c>
      <c r="U233" s="166">
        <v>64881</v>
      </c>
      <c r="V233" s="132">
        <v>75000</v>
      </c>
      <c r="W233" s="132">
        <v>214583</v>
      </c>
      <c r="X233" s="132">
        <v>62391</v>
      </c>
      <c r="Y233" s="132">
        <v>75000</v>
      </c>
      <c r="Z233" s="166">
        <v>314000</v>
      </c>
      <c r="AA233" s="132">
        <v>336000</v>
      </c>
      <c r="AB233" s="132">
        <v>0</v>
      </c>
      <c r="AC233" s="132">
        <v>0</v>
      </c>
      <c r="AD233" s="132">
        <v>0</v>
      </c>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c r="BF233" s="71"/>
      <c r="BG233" s="71"/>
      <c r="BH233" s="71"/>
      <c r="BI233" s="71"/>
      <c r="BJ233" s="71"/>
      <c r="BK233" s="71"/>
      <c r="BL233" s="71"/>
      <c r="BM233" s="71"/>
      <c r="BN233" s="71"/>
      <c r="BO233" s="71"/>
      <c r="BP233" s="71"/>
      <c r="BQ233" s="71"/>
      <c r="BR233" s="71"/>
      <c r="BS233" s="71"/>
      <c r="BT233" s="71"/>
      <c r="BU233" s="71"/>
      <c r="BV233" s="71"/>
      <c r="BW233" s="71"/>
      <c r="BX233" s="71"/>
      <c r="BY233" s="71"/>
      <c r="BZ233" s="71"/>
      <c r="CA233" s="71"/>
      <c r="CB233" s="71"/>
      <c r="CC233" s="71"/>
      <c r="CD233" s="71"/>
      <c r="CE233" s="71"/>
      <c r="CF233" s="71"/>
      <c r="CG233" s="71"/>
      <c r="CH233" s="71"/>
      <c r="CI233" s="71"/>
      <c r="CJ233" s="71"/>
      <c r="CK233" s="71"/>
      <c r="CL233" s="71"/>
      <c r="CM233" s="71"/>
      <c r="CN233" s="71"/>
      <c r="CO233" s="71"/>
      <c r="CP233" s="71"/>
      <c r="CQ233" s="71"/>
      <c r="CR233" s="71"/>
      <c r="CS233" s="71"/>
      <c r="CT233" s="71"/>
      <c r="CU233" s="71"/>
      <c r="CV233" s="71"/>
      <c r="CW233" s="71"/>
      <c r="CX233" s="71"/>
      <c r="CY233" s="71"/>
      <c r="CZ233" s="71"/>
      <c r="DA233" s="71"/>
      <c r="DB233" s="71"/>
      <c r="DC233" s="71"/>
      <c r="DD233" s="71"/>
      <c r="DE233" s="71"/>
      <c r="DF233" s="71"/>
      <c r="DG233" s="71"/>
      <c r="DH233" s="71"/>
      <c r="DI233" s="71"/>
      <c r="DJ233" s="71"/>
      <c r="DK233" s="71"/>
      <c r="DL233" s="71"/>
      <c r="DM233" s="71"/>
      <c r="DN233" s="71"/>
      <c r="DO233" s="71"/>
      <c r="DP233" s="71"/>
      <c r="DQ233" s="71"/>
      <c r="DR233" s="71"/>
      <c r="DS233" s="71"/>
      <c r="DT233" s="71"/>
      <c r="DU233" s="71"/>
      <c r="DV233" s="71"/>
      <c r="DW233" s="71"/>
      <c r="DX233" s="71"/>
      <c r="DY233" s="71"/>
      <c r="DZ233" s="71"/>
      <c r="EA233" s="71"/>
    </row>
    <row r="234" spans="1:131" ht="12.75">
      <c r="A234" s="76" t="s">
        <v>878</v>
      </c>
      <c r="B234" s="76" t="s">
        <v>877</v>
      </c>
      <c r="C234" s="68" t="s">
        <v>920</v>
      </c>
      <c r="D234" s="69" t="s">
        <v>888</v>
      </c>
      <c r="E234" s="132">
        <v>77632</v>
      </c>
      <c r="F234" s="132">
        <v>10390</v>
      </c>
      <c r="G234" s="132">
        <v>150</v>
      </c>
      <c r="H234" s="132">
        <v>34465</v>
      </c>
      <c r="I234" s="132">
        <v>5242</v>
      </c>
      <c r="J234" s="132">
        <v>14994</v>
      </c>
      <c r="K234" s="132">
        <v>5991</v>
      </c>
      <c r="L234" s="132">
        <v>16</v>
      </c>
      <c r="M234" s="132">
        <v>16924</v>
      </c>
      <c r="N234" s="132">
        <v>77632</v>
      </c>
      <c r="O234" s="132">
        <v>293080</v>
      </c>
      <c r="P234" s="132">
        <v>16940</v>
      </c>
      <c r="Q234" s="132">
        <v>11798</v>
      </c>
      <c r="R234" s="132">
        <v>5142</v>
      </c>
      <c r="S234" s="132">
        <v>298222</v>
      </c>
      <c r="T234" s="166">
        <v>277918</v>
      </c>
      <c r="U234" s="166">
        <v>0</v>
      </c>
      <c r="V234" s="132">
        <v>66110</v>
      </c>
      <c r="W234" s="132">
        <v>293080</v>
      </c>
      <c r="X234" s="132">
        <v>0</v>
      </c>
      <c r="Y234" s="132">
        <v>66110</v>
      </c>
      <c r="Z234" s="166">
        <v>383000</v>
      </c>
      <c r="AA234" s="132">
        <v>453000</v>
      </c>
      <c r="AB234" s="132">
        <v>0</v>
      </c>
      <c r="AC234" s="132">
        <v>0</v>
      </c>
      <c r="AD234" s="132">
        <v>0</v>
      </c>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c r="BC234" s="71"/>
      <c r="BD234" s="71"/>
      <c r="BE234" s="71"/>
      <c r="BF234" s="71"/>
      <c r="BG234" s="71"/>
      <c r="BH234" s="71"/>
      <c r="BI234" s="71"/>
      <c r="BJ234" s="71"/>
      <c r="BK234" s="71"/>
      <c r="BL234" s="71"/>
      <c r="BM234" s="71"/>
      <c r="BN234" s="71"/>
      <c r="BO234" s="71"/>
      <c r="BP234" s="71"/>
      <c r="BQ234" s="71"/>
      <c r="BR234" s="71"/>
      <c r="BS234" s="71"/>
      <c r="BT234" s="71"/>
      <c r="BU234" s="71"/>
      <c r="BV234" s="71"/>
      <c r="BW234" s="71"/>
      <c r="BX234" s="71"/>
      <c r="BY234" s="71"/>
      <c r="BZ234" s="71"/>
      <c r="CA234" s="71"/>
      <c r="CB234" s="71"/>
      <c r="CC234" s="71"/>
      <c r="CD234" s="71"/>
      <c r="CE234" s="71"/>
      <c r="CF234" s="71"/>
      <c r="CG234" s="71"/>
      <c r="CH234" s="71"/>
      <c r="CI234" s="71"/>
      <c r="CJ234" s="71"/>
      <c r="CK234" s="71"/>
      <c r="CL234" s="71"/>
      <c r="CM234" s="71"/>
      <c r="CN234" s="71"/>
      <c r="CO234" s="71"/>
      <c r="CP234" s="71"/>
      <c r="CQ234" s="71"/>
      <c r="CR234" s="71"/>
      <c r="CS234" s="71"/>
      <c r="CT234" s="71"/>
      <c r="CU234" s="71"/>
      <c r="CV234" s="71"/>
      <c r="CW234" s="71"/>
      <c r="CX234" s="71"/>
      <c r="CY234" s="71"/>
      <c r="CZ234" s="71"/>
      <c r="DA234" s="71"/>
      <c r="DB234" s="71"/>
      <c r="DC234" s="71"/>
      <c r="DD234" s="71"/>
      <c r="DE234" s="71"/>
      <c r="DF234" s="71"/>
      <c r="DG234" s="71"/>
      <c r="DH234" s="71"/>
      <c r="DI234" s="71"/>
      <c r="DJ234" s="71"/>
      <c r="DK234" s="71"/>
      <c r="DL234" s="71"/>
      <c r="DM234" s="71"/>
      <c r="DN234" s="71"/>
      <c r="DO234" s="71"/>
      <c r="DP234" s="71"/>
      <c r="DQ234" s="71"/>
      <c r="DR234" s="71"/>
      <c r="DS234" s="71"/>
      <c r="DT234" s="71"/>
      <c r="DU234" s="71"/>
      <c r="DV234" s="71"/>
      <c r="DW234" s="71"/>
      <c r="DX234" s="71"/>
      <c r="DY234" s="71"/>
      <c r="DZ234" s="71"/>
      <c r="EA234" s="71"/>
    </row>
    <row r="235" spans="1:131" ht="12.75">
      <c r="A235" s="75" t="s">
        <v>610</v>
      </c>
      <c r="B235" s="75" t="s">
        <v>609</v>
      </c>
      <c r="C235" s="68" t="s">
        <v>914</v>
      </c>
      <c r="D235" s="68" t="s">
        <v>889</v>
      </c>
      <c r="E235" s="132">
        <v>55704</v>
      </c>
      <c r="F235" s="132">
        <v>5950</v>
      </c>
      <c r="G235" s="132">
        <v>0</v>
      </c>
      <c r="H235" s="132">
        <v>33978</v>
      </c>
      <c r="I235" s="132">
        <v>4586</v>
      </c>
      <c r="J235" s="132">
        <v>6757</v>
      </c>
      <c r="K235" s="132">
        <v>9</v>
      </c>
      <c r="L235" s="132">
        <v>0</v>
      </c>
      <c r="M235" s="132">
        <v>10374</v>
      </c>
      <c r="N235" s="132">
        <v>55704</v>
      </c>
      <c r="O235" s="132">
        <v>333596</v>
      </c>
      <c r="P235" s="132">
        <v>10374</v>
      </c>
      <c r="Q235" s="132">
        <v>20022</v>
      </c>
      <c r="R235" s="132">
        <v>-9648</v>
      </c>
      <c r="S235" s="132">
        <v>323948</v>
      </c>
      <c r="T235" s="166">
        <v>367992</v>
      </c>
      <c r="U235" s="166">
        <v>303</v>
      </c>
      <c r="V235" s="132">
        <v>150491</v>
      </c>
      <c r="W235" s="132">
        <v>367992</v>
      </c>
      <c r="X235" s="132">
        <v>6498</v>
      </c>
      <c r="Y235" s="132">
        <v>153440</v>
      </c>
      <c r="Z235" s="166">
        <v>395000</v>
      </c>
      <c r="AA235" s="132">
        <v>395000</v>
      </c>
      <c r="AB235" s="132">
        <v>0</v>
      </c>
      <c r="AC235" s="132">
        <v>0</v>
      </c>
      <c r="AD235" s="132">
        <v>0</v>
      </c>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c r="BC235" s="71"/>
      <c r="BD235" s="71"/>
      <c r="BE235" s="71"/>
      <c r="BF235" s="71"/>
      <c r="BG235" s="71"/>
      <c r="BH235" s="71"/>
      <c r="BI235" s="71"/>
      <c r="BJ235" s="71"/>
      <c r="BK235" s="71"/>
      <c r="BL235" s="71"/>
      <c r="BM235" s="71"/>
      <c r="BN235" s="71"/>
      <c r="BO235" s="71"/>
      <c r="BP235" s="71"/>
      <c r="BQ235" s="71"/>
      <c r="BR235" s="71"/>
      <c r="BS235" s="71"/>
      <c r="BT235" s="71"/>
      <c r="BU235" s="71"/>
      <c r="BV235" s="71"/>
      <c r="BW235" s="71"/>
      <c r="BX235" s="71"/>
      <c r="BY235" s="71"/>
      <c r="BZ235" s="71"/>
      <c r="CA235" s="71"/>
      <c r="CB235" s="71"/>
      <c r="CC235" s="71"/>
      <c r="CD235" s="71"/>
      <c r="CE235" s="71"/>
      <c r="CF235" s="71"/>
      <c r="CG235" s="71"/>
      <c r="CH235" s="71"/>
      <c r="CI235" s="71"/>
      <c r="CJ235" s="71"/>
      <c r="CK235" s="71"/>
      <c r="CL235" s="71"/>
      <c r="CM235" s="71"/>
      <c r="CN235" s="71"/>
      <c r="CO235" s="71"/>
      <c r="CP235" s="71"/>
      <c r="CQ235" s="71"/>
      <c r="CR235" s="71"/>
      <c r="CS235" s="71"/>
      <c r="CT235" s="71"/>
      <c r="CU235" s="71"/>
      <c r="CV235" s="71"/>
      <c r="CW235" s="71"/>
      <c r="CX235" s="71"/>
      <c r="CY235" s="71"/>
      <c r="CZ235" s="71"/>
      <c r="DA235" s="71"/>
      <c r="DB235" s="71"/>
      <c r="DC235" s="71"/>
      <c r="DD235" s="71"/>
      <c r="DE235" s="71"/>
      <c r="DF235" s="71"/>
      <c r="DG235" s="71"/>
      <c r="DH235" s="71"/>
      <c r="DI235" s="71"/>
      <c r="DJ235" s="71"/>
      <c r="DK235" s="71"/>
      <c r="DL235" s="71"/>
      <c r="DM235" s="71"/>
      <c r="DN235" s="71"/>
      <c r="DO235" s="71"/>
      <c r="DP235" s="71"/>
      <c r="DQ235" s="71"/>
      <c r="DR235" s="71"/>
      <c r="DS235" s="71"/>
      <c r="DT235" s="71"/>
      <c r="DU235" s="71"/>
      <c r="DV235" s="71"/>
      <c r="DW235" s="71"/>
      <c r="DX235" s="71"/>
      <c r="DY235" s="71"/>
      <c r="DZ235" s="71"/>
      <c r="EA235" s="71"/>
    </row>
    <row r="236" spans="1:131" ht="12.75">
      <c r="A236" s="75" t="s">
        <v>431</v>
      </c>
      <c r="B236" s="75" t="s">
        <v>430</v>
      </c>
      <c r="C236" s="68" t="s">
        <v>914</v>
      </c>
      <c r="D236" s="68" t="s">
        <v>885</v>
      </c>
      <c r="E236" s="132">
        <v>2100</v>
      </c>
      <c r="F236" s="132">
        <v>40</v>
      </c>
      <c r="G236" s="132">
        <v>0</v>
      </c>
      <c r="H236" s="132">
        <v>270</v>
      </c>
      <c r="I236" s="132">
        <v>1100</v>
      </c>
      <c r="J236" s="132">
        <v>700</v>
      </c>
      <c r="K236" s="132">
        <v>30</v>
      </c>
      <c r="L236" s="132">
        <v>0</v>
      </c>
      <c r="M236" s="132">
        <v>0</v>
      </c>
      <c r="N236" s="132">
        <v>2100</v>
      </c>
      <c r="O236" s="132">
        <v>136</v>
      </c>
      <c r="P236" s="132">
        <v>0</v>
      </c>
      <c r="Q236" s="132">
        <v>5</v>
      </c>
      <c r="R236" s="132">
        <v>-5</v>
      </c>
      <c r="S236" s="132">
        <v>131</v>
      </c>
      <c r="T236" s="166">
        <v>0</v>
      </c>
      <c r="U236" s="166">
        <v>275</v>
      </c>
      <c r="V236" s="132">
        <v>10000</v>
      </c>
      <c r="W236" s="132">
        <v>0</v>
      </c>
      <c r="X236" s="132">
        <v>265</v>
      </c>
      <c r="Y236" s="132">
        <v>10000</v>
      </c>
      <c r="Z236" s="166">
        <v>500</v>
      </c>
      <c r="AA236" s="132">
        <v>2500</v>
      </c>
      <c r="AB236" s="132">
        <v>0</v>
      </c>
      <c r="AC236" s="132">
        <v>0</v>
      </c>
      <c r="AD236" s="132">
        <v>0</v>
      </c>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71"/>
      <c r="BK236" s="71"/>
      <c r="BL236" s="71"/>
      <c r="BM236" s="71"/>
      <c r="BN236" s="71"/>
      <c r="BO236" s="71"/>
      <c r="BP236" s="71"/>
      <c r="BQ236" s="71"/>
      <c r="BR236" s="71"/>
      <c r="BS236" s="71"/>
      <c r="BT236" s="71"/>
      <c r="BU236" s="71"/>
      <c r="BV236" s="71"/>
      <c r="BW236" s="71"/>
      <c r="BX236" s="71"/>
      <c r="BY236" s="71"/>
      <c r="BZ236" s="71"/>
      <c r="CA236" s="71"/>
      <c r="CB236" s="71"/>
      <c r="CC236" s="71"/>
      <c r="CD236" s="71"/>
      <c r="CE236" s="71"/>
      <c r="CF236" s="71"/>
      <c r="CG236" s="71"/>
      <c r="CH236" s="71"/>
      <c r="CI236" s="71"/>
      <c r="CJ236" s="71"/>
      <c r="CK236" s="71"/>
      <c r="CL236" s="71"/>
      <c r="CM236" s="71"/>
      <c r="CN236" s="71"/>
      <c r="CO236" s="71"/>
      <c r="CP236" s="71"/>
      <c r="CQ236" s="71"/>
      <c r="CR236" s="71"/>
      <c r="CS236" s="71"/>
      <c r="CT236" s="71"/>
      <c r="CU236" s="71"/>
      <c r="CV236" s="71"/>
      <c r="CW236" s="71"/>
      <c r="CX236" s="71"/>
      <c r="CY236" s="71"/>
      <c r="CZ236" s="71"/>
      <c r="DA236" s="71"/>
      <c r="DB236" s="71"/>
      <c r="DC236" s="71"/>
      <c r="DD236" s="71"/>
      <c r="DE236" s="71"/>
      <c r="DF236" s="71"/>
      <c r="DG236" s="71"/>
      <c r="DH236" s="71"/>
      <c r="DI236" s="71"/>
      <c r="DJ236" s="71"/>
      <c r="DK236" s="71"/>
      <c r="DL236" s="71"/>
      <c r="DM236" s="71"/>
      <c r="DN236" s="71"/>
      <c r="DO236" s="71"/>
      <c r="DP236" s="71"/>
      <c r="DQ236" s="71"/>
      <c r="DR236" s="71"/>
      <c r="DS236" s="71"/>
      <c r="DT236" s="71"/>
      <c r="DU236" s="71"/>
      <c r="DV236" s="71"/>
      <c r="DW236" s="71"/>
      <c r="DX236" s="71"/>
      <c r="DY236" s="71"/>
      <c r="DZ236" s="71"/>
      <c r="EA236" s="71"/>
    </row>
    <row r="237" spans="1:131" ht="12.75">
      <c r="A237" s="75" t="s">
        <v>592</v>
      </c>
      <c r="B237" s="75" t="s">
        <v>591</v>
      </c>
      <c r="C237" s="68" t="s">
        <v>914</v>
      </c>
      <c r="D237" s="68" t="s">
        <v>885</v>
      </c>
      <c r="E237" s="132">
        <v>8773</v>
      </c>
      <c r="F237" s="132">
        <v>800</v>
      </c>
      <c r="G237" s="132">
        <v>0</v>
      </c>
      <c r="H237" s="132">
        <v>839</v>
      </c>
      <c r="I237" s="132">
        <v>721</v>
      </c>
      <c r="J237" s="132">
        <v>611</v>
      </c>
      <c r="K237" s="132">
        <v>2813</v>
      </c>
      <c r="L237" s="132">
        <v>0</v>
      </c>
      <c r="M237" s="132">
        <v>3789</v>
      </c>
      <c r="N237" s="132">
        <v>8773</v>
      </c>
      <c r="O237" s="132">
        <v>14441</v>
      </c>
      <c r="P237" s="132">
        <v>3789</v>
      </c>
      <c r="Q237" s="132">
        <v>683</v>
      </c>
      <c r="R237" s="132">
        <v>3106</v>
      </c>
      <c r="S237" s="132">
        <v>17547</v>
      </c>
      <c r="T237" s="166">
        <v>4500</v>
      </c>
      <c r="U237" s="166">
        <v>0</v>
      </c>
      <c r="V237" s="132">
        <v>1000</v>
      </c>
      <c r="W237" s="132">
        <v>4500</v>
      </c>
      <c r="X237" s="132">
        <v>0</v>
      </c>
      <c r="Y237" s="132">
        <v>1000</v>
      </c>
      <c r="Z237" s="166">
        <v>30000</v>
      </c>
      <c r="AA237" s="132">
        <v>40000</v>
      </c>
      <c r="AB237" s="132">
        <v>0</v>
      </c>
      <c r="AC237" s="132">
        <v>0</v>
      </c>
      <c r="AD237" s="132">
        <v>0</v>
      </c>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c r="BN237" s="71"/>
      <c r="BO237" s="71"/>
      <c r="BP237" s="71"/>
      <c r="BQ237" s="71"/>
      <c r="BR237" s="71"/>
      <c r="BS237" s="71"/>
      <c r="BT237" s="71"/>
      <c r="BU237" s="71"/>
      <c r="BV237" s="71"/>
      <c r="BW237" s="71"/>
      <c r="BX237" s="71"/>
      <c r="BY237" s="71"/>
      <c r="BZ237" s="71"/>
      <c r="CA237" s="71"/>
      <c r="CB237" s="71"/>
      <c r="CC237" s="71"/>
      <c r="CD237" s="71"/>
      <c r="CE237" s="71"/>
      <c r="CF237" s="71"/>
      <c r="CG237" s="71"/>
      <c r="CH237" s="71"/>
      <c r="CI237" s="71"/>
      <c r="CJ237" s="71"/>
      <c r="CK237" s="71"/>
      <c r="CL237" s="71"/>
      <c r="CM237" s="71"/>
      <c r="CN237" s="71"/>
      <c r="CO237" s="71"/>
      <c r="CP237" s="71"/>
      <c r="CQ237" s="71"/>
      <c r="CR237" s="71"/>
      <c r="CS237" s="71"/>
      <c r="CT237" s="71"/>
      <c r="CU237" s="71"/>
      <c r="CV237" s="71"/>
      <c r="CW237" s="71"/>
      <c r="CX237" s="71"/>
      <c r="CY237" s="71"/>
      <c r="CZ237" s="71"/>
      <c r="DA237" s="71"/>
      <c r="DB237" s="71"/>
      <c r="DC237" s="71"/>
      <c r="DD237" s="71"/>
      <c r="DE237" s="71"/>
      <c r="DF237" s="71"/>
      <c r="DG237" s="71"/>
      <c r="DH237" s="71"/>
      <c r="DI237" s="71"/>
      <c r="DJ237" s="71"/>
      <c r="DK237" s="71"/>
      <c r="DL237" s="71"/>
      <c r="DM237" s="71"/>
      <c r="DN237" s="71"/>
      <c r="DO237" s="71"/>
      <c r="DP237" s="71"/>
      <c r="DQ237" s="71"/>
      <c r="DR237" s="71"/>
      <c r="DS237" s="71"/>
      <c r="DT237" s="71"/>
      <c r="DU237" s="71"/>
      <c r="DV237" s="71"/>
      <c r="DW237" s="71"/>
      <c r="DX237" s="71"/>
      <c r="DY237" s="71"/>
      <c r="DZ237" s="71"/>
      <c r="EA237" s="71"/>
    </row>
    <row r="238" spans="1:131" ht="12.75">
      <c r="A238" s="75" t="s">
        <v>710</v>
      </c>
      <c r="B238" s="75" t="s">
        <v>709</v>
      </c>
      <c r="C238" s="68" t="s">
        <v>914</v>
      </c>
      <c r="D238" s="68" t="s">
        <v>885</v>
      </c>
      <c r="E238" s="132">
        <v>5720</v>
      </c>
      <c r="F238" s="132">
        <v>487</v>
      </c>
      <c r="G238" s="132">
        <v>0</v>
      </c>
      <c r="H238" s="132">
        <v>259</v>
      </c>
      <c r="I238" s="132">
        <v>0</v>
      </c>
      <c r="J238" s="132">
        <v>487</v>
      </c>
      <c r="K238" s="132">
        <v>4974</v>
      </c>
      <c r="L238" s="132">
        <v>0</v>
      </c>
      <c r="M238" s="132">
        <v>0</v>
      </c>
      <c r="N238" s="132">
        <v>5720</v>
      </c>
      <c r="O238" s="132">
        <v>0</v>
      </c>
      <c r="P238" s="132">
        <v>0</v>
      </c>
      <c r="Q238" s="132">
        <v>0</v>
      </c>
      <c r="R238" s="132">
        <v>0</v>
      </c>
      <c r="S238" s="132">
        <v>0</v>
      </c>
      <c r="T238" s="166">
        <v>14500</v>
      </c>
      <c r="U238" s="166">
        <v>0</v>
      </c>
      <c r="V238" s="132">
        <v>8000</v>
      </c>
      <c r="W238" s="132">
        <v>14500</v>
      </c>
      <c r="X238" s="132">
        <v>0</v>
      </c>
      <c r="Y238" s="132">
        <v>8000</v>
      </c>
      <c r="Z238" s="166">
        <v>30000</v>
      </c>
      <c r="AA238" s="132">
        <v>40000</v>
      </c>
      <c r="AB238" s="132">
        <v>0</v>
      </c>
      <c r="AC238" s="132">
        <v>0</v>
      </c>
      <c r="AD238" s="132">
        <v>0</v>
      </c>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c r="CG238" s="71"/>
      <c r="CH238" s="71"/>
      <c r="CI238" s="71"/>
      <c r="CJ238" s="71"/>
      <c r="CK238" s="71"/>
      <c r="CL238" s="71"/>
      <c r="CM238" s="71"/>
      <c r="CN238" s="71"/>
      <c r="CO238" s="71"/>
      <c r="CP238" s="71"/>
      <c r="CQ238" s="71"/>
      <c r="CR238" s="71"/>
      <c r="CS238" s="71"/>
      <c r="CT238" s="71"/>
      <c r="CU238" s="71"/>
      <c r="CV238" s="71"/>
      <c r="CW238" s="71"/>
      <c r="CX238" s="71"/>
      <c r="CY238" s="71"/>
      <c r="CZ238" s="71"/>
      <c r="DA238" s="71"/>
      <c r="DB238" s="71"/>
      <c r="DC238" s="71"/>
      <c r="DD238" s="71"/>
      <c r="DE238" s="71"/>
      <c r="DF238" s="71"/>
      <c r="DG238" s="71"/>
      <c r="DH238" s="71"/>
      <c r="DI238" s="71"/>
      <c r="DJ238" s="71"/>
      <c r="DK238" s="71"/>
      <c r="DL238" s="71"/>
      <c r="DM238" s="71"/>
      <c r="DN238" s="71"/>
      <c r="DO238" s="71"/>
      <c r="DP238" s="71"/>
      <c r="DQ238" s="71"/>
      <c r="DR238" s="71"/>
      <c r="DS238" s="71"/>
      <c r="DT238" s="71"/>
      <c r="DU238" s="71"/>
      <c r="DV238" s="71"/>
      <c r="DW238" s="71"/>
      <c r="DX238" s="71"/>
      <c r="DY238" s="71"/>
      <c r="DZ238" s="71"/>
      <c r="EA238" s="71"/>
    </row>
    <row r="239" spans="1:131" ht="12.75">
      <c r="A239" s="75" t="s">
        <v>636</v>
      </c>
      <c r="B239" s="75" t="s">
        <v>635</v>
      </c>
      <c r="C239" s="68" t="s">
        <v>914</v>
      </c>
      <c r="D239" s="68" t="s">
        <v>885</v>
      </c>
      <c r="E239" s="132">
        <v>5435</v>
      </c>
      <c r="F239" s="132">
        <v>65</v>
      </c>
      <c r="G239" s="132">
        <v>0</v>
      </c>
      <c r="H239" s="132">
        <v>430</v>
      </c>
      <c r="I239" s="132">
        <v>1034</v>
      </c>
      <c r="J239" s="132">
        <v>3971</v>
      </c>
      <c r="K239" s="132">
        <v>0</v>
      </c>
      <c r="L239" s="132">
        <v>0</v>
      </c>
      <c r="M239" s="132">
        <v>0</v>
      </c>
      <c r="N239" s="132">
        <v>5435</v>
      </c>
      <c r="O239" s="132">
        <v>0</v>
      </c>
      <c r="P239" s="132">
        <v>0</v>
      </c>
      <c r="Q239" s="132">
        <v>0</v>
      </c>
      <c r="R239" s="132">
        <v>0</v>
      </c>
      <c r="S239" s="132">
        <v>0</v>
      </c>
      <c r="T239" s="166">
        <v>0</v>
      </c>
      <c r="U239" s="166">
        <v>239</v>
      </c>
      <c r="V239" s="132">
        <v>39639</v>
      </c>
      <c r="W239" s="132">
        <v>0</v>
      </c>
      <c r="X239" s="132">
        <v>113</v>
      </c>
      <c r="Y239" s="132">
        <v>36769</v>
      </c>
      <c r="Z239" s="166">
        <v>10000</v>
      </c>
      <c r="AA239" s="132">
        <v>12000</v>
      </c>
      <c r="AB239" s="132">
        <v>0</v>
      </c>
      <c r="AC239" s="132">
        <v>0</v>
      </c>
      <c r="AD239" s="132">
        <v>0</v>
      </c>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1"/>
      <c r="BY239" s="71"/>
      <c r="BZ239" s="71"/>
      <c r="CA239" s="71"/>
      <c r="CB239" s="71"/>
      <c r="CC239" s="71"/>
      <c r="CD239" s="71"/>
      <c r="CE239" s="71"/>
      <c r="CF239" s="71"/>
      <c r="CG239" s="71"/>
      <c r="CH239" s="71"/>
      <c r="CI239" s="71"/>
      <c r="CJ239" s="71"/>
      <c r="CK239" s="71"/>
      <c r="CL239" s="71"/>
      <c r="CM239" s="71"/>
      <c r="CN239" s="71"/>
      <c r="CO239" s="71"/>
      <c r="CP239" s="71"/>
      <c r="CQ239" s="71"/>
      <c r="CR239" s="71"/>
      <c r="CS239" s="71"/>
      <c r="CT239" s="71"/>
      <c r="CU239" s="71"/>
      <c r="CV239" s="71"/>
      <c r="CW239" s="71"/>
      <c r="CX239" s="71"/>
      <c r="CY239" s="71"/>
      <c r="CZ239" s="71"/>
      <c r="DA239" s="71"/>
      <c r="DB239" s="71"/>
      <c r="DC239" s="71"/>
      <c r="DD239" s="71"/>
      <c r="DE239" s="71"/>
      <c r="DF239" s="71"/>
      <c r="DG239" s="71"/>
      <c r="DH239" s="71"/>
      <c r="DI239" s="71"/>
      <c r="DJ239" s="71"/>
      <c r="DK239" s="71"/>
      <c r="DL239" s="71"/>
      <c r="DM239" s="71"/>
      <c r="DN239" s="71"/>
      <c r="DO239" s="71"/>
      <c r="DP239" s="71"/>
      <c r="DQ239" s="71"/>
      <c r="DR239" s="71"/>
      <c r="DS239" s="71"/>
      <c r="DT239" s="71"/>
      <c r="DU239" s="71"/>
      <c r="DV239" s="71"/>
      <c r="DW239" s="71"/>
      <c r="DX239" s="71"/>
      <c r="DY239" s="71"/>
      <c r="DZ239" s="71"/>
      <c r="EA239" s="71"/>
    </row>
    <row r="240" spans="1:131" ht="12.75">
      <c r="A240" s="75" t="s">
        <v>800</v>
      </c>
      <c r="B240" s="75" t="s">
        <v>799</v>
      </c>
      <c r="C240" s="68" t="s">
        <v>914</v>
      </c>
      <c r="D240" s="68" t="s">
        <v>885</v>
      </c>
      <c r="E240" s="132">
        <v>573</v>
      </c>
      <c r="F240" s="132">
        <v>262</v>
      </c>
      <c r="G240" s="132">
        <v>0</v>
      </c>
      <c r="H240" s="132">
        <v>262</v>
      </c>
      <c r="I240" s="132">
        <v>0</v>
      </c>
      <c r="J240" s="132">
        <v>0</v>
      </c>
      <c r="K240" s="132">
        <v>0</v>
      </c>
      <c r="L240" s="132">
        <v>0</v>
      </c>
      <c r="M240" s="132">
        <v>311</v>
      </c>
      <c r="N240" s="132">
        <v>573</v>
      </c>
      <c r="O240" s="132">
        <v>4181</v>
      </c>
      <c r="P240" s="132">
        <v>311</v>
      </c>
      <c r="Q240" s="132">
        <v>0</v>
      </c>
      <c r="R240" s="132">
        <v>311</v>
      </c>
      <c r="S240" s="132">
        <v>4492</v>
      </c>
      <c r="T240" s="166">
        <v>3500</v>
      </c>
      <c r="U240" s="166">
        <v>0</v>
      </c>
      <c r="V240" s="132">
        <v>1169</v>
      </c>
      <c r="W240" s="132">
        <v>3500</v>
      </c>
      <c r="X240" s="132">
        <v>0</v>
      </c>
      <c r="Y240" s="132">
        <v>800</v>
      </c>
      <c r="Z240" s="166">
        <v>12500</v>
      </c>
      <c r="AA240" s="132">
        <v>15000</v>
      </c>
      <c r="AB240" s="132">
        <v>0</v>
      </c>
      <c r="AC240" s="132">
        <v>0</v>
      </c>
      <c r="AD240" s="132">
        <v>0</v>
      </c>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71"/>
      <c r="BY240" s="71"/>
      <c r="BZ240" s="71"/>
      <c r="CA240" s="71"/>
      <c r="CB240" s="71"/>
      <c r="CC240" s="71"/>
      <c r="CD240" s="71"/>
      <c r="CE240" s="71"/>
      <c r="CF240" s="71"/>
      <c r="CG240" s="71"/>
      <c r="CH240" s="71"/>
      <c r="CI240" s="71"/>
      <c r="CJ240" s="71"/>
      <c r="CK240" s="71"/>
      <c r="CL240" s="71"/>
      <c r="CM240" s="71"/>
      <c r="CN240" s="71"/>
      <c r="CO240" s="71"/>
      <c r="CP240" s="71"/>
      <c r="CQ240" s="71"/>
      <c r="CR240" s="71"/>
      <c r="CS240" s="71"/>
      <c r="CT240" s="71"/>
      <c r="CU240" s="71"/>
      <c r="CV240" s="71"/>
      <c r="CW240" s="71"/>
      <c r="CX240" s="71"/>
      <c r="CY240" s="71"/>
      <c r="CZ240" s="71"/>
      <c r="DA240" s="71"/>
      <c r="DB240" s="71"/>
      <c r="DC240" s="71"/>
      <c r="DD240" s="71"/>
      <c r="DE240" s="71"/>
      <c r="DF240" s="71"/>
      <c r="DG240" s="71"/>
      <c r="DH240" s="71"/>
      <c r="DI240" s="71"/>
      <c r="DJ240" s="71"/>
      <c r="DK240" s="71"/>
      <c r="DL240" s="71"/>
      <c r="DM240" s="71"/>
      <c r="DN240" s="71"/>
      <c r="DO240" s="71"/>
      <c r="DP240" s="71"/>
      <c r="DQ240" s="71"/>
      <c r="DR240" s="71"/>
      <c r="DS240" s="71"/>
      <c r="DT240" s="71"/>
      <c r="DU240" s="71"/>
      <c r="DV240" s="71"/>
      <c r="DW240" s="71"/>
      <c r="DX240" s="71"/>
      <c r="DY240" s="71"/>
      <c r="DZ240" s="71"/>
      <c r="EA240" s="71"/>
    </row>
    <row r="241" spans="1:131" ht="12.75">
      <c r="A241" s="75" t="s">
        <v>677</v>
      </c>
      <c r="B241" s="75" t="s">
        <v>676</v>
      </c>
      <c r="C241" s="68" t="s">
        <v>920</v>
      </c>
      <c r="D241" s="68" t="s">
        <v>888</v>
      </c>
      <c r="E241" s="132">
        <v>173193</v>
      </c>
      <c r="F241" s="132">
        <v>6145</v>
      </c>
      <c r="G241" s="132">
        <v>1731</v>
      </c>
      <c r="H241" s="132">
        <v>113502</v>
      </c>
      <c r="I241" s="132">
        <v>12813</v>
      </c>
      <c r="J241" s="132">
        <v>1111</v>
      </c>
      <c r="K241" s="132">
        <v>15755</v>
      </c>
      <c r="L241" s="132">
        <v>0</v>
      </c>
      <c r="M241" s="132">
        <v>30012</v>
      </c>
      <c r="N241" s="132">
        <v>173193</v>
      </c>
      <c r="O241" s="132">
        <v>448586</v>
      </c>
      <c r="P241" s="132">
        <v>30012</v>
      </c>
      <c r="Q241" s="132">
        <v>18805</v>
      </c>
      <c r="R241" s="132">
        <v>11207</v>
      </c>
      <c r="S241" s="132">
        <v>459793</v>
      </c>
      <c r="T241" s="166">
        <v>235330</v>
      </c>
      <c r="U241" s="166">
        <v>30058</v>
      </c>
      <c r="V241" s="132">
        <v>56908</v>
      </c>
      <c r="W241" s="132">
        <v>258982</v>
      </c>
      <c r="X241" s="132">
        <v>28229</v>
      </c>
      <c r="Y241" s="132">
        <v>21660</v>
      </c>
      <c r="Z241" s="166">
        <v>435983</v>
      </c>
      <c r="AA241" s="132">
        <v>466983</v>
      </c>
      <c r="AB241" s="132">
        <v>0</v>
      </c>
      <c r="AC241" s="132">
        <v>0</v>
      </c>
      <c r="AD241" s="132">
        <v>0</v>
      </c>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c r="BI241" s="71"/>
      <c r="BJ241" s="71"/>
      <c r="BK241" s="71"/>
      <c r="BL241" s="71"/>
      <c r="BM241" s="71"/>
      <c r="BN241" s="71"/>
      <c r="BO241" s="71"/>
      <c r="BP241" s="71"/>
      <c r="BQ241" s="71"/>
      <c r="BR241" s="71"/>
      <c r="BS241" s="71"/>
      <c r="BT241" s="71"/>
      <c r="BU241" s="71"/>
      <c r="BV241" s="71"/>
      <c r="BW241" s="71"/>
      <c r="BX241" s="71"/>
      <c r="BY241" s="71"/>
      <c r="BZ241" s="71"/>
      <c r="CA241" s="71"/>
      <c r="CB241" s="71"/>
      <c r="CC241" s="71"/>
      <c r="CD241" s="71"/>
      <c r="CE241" s="71"/>
      <c r="CF241" s="71"/>
      <c r="CG241" s="71"/>
      <c r="CH241" s="71"/>
      <c r="CI241" s="71"/>
      <c r="CJ241" s="71"/>
      <c r="CK241" s="71"/>
      <c r="CL241" s="71"/>
      <c r="CM241" s="71"/>
      <c r="CN241" s="71"/>
      <c r="CO241" s="71"/>
      <c r="CP241" s="71"/>
      <c r="CQ241" s="71"/>
      <c r="CR241" s="71"/>
      <c r="CS241" s="71"/>
      <c r="CT241" s="71"/>
      <c r="CU241" s="71"/>
      <c r="CV241" s="71"/>
      <c r="CW241" s="71"/>
      <c r="CX241" s="71"/>
      <c r="CY241" s="71"/>
      <c r="CZ241" s="71"/>
      <c r="DA241" s="71"/>
      <c r="DB241" s="71"/>
      <c r="DC241" s="71"/>
      <c r="DD241" s="71"/>
      <c r="DE241" s="71"/>
      <c r="DF241" s="71"/>
      <c r="DG241" s="71"/>
      <c r="DH241" s="71"/>
      <c r="DI241" s="71"/>
      <c r="DJ241" s="71"/>
      <c r="DK241" s="71"/>
      <c r="DL241" s="71"/>
      <c r="DM241" s="71"/>
      <c r="DN241" s="71"/>
      <c r="DO241" s="71"/>
      <c r="DP241" s="71"/>
      <c r="DQ241" s="71"/>
      <c r="DR241" s="71"/>
      <c r="DS241" s="71"/>
      <c r="DT241" s="71"/>
      <c r="DU241" s="71"/>
      <c r="DV241" s="71"/>
      <c r="DW241" s="71"/>
      <c r="DX241" s="71"/>
      <c r="DY241" s="71"/>
      <c r="DZ241" s="71"/>
      <c r="EA241" s="71"/>
    </row>
    <row r="242" spans="1:131" ht="12.75">
      <c r="A242" s="75" t="s">
        <v>663</v>
      </c>
      <c r="B242" s="75" t="s">
        <v>662</v>
      </c>
      <c r="C242" s="68" t="s">
        <v>920</v>
      </c>
      <c r="D242" s="68" t="s">
        <v>889</v>
      </c>
      <c r="E242" s="132">
        <v>119633</v>
      </c>
      <c r="F242" s="132">
        <v>6105</v>
      </c>
      <c r="G242" s="132">
        <v>0</v>
      </c>
      <c r="H242" s="132">
        <v>51856</v>
      </c>
      <c r="I242" s="132">
        <v>16696</v>
      </c>
      <c r="J242" s="132">
        <v>6105</v>
      </c>
      <c r="K242" s="132">
        <v>5743</v>
      </c>
      <c r="L242" s="132">
        <v>2471</v>
      </c>
      <c r="M242" s="132">
        <v>36762</v>
      </c>
      <c r="N242" s="132">
        <v>119633</v>
      </c>
      <c r="O242" s="132">
        <v>540513</v>
      </c>
      <c r="P242" s="132">
        <v>39233</v>
      </c>
      <c r="Q242" s="132">
        <v>0</v>
      </c>
      <c r="R242" s="132">
        <v>39233</v>
      </c>
      <c r="S242" s="132">
        <v>579746</v>
      </c>
      <c r="T242" s="166">
        <v>588000</v>
      </c>
      <c r="U242" s="166">
        <v>0</v>
      </c>
      <c r="V242" s="132">
        <v>111000</v>
      </c>
      <c r="W242" s="132">
        <v>565000</v>
      </c>
      <c r="X242" s="132">
        <v>0</v>
      </c>
      <c r="Y242" s="132">
        <v>74000</v>
      </c>
      <c r="Z242" s="166">
        <v>647000</v>
      </c>
      <c r="AA242" s="132">
        <v>669000</v>
      </c>
      <c r="AB242" s="132">
        <v>0</v>
      </c>
      <c r="AC242" s="132">
        <v>0</v>
      </c>
      <c r="AD242" s="132">
        <v>0</v>
      </c>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c r="BK242" s="71"/>
      <c r="BL242" s="71"/>
      <c r="BM242" s="71"/>
      <c r="BN242" s="71"/>
      <c r="BO242" s="71"/>
      <c r="BP242" s="71"/>
      <c r="BQ242" s="71"/>
      <c r="BR242" s="71"/>
      <c r="BS242" s="71"/>
      <c r="BT242" s="71"/>
      <c r="BU242" s="71"/>
      <c r="BV242" s="71"/>
      <c r="BW242" s="71"/>
      <c r="BX242" s="71"/>
      <c r="BY242" s="71"/>
      <c r="BZ242" s="71"/>
      <c r="CA242" s="71"/>
      <c r="CB242" s="71"/>
      <c r="CC242" s="71"/>
      <c r="CD242" s="71"/>
      <c r="CE242" s="71"/>
      <c r="CF242" s="71"/>
      <c r="CG242" s="71"/>
      <c r="CH242" s="71"/>
      <c r="CI242" s="71"/>
      <c r="CJ242" s="71"/>
      <c r="CK242" s="71"/>
      <c r="CL242" s="71"/>
      <c r="CM242" s="71"/>
      <c r="CN242" s="71"/>
      <c r="CO242" s="71"/>
      <c r="CP242" s="71"/>
      <c r="CQ242" s="71"/>
      <c r="CR242" s="71"/>
      <c r="CS242" s="71"/>
      <c r="CT242" s="71"/>
      <c r="CU242" s="71"/>
      <c r="CV242" s="71"/>
      <c r="CW242" s="71"/>
      <c r="CX242" s="71"/>
      <c r="CY242" s="71"/>
      <c r="CZ242" s="71"/>
      <c r="DA242" s="71"/>
      <c r="DB242" s="71"/>
      <c r="DC242" s="71"/>
      <c r="DD242" s="71"/>
      <c r="DE242" s="71"/>
      <c r="DF242" s="71"/>
      <c r="DG242" s="71"/>
      <c r="DH242" s="71"/>
      <c r="DI242" s="71"/>
      <c r="DJ242" s="71"/>
      <c r="DK242" s="71"/>
      <c r="DL242" s="71"/>
      <c r="DM242" s="71"/>
      <c r="DN242" s="71"/>
      <c r="DO242" s="71"/>
      <c r="DP242" s="71"/>
      <c r="DQ242" s="71"/>
      <c r="DR242" s="71"/>
      <c r="DS242" s="71"/>
      <c r="DT242" s="71"/>
      <c r="DU242" s="71"/>
      <c r="DV242" s="71"/>
      <c r="DW242" s="71"/>
      <c r="DX242" s="71"/>
      <c r="DY242" s="71"/>
      <c r="DZ242" s="71"/>
      <c r="EA242" s="71"/>
    </row>
    <row r="243" spans="1:131" ht="12.75">
      <c r="A243" s="75" t="s">
        <v>104</v>
      </c>
      <c r="B243" s="75" t="s">
        <v>103</v>
      </c>
      <c r="C243" s="68" t="s">
        <v>920</v>
      </c>
      <c r="D243" s="68" t="s">
        <v>885</v>
      </c>
      <c r="E243" s="132">
        <v>14228</v>
      </c>
      <c r="F243" s="132">
        <v>1681</v>
      </c>
      <c r="G243" s="132">
        <v>428</v>
      </c>
      <c r="H243" s="132">
        <v>602</v>
      </c>
      <c r="I243" s="132">
        <v>340</v>
      </c>
      <c r="J243" s="132">
        <v>1553</v>
      </c>
      <c r="K243" s="132">
        <v>5363</v>
      </c>
      <c r="L243" s="132">
        <v>0</v>
      </c>
      <c r="M243" s="132">
        <v>6370</v>
      </c>
      <c r="N243" s="132">
        <v>14228</v>
      </c>
      <c r="O243" s="132">
        <v>28445</v>
      </c>
      <c r="P243" s="132">
        <v>6370</v>
      </c>
      <c r="Q243" s="132">
        <v>0</v>
      </c>
      <c r="R243" s="132">
        <v>6370</v>
      </c>
      <c r="S243" s="132">
        <v>34815</v>
      </c>
      <c r="T243" s="166">
        <v>21487</v>
      </c>
      <c r="U243" s="166">
        <v>0</v>
      </c>
      <c r="V243" s="132">
        <v>0</v>
      </c>
      <c r="W243" s="132">
        <v>24600</v>
      </c>
      <c r="X243" s="132">
        <v>0</v>
      </c>
      <c r="Y243" s="132">
        <v>0</v>
      </c>
      <c r="Z243" s="166">
        <v>30202</v>
      </c>
      <c r="AA243" s="132">
        <v>32928</v>
      </c>
      <c r="AB243" s="132">
        <v>0</v>
      </c>
      <c r="AC243" s="132">
        <v>0</v>
      </c>
      <c r="AD243" s="132">
        <v>0</v>
      </c>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71"/>
      <c r="BE243" s="71"/>
      <c r="BF243" s="71"/>
      <c r="BG243" s="71"/>
      <c r="BH243" s="71"/>
      <c r="BI243" s="71"/>
      <c r="BJ243" s="71"/>
      <c r="BK243" s="71"/>
      <c r="BL243" s="71"/>
      <c r="BM243" s="71"/>
      <c r="BN243" s="71"/>
      <c r="BO243" s="71"/>
      <c r="BP243" s="71"/>
      <c r="BQ243" s="71"/>
      <c r="BR243" s="71"/>
      <c r="BS243" s="71"/>
      <c r="BT243" s="71"/>
      <c r="BU243" s="71"/>
      <c r="BV243" s="71"/>
      <c r="BW243" s="71"/>
      <c r="BX243" s="71"/>
      <c r="BY243" s="71"/>
      <c r="BZ243" s="71"/>
      <c r="CA243" s="71"/>
      <c r="CB243" s="71"/>
      <c r="CC243" s="71"/>
      <c r="CD243" s="71"/>
      <c r="CE243" s="71"/>
      <c r="CF243" s="71"/>
      <c r="CG243" s="71"/>
      <c r="CH243" s="71"/>
      <c r="CI243" s="71"/>
      <c r="CJ243" s="71"/>
      <c r="CK243" s="71"/>
      <c r="CL243" s="71"/>
      <c r="CM243" s="71"/>
      <c r="CN243" s="71"/>
      <c r="CO243" s="71"/>
      <c r="CP243" s="71"/>
      <c r="CQ243" s="71"/>
      <c r="CR243" s="71"/>
      <c r="CS243" s="71"/>
      <c r="CT243" s="71"/>
      <c r="CU243" s="71"/>
      <c r="CV243" s="71"/>
      <c r="CW243" s="71"/>
      <c r="CX243" s="71"/>
      <c r="CY243" s="71"/>
      <c r="CZ243" s="71"/>
      <c r="DA243" s="71"/>
      <c r="DB243" s="71"/>
      <c r="DC243" s="71"/>
      <c r="DD243" s="71"/>
      <c r="DE243" s="71"/>
      <c r="DF243" s="71"/>
      <c r="DG243" s="71"/>
      <c r="DH243" s="71"/>
      <c r="DI243" s="71"/>
      <c r="DJ243" s="71"/>
      <c r="DK243" s="71"/>
      <c r="DL243" s="71"/>
      <c r="DM243" s="71"/>
      <c r="DN243" s="71"/>
      <c r="DO243" s="71"/>
      <c r="DP243" s="71"/>
      <c r="DQ243" s="71"/>
      <c r="DR243" s="71"/>
      <c r="DS243" s="71"/>
      <c r="DT243" s="71"/>
      <c r="DU243" s="71"/>
      <c r="DV243" s="71"/>
      <c r="DW243" s="71"/>
      <c r="DX243" s="71"/>
      <c r="DY243" s="71"/>
      <c r="DZ243" s="71"/>
      <c r="EA243" s="71"/>
    </row>
    <row r="244" spans="1:131" ht="12.75">
      <c r="A244" s="75" t="s">
        <v>220</v>
      </c>
      <c r="B244" s="75" t="s">
        <v>219</v>
      </c>
      <c r="C244" s="68" t="s">
        <v>920</v>
      </c>
      <c r="D244" s="68" t="s">
        <v>885</v>
      </c>
      <c r="E244" s="132">
        <v>5957</v>
      </c>
      <c r="F244" s="132">
        <v>750</v>
      </c>
      <c r="G244" s="132">
        <v>0</v>
      </c>
      <c r="H244" s="132">
        <v>5857</v>
      </c>
      <c r="I244" s="132">
        <v>0</v>
      </c>
      <c r="J244" s="132">
        <v>100</v>
      </c>
      <c r="K244" s="132">
        <v>0</v>
      </c>
      <c r="L244" s="132">
        <v>0</v>
      </c>
      <c r="M244" s="132">
        <v>0</v>
      </c>
      <c r="N244" s="132">
        <v>5957</v>
      </c>
      <c r="O244" s="132">
        <v>21252</v>
      </c>
      <c r="P244" s="132">
        <v>0</v>
      </c>
      <c r="Q244" s="132">
        <v>642</v>
      </c>
      <c r="R244" s="132">
        <v>-642</v>
      </c>
      <c r="S244" s="132">
        <v>20610</v>
      </c>
      <c r="T244" s="166">
        <v>17545</v>
      </c>
      <c r="U244" s="166">
        <v>270</v>
      </c>
      <c r="V244" s="132">
        <v>16000</v>
      </c>
      <c r="W244" s="132">
        <v>17408</v>
      </c>
      <c r="X244" s="132">
        <v>230</v>
      </c>
      <c r="Y244" s="132">
        <v>10500</v>
      </c>
      <c r="Z244" s="166">
        <v>21500</v>
      </c>
      <c r="AA244" s="132">
        <v>23500</v>
      </c>
      <c r="AB244" s="132">
        <v>0</v>
      </c>
      <c r="AC244" s="132">
        <v>0</v>
      </c>
      <c r="AD244" s="132">
        <v>0</v>
      </c>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71"/>
      <c r="BE244" s="71"/>
      <c r="BF244" s="71"/>
      <c r="BG244" s="71"/>
      <c r="BH244" s="71"/>
      <c r="BI244" s="71"/>
      <c r="BJ244" s="71"/>
      <c r="BK244" s="71"/>
      <c r="BL244" s="71"/>
      <c r="BM244" s="71"/>
      <c r="BN244" s="71"/>
      <c r="BO244" s="71"/>
      <c r="BP244" s="71"/>
      <c r="BQ244" s="71"/>
      <c r="BR244" s="71"/>
      <c r="BS244" s="71"/>
      <c r="BT244" s="71"/>
      <c r="BU244" s="71"/>
      <c r="BV244" s="71"/>
      <c r="BW244" s="71"/>
      <c r="BX244" s="71"/>
      <c r="BY244" s="71"/>
      <c r="BZ244" s="71"/>
      <c r="CA244" s="71"/>
      <c r="CB244" s="71"/>
      <c r="CC244" s="71"/>
      <c r="CD244" s="71"/>
      <c r="CE244" s="71"/>
      <c r="CF244" s="71"/>
      <c r="CG244" s="71"/>
      <c r="CH244" s="71"/>
      <c r="CI244" s="71"/>
      <c r="CJ244" s="71"/>
      <c r="CK244" s="71"/>
      <c r="CL244" s="71"/>
      <c r="CM244" s="71"/>
      <c r="CN244" s="71"/>
      <c r="CO244" s="71"/>
      <c r="CP244" s="71"/>
      <c r="CQ244" s="71"/>
      <c r="CR244" s="71"/>
      <c r="CS244" s="71"/>
      <c r="CT244" s="71"/>
      <c r="CU244" s="71"/>
      <c r="CV244" s="71"/>
      <c r="CW244" s="71"/>
      <c r="CX244" s="71"/>
      <c r="CY244" s="71"/>
      <c r="CZ244" s="71"/>
      <c r="DA244" s="71"/>
      <c r="DB244" s="71"/>
      <c r="DC244" s="71"/>
      <c r="DD244" s="71"/>
      <c r="DE244" s="71"/>
      <c r="DF244" s="71"/>
      <c r="DG244" s="71"/>
      <c r="DH244" s="71"/>
      <c r="DI244" s="71"/>
      <c r="DJ244" s="71"/>
      <c r="DK244" s="71"/>
      <c r="DL244" s="71"/>
      <c r="DM244" s="71"/>
      <c r="DN244" s="71"/>
      <c r="DO244" s="71"/>
      <c r="DP244" s="71"/>
      <c r="DQ244" s="71"/>
      <c r="DR244" s="71"/>
      <c r="DS244" s="71"/>
      <c r="DT244" s="71"/>
      <c r="DU244" s="71"/>
      <c r="DV244" s="71"/>
      <c r="DW244" s="71"/>
      <c r="DX244" s="71"/>
      <c r="DY244" s="71"/>
      <c r="DZ244" s="71"/>
      <c r="EA244" s="71"/>
    </row>
    <row r="245" spans="1:131" ht="12.75">
      <c r="A245" s="75" t="s">
        <v>405</v>
      </c>
      <c r="B245" s="75" t="s">
        <v>404</v>
      </c>
      <c r="C245" s="68" t="s">
        <v>920</v>
      </c>
      <c r="D245" s="68" t="s">
        <v>885</v>
      </c>
      <c r="E245" s="132">
        <v>3383</v>
      </c>
      <c r="F245" s="132">
        <v>2300</v>
      </c>
      <c r="G245" s="132">
        <v>0</v>
      </c>
      <c r="H245" s="132">
        <v>582</v>
      </c>
      <c r="I245" s="132">
        <v>1559</v>
      </c>
      <c r="J245" s="132">
        <v>1128</v>
      </c>
      <c r="K245" s="132">
        <v>60</v>
      </c>
      <c r="L245" s="132">
        <v>0</v>
      </c>
      <c r="M245" s="132">
        <v>54</v>
      </c>
      <c r="N245" s="132">
        <v>3383</v>
      </c>
      <c r="O245" s="132">
        <v>1501</v>
      </c>
      <c r="P245" s="132">
        <v>54</v>
      </c>
      <c r="Q245" s="132">
        <v>458</v>
      </c>
      <c r="R245" s="132">
        <v>-404</v>
      </c>
      <c r="S245" s="132">
        <v>1097</v>
      </c>
      <c r="T245" s="166">
        <v>39</v>
      </c>
      <c r="U245" s="166">
        <v>1462</v>
      </c>
      <c r="V245" s="132">
        <v>8506</v>
      </c>
      <c r="W245" s="132">
        <v>33</v>
      </c>
      <c r="X245" s="132">
        <v>1063</v>
      </c>
      <c r="Y245" s="132">
        <v>8743</v>
      </c>
      <c r="Z245" s="166">
        <v>2981</v>
      </c>
      <c r="AA245" s="132">
        <v>12113</v>
      </c>
      <c r="AB245" s="132">
        <v>0</v>
      </c>
      <c r="AC245" s="132">
        <v>0</v>
      </c>
      <c r="AD245" s="132">
        <v>0</v>
      </c>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BD245" s="71"/>
      <c r="BE245" s="71"/>
      <c r="BF245" s="71"/>
      <c r="BG245" s="71"/>
      <c r="BH245" s="71"/>
      <c r="BI245" s="71"/>
      <c r="BJ245" s="71"/>
      <c r="BK245" s="71"/>
      <c r="BL245" s="71"/>
      <c r="BM245" s="71"/>
      <c r="BN245" s="71"/>
      <c r="BO245" s="71"/>
      <c r="BP245" s="71"/>
      <c r="BQ245" s="71"/>
      <c r="BR245" s="71"/>
      <c r="BS245" s="71"/>
      <c r="BT245" s="71"/>
      <c r="BU245" s="71"/>
      <c r="BV245" s="71"/>
      <c r="BW245" s="71"/>
      <c r="BX245" s="71"/>
      <c r="BY245" s="71"/>
      <c r="BZ245" s="71"/>
      <c r="CA245" s="71"/>
      <c r="CB245" s="71"/>
      <c r="CC245" s="71"/>
      <c r="CD245" s="71"/>
      <c r="CE245" s="71"/>
      <c r="CF245" s="71"/>
      <c r="CG245" s="71"/>
      <c r="CH245" s="71"/>
      <c r="CI245" s="71"/>
      <c r="CJ245" s="71"/>
      <c r="CK245" s="71"/>
      <c r="CL245" s="71"/>
      <c r="CM245" s="71"/>
      <c r="CN245" s="71"/>
      <c r="CO245" s="71"/>
      <c r="CP245" s="71"/>
      <c r="CQ245" s="71"/>
      <c r="CR245" s="71"/>
      <c r="CS245" s="71"/>
      <c r="CT245" s="71"/>
      <c r="CU245" s="71"/>
      <c r="CV245" s="71"/>
      <c r="CW245" s="71"/>
      <c r="CX245" s="71"/>
      <c r="CY245" s="71"/>
      <c r="CZ245" s="71"/>
      <c r="DA245" s="71"/>
      <c r="DB245" s="71"/>
      <c r="DC245" s="71"/>
      <c r="DD245" s="71"/>
      <c r="DE245" s="71"/>
      <c r="DF245" s="71"/>
      <c r="DG245" s="71"/>
      <c r="DH245" s="71"/>
      <c r="DI245" s="71"/>
      <c r="DJ245" s="71"/>
      <c r="DK245" s="71"/>
      <c r="DL245" s="71"/>
      <c r="DM245" s="71"/>
      <c r="DN245" s="71"/>
      <c r="DO245" s="71"/>
      <c r="DP245" s="71"/>
      <c r="DQ245" s="71"/>
      <c r="DR245" s="71"/>
      <c r="DS245" s="71"/>
      <c r="DT245" s="71"/>
      <c r="DU245" s="71"/>
      <c r="DV245" s="71"/>
      <c r="DW245" s="71"/>
      <c r="DX245" s="71"/>
      <c r="DY245" s="71"/>
      <c r="DZ245" s="71"/>
      <c r="EA245" s="71"/>
    </row>
    <row r="246" spans="1:131" ht="12.75">
      <c r="A246" s="75" t="s">
        <v>460</v>
      </c>
      <c r="B246" s="75" t="s">
        <v>459</v>
      </c>
      <c r="C246" s="68" t="s">
        <v>920</v>
      </c>
      <c r="D246" s="68" t="s">
        <v>885</v>
      </c>
      <c r="E246" s="132">
        <v>16552</v>
      </c>
      <c r="F246" s="132">
        <v>635</v>
      </c>
      <c r="G246" s="132">
        <v>0</v>
      </c>
      <c r="H246" s="132">
        <v>510</v>
      </c>
      <c r="I246" s="132">
        <v>3667</v>
      </c>
      <c r="J246" s="132">
        <v>8824</v>
      </c>
      <c r="K246" s="132">
        <v>3551</v>
      </c>
      <c r="L246" s="132">
        <v>0</v>
      </c>
      <c r="M246" s="132">
        <v>0</v>
      </c>
      <c r="N246" s="132">
        <v>16552</v>
      </c>
      <c r="O246" s="132">
        <v>0</v>
      </c>
      <c r="P246" s="132">
        <v>0</v>
      </c>
      <c r="Q246" s="132">
        <v>0</v>
      </c>
      <c r="R246" s="132">
        <v>0</v>
      </c>
      <c r="S246" s="132">
        <v>0</v>
      </c>
      <c r="T246" s="166">
        <v>0</v>
      </c>
      <c r="U246" s="166">
        <v>0</v>
      </c>
      <c r="V246" s="132">
        <v>18944</v>
      </c>
      <c r="W246" s="132">
        <v>0</v>
      </c>
      <c r="X246" s="132">
        <v>0</v>
      </c>
      <c r="Y246" s="132">
        <v>4000</v>
      </c>
      <c r="Z246" s="166">
        <v>5000</v>
      </c>
      <c r="AA246" s="132">
        <v>15000</v>
      </c>
      <c r="AB246" s="132">
        <v>0</v>
      </c>
      <c r="AC246" s="132">
        <v>0</v>
      </c>
      <c r="AD246" s="132">
        <v>0</v>
      </c>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c r="BA246" s="71"/>
      <c r="BB246" s="71"/>
      <c r="BC246" s="71"/>
      <c r="BD246" s="71"/>
      <c r="BE246" s="71"/>
      <c r="BF246" s="71"/>
      <c r="BG246" s="71"/>
      <c r="BH246" s="71"/>
      <c r="BI246" s="71"/>
      <c r="BJ246" s="71"/>
      <c r="BK246" s="71"/>
      <c r="BL246" s="71"/>
      <c r="BM246" s="71"/>
      <c r="BN246" s="71"/>
      <c r="BO246" s="71"/>
      <c r="BP246" s="71"/>
      <c r="BQ246" s="71"/>
      <c r="BR246" s="71"/>
      <c r="BS246" s="71"/>
      <c r="BT246" s="71"/>
      <c r="BU246" s="71"/>
      <c r="BV246" s="71"/>
      <c r="BW246" s="71"/>
      <c r="BX246" s="71"/>
      <c r="BY246" s="71"/>
      <c r="BZ246" s="71"/>
      <c r="CA246" s="71"/>
      <c r="CB246" s="71"/>
      <c r="CC246" s="71"/>
      <c r="CD246" s="71"/>
      <c r="CE246" s="71"/>
      <c r="CF246" s="71"/>
      <c r="CG246" s="71"/>
      <c r="CH246" s="71"/>
      <c r="CI246" s="71"/>
      <c r="CJ246" s="71"/>
      <c r="CK246" s="71"/>
      <c r="CL246" s="71"/>
      <c r="CM246" s="71"/>
      <c r="CN246" s="71"/>
      <c r="CO246" s="71"/>
      <c r="CP246" s="71"/>
      <c r="CQ246" s="71"/>
      <c r="CR246" s="71"/>
      <c r="CS246" s="71"/>
      <c r="CT246" s="71"/>
      <c r="CU246" s="71"/>
      <c r="CV246" s="71"/>
      <c r="CW246" s="71"/>
      <c r="CX246" s="71"/>
      <c r="CY246" s="71"/>
      <c r="CZ246" s="71"/>
      <c r="DA246" s="71"/>
      <c r="DB246" s="71"/>
      <c r="DC246" s="71"/>
      <c r="DD246" s="71"/>
      <c r="DE246" s="71"/>
      <c r="DF246" s="71"/>
      <c r="DG246" s="71"/>
      <c r="DH246" s="71"/>
      <c r="DI246" s="71"/>
      <c r="DJ246" s="71"/>
      <c r="DK246" s="71"/>
      <c r="DL246" s="71"/>
      <c r="DM246" s="71"/>
      <c r="DN246" s="71"/>
      <c r="DO246" s="71"/>
      <c r="DP246" s="71"/>
      <c r="DQ246" s="71"/>
      <c r="DR246" s="71"/>
      <c r="DS246" s="71"/>
      <c r="DT246" s="71"/>
      <c r="DU246" s="71"/>
      <c r="DV246" s="71"/>
      <c r="DW246" s="71"/>
      <c r="DX246" s="71"/>
      <c r="DY246" s="71"/>
      <c r="DZ246" s="71"/>
      <c r="EA246" s="71"/>
    </row>
    <row r="247" spans="1:131" ht="12.75">
      <c r="A247" s="75" t="s">
        <v>638</v>
      </c>
      <c r="B247" s="75" t="s">
        <v>637</v>
      </c>
      <c r="C247" s="68" t="s">
        <v>920</v>
      </c>
      <c r="D247" s="68" t="s">
        <v>885</v>
      </c>
      <c r="E247" s="132">
        <v>1095</v>
      </c>
      <c r="F247" s="132">
        <v>0</v>
      </c>
      <c r="G247" s="132">
        <v>0</v>
      </c>
      <c r="H247" s="132">
        <v>330</v>
      </c>
      <c r="I247" s="132">
        <v>0</v>
      </c>
      <c r="J247" s="132">
        <v>765</v>
      </c>
      <c r="K247" s="132">
        <v>0</v>
      </c>
      <c r="L247" s="132">
        <v>0</v>
      </c>
      <c r="M247" s="132">
        <v>0</v>
      </c>
      <c r="N247" s="132">
        <v>1095</v>
      </c>
      <c r="O247" s="132">
        <v>-570</v>
      </c>
      <c r="P247" s="132">
        <v>0</v>
      </c>
      <c r="Q247" s="132">
        <v>0</v>
      </c>
      <c r="R247" s="132">
        <v>0</v>
      </c>
      <c r="S247" s="132">
        <v>-570</v>
      </c>
      <c r="T247" s="166">
        <v>0</v>
      </c>
      <c r="U247" s="166">
        <v>0</v>
      </c>
      <c r="V247" s="132">
        <v>14500</v>
      </c>
      <c r="W247" s="132">
        <v>0</v>
      </c>
      <c r="X247" s="132">
        <v>0</v>
      </c>
      <c r="Y247" s="132">
        <v>12000</v>
      </c>
      <c r="Z247" s="166">
        <v>500</v>
      </c>
      <c r="AA247" s="132">
        <v>5000</v>
      </c>
      <c r="AB247" s="132">
        <v>0</v>
      </c>
      <c r="AC247" s="132">
        <v>0</v>
      </c>
      <c r="AD247" s="132">
        <v>0</v>
      </c>
      <c r="AE247" s="71"/>
      <c r="AF247" s="71"/>
      <c r="AG247" s="71"/>
      <c r="AH247" s="71"/>
      <c r="AI247" s="71"/>
      <c r="AJ247" s="71"/>
      <c r="AK247" s="71"/>
      <c r="AL247" s="71"/>
      <c r="AM247" s="71"/>
      <c r="AN247" s="71"/>
      <c r="AO247" s="71"/>
      <c r="AP247" s="71"/>
      <c r="AQ247" s="71"/>
      <c r="AR247" s="71"/>
      <c r="AS247" s="71"/>
      <c r="AT247" s="71"/>
      <c r="AU247" s="71"/>
      <c r="AV247" s="71"/>
      <c r="AW247" s="71"/>
      <c r="AX247" s="71"/>
      <c r="AY247" s="71"/>
      <c r="AZ247" s="71"/>
      <c r="BA247" s="71"/>
      <c r="BB247" s="71"/>
      <c r="BC247" s="71"/>
      <c r="BD247" s="71"/>
      <c r="BE247" s="71"/>
      <c r="BF247" s="71"/>
      <c r="BG247" s="71"/>
      <c r="BH247" s="71"/>
      <c r="BI247" s="71"/>
      <c r="BJ247" s="71"/>
      <c r="BK247" s="71"/>
      <c r="BL247" s="71"/>
      <c r="BM247" s="71"/>
      <c r="BN247" s="71"/>
      <c r="BO247" s="71"/>
      <c r="BP247" s="71"/>
      <c r="BQ247" s="71"/>
      <c r="BR247" s="71"/>
      <c r="BS247" s="71"/>
      <c r="BT247" s="71"/>
      <c r="BU247" s="71"/>
      <c r="BV247" s="71"/>
      <c r="BW247" s="71"/>
      <c r="BX247" s="71"/>
      <c r="BY247" s="71"/>
      <c r="BZ247" s="71"/>
      <c r="CA247" s="71"/>
      <c r="CB247" s="71"/>
      <c r="CC247" s="71"/>
      <c r="CD247" s="71"/>
      <c r="CE247" s="71"/>
      <c r="CF247" s="71"/>
      <c r="CG247" s="71"/>
      <c r="CH247" s="71"/>
      <c r="CI247" s="71"/>
      <c r="CJ247" s="71"/>
      <c r="CK247" s="71"/>
      <c r="CL247" s="71"/>
      <c r="CM247" s="71"/>
      <c r="CN247" s="71"/>
      <c r="CO247" s="71"/>
      <c r="CP247" s="71"/>
      <c r="CQ247" s="71"/>
      <c r="CR247" s="71"/>
      <c r="CS247" s="71"/>
      <c r="CT247" s="71"/>
      <c r="CU247" s="71"/>
      <c r="CV247" s="71"/>
      <c r="CW247" s="71"/>
      <c r="CX247" s="71"/>
      <c r="CY247" s="71"/>
      <c r="CZ247" s="71"/>
      <c r="DA247" s="71"/>
      <c r="DB247" s="71"/>
      <c r="DC247" s="71"/>
      <c r="DD247" s="71"/>
      <c r="DE247" s="71"/>
      <c r="DF247" s="71"/>
      <c r="DG247" s="71"/>
      <c r="DH247" s="71"/>
      <c r="DI247" s="71"/>
      <c r="DJ247" s="71"/>
      <c r="DK247" s="71"/>
      <c r="DL247" s="71"/>
      <c r="DM247" s="71"/>
      <c r="DN247" s="71"/>
      <c r="DO247" s="71"/>
      <c r="DP247" s="71"/>
      <c r="DQ247" s="71"/>
      <c r="DR247" s="71"/>
      <c r="DS247" s="71"/>
      <c r="DT247" s="71"/>
      <c r="DU247" s="71"/>
      <c r="DV247" s="71"/>
      <c r="DW247" s="71"/>
      <c r="DX247" s="71"/>
      <c r="DY247" s="71"/>
      <c r="DZ247" s="71"/>
      <c r="EA247" s="71"/>
    </row>
    <row r="248" spans="1:131" ht="12.75">
      <c r="A248" s="75" t="s">
        <v>661</v>
      </c>
      <c r="B248" s="75" t="s">
        <v>660</v>
      </c>
      <c r="C248" s="68" t="s">
        <v>920</v>
      </c>
      <c r="D248" s="68" t="s">
        <v>885</v>
      </c>
      <c r="E248" s="132">
        <v>5836</v>
      </c>
      <c r="F248" s="132">
        <v>250</v>
      </c>
      <c r="G248" s="132">
        <v>0</v>
      </c>
      <c r="H248" s="132">
        <v>1977</v>
      </c>
      <c r="I248" s="132">
        <v>723</v>
      </c>
      <c r="J248" s="132">
        <v>732</v>
      </c>
      <c r="K248" s="132">
        <v>1444</v>
      </c>
      <c r="L248" s="132">
        <v>0</v>
      </c>
      <c r="M248" s="132">
        <v>960</v>
      </c>
      <c r="N248" s="132">
        <v>5836</v>
      </c>
      <c r="O248" s="132">
        <v>3425</v>
      </c>
      <c r="P248" s="132">
        <v>960</v>
      </c>
      <c r="Q248" s="132">
        <v>100</v>
      </c>
      <c r="R248" s="132">
        <v>860</v>
      </c>
      <c r="S248" s="132">
        <v>4285</v>
      </c>
      <c r="T248" s="166">
        <v>3386</v>
      </c>
      <c r="U248" s="166">
        <v>2231</v>
      </c>
      <c r="V248" s="132">
        <v>20550</v>
      </c>
      <c r="W248" s="132">
        <v>3378</v>
      </c>
      <c r="X248" s="132">
        <v>1936</v>
      </c>
      <c r="Y248" s="132">
        <v>18400</v>
      </c>
      <c r="Z248" s="166">
        <v>17704</v>
      </c>
      <c r="AA248" s="132">
        <v>21301</v>
      </c>
      <c r="AB248" s="132">
        <v>0</v>
      </c>
      <c r="AC248" s="132">
        <v>0</v>
      </c>
      <c r="AD248" s="132">
        <v>0</v>
      </c>
      <c r="AE248" s="71"/>
      <c r="AF248" s="71"/>
      <c r="AG248" s="71"/>
      <c r="AH248" s="71"/>
      <c r="AI248" s="71"/>
      <c r="AJ248" s="71"/>
      <c r="AK248" s="71"/>
      <c r="AL248" s="71"/>
      <c r="AM248" s="71"/>
      <c r="AN248" s="71"/>
      <c r="AO248" s="71"/>
      <c r="AP248" s="71"/>
      <c r="AQ248" s="71"/>
      <c r="AR248" s="71"/>
      <c r="AS248" s="71"/>
      <c r="AT248" s="71"/>
      <c r="AU248" s="71"/>
      <c r="AV248" s="71"/>
      <c r="AW248" s="71"/>
      <c r="AX248" s="71"/>
      <c r="AY248" s="71"/>
      <c r="AZ248" s="71"/>
      <c r="BA248" s="71"/>
      <c r="BB248" s="71"/>
      <c r="BC248" s="71"/>
      <c r="BD248" s="71"/>
      <c r="BE248" s="71"/>
      <c r="BF248" s="71"/>
      <c r="BG248" s="71"/>
      <c r="BH248" s="71"/>
      <c r="BI248" s="71"/>
      <c r="BJ248" s="71"/>
      <c r="BK248" s="71"/>
      <c r="BL248" s="71"/>
      <c r="BM248" s="71"/>
      <c r="BN248" s="71"/>
      <c r="BO248" s="71"/>
      <c r="BP248" s="71"/>
      <c r="BQ248" s="71"/>
      <c r="BR248" s="71"/>
      <c r="BS248" s="71"/>
      <c r="BT248" s="71"/>
      <c r="BU248" s="71"/>
      <c r="BV248" s="71"/>
      <c r="BW248" s="71"/>
      <c r="BX248" s="71"/>
      <c r="BY248" s="71"/>
      <c r="BZ248" s="71"/>
      <c r="CA248" s="71"/>
      <c r="CB248" s="71"/>
      <c r="CC248" s="71"/>
      <c r="CD248" s="71"/>
      <c r="CE248" s="71"/>
      <c r="CF248" s="71"/>
      <c r="CG248" s="71"/>
      <c r="CH248" s="71"/>
      <c r="CI248" s="71"/>
      <c r="CJ248" s="71"/>
      <c r="CK248" s="71"/>
      <c r="CL248" s="71"/>
      <c r="CM248" s="71"/>
      <c r="CN248" s="71"/>
      <c r="CO248" s="71"/>
      <c r="CP248" s="71"/>
      <c r="CQ248" s="71"/>
      <c r="CR248" s="71"/>
      <c r="CS248" s="71"/>
      <c r="CT248" s="71"/>
      <c r="CU248" s="71"/>
      <c r="CV248" s="71"/>
      <c r="CW248" s="71"/>
      <c r="CX248" s="71"/>
      <c r="CY248" s="71"/>
      <c r="CZ248" s="71"/>
      <c r="DA248" s="71"/>
      <c r="DB248" s="71"/>
      <c r="DC248" s="71"/>
      <c r="DD248" s="71"/>
      <c r="DE248" s="71"/>
      <c r="DF248" s="71"/>
      <c r="DG248" s="71"/>
      <c r="DH248" s="71"/>
      <c r="DI248" s="71"/>
      <c r="DJ248" s="71"/>
      <c r="DK248" s="71"/>
      <c r="DL248" s="71"/>
      <c r="DM248" s="71"/>
      <c r="DN248" s="71"/>
      <c r="DO248" s="71"/>
      <c r="DP248" s="71"/>
      <c r="DQ248" s="71"/>
      <c r="DR248" s="71"/>
      <c r="DS248" s="71"/>
      <c r="DT248" s="71"/>
      <c r="DU248" s="71"/>
      <c r="DV248" s="71"/>
      <c r="DW248" s="71"/>
      <c r="DX248" s="71"/>
      <c r="DY248" s="71"/>
      <c r="DZ248" s="71"/>
      <c r="EA248" s="71"/>
    </row>
    <row r="249" spans="1:131" ht="12.75">
      <c r="A249" s="75" t="s">
        <v>667</v>
      </c>
      <c r="B249" s="75" t="s">
        <v>666</v>
      </c>
      <c r="C249" s="68" t="s">
        <v>920</v>
      </c>
      <c r="D249" s="68" t="s">
        <v>885</v>
      </c>
      <c r="E249" s="132">
        <v>4515</v>
      </c>
      <c r="F249" s="132">
        <v>809</v>
      </c>
      <c r="G249" s="132">
        <v>0</v>
      </c>
      <c r="H249" s="132">
        <v>556</v>
      </c>
      <c r="I249" s="132">
        <v>495</v>
      </c>
      <c r="J249" s="132">
        <v>2754</v>
      </c>
      <c r="K249" s="132">
        <v>710</v>
      </c>
      <c r="L249" s="132">
        <v>0</v>
      </c>
      <c r="M249" s="132">
        <v>0</v>
      </c>
      <c r="N249" s="132">
        <v>4515</v>
      </c>
      <c r="O249" s="132">
        <v>858</v>
      </c>
      <c r="P249" s="132">
        <v>0</v>
      </c>
      <c r="Q249" s="132">
        <v>355</v>
      </c>
      <c r="R249" s="132">
        <v>-355</v>
      </c>
      <c r="S249" s="132">
        <v>503</v>
      </c>
      <c r="T249" s="166">
        <v>0</v>
      </c>
      <c r="U249" s="166">
        <v>0</v>
      </c>
      <c r="V249" s="132">
        <v>8149</v>
      </c>
      <c r="W249" s="132">
        <v>0</v>
      </c>
      <c r="X249" s="132">
        <v>0</v>
      </c>
      <c r="Y249" s="132">
        <v>6067</v>
      </c>
      <c r="Z249" s="166">
        <v>6000</v>
      </c>
      <c r="AA249" s="132">
        <v>8003</v>
      </c>
      <c r="AB249" s="132">
        <v>0</v>
      </c>
      <c r="AC249" s="132">
        <v>0</v>
      </c>
      <c r="AD249" s="132">
        <v>0</v>
      </c>
      <c r="AE249" s="71"/>
      <c r="AF249" s="71"/>
      <c r="AG249" s="71"/>
      <c r="AH249" s="71"/>
      <c r="AI249" s="71"/>
      <c r="AJ249" s="71"/>
      <c r="AK249" s="71"/>
      <c r="AL249" s="71"/>
      <c r="AM249" s="71"/>
      <c r="AN249" s="71"/>
      <c r="AO249" s="71"/>
      <c r="AP249" s="71"/>
      <c r="AQ249" s="71"/>
      <c r="AR249" s="71"/>
      <c r="AS249" s="71"/>
      <c r="AT249" s="71"/>
      <c r="AU249" s="71"/>
      <c r="AV249" s="71"/>
      <c r="AW249" s="71"/>
      <c r="AX249" s="71"/>
      <c r="AY249" s="71"/>
      <c r="AZ249" s="71"/>
      <c r="BA249" s="71"/>
      <c r="BB249" s="71"/>
      <c r="BC249" s="71"/>
      <c r="BD249" s="71"/>
      <c r="BE249" s="71"/>
      <c r="BF249" s="71"/>
      <c r="BG249" s="71"/>
      <c r="BH249" s="71"/>
      <c r="BI249" s="71"/>
      <c r="BJ249" s="71"/>
      <c r="BK249" s="71"/>
      <c r="BL249" s="71"/>
      <c r="BM249" s="71"/>
      <c r="BN249" s="71"/>
      <c r="BO249" s="71"/>
      <c r="BP249" s="71"/>
      <c r="BQ249" s="71"/>
      <c r="BR249" s="71"/>
      <c r="BS249" s="71"/>
      <c r="BT249" s="71"/>
      <c r="BU249" s="71"/>
      <c r="BV249" s="71"/>
      <c r="BW249" s="71"/>
      <c r="BX249" s="71"/>
      <c r="BY249" s="71"/>
      <c r="BZ249" s="71"/>
      <c r="CA249" s="71"/>
      <c r="CB249" s="71"/>
      <c r="CC249" s="71"/>
      <c r="CD249" s="71"/>
      <c r="CE249" s="71"/>
      <c r="CF249" s="71"/>
      <c r="CG249" s="71"/>
      <c r="CH249" s="71"/>
      <c r="CI249" s="71"/>
      <c r="CJ249" s="71"/>
      <c r="CK249" s="71"/>
      <c r="CL249" s="71"/>
      <c r="CM249" s="71"/>
      <c r="CN249" s="71"/>
      <c r="CO249" s="71"/>
      <c r="CP249" s="71"/>
      <c r="CQ249" s="71"/>
      <c r="CR249" s="71"/>
      <c r="CS249" s="71"/>
      <c r="CT249" s="71"/>
      <c r="CU249" s="71"/>
      <c r="CV249" s="71"/>
      <c r="CW249" s="71"/>
      <c r="CX249" s="71"/>
      <c r="CY249" s="71"/>
      <c r="CZ249" s="71"/>
      <c r="DA249" s="71"/>
      <c r="DB249" s="71"/>
      <c r="DC249" s="71"/>
      <c r="DD249" s="71"/>
      <c r="DE249" s="71"/>
      <c r="DF249" s="71"/>
      <c r="DG249" s="71"/>
      <c r="DH249" s="71"/>
      <c r="DI249" s="71"/>
      <c r="DJ249" s="71"/>
      <c r="DK249" s="71"/>
      <c r="DL249" s="71"/>
      <c r="DM249" s="71"/>
      <c r="DN249" s="71"/>
      <c r="DO249" s="71"/>
      <c r="DP249" s="71"/>
      <c r="DQ249" s="71"/>
      <c r="DR249" s="71"/>
      <c r="DS249" s="71"/>
      <c r="DT249" s="71"/>
      <c r="DU249" s="71"/>
      <c r="DV249" s="71"/>
      <c r="DW249" s="71"/>
      <c r="DX249" s="71"/>
      <c r="DY249" s="71"/>
      <c r="DZ249" s="71"/>
      <c r="EA249" s="71"/>
    </row>
    <row r="250" spans="1:131" ht="12.75">
      <c r="A250" s="75" t="s">
        <v>706</v>
      </c>
      <c r="B250" s="75" t="s">
        <v>705</v>
      </c>
      <c r="C250" s="68" t="s">
        <v>920</v>
      </c>
      <c r="D250" s="68" t="s">
        <v>885</v>
      </c>
      <c r="E250" s="132">
        <v>6076</v>
      </c>
      <c r="F250" s="132">
        <v>0</v>
      </c>
      <c r="G250" s="132">
        <v>0</v>
      </c>
      <c r="H250" s="132">
        <v>505</v>
      </c>
      <c r="I250" s="132">
        <v>553</v>
      </c>
      <c r="J250" s="132">
        <v>671</v>
      </c>
      <c r="K250" s="132">
        <v>4347</v>
      </c>
      <c r="L250" s="132">
        <v>0</v>
      </c>
      <c r="M250" s="132">
        <v>0</v>
      </c>
      <c r="N250" s="132">
        <v>6076</v>
      </c>
      <c r="O250" s="132">
        <v>27228</v>
      </c>
      <c r="P250" s="132">
        <v>0</v>
      </c>
      <c r="Q250" s="132">
        <v>194</v>
      </c>
      <c r="R250" s="132">
        <v>-194</v>
      </c>
      <c r="S250" s="132">
        <v>27034</v>
      </c>
      <c r="T250" s="166">
        <v>27228</v>
      </c>
      <c r="U250" s="166">
        <v>0</v>
      </c>
      <c r="V250" s="132">
        <v>20901</v>
      </c>
      <c r="W250" s="132">
        <v>27514</v>
      </c>
      <c r="X250" s="132">
        <v>0</v>
      </c>
      <c r="Y250" s="132">
        <v>21672</v>
      </c>
      <c r="Z250" s="166">
        <v>27600</v>
      </c>
      <c r="AA250" s="132">
        <v>36100</v>
      </c>
      <c r="AB250" s="132">
        <v>0</v>
      </c>
      <c r="AC250" s="132">
        <v>0</v>
      </c>
      <c r="AD250" s="132">
        <v>0</v>
      </c>
      <c r="AE250" s="71"/>
      <c r="AF250" s="71"/>
      <c r="AG250" s="71"/>
      <c r="AH250" s="71"/>
      <c r="AI250" s="71"/>
      <c r="AJ250" s="71"/>
      <c r="AK250" s="71"/>
      <c r="AL250" s="71"/>
      <c r="AM250" s="71"/>
      <c r="AN250" s="71"/>
      <c r="AO250" s="71"/>
      <c r="AP250" s="71"/>
      <c r="AQ250" s="71"/>
      <c r="AR250" s="71"/>
      <c r="AS250" s="71"/>
      <c r="AT250" s="71"/>
      <c r="AU250" s="71"/>
      <c r="AV250" s="71"/>
      <c r="AW250" s="71"/>
      <c r="AX250" s="71"/>
      <c r="AY250" s="71"/>
      <c r="AZ250" s="71"/>
      <c r="BA250" s="71"/>
      <c r="BB250" s="71"/>
      <c r="BC250" s="71"/>
      <c r="BD250" s="71"/>
      <c r="BE250" s="71"/>
      <c r="BF250" s="71"/>
      <c r="BG250" s="71"/>
      <c r="BH250" s="71"/>
      <c r="BI250" s="71"/>
      <c r="BJ250" s="71"/>
      <c r="BK250" s="71"/>
      <c r="BL250" s="71"/>
      <c r="BM250" s="71"/>
      <c r="BN250" s="71"/>
      <c r="BO250" s="71"/>
      <c r="BP250" s="71"/>
      <c r="BQ250" s="71"/>
      <c r="BR250" s="71"/>
      <c r="BS250" s="71"/>
      <c r="BT250" s="71"/>
      <c r="BU250" s="71"/>
      <c r="BV250" s="71"/>
      <c r="BW250" s="71"/>
      <c r="BX250" s="71"/>
      <c r="BY250" s="71"/>
      <c r="BZ250" s="71"/>
      <c r="CA250" s="71"/>
      <c r="CB250" s="71"/>
      <c r="CC250" s="71"/>
      <c r="CD250" s="71"/>
      <c r="CE250" s="71"/>
      <c r="CF250" s="71"/>
      <c r="CG250" s="71"/>
      <c r="CH250" s="71"/>
      <c r="CI250" s="71"/>
      <c r="CJ250" s="71"/>
      <c r="CK250" s="71"/>
      <c r="CL250" s="71"/>
      <c r="CM250" s="71"/>
      <c r="CN250" s="71"/>
      <c r="CO250" s="71"/>
      <c r="CP250" s="71"/>
      <c r="CQ250" s="71"/>
      <c r="CR250" s="71"/>
      <c r="CS250" s="71"/>
      <c r="CT250" s="71"/>
      <c r="CU250" s="71"/>
      <c r="CV250" s="71"/>
      <c r="CW250" s="71"/>
      <c r="CX250" s="71"/>
      <c r="CY250" s="71"/>
      <c r="CZ250" s="71"/>
      <c r="DA250" s="71"/>
      <c r="DB250" s="71"/>
      <c r="DC250" s="71"/>
      <c r="DD250" s="71"/>
      <c r="DE250" s="71"/>
      <c r="DF250" s="71"/>
      <c r="DG250" s="71"/>
      <c r="DH250" s="71"/>
      <c r="DI250" s="71"/>
      <c r="DJ250" s="71"/>
      <c r="DK250" s="71"/>
      <c r="DL250" s="71"/>
      <c r="DM250" s="71"/>
      <c r="DN250" s="71"/>
      <c r="DO250" s="71"/>
      <c r="DP250" s="71"/>
      <c r="DQ250" s="71"/>
      <c r="DR250" s="71"/>
      <c r="DS250" s="71"/>
      <c r="DT250" s="71"/>
      <c r="DU250" s="71"/>
      <c r="DV250" s="71"/>
      <c r="DW250" s="71"/>
      <c r="DX250" s="71"/>
      <c r="DY250" s="71"/>
      <c r="DZ250" s="71"/>
      <c r="EA250" s="71"/>
    </row>
    <row r="251" spans="1:131" ht="12.75">
      <c r="A251" s="75" t="s">
        <v>683</v>
      </c>
      <c r="B251" s="75" t="s">
        <v>682</v>
      </c>
      <c r="C251" s="68" t="s">
        <v>915</v>
      </c>
      <c r="D251" s="68" t="s">
        <v>889</v>
      </c>
      <c r="E251" s="132">
        <v>167000</v>
      </c>
      <c r="F251" s="132">
        <v>2752</v>
      </c>
      <c r="G251" s="132">
        <v>0</v>
      </c>
      <c r="H251" s="132">
        <v>74368</v>
      </c>
      <c r="I251" s="132">
        <v>22969</v>
      </c>
      <c r="J251" s="132">
        <v>2752</v>
      </c>
      <c r="K251" s="132">
        <v>5275</v>
      </c>
      <c r="L251" s="132">
        <v>0</v>
      </c>
      <c r="M251" s="132">
        <v>61636</v>
      </c>
      <c r="N251" s="132">
        <v>167000</v>
      </c>
      <c r="O251" s="132">
        <v>578288</v>
      </c>
      <c r="P251" s="132">
        <v>61636</v>
      </c>
      <c r="Q251" s="132">
        <v>21616</v>
      </c>
      <c r="R251" s="132">
        <v>40020</v>
      </c>
      <c r="S251" s="132">
        <v>618308</v>
      </c>
      <c r="T251" s="166">
        <v>351000</v>
      </c>
      <c r="U251" s="166">
        <v>0</v>
      </c>
      <c r="V251" s="132">
        <v>0</v>
      </c>
      <c r="W251" s="132">
        <v>375000</v>
      </c>
      <c r="X251" s="132">
        <v>0</v>
      </c>
      <c r="Y251" s="132">
        <v>0</v>
      </c>
      <c r="Z251" s="166">
        <v>450000</v>
      </c>
      <c r="AA251" s="132">
        <v>617000</v>
      </c>
      <c r="AB251" s="132">
        <v>0</v>
      </c>
      <c r="AC251" s="132">
        <v>0</v>
      </c>
      <c r="AD251" s="132">
        <v>0</v>
      </c>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c r="BA251" s="71"/>
      <c r="BB251" s="71"/>
      <c r="BC251" s="71"/>
      <c r="BD251" s="71"/>
      <c r="BE251" s="71"/>
      <c r="BF251" s="71"/>
      <c r="BG251" s="71"/>
      <c r="BH251" s="71"/>
      <c r="BI251" s="71"/>
      <c r="BJ251" s="71"/>
      <c r="BK251" s="71"/>
      <c r="BL251" s="71"/>
      <c r="BM251" s="71"/>
      <c r="BN251" s="71"/>
      <c r="BO251" s="71"/>
      <c r="BP251" s="71"/>
      <c r="BQ251" s="71"/>
      <c r="BR251" s="71"/>
      <c r="BS251" s="71"/>
      <c r="BT251" s="71"/>
      <c r="BU251" s="71"/>
      <c r="BV251" s="71"/>
      <c r="BW251" s="71"/>
      <c r="BX251" s="71"/>
      <c r="BY251" s="71"/>
      <c r="BZ251" s="71"/>
      <c r="CA251" s="71"/>
      <c r="CB251" s="71"/>
      <c r="CC251" s="71"/>
      <c r="CD251" s="71"/>
      <c r="CE251" s="71"/>
      <c r="CF251" s="71"/>
      <c r="CG251" s="71"/>
      <c r="CH251" s="71"/>
      <c r="CI251" s="71"/>
      <c r="CJ251" s="71"/>
      <c r="CK251" s="71"/>
      <c r="CL251" s="71"/>
      <c r="CM251" s="71"/>
      <c r="CN251" s="71"/>
      <c r="CO251" s="71"/>
      <c r="CP251" s="71"/>
      <c r="CQ251" s="71"/>
      <c r="CR251" s="71"/>
      <c r="CS251" s="71"/>
      <c r="CT251" s="71"/>
      <c r="CU251" s="71"/>
      <c r="CV251" s="71"/>
      <c r="CW251" s="71"/>
      <c r="CX251" s="71"/>
      <c r="CY251" s="71"/>
      <c r="CZ251" s="71"/>
      <c r="DA251" s="71"/>
      <c r="DB251" s="71"/>
      <c r="DC251" s="71"/>
      <c r="DD251" s="71"/>
      <c r="DE251" s="71"/>
      <c r="DF251" s="71"/>
      <c r="DG251" s="71"/>
      <c r="DH251" s="71"/>
      <c r="DI251" s="71"/>
      <c r="DJ251" s="71"/>
      <c r="DK251" s="71"/>
      <c r="DL251" s="71"/>
      <c r="DM251" s="71"/>
      <c r="DN251" s="71"/>
      <c r="DO251" s="71"/>
      <c r="DP251" s="71"/>
      <c r="DQ251" s="71"/>
      <c r="DR251" s="71"/>
      <c r="DS251" s="71"/>
      <c r="DT251" s="71"/>
      <c r="DU251" s="71"/>
      <c r="DV251" s="71"/>
      <c r="DW251" s="71"/>
      <c r="DX251" s="71"/>
      <c r="DY251" s="71"/>
      <c r="DZ251" s="71"/>
      <c r="EA251" s="71"/>
    </row>
    <row r="252" spans="1:131" ht="12.75">
      <c r="A252" s="75" t="s">
        <v>20</v>
      </c>
      <c r="B252" s="75" t="s">
        <v>19</v>
      </c>
      <c r="C252" s="68" t="s">
        <v>915</v>
      </c>
      <c r="D252" s="68" t="s">
        <v>885</v>
      </c>
      <c r="E252" s="132">
        <v>7340</v>
      </c>
      <c r="F252" s="132">
        <v>2300</v>
      </c>
      <c r="G252" s="132">
        <v>300</v>
      </c>
      <c r="H252" s="132">
        <v>408</v>
      </c>
      <c r="I252" s="132">
        <v>1</v>
      </c>
      <c r="J252" s="132">
        <v>1881</v>
      </c>
      <c r="K252" s="132">
        <v>3229</v>
      </c>
      <c r="L252" s="132">
        <v>0</v>
      </c>
      <c r="M252" s="132">
        <v>1821</v>
      </c>
      <c r="N252" s="132">
        <v>7340</v>
      </c>
      <c r="O252" s="132">
        <v>7564</v>
      </c>
      <c r="P252" s="132">
        <v>1821</v>
      </c>
      <c r="Q252" s="132">
        <v>206</v>
      </c>
      <c r="R252" s="132">
        <v>1615</v>
      </c>
      <c r="S252" s="132">
        <v>9179</v>
      </c>
      <c r="T252" s="166">
        <v>3000</v>
      </c>
      <c r="U252" s="166">
        <v>219</v>
      </c>
      <c r="V252" s="132">
        <v>2837</v>
      </c>
      <c r="W252" s="132">
        <v>4820</v>
      </c>
      <c r="X252" s="132">
        <v>109</v>
      </c>
      <c r="Y252" s="132">
        <v>1500</v>
      </c>
      <c r="Z252" s="166">
        <v>82000</v>
      </c>
      <c r="AA252" s="132">
        <v>86100</v>
      </c>
      <c r="AB252" s="132">
        <v>0</v>
      </c>
      <c r="AC252" s="132">
        <v>0</v>
      </c>
      <c r="AD252" s="132">
        <v>0</v>
      </c>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c r="BC252" s="71"/>
      <c r="BD252" s="71"/>
      <c r="BE252" s="71"/>
      <c r="BF252" s="71"/>
      <c r="BG252" s="71"/>
      <c r="BH252" s="71"/>
      <c r="BI252" s="71"/>
      <c r="BJ252" s="71"/>
      <c r="BK252" s="71"/>
      <c r="BL252" s="71"/>
      <c r="BM252" s="71"/>
      <c r="BN252" s="71"/>
      <c r="BO252" s="71"/>
      <c r="BP252" s="71"/>
      <c r="BQ252" s="71"/>
      <c r="BR252" s="71"/>
      <c r="BS252" s="71"/>
      <c r="BT252" s="71"/>
      <c r="BU252" s="71"/>
      <c r="BV252" s="71"/>
      <c r="BW252" s="71"/>
      <c r="BX252" s="71"/>
      <c r="BY252" s="71"/>
      <c r="BZ252" s="71"/>
      <c r="CA252" s="71"/>
      <c r="CB252" s="71"/>
      <c r="CC252" s="71"/>
      <c r="CD252" s="71"/>
      <c r="CE252" s="71"/>
      <c r="CF252" s="71"/>
      <c r="CG252" s="71"/>
      <c r="CH252" s="71"/>
      <c r="CI252" s="71"/>
      <c r="CJ252" s="71"/>
      <c r="CK252" s="71"/>
      <c r="CL252" s="71"/>
      <c r="CM252" s="71"/>
      <c r="CN252" s="71"/>
      <c r="CO252" s="71"/>
      <c r="CP252" s="71"/>
      <c r="CQ252" s="71"/>
      <c r="CR252" s="71"/>
      <c r="CS252" s="71"/>
      <c r="CT252" s="71"/>
      <c r="CU252" s="71"/>
      <c r="CV252" s="71"/>
      <c r="CW252" s="71"/>
      <c r="CX252" s="71"/>
      <c r="CY252" s="71"/>
      <c r="CZ252" s="71"/>
      <c r="DA252" s="71"/>
      <c r="DB252" s="71"/>
      <c r="DC252" s="71"/>
      <c r="DD252" s="71"/>
      <c r="DE252" s="71"/>
      <c r="DF252" s="71"/>
      <c r="DG252" s="71"/>
      <c r="DH252" s="71"/>
      <c r="DI252" s="71"/>
      <c r="DJ252" s="71"/>
      <c r="DK252" s="71"/>
      <c r="DL252" s="71"/>
      <c r="DM252" s="71"/>
      <c r="DN252" s="71"/>
      <c r="DO252" s="71"/>
      <c r="DP252" s="71"/>
      <c r="DQ252" s="71"/>
      <c r="DR252" s="71"/>
      <c r="DS252" s="71"/>
      <c r="DT252" s="71"/>
      <c r="DU252" s="71"/>
      <c r="DV252" s="71"/>
      <c r="DW252" s="71"/>
      <c r="DX252" s="71"/>
      <c r="DY252" s="71"/>
      <c r="DZ252" s="71"/>
      <c r="EA252" s="71"/>
    </row>
    <row r="253" spans="1:131" ht="12.75">
      <c r="A253" s="75" t="s">
        <v>255</v>
      </c>
      <c r="B253" s="75" t="s">
        <v>254</v>
      </c>
      <c r="C253" s="68" t="s">
        <v>915</v>
      </c>
      <c r="D253" s="68" t="s">
        <v>885</v>
      </c>
      <c r="E253" s="132">
        <v>4624</v>
      </c>
      <c r="F253" s="132">
        <v>328</v>
      </c>
      <c r="G253" s="132">
        <v>0</v>
      </c>
      <c r="H253" s="132">
        <v>180</v>
      </c>
      <c r="I253" s="132">
        <v>0</v>
      </c>
      <c r="J253" s="132">
        <v>4444</v>
      </c>
      <c r="K253" s="132">
        <v>0</v>
      </c>
      <c r="L253" s="132">
        <v>0</v>
      </c>
      <c r="M253" s="132">
        <v>0</v>
      </c>
      <c r="N253" s="132">
        <v>4624</v>
      </c>
      <c r="O253" s="132">
        <v>2847</v>
      </c>
      <c r="P253" s="132">
        <v>0</v>
      </c>
      <c r="Q253" s="132">
        <v>114</v>
      </c>
      <c r="R253" s="132">
        <v>-114</v>
      </c>
      <c r="S253" s="132">
        <v>2733</v>
      </c>
      <c r="T253" s="166">
        <v>4003</v>
      </c>
      <c r="U253" s="166">
        <v>0</v>
      </c>
      <c r="V253" s="132">
        <v>25918</v>
      </c>
      <c r="W253" s="132">
        <v>4003</v>
      </c>
      <c r="X253" s="132">
        <v>0</v>
      </c>
      <c r="Y253" s="132">
        <v>22311</v>
      </c>
      <c r="Z253" s="166">
        <v>6003</v>
      </c>
      <c r="AA253" s="132">
        <v>6670</v>
      </c>
      <c r="AB253" s="132">
        <v>0</v>
      </c>
      <c r="AC253" s="132">
        <v>0</v>
      </c>
      <c r="AD253" s="132">
        <v>0</v>
      </c>
      <c r="AE253" s="71"/>
      <c r="AF253" s="71"/>
      <c r="AG253" s="71"/>
      <c r="AH253" s="71"/>
      <c r="AI253" s="71"/>
      <c r="AJ253" s="71"/>
      <c r="AK253" s="71"/>
      <c r="AL253" s="71"/>
      <c r="AM253" s="71"/>
      <c r="AN253" s="71"/>
      <c r="AO253" s="71"/>
      <c r="AP253" s="71"/>
      <c r="AQ253" s="71"/>
      <c r="AR253" s="71"/>
      <c r="AS253" s="71"/>
      <c r="AT253" s="71"/>
      <c r="AU253" s="71"/>
      <c r="AV253" s="71"/>
      <c r="AW253" s="71"/>
      <c r="AX253" s="71"/>
      <c r="AY253" s="71"/>
      <c r="AZ253" s="71"/>
      <c r="BA253" s="71"/>
      <c r="BB253" s="71"/>
      <c r="BC253" s="71"/>
      <c r="BD253" s="71"/>
      <c r="BE253" s="71"/>
      <c r="BF253" s="71"/>
      <c r="BG253" s="71"/>
      <c r="BH253" s="71"/>
      <c r="BI253" s="71"/>
      <c r="BJ253" s="71"/>
      <c r="BK253" s="71"/>
      <c r="BL253" s="71"/>
      <c r="BM253" s="71"/>
      <c r="BN253" s="71"/>
      <c r="BO253" s="71"/>
      <c r="BP253" s="71"/>
      <c r="BQ253" s="71"/>
      <c r="BR253" s="71"/>
      <c r="BS253" s="71"/>
      <c r="BT253" s="71"/>
      <c r="BU253" s="71"/>
      <c r="BV253" s="71"/>
      <c r="BW253" s="71"/>
      <c r="BX253" s="71"/>
      <c r="BY253" s="71"/>
      <c r="BZ253" s="71"/>
      <c r="CA253" s="71"/>
      <c r="CB253" s="71"/>
      <c r="CC253" s="71"/>
      <c r="CD253" s="71"/>
      <c r="CE253" s="71"/>
      <c r="CF253" s="71"/>
      <c r="CG253" s="71"/>
      <c r="CH253" s="71"/>
      <c r="CI253" s="71"/>
      <c r="CJ253" s="71"/>
      <c r="CK253" s="71"/>
      <c r="CL253" s="71"/>
      <c r="CM253" s="71"/>
      <c r="CN253" s="71"/>
      <c r="CO253" s="71"/>
      <c r="CP253" s="71"/>
      <c r="CQ253" s="71"/>
      <c r="CR253" s="71"/>
      <c r="CS253" s="71"/>
      <c r="CT253" s="71"/>
      <c r="CU253" s="71"/>
      <c r="CV253" s="71"/>
      <c r="CW253" s="71"/>
      <c r="CX253" s="71"/>
      <c r="CY253" s="71"/>
      <c r="CZ253" s="71"/>
      <c r="DA253" s="71"/>
      <c r="DB253" s="71"/>
      <c r="DC253" s="71"/>
      <c r="DD253" s="71"/>
      <c r="DE253" s="71"/>
      <c r="DF253" s="71"/>
      <c r="DG253" s="71"/>
      <c r="DH253" s="71"/>
      <c r="DI253" s="71"/>
      <c r="DJ253" s="71"/>
      <c r="DK253" s="71"/>
      <c r="DL253" s="71"/>
      <c r="DM253" s="71"/>
      <c r="DN253" s="71"/>
      <c r="DO253" s="71"/>
      <c r="DP253" s="71"/>
      <c r="DQ253" s="71"/>
      <c r="DR253" s="71"/>
      <c r="DS253" s="71"/>
      <c r="DT253" s="71"/>
      <c r="DU253" s="71"/>
      <c r="DV253" s="71"/>
      <c r="DW253" s="71"/>
      <c r="DX253" s="71"/>
      <c r="DY253" s="71"/>
      <c r="DZ253" s="71"/>
      <c r="EA253" s="71"/>
    </row>
    <row r="254" spans="1:131" ht="12.75">
      <c r="A254" s="75" t="s">
        <v>349</v>
      </c>
      <c r="B254" s="75" t="s">
        <v>348</v>
      </c>
      <c r="C254" s="68" t="s">
        <v>915</v>
      </c>
      <c r="D254" s="68" t="s">
        <v>885</v>
      </c>
      <c r="E254" s="132">
        <v>18724</v>
      </c>
      <c r="F254" s="132">
        <v>3209</v>
      </c>
      <c r="G254" s="132">
        <v>596</v>
      </c>
      <c r="H254" s="132">
        <v>783</v>
      </c>
      <c r="I254" s="132">
        <v>603</v>
      </c>
      <c r="J254" s="132">
        <v>4676</v>
      </c>
      <c r="K254" s="132">
        <v>11050</v>
      </c>
      <c r="L254" s="132">
        <v>0</v>
      </c>
      <c r="M254" s="132">
        <v>1612</v>
      </c>
      <c r="N254" s="132">
        <v>18724</v>
      </c>
      <c r="O254" s="132">
        <v>49521</v>
      </c>
      <c r="P254" s="132">
        <v>1612</v>
      </c>
      <c r="Q254" s="132">
        <v>1163</v>
      </c>
      <c r="R254" s="132">
        <v>449</v>
      </c>
      <c r="S254" s="132">
        <v>49970</v>
      </c>
      <c r="T254" s="166">
        <v>29000</v>
      </c>
      <c r="U254" s="166">
        <v>0</v>
      </c>
      <c r="V254" s="132">
        <v>11000</v>
      </c>
      <c r="W254" s="132">
        <v>29000</v>
      </c>
      <c r="X254" s="132">
        <v>0</v>
      </c>
      <c r="Y254" s="132">
        <v>11000</v>
      </c>
      <c r="Z254" s="166">
        <v>52000</v>
      </c>
      <c r="AA254" s="132">
        <v>55000</v>
      </c>
      <c r="AB254" s="132">
        <v>0</v>
      </c>
      <c r="AC254" s="132">
        <v>0</v>
      </c>
      <c r="AD254" s="132">
        <v>0</v>
      </c>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c r="BC254" s="71"/>
      <c r="BD254" s="71"/>
      <c r="BE254" s="71"/>
      <c r="BF254" s="71"/>
      <c r="BG254" s="71"/>
      <c r="BH254" s="71"/>
      <c r="BI254" s="71"/>
      <c r="BJ254" s="71"/>
      <c r="BK254" s="71"/>
      <c r="BL254" s="71"/>
      <c r="BM254" s="71"/>
      <c r="BN254" s="71"/>
      <c r="BO254" s="71"/>
      <c r="BP254" s="71"/>
      <c r="BQ254" s="71"/>
      <c r="BR254" s="71"/>
      <c r="BS254" s="71"/>
      <c r="BT254" s="71"/>
      <c r="BU254" s="71"/>
      <c r="BV254" s="71"/>
      <c r="BW254" s="71"/>
      <c r="BX254" s="71"/>
      <c r="BY254" s="71"/>
      <c r="BZ254" s="71"/>
      <c r="CA254" s="71"/>
      <c r="CB254" s="71"/>
      <c r="CC254" s="71"/>
      <c r="CD254" s="71"/>
      <c r="CE254" s="71"/>
      <c r="CF254" s="71"/>
      <c r="CG254" s="71"/>
      <c r="CH254" s="71"/>
      <c r="CI254" s="71"/>
      <c r="CJ254" s="71"/>
      <c r="CK254" s="71"/>
      <c r="CL254" s="71"/>
      <c r="CM254" s="71"/>
      <c r="CN254" s="71"/>
      <c r="CO254" s="71"/>
      <c r="CP254" s="71"/>
      <c r="CQ254" s="71"/>
      <c r="CR254" s="71"/>
      <c r="CS254" s="71"/>
      <c r="CT254" s="71"/>
      <c r="CU254" s="71"/>
      <c r="CV254" s="71"/>
      <c r="CW254" s="71"/>
      <c r="CX254" s="71"/>
      <c r="CY254" s="71"/>
      <c r="CZ254" s="71"/>
      <c r="DA254" s="71"/>
      <c r="DB254" s="71"/>
      <c r="DC254" s="71"/>
      <c r="DD254" s="71"/>
      <c r="DE254" s="71"/>
      <c r="DF254" s="71"/>
      <c r="DG254" s="71"/>
      <c r="DH254" s="71"/>
      <c r="DI254" s="71"/>
      <c r="DJ254" s="71"/>
      <c r="DK254" s="71"/>
      <c r="DL254" s="71"/>
      <c r="DM254" s="71"/>
      <c r="DN254" s="71"/>
      <c r="DO254" s="71"/>
      <c r="DP254" s="71"/>
      <c r="DQ254" s="71"/>
      <c r="DR254" s="71"/>
      <c r="DS254" s="71"/>
      <c r="DT254" s="71"/>
      <c r="DU254" s="71"/>
      <c r="DV254" s="71"/>
      <c r="DW254" s="71"/>
      <c r="DX254" s="71"/>
      <c r="DY254" s="71"/>
      <c r="DZ254" s="71"/>
      <c r="EA254" s="71"/>
    </row>
    <row r="255" spans="1:131" ht="12.75">
      <c r="A255" s="75" t="s">
        <v>444</v>
      </c>
      <c r="B255" s="75" t="s">
        <v>443</v>
      </c>
      <c r="C255" s="68" t="s">
        <v>915</v>
      </c>
      <c r="D255" s="68" t="s">
        <v>885</v>
      </c>
      <c r="E255" s="132">
        <v>5753</v>
      </c>
      <c r="F255" s="132">
        <v>1000</v>
      </c>
      <c r="G255" s="132">
        <v>750</v>
      </c>
      <c r="H255" s="132">
        <v>244</v>
      </c>
      <c r="I255" s="132">
        <v>0</v>
      </c>
      <c r="J255" s="132">
        <v>250</v>
      </c>
      <c r="K255" s="132">
        <v>2029</v>
      </c>
      <c r="L255" s="132">
        <v>500</v>
      </c>
      <c r="M255" s="132">
        <v>2730</v>
      </c>
      <c r="N255" s="132">
        <v>5753</v>
      </c>
      <c r="O255" s="132">
        <v>42614</v>
      </c>
      <c r="P255" s="132">
        <v>3230</v>
      </c>
      <c r="Q255" s="132">
        <v>788</v>
      </c>
      <c r="R255" s="132">
        <v>2442</v>
      </c>
      <c r="S255" s="132">
        <v>45056</v>
      </c>
      <c r="T255" s="166">
        <v>24400</v>
      </c>
      <c r="U255" s="166">
        <v>0</v>
      </c>
      <c r="V255" s="132">
        <v>850</v>
      </c>
      <c r="W255" s="132">
        <v>21900</v>
      </c>
      <c r="X255" s="132">
        <v>0</v>
      </c>
      <c r="Y255" s="132">
        <v>0</v>
      </c>
      <c r="Z255" s="166">
        <v>45000</v>
      </c>
      <c r="AA255" s="132">
        <v>48000</v>
      </c>
      <c r="AB255" s="132">
        <v>0</v>
      </c>
      <c r="AC255" s="132">
        <v>0</v>
      </c>
      <c r="AD255" s="132">
        <v>0</v>
      </c>
      <c r="AE255" s="71"/>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71"/>
      <c r="BB255" s="71"/>
      <c r="BC255" s="71"/>
      <c r="BD255" s="71"/>
      <c r="BE255" s="71"/>
      <c r="BF255" s="71"/>
      <c r="BG255" s="71"/>
      <c r="BH255" s="71"/>
      <c r="BI255" s="71"/>
      <c r="BJ255" s="71"/>
      <c r="BK255" s="71"/>
      <c r="BL255" s="71"/>
      <c r="BM255" s="71"/>
      <c r="BN255" s="71"/>
      <c r="BO255" s="71"/>
      <c r="BP255" s="71"/>
      <c r="BQ255" s="71"/>
      <c r="BR255" s="71"/>
      <c r="BS255" s="71"/>
      <c r="BT255" s="71"/>
      <c r="BU255" s="71"/>
      <c r="BV255" s="71"/>
      <c r="BW255" s="71"/>
      <c r="BX255" s="71"/>
      <c r="BY255" s="71"/>
      <c r="BZ255" s="71"/>
      <c r="CA255" s="71"/>
      <c r="CB255" s="71"/>
      <c r="CC255" s="71"/>
      <c r="CD255" s="71"/>
      <c r="CE255" s="71"/>
      <c r="CF255" s="71"/>
      <c r="CG255" s="71"/>
      <c r="CH255" s="71"/>
      <c r="CI255" s="71"/>
      <c r="CJ255" s="71"/>
      <c r="CK255" s="71"/>
      <c r="CL255" s="71"/>
      <c r="CM255" s="71"/>
      <c r="CN255" s="71"/>
      <c r="CO255" s="71"/>
      <c r="CP255" s="71"/>
      <c r="CQ255" s="71"/>
      <c r="CR255" s="71"/>
      <c r="CS255" s="71"/>
      <c r="CT255" s="71"/>
      <c r="CU255" s="71"/>
      <c r="CV255" s="71"/>
      <c r="CW255" s="71"/>
      <c r="CX255" s="71"/>
      <c r="CY255" s="71"/>
      <c r="CZ255" s="71"/>
      <c r="DA255" s="71"/>
      <c r="DB255" s="71"/>
      <c r="DC255" s="71"/>
      <c r="DD255" s="71"/>
      <c r="DE255" s="71"/>
      <c r="DF255" s="71"/>
      <c r="DG255" s="71"/>
      <c r="DH255" s="71"/>
      <c r="DI255" s="71"/>
      <c r="DJ255" s="71"/>
      <c r="DK255" s="71"/>
      <c r="DL255" s="71"/>
      <c r="DM255" s="71"/>
      <c r="DN255" s="71"/>
      <c r="DO255" s="71"/>
      <c r="DP255" s="71"/>
      <c r="DQ255" s="71"/>
      <c r="DR255" s="71"/>
      <c r="DS255" s="71"/>
      <c r="DT255" s="71"/>
      <c r="DU255" s="71"/>
      <c r="DV255" s="71"/>
      <c r="DW255" s="71"/>
      <c r="DX255" s="71"/>
      <c r="DY255" s="71"/>
      <c r="DZ255" s="71"/>
      <c r="EA255" s="71"/>
    </row>
    <row r="256" spans="1:131" ht="12.75">
      <c r="A256" s="75" t="s">
        <v>657</v>
      </c>
      <c r="B256" s="75" t="s">
        <v>656</v>
      </c>
      <c r="C256" s="68" t="s">
        <v>915</v>
      </c>
      <c r="D256" s="68" t="s">
        <v>885</v>
      </c>
      <c r="E256" s="132">
        <v>3905</v>
      </c>
      <c r="F256" s="132">
        <v>3653</v>
      </c>
      <c r="G256" s="132">
        <v>0</v>
      </c>
      <c r="H256" s="132">
        <v>270</v>
      </c>
      <c r="I256" s="132">
        <v>1150</v>
      </c>
      <c r="J256" s="132">
        <v>2485</v>
      </c>
      <c r="K256" s="132">
        <v>0</v>
      </c>
      <c r="L256" s="132">
        <v>0</v>
      </c>
      <c r="M256" s="132">
        <v>0</v>
      </c>
      <c r="N256" s="132">
        <v>3905</v>
      </c>
      <c r="O256" s="132">
        <v>-834</v>
      </c>
      <c r="P256" s="132">
        <v>0</v>
      </c>
      <c r="Q256" s="132">
        <v>0</v>
      </c>
      <c r="R256" s="132">
        <v>0</v>
      </c>
      <c r="S256" s="132">
        <v>-834</v>
      </c>
      <c r="T256" s="166">
        <v>0</v>
      </c>
      <c r="U256" s="166">
        <v>0</v>
      </c>
      <c r="V256" s="132">
        <v>29000</v>
      </c>
      <c r="W256" s="132">
        <v>0</v>
      </c>
      <c r="X256" s="132">
        <v>0</v>
      </c>
      <c r="Y256" s="132">
        <v>30061</v>
      </c>
      <c r="Z256" s="166">
        <v>0</v>
      </c>
      <c r="AA256" s="132">
        <v>0</v>
      </c>
      <c r="AB256" s="132">
        <v>0</v>
      </c>
      <c r="AC256" s="132">
        <v>0</v>
      </c>
      <c r="AD256" s="132">
        <v>0</v>
      </c>
      <c r="AE256" s="71"/>
      <c r="AF256" s="71"/>
      <c r="AG256" s="71"/>
      <c r="AH256" s="71"/>
      <c r="AI256" s="71"/>
      <c r="AJ256" s="71"/>
      <c r="AK256" s="71"/>
      <c r="AL256" s="71"/>
      <c r="AM256" s="71"/>
      <c r="AN256" s="71"/>
      <c r="AO256" s="71"/>
      <c r="AP256" s="71"/>
      <c r="AQ256" s="71"/>
      <c r="AR256" s="71"/>
      <c r="AS256" s="71"/>
      <c r="AT256" s="71"/>
      <c r="AU256" s="71"/>
      <c r="AV256" s="71"/>
      <c r="AW256" s="71"/>
      <c r="AX256" s="71"/>
      <c r="AY256" s="71"/>
      <c r="AZ256" s="71"/>
      <c r="BA256" s="71"/>
      <c r="BB256" s="71"/>
      <c r="BC256" s="71"/>
      <c r="BD256" s="71"/>
      <c r="BE256" s="71"/>
      <c r="BF256" s="71"/>
      <c r="BG256" s="71"/>
      <c r="BH256" s="71"/>
      <c r="BI256" s="71"/>
      <c r="BJ256" s="71"/>
      <c r="BK256" s="71"/>
      <c r="BL256" s="71"/>
      <c r="BM256" s="71"/>
      <c r="BN256" s="71"/>
      <c r="BO256" s="71"/>
      <c r="BP256" s="71"/>
      <c r="BQ256" s="71"/>
      <c r="BR256" s="71"/>
      <c r="BS256" s="71"/>
      <c r="BT256" s="71"/>
      <c r="BU256" s="71"/>
      <c r="BV256" s="71"/>
      <c r="BW256" s="71"/>
      <c r="BX256" s="71"/>
      <c r="BY256" s="71"/>
      <c r="BZ256" s="71"/>
      <c r="CA256" s="71"/>
      <c r="CB256" s="71"/>
      <c r="CC256" s="71"/>
      <c r="CD256" s="71"/>
      <c r="CE256" s="71"/>
      <c r="CF256" s="71"/>
      <c r="CG256" s="71"/>
      <c r="CH256" s="71"/>
      <c r="CI256" s="71"/>
      <c r="CJ256" s="71"/>
      <c r="CK256" s="71"/>
      <c r="CL256" s="71"/>
      <c r="CM256" s="71"/>
      <c r="CN256" s="71"/>
      <c r="CO256" s="71"/>
      <c r="CP256" s="71"/>
      <c r="CQ256" s="71"/>
      <c r="CR256" s="71"/>
      <c r="CS256" s="71"/>
      <c r="CT256" s="71"/>
      <c r="CU256" s="71"/>
      <c r="CV256" s="71"/>
      <c r="CW256" s="71"/>
      <c r="CX256" s="71"/>
      <c r="CY256" s="71"/>
      <c r="CZ256" s="71"/>
      <c r="DA256" s="71"/>
      <c r="DB256" s="71"/>
      <c r="DC256" s="71"/>
      <c r="DD256" s="71"/>
      <c r="DE256" s="71"/>
      <c r="DF256" s="71"/>
      <c r="DG256" s="71"/>
      <c r="DH256" s="71"/>
      <c r="DI256" s="71"/>
      <c r="DJ256" s="71"/>
      <c r="DK256" s="71"/>
      <c r="DL256" s="71"/>
      <c r="DM256" s="71"/>
      <c r="DN256" s="71"/>
      <c r="DO256" s="71"/>
      <c r="DP256" s="71"/>
      <c r="DQ256" s="71"/>
      <c r="DR256" s="71"/>
      <c r="DS256" s="71"/>
      <c r="DT256" s="71"/>
      <c r="DU256" s="71"/>
      <c r="DV256" s="71"/>
      <c r="DW256" s="71"/>
      <c r="DX256" s="71"/>
      <c r="DY256" s="71"/>
      <c r="DZ256" s="71"/>
      <c r="EA256" s="71"/>
    </row>
    <row r="257" spans="1:131" ht="12.75">
      <c r="A257" s="75" t="s">
        <v>685</v>
      </c>
      <c r="B257" s="75" t="s">
        <v>684</v>
      </c>
      <c r="C257" s="68" t="s">
        <v>915</v>
      </c>
      <c r="D257" s="68" t="s">
        <v>885</v>
      </c>
      <c r="E257" s="132">
        <v>6632</v>
      </c>
      <c r="F257" s="132">
        <v>0</v>
      </c>
      <c r="G257" s="132">
        <v>0</v>
      </c>
      <c r="H257" s="132">
        <v>300</v>
      </c>
      <c r="I257" s="132">
        <v>5798</v>
      </c>
      <c r="J257" s="132">
        <v>0</v>
      </c>
      <c r="K257" s="132">
        <v>534</v>
      </c>
      <c r="L257" s="132">
        <v>0</v>
      </c>
      <c r="M257" s="132">
        <v>0</v>
      </c>
      <c r="N257" s="132">
        <v>6632</v>
      </c>
      <c r="O257" s="132">
        <v>0</v>
      </c>
      <c r="P257" s="132">
        <v>0</v>
      </c>
      <c r="Q257" s="132">
        <v>0</v>
      </c>
      <c r="R257" s="132">
        <v>0</v>
      </c>
      <c r="S257" s="132">
        <v>0</v>
      </c>
      <c r="T257" s="166">
        <v>0</v>
      </c>
      <c r="U257" s="166">
        <v>0</v>
      </c>
      <c r="V257" s="132">
        <v>8500</v>
      </c>
      <c r="W257" s="132">
        <v>0</v>
      </c>
      <c r="X257" s="132">
        <v>0</v>
      </c>
      <c r="Y257" s="132">
        <v>7000</v>
      </c>
      <c r="Z257" s="166">
        <v>100</v>
      </c>
      <c r="AA257" s="132">
        <v>7800</v>
      </c>
      <c r="AB257" s="132">
        <v>0</v>
      </c>
      <c r="AC257" s="132">
        <v>0</v>
      </c>
      <c r="AD257" s="132">
        <v>0</v>
      </c>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c r="BC257" s="71"/>
      <c r="BD257" s="71"/>
      <c r="BE257" s="71"/>
      <c r="BF257" s="71"/>
      <c r="BG257" s="71"/>
      <c r="BH257" s="71"/>
      <c r="BI257" s="71"/>
      <c r="BJ257" s="71"/>
      <c r="BK257" s="71"/>
      <c r="BL257" s="71"/>
      <c r="BM257" s="71"/>
      <c r="BN257" s="71"/>
      <c r="BO257" s="71"/>
      <c r="BP257" s="71"/>
      <c r="BQ257" s="71"/>
      <c r="BR257" s="71"/>
      <c r="BS257" s="71"/>
      <c r="BT257" s="71"/>
      <c r="BU257" s="71"/>
      <c r="BV257" s="71"/>
      <c r="BW257" s="71"/>
      <c r="BX257" s="71"/>
      <c r="BY257" s="71"/>
      <c r="BZ257" s="71"/>
      <c r="CA257" s="71"/>
      <c r="CB257" s="71"/>
      <c r="CC257" s="71"/>
      <c r="CD257" s="71"/>
      <c r="CE257" s="71"/>
      <c r="CF257" s="71"/>
      <c r="CG257" s="71"/>
      <c r="CH257" s="71"/>
      <c r="CI257" s="71"/>
      <c r="CJ257" s="71"/>
      <c r="CK257" s="71"/>
      <c r="CL257" s="71"/>
      <c r="CM257" s="71"/>
      <c r="CN257" s="71"/>
      <c r="CO257" s="71"/>
      <c r="CP257" s="71"/>
      <c r="CQ257" s="71"/>
      <c r="CR257" s="71"/>
      <c r="CS257" s="71"/>
      <c r="CT257" s="71"/>
      <c r="CU257" s="71"/>
      <c r="CV257" s="71"/>
      <c r="CW257" s="71"/>
      <c r="CX257" s="71"/>
      <c r="CY257" s="71"/>
      <c r="CZ257" s="71"/>
      <c r="DA257" s="71"/>
      <c r="DB257" s="71"/>
      <c r="DC257" s="71"/>
      <c r="DD257" s="71"/>
      <c r="DE257" s="71"/>
      <c r="DF257" s="71"/>
      <c r="DG257" s="71"/>
      <c r="DH257" s="71"/>
      <c r="DI257" s="71"/>
      <c r="DJ257" s="71"/>
      <c r="DK257" s="71"/>
      <c r="DL257" s="71"/>
      <c r="DM257" s="71"/>
      <c r="DN257" s="71"/>
      <c r="DO257" s="71"/>
      <c r="DP257" s="71"/>
      <c r="DQ257" s="71"/>
      <c r="DR257" s="71"/>
      <c r="DS257" s="71"/>
      <c r="DT257" s="71"/>
      <c r="DU257" s="71"/>
      <c r="DV257" s="71"/>
      <c r="DW257" s="71"/>
      <c r="DX257" s="71"/>
      <c r="DY257" s="71"/>
      <c r="DZ257" s="71"/>
      <c r="EA257" s="71"/>
    </row>
    <row r="258" spans="1:131" ht="12.75">
      <c r="A258" s="75" t="s">
        <v>769</v>
      </c>
      <c r="B258" s="75" t="s">
        <v>768</v>
      </c>
      <c r="C258" s="68" t="s">
        <v>915</v>
      </c>
      <c r="D258" s="68" t="s">
        <v>885</v>
      </c>
      <c r="E258" s="132">
        <v>10750</v>
      </c>
      <c r="F258" s="132">
        <v>0</v>
      </c>
      <c r="G258" s="132">
        <v>0</v>
      </c>
      <c r="H258" s="132">
        <v>942</v>
      </c>
      <c r="I258" s="132">
        <v>45</v>
      </c>
      <c r="J258" s="132">
        <v>0</v>
      </c>
      <c r="K258" s="132">
        <v>4991</v>
      </c>
      <c r="L258" s="132">
        <v>0</v>
      </c>
      <c r="M258" s="132">
        <v>4772</v>
      </c>
      <c r="N258" s="132">
        <v>10750</v>
      </c>
      <c r="O258" s="132">
        <v>0</v>
      </c>
      <c r="P258" s="132">
        <v>4772</v>
      </c>
      <c r="Q258" s="132">
        <v>0</v>
      </c>
      <c r="R258" s="132">
        <v>4772</v>
      </c>
      <c r="S258" s="132">
        <v>4772</v>
      </c>
      <c r="T258" s="166">
        <v>31000</v>
      </c>
      <c r="U258" s="166">
        <v>0</v>
      </c>
      <c r="V258" s="132">
        <v>16680</v>
      </c>
      <c r="W258" s="132">
        <v>26012</v>
      </c>
      <c r="X258" s="132">
        <v>0</v>
      </c>
      <c r="Y258" s="132">
        <v>6765</v>
      </c>
      <c r="Z258" s="166">
        <v>31000</v>
      </c>
      <c r="AA258" s="132">
        <v>34000</v>
      </c>
      <c r="AB258" s="132">
        <v>0</v>
      </c>
      <c r="AC258" s="132">
        <v>0</v>
      </c>
      <c r="AD258" s="132">
        <v>0</v>
      </c>
      <c r="AE258" s="71"/>
      <c r="AF258" s="71"/>
      <c r="AG258" s="71"/>
      <c r="AH258" s="71"/>
      <c r="AI258" s="71"/>
      <c r="AJ258" s="71"/>
      <c r="AK258" s="71"/>
      <c r="AL258" s="71"/>
      <c r="AM258" s="71"/>
      <c r="AN258" s="71"/>
      <c r="AO258" s="71"/>
      <c r="AP258" s="71"/>
      <c r="AQ258" s="71"/>
      <c r="AR258" s="71"/>
      <c r="AS258" s="71"/>
      <c r="AT258" s="71"/>
      <c r="AU258" s="71"/>
      <c r="AV258" s="71"/>
      <c r="AW258" s="71"/>
      <c r="AX258" s="71"/>
      <c r="AY258" s="71"/>
      <c r="AZ258" s="71"/>
      <c r="BA258" s="71"/>
      <c r="BB258" s="71"/>
      <c r="BC258" s="71"/>
      <c r="BD258" s="71"/>
      <c r="BE258" s="71"/>
      <c r="BF258" s="71"/>
      <c r="BG258" s="71"/>
      <c r="BH258" s="71"/>
      <c r="BI258" s="71"/>
      <c r="BJ258" s="71"/>
      <c r="BK258" s="71"/>
      <c r="BL258" s="71"/>
      <c r="BM258" s="71"/>
      <c r="BN258" s="71"/>
      <c r="BO258" s="71"/>
      <c r="BP258" s="71"/>
      <c r="BQ258" s="71"/>
      <c r="BR258" s="71"/>
      <c r="BS258" s="71"/>
      <c r="BT258" s="71"/>
      <c r="BU258" s="71"/>
      <c r="BV258" s="71"/>
      <c r="BW258" s="71"/>
      <c r="BX258" s="71"/>
      <c r="BY258" s="71"/>
      <c r="BZ258" s="71"/>
      <c r="CA258" s="71"/>
      <c r="CB258" s="71"/>
      <c r="CC258" s="71"/>
      <c r="CD258" s="71"/>
      <c r="CE258" s="71"/>
      <c r="CF258" s="71"/>
      <c r="CG258" s="71"/>
      <c r="CH258" s="71"/>
      <c r="CI258" s="71"/>
      <c r="CJ258" s="71"/>
      <c r="CK258" s="71"/>
      <c r="CL258" s="71"/>
      <c r="CM258" s="71"/>
      <c r="CN258" s="71"/>
      <c r="CO258" s="71"/>
      <c r="CP258" s="71"/>
      <c r="CQ258" s="71"/>
      <c r="CR258" s="71"/>
      <c r="CS258" s="71"/>
      <c r="CT258" s="71"/>
      <c r="CU258" s="71"/>
      <c r="CV258" s="71"/>
      <c r="CW258" s="71"/>
      <c r="CX258" s="71"/>
      <c r="CY258" s="71"/>
      <c r="CZ258" s="71"/>
      <c r="DA258" s="71"/>
      <c r="DB258" s="71"/>
      <c r="DC258" s="71"/>
      <c r="DD258" s="71"/>
      <c r="DE258" s="71"/>
      <c r="DF258" s="71"/>
      <c r="DG258" s="71"/>
      <c r="DH258" s="71"/>
      <c r="DI258" s="71"/>
      <c r="DJ258" s="71"/>
      <c r="DK258" s="71"/>
      <c r="DL258" s="71"/>
      <c r="DM258" s="71"/>
      <c r="DN258" s="71"/>
      <c r="DO258" s="71"/>
      <c r="DP258" s="71"/>
      <c r="DQ258" s="71"/>
      <c r="DR258" s="71"/>
      <c r="DS258" s="71"/>
      <c r="DT258" s="71"/>
      <c r="DU258" s="71"/>
      <c r="DV258" s="71"/>
      <c r="DW258" s="71"/>
      <c r="DX258" s="71"/>
      <c r="DY258" s="71"/>
      <c r="DZ258" s="71"/>
      <c r="EA258" s="71"/>
    </row>
    <row r="259" spans="1:131" ht="12.75">
      <c r="A259" s="75" t="s">
        <v>691</v>
      </c>
      <c r="B259" s="75" t="s">
        <v>690</v>
      </c>
      <c r="C259" s="68" t="s">
        <v>916</v>
      </c>
      <c r="D259" s="68" t="s">
        <v>889</v>
      </c>
      <c r="E259" s="132">
        <v>138910</v>
      </c>
      <c r="F259" s="132">
        <v>16975</v>
      </c>
      <c r="G259" s="132">
        <v>0</v>
      </c>
      <c r="H259" s="132">
        <v>70532</v>
      </c>
      <c r="I259" s="132">
        <v>1000</v>
      </c>
      <c r="J259" s="132">
        <v>29660</v>
      </c>
      <c r="K259" s="132">
        <v>7594</v>
      </c>
      <c r="L259" s="132">
        <v>0</v>
      </c>
      <c r="M259" s="132">
        <v>30124</v>
      </c>
      <c r="N259" s="132">
        <v>138910</v>
      </c>
      <c r="O259" s="132">
        <v>548177</v>
      </c>
      <c r="P259" s="132">
        <v>30124</v>
      </c>
      <c r="Q259" s="132">
        <v>9034</v>
      </c>
      <c r="R259" s="132">
        <v>21090</v>
      </c>
      <c r="S259" s="132">
        <v>569267</v>
      </c>
      <c r="T259" s="166">
        <v>335057</v>
      </c>
      <c r="U259" s="166">
        <v>56869</v>
      </c>
      <c r="V259" s="132">
        <v>100000</v>
      </c>
      <c r="W259" s="132">
        <v>361826</v>
      </c>
      <c r="X259" s="132">
        <v>69088</v>
      </c>
      <c r="Y259" s="132">
        <v>100000</v>
      </c>
      <c r="Z259" s="166">
        <v>575445</v>
      </c>
      <c r="AA259" s="132">
        <v>632722</v>
      </c>
      <c r="AB259" s="132">
        <v>0</v>
      </c>
      <c r="AC259" s="132">
        <v>0</v>
      </c>
      <c r="AD259" s="132">
        <v>0</v>
      </c>
      <c r="AE259" s="71"/>
      <c r="AF259" s="71"/>
      <c r="AG259" s="71"/>
      <c r="AH259" s="71"/>
      <c r="AI259" s="71"/>
      <c r="AJ259" s="71"/>
      <c r="AK259" s="71"/>
      <c r="AL259" s="71"/>
      <c r="AM259" s="71"/>
      <c r="AN259" s="71"/>
      <c r="AO259" s="71"/>
      <c r="AP259" s="71"/>
      <c r="AQ259" s="71"/>
      <c r="AR259" s="71"/>
      <c r="AS259" s="71"/>
      <c r="AT259" s="71"/>
      <c r="AU259" s="71"/>
      <c r="AV259" s="71"/>
      <c r="AW259" s="71"/>
      <c r="AX259" s="71"/>
      <c r="AY259" s="71"/>
      <c r="AZ259" s="71"/>
      <c r="BA259" s="71"/>
      <c r="BB259" s="71"/>
      <c r="BC259" s="71"/>
      <c r="BD259" s="71"/>
      <c r="BE259" s="71"/>
      <c r="BF259" s="71"/>
      <c r="BG259" s="71"/>
      <c r="BH259" s="71"/>
      <c r="BI259" s="71"/>
      <c r="BJ259" s="71"/>
      <c r="BK259" s="71"/>
      <c r="BL259" s="71"/>
      <c r="BM259" s="71"/>
      <c r="BN259" s="71"/>
      <c r="BO259" s="71"/>
      <c r="BP259" s="71"/>
      <c r="BQ259" s="71"/>
      <c r="BR259" s="71"/>
      <c r="BS259" s="71"/>
      <c r="BT259" s="71"/>
      <c r="BU259" s="71"/>
      <c r="BV259" s="71"/>
      <c r="BW259" s="71"/>
      <c r="BX259" s="71"/>
      <c r="BY259" s="71"/>
      <c r="BZ259" s="71"/>
      <c r="CA259" s="71"/>
      <c r="CB259" s="71"/>
      <c r="CC259" s="71"/>
      <c r="CD259" s="71"/>
      <c r="CE259" s="71"/>
      <c r="CF259" s="71"/>
      <c r="CG259" s="71"/>
      <c r="CH259" s="71"/>
      <c r="CI259" s="71"/>
      <c r="CJ259" s="71"/>
      <c r="CK259" s="71"/>
      <c r="CL259" s="71"/>
      <c r="CM259" s="71"/>
      <c r="CN259" s="71"/>
      <c r="CO259" s="71"/>
      <c r="CP259" s="71"/>
      <c r="CQ259" s="71"/>
      <c r="CR259" s="71"/>
      <c r="CS259" s="71"/>
      <c r="CT259" s="71"/>
      <c r="CU259" s="71"/>
      <c r="CV259" s="71"/>
      <c r="CW259" s="71"/>
      <c r="CX259" s="71"/>
      <c r="CY259" s="71"/>
      <c r="CZ259" s="71"/>
      <c r="DA259" s="71"/>
      <c r="DB259" s="71"/>
      <c r="DC259" s="71"/>
      <c r="DD259" s="71"/>
      <c r="DE259" s="71"/>
      <c r="DF259" s="71"/>
      <c r="DG259" s="71"/>
      <c r="DH259" s="71"/>
      <c r="DI259" s="71"/>
      <c r="DJ259" s="71"/>
      <c r="DK259" s="71"/>
      <c r="DL259" s="71"/>
      <c r="DM259" s="71"/>
      <c r="DN259" s="71"/>
      <c r="DO259" s="71"/>
      <c r="DP259" s="71"/>
      <c r="DQ259" s="71"/>
      <c r="DR259" s="71"/>
      <c r="DS259" s="71"/>
      <c r="DT259" s="71"/>
      <c r="DU259" s="71"/>
      <c r="DV259" s="71"/>
      <c r="DW259" s="71"/>
      <c r="DX259" s="71"/>
      <c r="DY259" s="71"/>
      <c r="DZ259" s="71"/>
      <c r="EA259" s="71"/>
    </row>
    <row r="260" spans="1:131" ht="12.75">
      <c r="A260" s="75" t="s">
        <v>232</v>
      </c>
      <c r="B260" s="75" t="s">
        <v>231</v>
      </c>
      <c r="C260" s="68" t="s">
        <v>916</v>
      </c>
      <c r="D260" s="68" t="s">
        <v>885</v>
      </c>
      <c r="E260" s="132">
        <v>4946</v>
      </c>
      <c r="F260" s="132">
        <v>200</v>
      </c>
      <c r="G260" s="132">
        <v>0</v>
      </c>
      <c r="H260" s="132">
        <v>305</v>
      </c>
      <c r="I260" s="132">
        <v>1101</v>
      </c>
      <c r="J260" s="132">
        <v>3404</v>
      </c>
      <c r="K260" s="132">
        <v>136</v>
      </c>
      <c r="L260" s="132">
        <v>0</v>
      </c>
      <c r="M260" s="132">
        <v>0</v>
      </c>
      <c r="N260" s="132">
        <v>4946</v>
      </c>
      <c r="O260" s="132">
        <v>0</v>
      </c>
      <c r="P260" s="132">
        <v>0</v>
      </c>
      <c r="Q260" s="132">
        <v>0</v>
      </c>
      <c r="R260" s="132">
        <v>0</v>
      </c>
      <c r="S260" s="132">
        <v>0</v>
      </c>
      <c r="T260" s="166">
        <v>0</v>
      </c>
      <c r="U260" s="166">
        <v>0</v>
      </c>
      <c r="V260" s="132">
        <v>30000</v>
      </c>
      <c r="W260" s="132">
        <v>0</v>
      </c>
      <c r="X260" s="132">
        <v>0</v>
      </c>
      <c r="Y260" s="132">
        <v>30000</v>
      </c>
      <c r="Z260" s="166">
        <v>5000</v>
      </c>
      <c r="AA260" s="132">
        <v>5000</v>
      </c>
      <c r="AB260" s="132">
        <v>0</v>
      </c>
      <c r="AC260" s="132">
        <v>0</v>
      </c>
      <c r="AD260" s="132">
        <v>0</v>
      </c>
      <c r="AE260" s="71"/>
      <c r="AF260" s="71"/>
      <c r="AG260" s="71"/>
      <c r="AH260" s="71"/>
      <c r="AI260" s="71"/>
      <c r="AJ260" s="71"/>
      <c r="AK260" s="71"/>
      <c r="AL260" s="71"/>
      <c r="AM260" s="71"/>
      <c r="AN260" s="71"/>
      <c r="AO260" s="71"/>
      <c r="AP260" s="71"/>
      <c r="AQ260" s="71"/>
      <c r="AR260" s="71"/>
      <c r="AS260" s="71"/>
      <c r="AT260" s="71"/>
      <c r="AU260" s="71"/>
      <c r="AV260" s="71"/>
      <c r="AW260" s="71"/>
      <c r="AX260" s="71"/>
      <c r="AY260" s="71"/>
      <c r="AZ260" s="71"/>
      <c r="BA260" s="71"/>
      <c r="BB260" s="71"/>
      <c r="BC260" s="71"/>
      <c r="BD260" s="71"/>
      <c r="BE260" s="71"/>
      <c r="BF260" s="71"/>
      <c r="BG260" s="71"/>
      <c r="BH260" s="71"/>
      <c r="BI260" s="71"/>
      <c r="BJ260" s="71"/>
      <c r="BK260" s="71"/>
      <c r="BL260" s="71"/>
      <c r="BM260" s="71"/>
      <c r="BN260" s="71"/>
      <c r="BO260" s="71"/>
      <c r="BP260" s="71"/>
      <c r="BQ260" s="71"/>
      <c r="BR260" s="71"/>
      <c r="BS260" s="71"/>
      <c r="BT260" s="71"/>
      <c r="BU260" s="71"/>
      <c r="BV260" s="71"/>
      <c r="BW260" s="71"/>
      <c r="BX260" s="71"/>
      <c r="BY260" s="71"/>
      <c r="BZ260" s="71"/>
      <c r="CA260" s="71"/>
      <c r="CB260" s="71"/>
      <c r="CC260" s="71"/>
      <c r="CD260" s="71"/>
      <c r="CE260" s="71"/>
      <c r="CF260" s="71"/>
      <c r="CG260" s="71"/>
      <c r="CH260" s="71"/>
      <c r="CI260" s="71"/>
      <c r="CJ260" s="71"/>
      <c r="CK260" s="71"/>
      <c r="CL260" s="71"/>
      <c r="CM260" s="71"/>
      <c r="CN260" s="71"/>
      <c r="CO260" s="71"/>
      <c r="CP260" s="71"/>
      <c r="CQ260" s="71"/>
      <c r="CR260" s="71"/>
      <c r="CS260" s="71"/>
      <c r="CT260" s="71"/>
      <c r="CU260" s="71"/>
      <c r="CV260" s="71"/>
      <c r="CW260" s="71"/>
      <c r="CX260" s="71"/>
      <c r="CY260" s="71"/>
      <c r="CZ260" s="71"/>
      <c r="DA260" s="71"/>
      <c r="DB260" s="71"/>
      <c r="DC260" s="71"/>
      <c r="DD260" s="71"/>
      <c r="DE260" s="71"/>
      <c r="DF260" s="71"/>
      <c r="DG260" s="71"/>
      <c r="DH260" s="71"/>
      <c r="DI260" s="71"/>
      <c r="DJ260" s="71"/>
      <c r="DK260" s="71"/>
      <c r="DL260" s="71"/>
      <c r="DM260" s="71"/>
      <c r="DN260" s="71"/>
      <c r="DO260" s="71"/>
      <c r="DP260" s="71"/>
      <c r="DQ260" s="71"/>
      <c r="DR260" s="71"/>
      <c r="DS260" s="71"/>
      <c r="DT260" s="71"/>
      <c r="DU260" s="71"/>
      <c r="DV260" s="71"/>
      <c r="DW260" s="71"/>
      <c r="DX260" s="71"/>
      <c r="DY260" s="71"/>
      <c r="DZ260" s="71"/>
      <c r="EA260" s="71"/>
    </row>
    <row r="261" spans="1:131" ht="12.75">
      <c r="A261" s="75" t="s">
        <v>238</v>
      </c>
      <c r="B261" s="75" t="s">
        <v>237</v>
      </c>
      <c r="C261" s="68" t="s">
        <v>916</v>
      </c>
      <c r="D261" s="68" t="s">
        <v>885</v>
      </c>
      <c r="E261" s="132">
        <v>2420</v>
      </c>
      <c r="F261" s="132">
        <v>0</v>
      </c>
      <c r="G261" s="132">
        <v>0</v>
      </c>
      <c r="H261" s="132">
        <v>290</v>
      </c>
      <c r="I261" s="132">
        <v>1216</v>
      </c>
      <c r="J261" s="132">
        <v>914</v>
      </c>
      <c r="K261" s="132">
        <v>0</v>
      </c>
      <c r="L261" s="132">
        <v>0</v>
      </c>
      <c r="M261" s="132">
        <v>0</v>
      </c>
      <c r="N261" s="132">
        <v>2420</v>
      </c>
      <c r="O261" s="132">
        <v>0</v>
      </c>
      <c r="P261" s="132">
        <v>0</v>
      </c>
      <c r="Q261" s="132">
        <v>0</v>
      </c>
      <c r="R261" s="132">
        <v>0</v>
      </c>
      <c r="S261" s="132">
        <v>0</v>
      </c>
      <c r="T261" s="166">
        <v>0</v>
      </c>
      <c r="U261" s="166">
        <v>0</v>
      </c>
      <c r="V261" s="132">
        <v>16000</v>
      </c>
      <c r="W261" s="132">
        <v>0</v>
      </c>
      <c r="X261" s="132">
        <v>0</v>
      </c>
      <c r="Y261" s="132">
        <v>12800</v>
      </c>
      <c r="Z261" s="166">
        <v>0</v>
      </c>
      <c r="AA261" s="132">
        <v>5000</v>
      </c>
      <c r="AB261" s="132">
        <v>0</v>
      </c>
      <c r="AC261" s="132">
        <v>0</v>
      </c>
      <c r="AD261" s="132">
        <v>0</v>
      </c>
      <c r="AE261" s="71"/>
      <c r="AF261" s="71"/>
      <c r="AG261" s="71"/>
      <c r="AH261" s="71"/>
      <c r="AI261" s="71"/>
      <c r="AJ261" s="71"/>
      <c r="AK261" s="71"/>
      <c r="AL261" s="71"/>
      <c r="AM261" s="71"/>
      <c r="AN261" s="71"/>
      <c r="AO261" s="71"/>
      <c r="AP261" s="71"/>
      <c r="AQ261" s="71"/>
      <c r="AR261" s="71"/>
      <c r="AS261" s="71"/>
      <c r="AT261" s="71"/>
      <c r="AU261" s="71"/>
      <c r="AV261" s="71"/>
      <c r="AW261" s="71"/>
      <c r="AX261" s="71"/>
      <c r="AY261" s="71"/>
      <c r="AZ261" s="71"/>
      <c r="BA261" s="71"/>
      <c r="BB261" s="71"/>
      <c r="BC261" s="71"/>
      <c r="BD261" s="71"/>
      <c r="BE261" s="71"/>
      <c r="BF261" s="71"/>
      <c r="BG261" s="71"/>
      <c r="BH261" s="71"/>
      <c r="BI261" s="71"/>
      <c r="BJ261" s="71"/>
      <c r="BK261" s="71"/>
      <c r="BL261" s="71"/>
      <c r="BM261" s="71"/>
      <c r="BN261" s="71"/>
      <c r="BO261" s="71"/>
      <c r="BP261" s="71"/>
      <c r="BQ261" s="71"/>
      <c r="BR261" s="71"/>
      <c r="BS261" s="71"/>
      <c r="BT261" s="71"/>
      <c r="BU261" s="71"/>
      <c r="BV261" s="71"/>
      <c r="BW261" s="71"/>
      <c r="BX261" s="71"/>
      <c r="BY261" s="71"/>
      <c r="BZ261" s="71"/>
      <c r="CA261" s="71"/>
      <c r="CB261" s="71"/>
      <c r="CC261" s="71"/>
      <c r="CD261" s="71"/>
      <c r="CE261" s="71"/>
      <c r="CF261" s="71"/>
      <c r="CG261" s="71"/>
      <c r="CH261" s="71"/>
      <c r="CI261" s="71"/>
      <c r="CJ261" s="71"/>
      <c r="CK261" s="71"/>
      <c r="CL261" s="71"/>
      <c r="CM261" s="71"/>
      <c r="CN261" s="71"/>
      <c r="CO261" s="71"/>
      <c r="CP261" s="71"/>
      <c r="CQ261" s="71"/>
      <c r="CR261" s="71"/>
      <c r="CS261" s="71"/>
      <c r="CT261" s="71"/>
      <c r="CU261" s="71"/>
      <c r="CV261" s="71"/>
      <c r="CW261" s="71"/>
      <c r="CX261" s="71"/>
      <c r="CY261" s="71"/>
      <c r="CZ261" s="71"/>
      <c r="DA261" s="71"/>
      <c r="DB261" s="71"/>
      <c r="DC261" s="71"/>
      <c r="DD261" s="71"/>
      <c r="DE261" s="71"/>
      <c r="DF261" s="71"/>
      <c r="DG261" s="71"/>
      <c r="DH261" s="71"/>
      <c r="DI261" s="71"/>
      <c r="DJ261" s="71"/>
      <c r="DK261" s="71"/>
      <c r="DL261" s="71"/>
      <c r="DM261" s="71"/>
      <c r="DN261" s="71"/>
      <c r="DO261" s="71"/>
      <c r="DP261" s="71"/>
      <c r="DQ261" s="71"/>
      <c r="DR261" s="71"/>
      <c r="DS261" s="71"/>
      <c r="DT261" s="71"/>
      <c r="DU261" s="71"/>
      <c r="DV261" s="71"/>
      <c r="DW261" s="71"/>
      <c r="DX261" s="71"/>
      <c r="DY261" s="71"/>
      <c r="DZ261" s="71"/>
      <c r="EA261" s="71"/>
    </row>
    <row r="262" spans="1:131" ht="12.75">
      <c r="A262" s="75" t="s">
        <v>287</v>
      </c>
      <c r="B262" s="75" t="s">
        <v>286</v>
      </c>
      <c r="C262" s="68" t="s">
        <v>916</v>
      </c>
      <c r="D262" s="68" t="s">
        <v>885</v>
      </c>
      <c r="E262" s="132">
        <v>20894</v>
      </c>
      <c r="F262" s="132">
        <v>3520</v>
      </c>
      <c r="G262" s="132">
        <v>75</v>
      </c>
      <c r="H262" s="132">
        <v>240</v>
      </c>
      <c r="I262" s="132">
        <v>750</v>
      </c>
      <c r="J262" s="132">
        <v>3714</v>
      </c>
      <c r="K262" s="132">
        <v>14248</v>
      </c>
      <c r="L262" s="132">
        <v>0</v>
      </c>
      <c r="M262" s="132">
        <v>1942</v>
      </c>
      <c r="N262" s="132">
        <v>20894</v>
      </c>
      <c r="O262" s="132">
        <v>3999</v>
      </c>
      <c r="P262" s="132">
        <v>1942</v>
      </c>
      <c r="Q262" s="132">
        <v>0</v>
      </c>
      <c r="R262" s="132">
        <v>1942</v>
      </c>
      <c r="S262" s="132">
        <v>5941</v>
      </c>
      <c r="T262" s="166">
        <v>2300</v>
      </c>
      <c r="U262" s="166">
        <v>0</v>
      </c>
      <c r="V262" s="132">
        <v>47283</v>
      </c>
      <c r="W262" s="132">
        <v>2070</v>
      </c>
      <c r="X262" s="132">
        <v>0</v>
      </c>
      <c r="Y262" s="132">
        <v>33536</v>
      </c>
      <c r="Z262" s="166">
        <v>16000</v>
      </c>
      <c r="AA262" s="132">
        <v>33200</v>
      </c>
      <c r="AB262" s="132">
        <v>0</v>
      </c>
      <c r="AC262" s="132">
        <v>0</v>
      </c>
      <c r="AD262" s="132">
        <v>0</v>
      </c>
      <c r="AE262" s="71"/>
      <c r="AF262" s="71"/>
      <c r="AG262" s="71"/>
      <c r="AH262" s="71"/>
      <c r="AI262" s="71"/>
      <c r="AJ262" s="71"/>
      <c r="AK262" s="71"/>
      <c r="AL262" s="71"/>
      <c r="AM262" s="71"/>
      <c r="AN262" s="71"/>
      <c r="AO262" s="71"/>
      <c r="AP262" s="71"/>
      <c r="AQ262" s="71"/>
      <c r="AR262" s="71"/>
      <c r="AS262" s="71"/>
      <c r="AT262" s="71"/>
      <c r="AU262" s="71"/>
      <c r="AV262" s="71"/>
      <c r="AW262" s="71"/>
      <c r="AX262" s="71"/>
      <c r="AY262" s="71"/>
      <c r="AZ262" s="71"/>
      <c r="BA262" s="71"/>
      <c r="BB262" s="71"/>
      <c r="BC262" s="71"/>
      <c r="BD262" s="71"/>
      <c r="BE262" s="71"/>
      <c r="BF262" s="71"/>
      <c r="BG262" s="71"/>
      <c r="BH262" s="71"/>
      <c r="BI262" s="71"/>
      <c r="BJ262" s="71"/>
      <c r="BK262" s="71"/>
      <c r="BL262" s="71"/>
      <c r="BM262" s="71"/>
      <c r="BN262" s="71"/>
      <c r="BO262" s="71"/>
      <c r="BP262" s="71"/>
      <c r="BQ262" s="71"/>
      <c r="BR262" s="71"/>
      <c r="BS262" s="71"/>
      <c r="BT262" s="71"/>
      <c r="BU262" s="71"/>
      <c r="BV262" s="71"/>
      <c r="BW262" s="71"/>
      <c r="BX262" s="71"/>
      <c r="BY262" s="71"/>
      <c r="BZ262" s="71"/>
      <c r="CA262" s="71"/>
      <c r="CB262" s="71"/>
      <c r="CC262" s="71"/>
      <c r="CD262" s="71"/>
      <c r="CE262" s="71"/>
      <c r="CF262" s="71"/>
      <c r="CG262" s="71"/>
      <c r="CH262" s="71"/>
      <c r="CI262" s="71"/>
      <c r="CJ262" s="71"/>
      <c r="CK262" s="71"/>
      <c r="CL262" s="71"/>
      <c r="CM262" s="71"/>
      <c r="CN262" s="71"/>
      <c r="CO262" s="71"/>
      <c r="CP262" s="71"/>
      <c r="CQ262" s="71"/>
      <c r="CR262" s="71"/>
      <c r="CS262" s="71"/>
      <c r="CT262" s="71"/>
      <c r="CU262" s="71"/>
      <c r="CV262" s="71"/>
      <c r="CW262" s="71"/>
      <c r="CX262" s="71"/>
      <c r="CY262" s="71"/>
      <c r="CZ262" s="71"/>
      <c r="DA262" s="71"/>
      <c r="DB262" s="71"/>
      <c r="DC262" s="71"/>
      <c r="DD262" s="71"/>
      <c r="DE262" s="71"/>
      <c r="DF262" s="71"/>
      <c r="DG262" s="71"/>
      <c r="DH262" s="71"/>
      <c r="DI262" s="71"/>
      <c r="DJ262" s="71"/>
      <c r="DK262" s="71"/>
      <c r="DL262" s="71"/>
      <c r="DM262" s="71"/>
      <c r="DN262" s="71"/>
      <c r="DO262" s="71"/>
      <c r="DP262" s="71"/>
      <c r="DQ262" s="71"/>
      <c r="DR262" s="71"/>
      <c r="DS262" s="71"/>
      <c r="DT262" s="71"/>
      <c r="DU262" s="71"/>
      <c r="DV262" s="71"/>
      <c r="DW262" s="71"/>
      <c r="DX262" s="71"/>
      <c r="DY262" s="71"/>
      <c r="DZ262" s="71"/>
      <c r="EA262" s="71"/>
    </row>
    <row r="263" spans="1:131" ht="12.75">
      <c r="A263" s="75" t="s">
        <v>452</v>
      </c>
      <c r="B263" s="75" t="s">
        <v>451</v>
      </c>
      <c r="C263" s="68" t="s">
        <v>916</v>
      </c>
      <c r="D263" s="68" t="s">
        <v>885</v>
      </c>
      <c r="E263" s="132">
        <v>4476</v>
      </c>
      <c r="F263" s="132">
        <v>400</v>
      </c>
      <c r="G263" s="132">
        <v>0</v>
      </c>
      <c r="H263" s="132">
        <v>300</v>
      </c>
      <c r="I263" s="132">
        <v>575</v>
      </c>
      <c r="J263" s="132">
        <v>3601</v>
      </c>
      <c r="K263" s="132">
        <v>0</v>
      </c>
      <c r="L263" s="132">
        <v>0</v>
      </c>
      <c r="M263" s="132">
        <v>0</v>
      </c>
      <c r="N263" s="132">
        <v>4476</v>
      </c>
      <c r="O263" s="132">
        <v>0</v>
      </c>
      <c r="P263" s="132">
        <v>0</v>
      </c>
      <c r="Q263" s="132">
        <v>0</v>
      </c>
      <c r="R263" s="132">
        <v>0</v>
      </c>
      <c r="S263" s="132">
        <v>0</v>
      </c>
      <c r="T263" s="166">
        <v>0</v>
      </c>
      <c r="U263" s="166">
        <v>0</v>
      </c>
      <c r="V263" s="132">
        <v>24000</v>
      </c>
      <c r="W263" s="132">
        <v>0</v>
      </c>
      <c r="X263" s="132">
        <v>0</v>
      </c>
      <c r="Y263" s="132">
        <v>23000</v>
      </c>
      <c r="Z263" s="166">
        <v>500</v>
      </c>
      <c r="AA263" s="132">
        <v>2000</v>
      </c>
      <c r="AB263" s="132">
        <v>0</v>
      </c>
      <c r="AC263" s="132">
        <v>0</v>
      </c>
      <c r="AD263" s="132">
        <v>0</v>
      </c>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c r="BC263" s="71"/>
      <c r="BD263" s="71"/>
      <c r="BE263" s="71"/>
      <c r="BF263" s="71"/>
      <c r="BG263" s="71"/>
      <c r="BH263" s="71"/>
      <c r="BI263" s="71"/>
      <c r="BJ263" s="71"/>
      <c r="BK263" s="71"/>
      <c r="BL263" s="71"/>
      <c r="BM263" s="71"/>
      <c r="BN263" s="71"/>
      <c r="BO263" s="71"/>
      <c r="BP263" s="71"/>
      <c r="BQ263" s="71"/>
      <c r="BR263" s="71"/>
      <c r="BS263" s="71"/>
      <c r="BT263" s="71"/>
      <c r="BU263" s="71"/>
      <c r="BV263" s="71"/>
      <c r="BW263" s="71"/>
      <c r="BX263" s="71"/>
      <c r="BY263" s="71"/>
      <c r="BZ263" s="71"/>
      <c r="CA263" s="71"/>
      <c r="CB263" s="71"/>
      <c r="CC263" s="71"/>
      <c r="CD263" s="71"/>
      <c r="CE263" s="71"/>
      <c r="CF263" s="71"/>
      <c r="CG263" s="71"/>
      <c r="CH263" s="71"/>
      <c r="CI263" s="71"/>
      <c r="CJ263" s="71"/>
      <c r="CK263" s="71"/>
      <c r="CL263" s="71"/>
      <c r="CM263" s="71"/>
      <c r="CN263" s="71"/>
      <c r="CO263" s="71"/>
      <c r="CP263" s="71"/>
      <c r="CQ263" s="71"/>
      <c r="CR263" s="71"/>
      <c r="CS263" s="71"/>
      <c r="CT263" s="71"/>
      <c r="CU263" s="71"/>
      <c r="CV263" s="71"/>
      <c r="CW263" s="71"/>
      <c r="CX263" s="71"/>
      <c r="CY263" s="71"/>
      <c r="CZ263" s="71"/>
      <c r="DA263" s="71"/>
      <c r="DB263" s="71"/>
      <c r="DC263" s="71"/>
      <c r="DD263" s="71"/>
      <c r="DE263" s="71"/>
      <c r="DF263" s="71"/>
      <c r="DG263" s="71"/>
      <c r="DH263" s="71"/>
      <c r="DI263" s="71"/>
      <c r="DJ263" s="71"/>
      <c r="DK263" s="71"/>
      <c r="DL263" s="71"/>
      <c r="DM263" s="71"/>
      <c r="DN263" s="71"/>
      <c r="DO263" s="71"/>
      <c r="DP263" s="71"/>
      <c r="DQ263" s="71"/>
      <c r="DR263" s="71"/>
      <c r="DS263" s="71"/>
      <c r="DT263" s="71"/>
      <c r="DU263" s="71"/>
      <c r="DV263" s="71"/>
      <c r="DW263" s="71"/>
      <c r="DX263" s="71"/>
      <c r="DY263" s="71"/>
      <c r="DZ263" s="71"/>
      <c r="EA263" s="71"/>
    </row>
    <row r="264" spans="1:131" ht="12.75">
      <c r="A264" s="75" t="s">
        <v>556</v>
      </c>
      <c r="B264" s="75" t="s">
        <v>555</v>
      </c>
      <c r="C264" s="68" t="s">
        <v>916</v>
      </c>
      <c r="D264" s="68" t="s">
        <v>885</v>
      </c>
      <c r="E264" s="132">
        <v>11864</v>
      </c>
      <c r="F264" s="132">
        <v>1980</v>
      </c>
      <c r="G264" s="132">
        <v>0</v>
      </c>
      <c r="H264" s="132">
        <v>390</v>
      </c>
      <c r="I264" s="132">
        <v>0</v>
      </c>
      <c r="J264" s="132">
        <v>11474</v>
      </c>
      <c r="K264" s="132">
        <v>0</v>
      </c>
      <c r="L264" s="132">
        <v>0</v>
      </c>
      <c r="M264" s="132">
        <v>0</v>
      </c>
      <c r="N264" s="132">
        <v>11864</v>
      </c>
      <c r="O264" s="132">
        <v>0</v>
      </c>
      <c r="P264" s="132">
        <v>0</v>
      </c>
      <c r="Q264" s="132">
        <v>0</v>
      </c>
      <c r="R264" s="132">
        <v>0</v>
      </c>
      <c r="S264" s="132">
        <v>0</v>
      </c>
      <c r="T264" s="166">
        <v>0</v>
      </c>
      <c r="U264" s="166">
        <v>0</v>
      </c>
      <c r="V264" s="132">
        <v>48000</v>
      </c>
      <c r="W264" s="132">
        <v>0</v>
      </c>
      <c r="X264" s="132">
        <v>0</v>
      </c>
      <c r="Y264" s="132">
        <v>40000</v>
      </c>
      <c r="Z264" s="166">
        <v>15000</v>
      </c>
      <c r="AA264" s="132">
        <v>25000</v>
      </c>
      <c r="AB264" s="132">
        <v>0</v>
      </c>
      <c r="AC264" s="132">
        <v>0</v>
      </c>
      <c r="AD264" s="132">
        <v>0</v>
      </c>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c r="BA264" s="71"/>
      <c r="BB264" s="71"/>
      <c r="BC264" s="71"/>
      <c r="BD264" s="71"/>
      <c r="BE264" s="71"/>
      <c r="BF264" s="71"/>
      <c r="BG264" s="71"/>
      <c r="BH264" s="71"/>
      <c r="BI264" s="71"/>
      <c r="BJ264" s="71"/>
      <c r="BK264" s="71"/>
      <c r="BL264" s="71"/>
      <c r="BM264" s="71"/>
      <c r="BN264" s="71"/>
      <c r="BO264" s="71"/>
      <c r="BP264" s="71"/>
      <c r="BQ264" s="71"/>
      <c r="BR264" s="71"/>
      <c r="BS264" s="71"/>
      <c r="BT264" s="71"/>
      <c r="BU264" s="71"/>
      <c r="BV264" s="71"/>
      <c r="BW264" s="71"/>
      <c r="BX264" s="71"/>
      <c r="BY264" s="71"/>
      <c r="BZ264" s="71"/>
      <c r="CA264" s="71"/>
      <c r="CB264" s="71"/>
      <c r="CC264" s="71"/>
      <c r="CD264" s="71"/>
      <c r="CE264" s="71"/>
      <c r="CF264" s="71"/>
      <c r="CG264" s="71"/>
      <c r="CH264" s="71"/>
      <c r="CI264" s="71"/>
      <c r="CJ264" s="71"/>
      <c r="CK264" s="71"/>
      <c r="CL264" s="71"/>
      <c r="CM264" s="71"/>
      <c r="CN264" s="71"/>
      <c r="CO264" s="71"/>
      <c r="CP264" s="71"/>
      <c r="CQ264" s="71"/>
      <c r="CR264" s="71"/>
      <c r="CS264" s="71"/>
      <c r="CT264" s="71"/>
      <c r="CU264" s="71"/>
      <c r="CV264" s="71"/>
      <c r="CW264" s="71"/>
      <c r="CX264" s="71"/>
      <c r="CY264" s="71"/>
      <c r="CZ264" s="71"/>
      <c r="DA264" s="71"/>
      <c r="DB264" s="71"/>
      <c r="DC264" s="71"/>
      <c r="DD264" s="71"/>
      <c r="DE264" s="71"/>
      <c r="DF264" s="71"/>
      <c r="DG264" s="71"/>
      <c r="DH264" s="71"/>
      <c r="DI264" s="71"/>
      <c r="DJ264" s="71"/>
      <c r="DK264" s="71"/>
      <c r="DL264" s="71"/>
      <c r="DM264" s="71"/>
      <c r="DN264" s="71"/>
      <c r="DO264" s="71"/>
      <c r="DP264" s="71"/>
      <c r="DQ264" s="71"/>
      <c r="DR264" s="71"/>
      <c r="DS264" s="71"/>
      <c r="DT264" s="71"/>
      <c r="DU264" s="71"/>
      <c r="DV264" s="71"/>
      <c r="DW264" s="71"/>
      <c r="DX264" s="71"/>
      <c r="DY264" s="71"/>
      <c r="DZ264" s="71"/>
      <c r="EA264" s="71"/>
    </row>
    <row r="265" spans="1:131" ht="12.75">
      <c r="A265" s="75" t="s">
        <v>576</v>
      </c>
      <c r="B265" s="75" t="s">
        <v>575</v>
      </c>
      <c r="C265" s="68" t="s">
        <v>916</v>
      </c>
      <c r="D265" s="68" t="s">
        <v>885</v>
      </c>
      <c r="E265" s="132">
        <v>7192</v>
      </c>
      <c r="F265" s="132">
        <v>6014</v>
      </c>
      <c r="G265" s="132">
        <v>221</v>
      </c>
      <c r="H265" s="132">
        <v>270</v>
      </c>
      <c r="I265" s="132">
        <v>0</v>
      </c>
      <c r="J265" s="132">
        <v>4235</v>
      </c>
      <c r="K265" s="132">
        <v>2687</v>
      </c>
      <c r="L265" s="132">
        <v>0</v>
      </c>
      <c r="M265" s="132">
        <v>0</v>
      </c>
      <c r="N265" s="132">
        <v>7192</v>
      </c>
      <c r="O265" s="132">
        <v>-8</v>
      </c>
      <c r="P265" s="132">
        <v>0</v>
      </c>
      <c r="Q265" s="132">
        <v>0</v>
      </c>
      <c r="R265" s="132">
        <v>0</v>
      </c>
      <c r="S265" s="132">
        <v>-8</v>
      </c>
      <c r="T265" s="166">
        <v>0</v>
      </c>
      <c r="U265" s="166">
        <v>0</v>
      </c>
      <c r="V265" s="132">
        <v>10298</v>
      </c>
      <c r="W265" s="132">
        <v>0</v>
      </c>
      <c r="X265" s="132">
        <v>0</v>
      </c>
      <c r="Y265" s="132">
        <v>9336</v>
      </c>
      <c r="Z265" s="166">
        <v>2000</v>
      </c>
      <c r="AA265" s="132">
        <v>3000</v>
      </c>
      <c r="AB265" s="132">
        <v>0</v>
      </c>
      <c r="AC265" s="132">
        <v>0</v>
      </c>
      <c r="AD265" s="132">
        <v>0</v>
      </c>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BD265" s="71"/>
      <c r="BE265" s="71"/>
      <c r="BF265" s="71"/>
      <c r="BG265" s="71"/>
      <c r="BH265" s="71"/>
      <c r="BI265" s="71"/>
      <c r="BJ265" s="71"/>
      <c r="BK265" s="71"/>
      <c r="BL265" s="71"/>
      <c r="BM265" s="71"/>
      <c r="BN265" s="71"/>
      <c r="BO265" s="71"/>
      <c r="BP265" s="71"/>
      <c r="BQ265" s="71"/>
      <c r="BR265" s="71"/>
      <c r="BS265" s="71"/>
      <c r="BT265" s="71"/>
      <c r="BU265" s="71"/>
      <c r="BV265" s="71"/>
      <c r="BW265" s="71"/>
      <c r="BX265" s="71"/>
      <c r="BY265" s="71"/>
      <c r="BZ265" s="71"/>
      <c r="CA265" s="71"/>
      <c r="CB265" s="71"/>
      <c r="CC265" s="71"/>
      <c r="CD265" s="71"/>
      <c r="CE265" s="71"/>
      <c r="CF265" s="71"/>
      <c r="CG265" s="71"/>
      <c r="CH265" s="71"/>
      <c r="CI265" s="71"/>
      <c r="CJ265" s="71"/>
      <c r="CK265" s="71"/>
      <c r="CL265" s="71"/>
      <c r="CM265" s="71"/>
      <c r="CN265" s="71"/>
      <c r="CO265" s="71"/>
      <c r="CP265" s="71"/>
      <c r="CQ265" s="71"/>
      <c r="CR265" s="71"/>
      <c r="CS265" s="71"/>
      <c r="CT265" s="71"/>
      <c r="CU265" s="71"/>
      <c r="CV265" s="71"/>
      <c r="CW265" s="71"/>
      <c r="CX265" s="71"/>
      <c r="CY265" s="71"/>
      <c r="CZ265" s="71"/>
      <c r="DA265" s="71"/>
      <c r="DB265" s="71"/>
      <c r="DC265" s="71"/>
      <c r="DD265" s="71"/>
      <c r="DE265" s="71"/>
      <c r="DF265" s="71"/>
      <c r="DG265" s="71"/>
      <c r="DH265" s="71"/>
      <c r="DI265" s="71"/>
      <c r="DJ265" s="71"/>
      <c r="DK265" s="71"/>
      <c r="DL265" s="71"/>
      <c r="DM265" s="71"/>
      <c r="DN265" s="71"/>
      <c r="DO265" s="71"/>
      <c r="DP265" s="71"/>
      <c r="DQ265" s="71"/>
      <c r="DR265" s="71"/>
      <c r="DS265" s="71"/>
      <c r="DT265" s="71"/>
      <c r="DU265" s="71"/>
      <c r="DV265" s="71"/>
      <c r="DW265" s="71"/>
      <c r="DX265" s="71"/>
      <c r="DY265" s="71"/>
      <c r="DZ265" s="71"/>
      <c r="EA265" s="71"/>
    </row>
    <row r="266" spans="1:131" ht="12.75">
      <c r="A266" s="75" t="s">
        <v>653</v>
      </c>
      <c r="B266" s="75" t="s">
        <v>652</v>
      </c>
      <c r="C266" s="68" t="s">
        <v>916</v>
      </c>
      <c r="D266" s="68" t="s">
        <v>885</v>
      </c>
      <c r="E266" s="132">
        <v>1831</v>
      </c>
      <c r="F266" s="132">
        <v>0</v>
      </c>
      <c r="G266" s="132">
        <v>0</v>
      </c>
      <c r="H266" s="132">
        <v>285</v>
      </c>
      <c r="I266" s="132">
        <v>0</v>
      </c>
      <c r="J266" s="132">
        <v>1546</v>
      </c>
      <c r="K266" s="132">
        <v>0</v>
      </c>
      <c r="L266" s="132">
        <v>0</v>
      </c>
      <c r="M266" s="132">
        <v>0</v>
      </c>
      <c r="N266" s="132">
        <v>1831</v>
      </c>
      <c r="O266" s="132">
        <v>0</v>
      </c>
      <c r="P266" s="132">
        <v>0</v>
      </c>
      <c r="Q266" s="132">
        <v>0</v>
      </c>
      <c r="R266" s="132">
        <v>0</v>
      </c>
      <c r="S266" s="132">
        <v>0</v>
      </c>
      <c r="T266" s="166">
        <v>3000</v>
      </c>
      <c r="U266" s="166">
        <v>0</v>
      </c>
      <c r="V266" s="132">
        <v>14770</v>
      </c>
      <c r="W266" s="132">
        <v>3000</v>
      </c>
      <c r="X266" s="132">
        <v>0</v>
      </c>
      <c r="Y266" s="132">
        <v>12000</v>
      </c>
      <c r="Z266" s="166">
        <v>10000</v>
      </c>
      <c r="AA266" s="132">
        <v>12000</v>
      </c>
      <c r="AB266" s="132">
        <v>0</v>
      </c>
      <c r="AC266" s="132">
        <v>0</v>
      </c>
      <c r="AD266" s="132">
        <v>0</v>
      </c>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71"/>
      <c r="BY266" s="71"/>
      <c r="BZ266" s="71"/>
      <c r="CA266" s="71"/>
      <c r="CB266" s="71"/>
      <c r="CC266" s="71"/>
      <c r="CD266" s="71"/>
      <c r="CE266" s="71"/>
      <c r="CF266" s="71"/>
      <c r="CG266" s="71"/>
      <c r="CH266" s="71"/>
      <c r="CI266" s="71"/>
      <c r="CJ266" s="71"/>
      <c r="CK266" s="71"/>
      <c r="CL266" s="71"/>
      <c r="CM266" s="71"/>
      <c r="CN266" s="71"/>
      <c r="CO266" s="71"/>
      <c r="CP266" s="71"/>
      <c r="CQ266" s="71"/>
      <c r="CR266" s="71"/>
      <c r="CS266" s="71"/>
      <c r="CT266" s="71"/>
      <c r="CU266" s="71"/>
      <c r="CV266" s="71"/>
      <c r="CW266" s="71"/>
      <c r="CX266" s="71"/>
      <c r="CY266" s="71"/>
      <c r="CZ266" s="71"/>
      <c r="DA266" s="71"/>
      <c r="DB266" s="71"/>
      <c r="DC266" s="71"/>
      <c r="DD266" s="71"/>
      <c r="DE266" s="71"/>
      <c r="DF266" s="71"/>
      <c r="DG266" s="71"/>
      <c r="DH266" s="71"/>
      <c r="DI266" s="71"/>
      <c r="DJ266" s="71"/>
      <c r="DK266" s="71"/>
      <c r="DL266" s="71"/>
      <c r="DM266" s="71"/>
      <c r="DN266" s="71"/>
      <c r="DO266" s="71"/>
      <c r="DP266" s="71"/>
      <c r="DQ266" s="71"/>
      <c r="DR266" s="71"/>
      <c r="DS266" s="71"/>
      <c r="DT266" s="71"/>
      <c r="DU266" s="71"/>
      <c r="DV266" s="71"/>
      <c r="DW266" s="71"/>
      <c r="DX266" s="71"/>
      <c r="DY266" s="71"/>
      <c r="DZ266" s="71"/>
      <c r="EA266" s="71"/>
    </row>
    <row r="267" spans="1:131" ht="12.75">
      <c r="A267" s="75" t="s">
        <v>693</v>
      </c>
      <c r="B267" s="75" t="s">
        <v>692</v>
      </c>
      <c r="C267" s="68" t="s">
        <v>916</v>
      </c>
      <c r="D267" s="68" t="s">
        <v>885</v>
      </c>
      <c r="E267" s="132">
        <v>1040</v>
      </c>
      <c r="F267" s="132">
        <v>110</v>
      </c>
      <c r="G267" s="132">
        <v>2</v>
      </c>
      <c r="H267" s="132">
        <v>280</v>
      </c>
      <c r="I267" s="132">
        <v>0</v>
      </c>
      <c r="J267" s="132">
        <v>760</v>
      </c>
      <c r="K267" s="132">
        <v>0</v>
      </c>
      <c r="L267" s="132">
        <v>0</v>
      </c>
      <c r="M267" s="132">
        <v>0</v>
      </c>
      <c r="N267" s="132">
        <v>1040</v>
      </c>
      <c r="O267" s="132">
        <v>0</v>
      </c>
      <c r="P267" s="132">
        <v>0</v>
      </c>
      <c r="Q267" s="132">
        <v>0</v>
      </c>
      <c r="R267" s="132">
        <v>0</v>
      </c>
      <c r="S267" s="132">
        <v>0</v>
      </c>
      <c r="T267" s="166">
        <v>0</v>
      </c>
      <c r="U267" s="166">
        <v>0</v>
      </c>
      <c r="V267" s="132">
        <v>19000</v>
      </c>
      <c r="W267" s="132">
        <v>0</v>
      </c>
      <c r="X267" s="132">
        <v>0</v>
      </c>
      <c r="Y267" s="132">
        <v>17000</v>
      </c>
      <c r="Z267" s="166">
        <v>0</v>
      </c>
      <c r="AA267" s="132">
        <v>3000</v>
      </c>
      <c r="AB267" s="132">
        <v>0</v>
      </c>
      <c r="AC267" s="132">
        <v>0</v>
      </c>
      <c r="AD267" s="132">
        <v>0</v>
      </c>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71"/>
      <c r="BY267" s="71"/>
      <c r="BZ267" s="71"/>
      <c r="CA267" s="71"/>
      <c r="CB267" s="71"/>
      <c r="CC267" s="71"/>
      <c r="CD267" s="71"/>
      <c r="CE267" s="71"/>
      <c r="CF267" s="71"/>
      <c r="CG267" s="71"/>
      <c r="CH267" s="71"/>
      <c r="CI267" s="71"/>
      <c r="CJ267" s="71"/>
      <c r="CK267" s="71"/>
      <c r="CL267" s="71"/>
      <c r="CM267" s="71"/>
      <c r="CN267" s="71"/>
      <c r="CO267" s="71"/>
      <c r="CP267" s="71"/>
      <c r="CQ267" s="71"/>
      <c r="CR267" s="71"/>
      <c r="CS267" s="71"/>
      <c r="CT267" s="71"/>
      <c r="CU267" s="71"/>
      <c r="CV267" s="71"/>
      <c r="CW267" s="71"/>
      <c r="CX267" s="71"/>
      <c r="CY267" s="71"/>
      <c r="CZ267" s="71"/>
      <c r="DA267" s="71"/>
      <c r="DB267" s="71"/>
      <c r="DC267" s="71"/>
      <c r="DD267" s="71"/>
      <c r="DE267" s="71"/>
      <c r="DF267" s="71"/>
      <c r="DG267" s="71"/>
      <c r="DH267" s="71"/>
      <c r="DI267" s="71"/>
      <c r="DJ267" s="71"/>
      <c r="DK267" s="71"/>
      <c r="DL267" s="71"/>
      <c r="DM267" s="71"/>
      <c r="DN267" s="71"/>
      <c r="DO267" s="71"/>
      <c r="DP267" s="71"/>
      <c r="DQ267" s="71"/>
      <c r="DR267" s="71"/>
      <c r="DS267" s="71"/>
      <c r="DT267" s="71"/>
      <c r="DU267" s="71"/>
      <c r="DV267" s="71"/>
      <c r="DW267" s="71"/>
      <c r="DX267" s="71"/>
      <c r="DY267" s="71"/>
      <c r="DZ267" s="71"/>
      <c r="EA267" s="71"/>
    </row>
    <row r="268" spans="1:131" ht="12.75">
      <c r="A268" s="75" t="s">
        <v>708</v>
      </c>
      <c r="B268" s="75" t="s">
        <v>707</v>
      </c>
      <c r="C268" s="68" t="s">
        <v>916</v>
      </c>
      <c r="D268" s="68" t="s">
        <v>885</v>
      </c>
      <c r="E268" s="132">
        <v>4334</v>
      </c>
      <c r="F268" s="132">
        <v>260</v>
      </c>
      <c r="G268" s="132">
        <v>195</v>
      </c>
      <c r="H268" s="132">
        <v>150</v>
      </c>
      <c r="I268" s="132">
        <v>136</v>
      </c>
      <c r="J268" s="132">
        <v>1061</v>
      </c>
      <c r="K268" s="132">
        <v>2987</v>
      </c>
      <c r="L268" s="132">
        <v>0</v>
      </c>
      <c r="M268" s="132">
        <v>0</v>
      </c>
      <c r="N268" s="132">
        <v>4334</v>
      </c>
      <c r="O268" s="132">
        <v>-333</v>
      </c>
      <c r="P268" s="132">
        <v>0</v>
      </c>
      <c r="Q268" s="132">
        <v>0</v>
      </c>
      <c r="R268" s="132">
        <v>0</v>
      </c>
      <c r="S268" s="132">
        <v>-333</v>
      </c>
      <c r="T268" s="166">
        <v>0</v>
      </c>
      <c r="U268" s="166">
        <v>0</v>
      </c>
      <c r="V268" s="132">
        <v>7000</v>
      </c>
      <c r="W268" s="132">
        <v>0</v>
      </c>
      <c r="X268" s="132">
        <v>0</v>
      </c>
      <c r="Y268" s="132">
        <v>5000</v>
      </c>
      <c r="Z268" s="166">
        <v>6000</v>
      </c>
      <c r="AA268" s="132">
        <v>9000</v>
      </c>
      <c r="AB268" s="132">
        <v>0</v>
      </c>
      <c r="AC268" s="132">
        <v>0</v>
      </c>
      <c r="AD268" s="132">
        <v>0</v>
      </c>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c r="BA268" s="71"/>
      <c r="BB268" s="71"/>
      <c r="BC268" s="71"/>
      <c r="BD268" s="71"/>
      <c r="BE268" s="71"/>
      <c r="BF268" s="71"/>
      <c r="BG268" s="71"/>
      <c r="BH268" s="71"/>
      <c r="BI268" s="71"/>
      <c r="BJ268" s="71"/>
      <c r="BK268" s="71"/>
      <c r="BL268" s="71"/>
      <c r="BM268" s="71"/>
      <c r="BN268" s="71"/>
      <c r="BO268" s="71"/>
      <c r="BP268" s="71"/>
      <c r="BQ268" s="71"/>
      <c r="BR268" s="71"/>
      <c r="BS268" s="71"/>
      <c r="BT268" s="71"/>
      <c r="BU268" s="71"/>
      <c r="BV268" s="71"/>
      <c r="BW268" s="71"/>
      <c r="BX268" s="71"/>
      <c r="BY268" s="71"/>
      <c r="BZ268" s="71"/>
      <c r="CA268" s="71"/>
      <c r="CB268" s="71"/>
      <c r="CC268" s="71"/>
      <c r="CD268" s="71"/>
      <c r="CE268" s="71"/>
      <c r="CF268" s="71"/>
      <c r="CG268" s="71"/>
      <c r="CH268" s="71"/>
      <c r="CI268" s="71"/>
      <c r="CJ268" s="71"/>
      <c r="CK268" s="71"/>
      <c r="CL268" s="71"/>
      <c r="CM268" s="71"/>
      <c r="CN268" s="71"/>
      <c r="CO268" s="71"/>
      <c r="CP268" s="71"/>
      <c r="CQ268" s="71"/>
      <c r="CR268" s="71"/>
      <c r="CS268" s="71"/>
      <c r="CT268" s="71"/>
      <c r="CU268" s="71"/>
      <c r="CV268" s="71"/>
      <c r="CW268" s="71"/>
      <c r="CX268" s="71"/>
      <c r="CY268" s="71"/>
      <c r="CZ268" s="71"/>
      <c r="DA268" s="71"/>
      <c r="DB268" s="71"/>
      <c r="DC268" s="71"/>
      <c r="DD268" s="71"/>
      <c r="DE268" s="71"/>
      <c r="DF268" s="71"/>
      <c r="DG268" s="71"/>
      <c r="DH268" s="71"/>
      <c r="DI268" s="71"/>
      <c r="DJ268" s="71"/>
      <c r="DK268" s="71"/>
      <c r="DL268" s="71"/>
      <c r="DM268" s="71"/>
      <c r="DN268" s="71"/>
      <c r="DO268" s="71"/>
      <c r="DP268" s="71"/>
      <c r="DQ268" s="71"/>
      <c r="DR268" s="71"/>
      <c r="DS268" s="71"/>
      <c r="DT268" s="71"/>
      <c r="DU268" s="71"/>
      <c r="DV268" s="71"/>
      <c r="DW268" s="71"/>
      <c r="DX268" s="71"/>
      <c r="DY268" s="71"/>
      <c r="DZ268" s="71"/>
      <c r="EA268" s="71"/>
    </row>
    <row r="269" spans="1:131" ht="12.75">
      <c r="A269" s="75" t="s">
        <v>771</v>
      </c>
      <c r="B269" s="75" t="s">
        <v>770</v>
      </c>
      <c r="C269" s="68" t="s">
        <v>916</v>
      </c>
      <c r="D269" s="68" t="s">
        <v>885</v>
      </c>
      <c r="E269" s="132">
        <v>12112</v>
      </c>
      <c r="F269" s="132">
        <v>1400</v>
      </c>
      <c r="G269" s="132">
        <v>200</v>
      </c>
      <c r="H269" s="132">
        <v>252</v>
      </c>
      <c r="I269" s="132">
        <v>339</v>
      </c>
      <c r="J269" s="132">
        <v>5863</v>
      </c>
      <c r="K269" s="132">
        <v>5658</v>
      </c>
      <c r="L269" s="132">
        <v>0</v>
      </c>
      <c r="M269" s="132">
        <v>0</v>
      </c>
      <c r="N269" s="132">
        <v>12112</v>
      </c>
      <c r="O269" s="132">
        <v>3121</v>
      </c>
      <c r="P269" s="132">
        <v>0</v>
      </c>
      <c r="Q269" s="132">
        <v>0</v>
      </c>
      <c r="R269" s="132">
        <v>0</v>
      </c>
      <c r="S269" s="132">
        <v>3121</v>
      </c>
      <c r="T269" s="166">
        <v>3138</v>
      </c>
      <c r="U269" s="166">
        <v>0</v>
      </c>
      <c r="V269" s="132">
        <v>0</v>
      </c>
      <c r="W269" s="132">
        <v>3138</v>
      </c>
      <c r="X269" s="132">
        <v>0</v>
      </c>
      <c r="Y269" s="132">
        <v>0</v>
      </c>
      <c r="Z269" s="166">
        <v>10000</v>
      </c>
      <c r="AA269" s="132">
        <v>10000</v>
      </c>
      <c r="AB269" s="132">
        <v>0</v>
      </c>
      <c r="AC269" s="132">
        <v>0</v>
      </c>
      <c r="AD269" s="132">
        <v>0</v>
      </c>
      <c r="AE269" s="71"/>
      <c r="AF269" s="71"/>
      <c r="AG269" s="71"/>
      <c r="AH269" s="71"/>
      <c r="AI269" s="71"/>
      <c r="AJ269" s="71"/>
      <c r="AK269" s="71"/>
      <c r="AL269" s="71"/>
      <c r="AM269" s="71"/>
      <c r="AN269" s="71"/>
      <c r="AO269" s="71"/>
      <c r="AP269" s="71"/>
      <c r="AQ269" s="71"/>
      <c r="AR269" s="71"/>
      <c r="AS269" s="71"/>
      <c r="AT269" s="71"/>
      <c r="AU269" s="71"/>
      <c r="AV269" s="71"/>
      <c r="AW269" s="71"/>
      <c r="AX269" s="71"/>
      <c r="AY269" s="71"/>
      <c r="AZ269" s="71"/>
      <c r="BA269" s="71"/>
      <c r="BB269" s="71"/>
      <c r="BC269" s="71"/>
      <c r="BD269" s="71"/>
      <c r="BE269" s="71"/>
      <c r="BF269" s="71"/>
      <c r="BG269" s="71"/>
      <c r="BH269" s="71"/>
      <c r="BI269" s="71"/>
      <c r="BJ269" s="71"/>
      <c r="BK269" s="71"/>
      <c r="BL269" s="71"/>
      <c r="BM269" s="71"/>
      <c r="BN269" s="71"/>
      <c r="BO269" s="71"/>
      <c r="BP269" s="71"/>
      <c r="BQ269" s="71"/>
      <c r="BR269" s="71"/>
      <c r="BS269" s="71"/>
      <c r="BT269" s="71"/>
      <c r="BU269" s="71"/>
      <c r="BV269" s="71"/>
      <c r="BW269" s="71"/>
      <c r="BX269" s="71"/>
      <c r="BY269" s="71"/>
      <c r="BZ269" s="71"/>
      <c r="CA269" s="71"/>
      <c r="CB269" s="71"/>
      <c r="CC269" s="71"/>
      <c r="CD269" s="71"/>
      <c r="CE269" s="71"/>
      <c r="CF269" s="71"/>
      <c r="CG269" s="71"/>
      <c r="CH269" s="71"/>
      <c r="CI269" s="71"/>
      <c r="CJ269" s="71"/>
      <c r="CK269" s="71"/>
      <c r="CL269" s="71"/>
      <c r="CM269" s="71"/>
      <c r="CN269" s="71"/>
      <c r="CO269" s="71"/>
      <c r="CP269" s="71"/>
      <c r="CQ269" s="71"/>
      <c r="CR269" s="71"/>
      <c r="CS269" s="71"/>
      <c r="CT269" s="71"/>
      <c r="CU269" s="71"/>
      <c r="CV269" s="71"/>
      <c r="CW269" s="71"/>
      <c r="CX269" s="71"/>
      <c r="CY269" s="71"/>
      <c r="CZ269" s="71"/>
      <c r="DA269" s="71"/>
      <c r="DB269" s="71"/>
      <c r="DC269" s="71"/>
      <c r="DD269" s="71"/>
      <c r="DE269" s="71"/>
      <c r="DF269" s="71"/>
      <c r="DG269" s="71"/>
      <c r="DH269" s="71"/>
      <c r="DI269" s="71"/>
      <c r="DJ269" s="71"/>
      <c r="DK269" s="71"/>
      <c r="DL269" s="71"/>
      <c r="DM269" s="71"/>
      <c r="DN269" s="71"/>
      <c r="DO269" s="71"/>
      <c r="DP269" s="71"/>
      <c r="DQ269" s="71"/>
      <c r="DR269" s="71"/>
      <c r="DS269" s="71"/>
      <c r="DT269" s="71"/>
      <c r="DU269" s="71"/>
      <c r="DV269" s="71"/>
      <c r="DW269" s="71"/>
      <c r="DX269" s="71"/>
      <c r="DY269" s="71"/>
      <c r="DZ269" s="71"/>
      <c r="EA269" s="71"/>
    </row>
    <row r="270" spans="1:131" ht="12.75">
      <c r="A270" s="75" t="s">
        <v>827</v>
      </c>
      <c r="B270" s="75" t="s">
        <v>826</v>
      </c>
      <c r="C270" s="68" t="s">
        <v>916</v>
      </c>
      <c r="D270" s="68" t="s">
        <v>885</v>
      </c>
      <c r="E270" s="132">
        <v>10876</v>
      </c>
      <c r="F270" s="132">
        <v>4729</v>
      </c>
      <c r="G270" s="132">
        <v>2111</v>
      </c>
      <c r="H270" s="132">
        <v>420</v>
      </c>
      <c r="I270" s="132">
        <v>580</v>
      </c>
      <c r="J270" s="132">
        <v>923</v>
      </c>
      <c r="K270" s="132">
        <v>2985</v>
      </c>
      <c r="L270" s="132">
        <v>0</v>
      </c>
      <c r="M270" s="132">
        <v>5968</v>
      </c>
      <c r="N270" s="132">
        <v>10876</v>
      </c>
      <c r="O270" s="132">
        <v>132559</v>
      </c>
      <c r="P270" s="132">
        <v>5968</v>
      </c>
      <c r="Q270" s="132">
        <v>1593</v>
      </c>
      <c r="R270" s="132">
        <v>4375</v>
      </c>
      <c r="S270" s="132">
        <v>136934</v>
      </c>
      <c r="T270" s="166">
        <v>216466</v>
      </c>
      <c r="U270" s="166">
        <v>0</v>
      </c>
      <c r="V270" s="132">
        <v>4000</v>
      </c>
      <c r="W270" s="132">
        <v>243605</v>
      </c>
      <c r="X270" s="132">
        <v>0</v>
      </c>
      <c r="Y270" s="132">
        <v>2000</v>
      </c>
      <c r="Z270" s="166">
        <v>276905</v>
      </c>
      <c r="AA270" s="132">
        <v>286905</v>
      </c>
      <c r="AB270" s="132">
        <v>3000</v>
      </c>
      <c r="AC270" s="132">
        <v>3000</v>
      </c>
      <c r="AD270" s="132">
        <v>0</v>
      </c>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BD270" s="71"/>
      <c r="BE270" s="71"/>
      <c r="BF270" s="71"/>
      <c r="BG270" s="71"/>
      <c r="BH270" s="71"/>
      <c r="BI270" s="71"/>
      <c r="BJ270" s="71"/>
      <c r="BK270" s="71"/>
      <c r="BL270" s="71"/>
      <c r="BM270" s="71"/>
      <c r="BN270" s="71"/>
      <c r="BO270" s="71"/>
      <c r="BP270" s="71"/>
      <c r="BQ270" s="71"/>
      <c r="BR270" s="71"/>
      <c r="BS270" s="71"/>
      <c r="BT270" s="71"/>
      <c r="BU270" s="71"/>
      <c r="BV270" s="71"/>
      <c r="BW270" s="71"/>
      <c r="BX270" s="71"/>
      <c r="BY270" s="71"/>
      <c r="BZ270" s="71"/>
      <c r="CA270" s="71"/>
      <c r="CB270" s="71"/>
      <c r="CC270" s="71"/>
      <c r="CD270" s="71"/>
      <c r="CE270" s="71"/>
      <c r="CF270" s="71"/>
      <c r="CG270" s="71"/>
      <c r="CH270" s="71"/>
      <c r="CI270" s="71"/>
      <c r="CJ270" s="71"/>
      <c r="CK270" s="71"/>
      <c r="CL270" s="71"/>
      <c r="CM270" s="71"/>
      <c r="CN270" s="71"/>
      <c r="CO270" s="71"/>
      <c r="CP270" s="71"/>
      <c r="CQ270" s="71"/>
      <c r="CR270" s="71"/>
      <c r="CS270" s="71"/>
      <c r="CT270" s="71"/>
      <c r="CU270" s="71"/>
      <c r="CV270" s="71"/>
      <c r="CW270" s="71"/>
      <c r="CX270" s="71"/>
      <c r="CY270" s="71"/>
      <c r="CZ270" s="71"/>
      <c r="DA270" s="71"/>
      <c r="DB270" s="71"/>
      <c r="DC270" s="71"/>
      <c r="DD270" s="71"/>
      <c r="DE270" s="71"/>
      <c r="DF270" s="71"/>
      <c r="DG270" s="71"/>
      <c r="DH270" s="71"/>
      <c r="DI270" s="71"/>
      <c r="DJ270" s="71"/>
      <c r="DK270" s="71"/>
      <c r="DL270" s="71"/>
      <c r="DM270" s="71"/>
      <c r="DN270" s="71"/>
      <c r="DO270" s="71"/>
      <c r="DP270" s="71"/>
      <c r="DQ270" s="71"/>
      <c r="DR270" s="71"/>
      <c r="DS270" s="71"/>
      <c r="DT270" s="71"/>
      <c r="DU270" s="71"/>
      <c r="DV270" s="71"/>
      <c r="DW270" s="71"/>
      <c r="DX270" s="71"/>
      <c r="DY270" s="71"/>
      <c r="DZ270" s="71"/>
      <c r="EA270" s="71"/>
    </row>
    <row r="271" spans="1:131" ht="12.75">
      <c r="A271" s="75" t="s">
        <v>763</v>
      </c>
      <c r="B271" s="75" t="s">
        <v>762</v>
      </c>
      <c r="C271" s="68" t="s">
        <v>920</v>
      </c>
      <c r="D271" s="68" t="s">
        <v>889</v>
      </c>
      <c r="E271" s="132">
        <v>124494</v>
      </c>
      <c r="F271" s="132">
        <v>11085</v>
      </c>
      <c r="G271" s="132">
        <v>0</v>
      </c>
      <c r="H271" s="132">
        <v>52504</v>
      </c>
      <c r="I271" s="132">
        <v>11752</v>
      </c>
      <c r="J271" s="132">
        <v>11085</v>
      </c>
      <c r="K271" s="132">
        <v>324</v>
      </c>
      <c r="L271" s="132">
        <v>0</v>
      </c>
      <c r="M271" s="132">
        <v>48829</v>
      </c>
      <c r="N271" s="132">
        <v>124494</v>
      </c>
      <c r="O271" s="132">
        <v>380949</v>
      </c>
      <c r="P271" s="132">
        <v>48829</v>
      </c>
      <c r="Q271" s="132">
        <v>18875</v>
      </c>
      <c r="R271" s="132">
        <v>29954</v>
      </c>
      <c r="S271" s="132">
        <v>410903</v>
      </c>
      <c r="T271" s="166">
        <v>371703</v>
      </c>
      <c r="U271" s="166">
        <v>500</v>
      </c>
      <c r="V271" s="132">
        <v>110000</v>
      </c>
      <c r="W271" s="132">
        <v>401658</v>
      </c>
      <c r="X271" s="132">
        <v>500</v>
      </c>
      <c r="Y271" s="132">
        <v>100000</v>
      </c>
      <c r="Z271" s="166">
        <v>411708</v>
      </c>
      <c r="AA271" s="132">
        <v>494050</v>
      </c>
      <c r="AB271" s="132">
        <v>0</v>
      </c>
      <c r="AC271" s="132">
        <v>0</v>
      </c>
      <c r="AD271" s="132">
        <v>0</v>
      </c>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c r="BA271" s="71"/>
      <c r="BB271" s="71"/>
      <c r="BC271" s="71"/>
      <c r="BD271" s="71"/>
      <c r="BE271" s="71"/>
      <c r="BF271" s="71"/>
      <c r="BG271" s="71"/>
      <c r="BH271" s="71"/>
      <c r="BI271" s="71"/>
      <c r="BJ271" s="71"/>
      <c r="BK271" s="71"/>
      <c r="BL271" s="71"/>
      <c r="BM271" s="71"/>
      <c r="BN271" s="71"/>
      <c r="BO271" s="71"/>
      <c r="BP271" s="71"/>
      <c r="BQ271" s="71"/>
      <c r="BR271" s="71"/>
      <c r="BS271" s="71"/>
      <c r="BT271" s="71"/>
      <c r="BU271" s="71"/>
      <c r="BV271" s="71"/>
      <c r="BW271" s="71"/>
      <c r="BX271" s="71"/>
      <c r="BY271" s="71"/>
      <c r="BZ271" s="71"/>
      <c r="CA271" s="71"/>
      <c r="CB271" s="71"/>
      <c r="CC271" s="71"/>
      <c r="CD271" s="71"/>
      <c r="CE271" s="71"/>
      <c r="CF271" s="71"/>
      <c r="CG271" s="71"/>
      <c r="CH271" s="71"/>
      <c r="CI271" s="71"/>
      <c r="CJ271" s="71"/>
      <c r="CK271" s="71"/>
      <c r="CL271" s="71"/>
      <c r="CM271" s="71"/>
      <c r="CN271" s="71"/>
      <c r="CO271" s="71"/>
      <c r="CP271" s="71"/>
      <c r="CQ271" s="71"/>
      <c r="CR271" s="71"/>
      <c r="CS271" s="71"/>
      <c r="CT271" s="71"/>
      <c r="CU271" s="71"/>
      <c r="CV271" s="71"/>
      <c r="CW271" s="71"/>
      <c r="CX271" s="71"/>
      <c r="CY271" s="71"/>
      <c r="CZ271" s="71"/>
      <c r="DA271" s="71"/>
      <c r="DB271" s="71"/>
      <c r="DC271" s="71"/>
      <c r="DD271" s="71"/>
      <c r="DE271" s="71"/>
      <c r="DF271" s="71"/>
      <c r="DG271" s="71"/>
      <c r="DH271" s="71"/>
      <c r="DI271" s="71"/>
      <c r="DJ271" s="71"/>
      <c r="DK271" s="71"/>
      <c r="DL271" s="71"/>
      <c r="DM271" s="71"/>
      <c r="DN271" s="71"/>
      <c r="DO271" s="71"/>
      <c r="DP271" s="71"/>
      <c r="DQ271" s="71"/>
      <c r="DR271" s="71"/>
      <c r="DS271" s="71"/>
      <c r="DT271" s="71"/>
      <c r="DU271" s="71"/>
      <c r="DV271" s="71"/>
      <c r="DW271" s="71"/>
      <c r="DX271" s="71"/>
      <c r="DY271" s="71"/>
      <c r="DZ271" s="71"/>
      <c r="EA271" s="71"/>
    </row>
    <row r="272" spans="1:131" ht="12.75">
      <c r="A272" s="75" t="s">
        <v>490</v>
      </c>
      <c r="B272" s="75" t="s">
        <v>489</v>
      </c>
      <c r="C272" s="68" t="s">
        <v>920</v>
      </c>
      <c r="D272" s="68" t="s">
        <v>885</v>
      </c>
      <c r="E272" s="132">
        <v>2963</v>
      </c>
      <c r="F272" s="132">
        <v>562</v>
      </c>
      <c r="G272" s="132">
        <v>283</v>
      </c>
      <c r="H272" s="132">
        <v>238</v>
      </c>
      <c r="I272" s="132">
        <v>0</v>
      </c>
      <c r="J272" s="132">
        <v>560</v>
      </c>
      <c r="K272" s="132">
        <v>1991</v>
      </c>
      <c r="L272" s="132">
        <v>0</v>
      </c>
      <c r="M272" s="132">
        <v>174</v>
      </c>
      <c r="N272" s="132">
        <v>2963</v>
      </c>
      <c r="O272" s="132">
        <v>11130</v>
      </c>
      <c r="P272" s="132">
        <v>174</v>
      </c>
      <c r="Q272" s="132">
        <v>338</v>
      </c>
      <c r="R272" s="132">
        <v>-164</v>
      </c>
      <c r="S272" s="132">
        <v>10966</v>
      </c>
      <c r="T272" s="166">
        <v>3000</v>
      </c>
      <c r="U272" s="166">
        <v>0</v>
      </c>
      <c r="V272" s="132">
        <v>6740</v>
      </c>
      <c r="W272" s="132">
        <v>3000</v>
      </c>
      <c r="X272" s="132">
        <v>0</v>
      </c>
      <c r="Y272" s="132">
        <v>5928</v>
      </c>
      <c r="Z272" s="166">
        <v>10366</v>
      </c>
      <c r="AA272" s="132">
        <v>27996</v>
      </c>
      <c r="AB272" s="132">
        <v>0</v>
      </c>
      <c r="AC272" s="132">
        <v>0</v>
      </c>
      <c r="AD272" s="132">
        <v>0</v>
      </c>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BD272" s="71"/>
      <c r="BE272" s="71"/>
      <c r="BF272" s="71"/>
      <c r="BG272" s="71"/>
      <c r="BH272" s="71"/>
      <c r="BI272" s="71"/>
      <c r="BJ272" s="71"/>
      <c r="BK272" s="71"/>
      <c r="BL272" s="71"/>
      <c r="BM272" s="71"/>
      <c r="BN272" s="71"/>
      <c r="BO272" s="71"/>
      <c r="BP272" s="71"/>
      <c r="BQ272" s="71"/>
      <c r="BR272" s="71"/>
      <c r="BS272" s="71"/>
      <c r="BT272" s="71"/>
      <c r="BU272" s="71"/>
      <c r="BV272" s="71"/>
      <c r="BW272" s="71"/>
      <c r="BX272" s="71"/>
      <c r="BY272" s="71"/>
      <c r="BZ272" s="71"/>
      <c r="CA272" s="71"/>
      <c r="CB272" s="71"/>
      <c r="CC272" s="71"/>
      <c r="CD272" s="71"/>
      <c r="CE272" s="71"/>
      <c r="CF272" s="71"/>
      <c r="CG272" s="71"/>
      <c r="CH272" s="71"/>
      <c r="CI272" s="71"/>
      <c r="CJ272" s="71"/>
      <c r="CK272" s="71"/>
      <c r="CL272" s="71"/>
      <c r="CM272" s="71"/>
      <c r="CN272" s="71"/>
      <c r="CO272" s="71"/>
      <c r="CP272" s="71"/>
      <c r="CQ272" s="71"/>
      <c r="CR272" s="71"/>
      <c r="CS272" s="71"/>
      <c r="CT272" s="71"/>
      <c r="CU272" s="71"/>
      <c r="CV272" s="71"/>
      <c r="CW272" s="71"/>
      <c r="CX272" s="71"/>
      <c r="CY272" s="71"/>
      <c r="CZ272" s="71"/>
      <c r="DA272" s="71"/>
      <c r="DB272" s="71"/>
      <c r="DC272" s="71"/>
      <c r="DD272" s="71"/>
      <c r="DE272" s="71"/>
      <c r="DF272" s="71"/>
      <c r="DG272" s="71"/>
      <c r="DH272" s="71"/>
      <c r="DI272" s="71"/>
      <c r="DJ272" s="71"/>
      <c r="DK272" s="71"/>
      <c r="DL272" s="71"/>
      <c r="DM272" s="71"/>
      <c r="DN272" s="71"/>
      <c r="DO272" s="71"/>
      <c r="DP272" s="71"/>
      <c r="DQ272" s="71"/>
      <c r="DR272" s="71"/>
      <c r="DS272" s="71"/>
      <c r="DT272" s="71"/>
      <c r="DU272" s="71"/>
      <c r="DV272" s="71"/>
      <c r="DW272" s="71"/>
      <c r="DX272" s="71"/>
      <c r="DY272" s="71"/>
      <c r="DZ272" s="71"/>
      <c r="EA272" s="71"/>
    </row>
    <row r="273" spans="1:131" ht="12.75">
      <c r="A273" s="75" t="s">
        <v>522</v>
      </c>
      <c r="B273" s="75" t="s">
        <v>521</v>
      </c>
      <c r="C273" s="68" t="s">
        <v>920</v>
      </c>
      <c r="D273" s="68" t="s">
        <v>885</v>
      </c>
      <c r="E273" s="132">
        <v>11136</v>
      </c>
      <c r="F273" s="132">
        <v>3840</v>
      </c>
      <c r="G273" s="132">
        <v>0</v>
      </c>
      <c r="H273" s="132">
        <v>1111</v>
      </c>
      <c r="I273" s="132">
        <v>483</v>
      </c>
      <c r="J273" s="132">
        <v>3815</v>
      </c>
      <c r="K273" s="132">
        <v>4902</v>
      </c>
      <c r="L273" s="132">
        <v>0</v>
      </c>
      <c r="M273" s="132">
        <v>825</v>
      </c>
      <c r="N273" s="132">
        <v>11136</v>
      </c>
      <c r="O273" s="132">
        <v>22647</v>
      </c>
      <c r="P273" s="132">
        <v>825</v>
      </c>
      <c r="Q273" s="132">
        <v>596</v>
      </c>
      <c r="R273" s="132">
        <v>229</v>
      </c>
      <c r="S273" s="132">
        <v>22876</v>
      </c>
      <c r="T273" s="166">
        <v>16841</v>
      </c>
      <c r="U273" s="166">
        <v>0</v>
      </c>
      <c r="V273" s="132">
        <v>5335</v>
      </c>
      <c r="W273" s="132">
        <v>18315</v>
      </c>
      <c r="X273" s="132">
        <v>0</v>
      </c>
      <c r="Y273" s="132">
        <v>5000</v>
      </c>
      <c r="Z273" s="166">
        <v>22000</v>
      </c>
      <c r="AA273" s="132">
        <v>31000</v>
      </c>
      <c r="AB273" s="132">
        <v>0</v>
      </c>
      <c r="AC273" s="132">
        <v>0</v>
      </c>
      <c r="AD273" s="132">
        <v>0</v>
      </c>
      <c r="AE273" s="71"/>
      <c r="AF273" s="71"/>
      <c r="AG273" s="71"/>
      <c r="AH273" s="71"/>
      <c r="AI273" s="71"/>
      <c r="AJ273" s="71"/>
      <c r="AK273" s="71"/>
      <c r="AL273" s="71"/>
      <c r="AM273" s="71"/>
      <c r="AN273" s="71"/>
      <c r="AO273" s="71"/>
      <c r="AP273" s="71"/>
      <c r="AQ273" s="71"/>
      <c r="AR273" s="71"/>
      <c r="AS273" s="71"/>
      <c r="AT273" s="71"/>
      <c r="AU273" s="71"/>
      <c r="AV273" s="71"/>
      <c r="AW273" s="71"/>
      <c r="AX273" s="71"/>
      <c r="AY273" s="71"/>
      <c r="AZ273" s="71"/>
      <c r="BA273" s="71"/>
      <c r="BB273" s="71"/>
      <c r="BC273" s="71"/>
      <c r="BD273" s="71"/>
      <c r="BE273" s="71"/>
      <c r="BF273" s="71"/>
      <c r="BG273" s="71"/>
      <c r="BH273" s="71"/>
      <c r="BI273" s="71"/>
      <c r="BJ273" s="71"/>
      <c r="BK273" s="71"/>
      <c r="BL273" s="71"/>
      <c r="BM273" s="71"/>
      <c r="BN273" s="71"/>
      <c r="BO273" s="71"/>
      <c r="BP273" s="71"/>
      <c r="BQ273" s="71"/>
      <c r="BR273" s="71"/>
      <c r="BS273" s="71"/>
      <c r="BT273" s="71"/>
      <c r="BU273" s="71"/>
      <c r="BV273" s="71"/>
      <c r="BW273" s="71"/>
      <c r="BX273" s="71"/>
      <c r="BY273" s="71"/>
      <c r="BZ273" s="71"/>
      <c r="CA273" s="71"/>
      <c r="CB273" s="71"/>
      <c r="CC273" s="71"/>
      <c r="CD273" s="71"/>
      <c r="CE273" s="71"/>
      <c r="CF273" s="71"/>
      <c r="CG273" s="71"/>
      <c r="CH273" s="71"/>
      <c r="CI273" s="71"/>
      <c r="CJ273" s="71"/>
      <c r="CK273" s="71"/>
      <c r="CL273" s="71"/>
      <c r="CM273" s="71"/>
      <c r="CN273" s="71"/>
      <c r="CO273" s="71"/>
      <c r="CP273" s="71"/>
      <c r="CQ273" s="71"/>
      <c r="CR273" s="71"/>
      <c r="CS273" s="71"/>
      <c r="CT273" s="71"/>
      <c r="CU273" s="71"/>
      <c r="CV273" s="71"/>
      <c r="CW273" s="71"/>
      <c r="CX273" s="71"/>
      <c r="CY273" s="71"/>
      <c r="CZ273" s="71"/>
      <c r="DA273" s="71"/>
      <c r="DB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row>
    <row r="274" spans="1:131" ht="12.75">
      <c r="A274" s="75" t="s">
        <v>574</v>
      </c>
      <c r="B274" s="75" t="s">
        <v>573</v>
      </c>
      <c r="C274" s="68" t="s">
        <v>920</v>
      </c>
      <c r="D274" s="68" t="s">
        <v>885</v>
      </c>
      <c r="E274" s="132">
        <v>5662</v>
      </c>
      <c r="F274" s="132">
        <v>1852</v>
      </c>
      <c r="G274" s="132">
        <v>0</v>
      </c>
      <c r="H274" s="132">
        <v>210</v>
      </c>
      <c r="I274" s="132">
        <v>396</v>
      </c>
      <c r="J274" s="132">
        <v>1986</v>
      </c>
      <c r="K274" s="132">
        <v>2670</v>
      </c>
      <c r="L274" s="132">
        <v>0</v>
      </c>
      <c r="M274" s="132">
        <v>400</v>
      </c>
      <c r="N274" s="132">
        <v>5662</v>
      </c>
      <c r="O274" s="132">
        <v>9539</v>
      </c>
      <c r="P274" s="132">
        <v>400</v>
      </c>
      <c r="Q274" s="132">
        <v>165</v>
      </c>
      <c r="R274" s="132">
        <v>235</v>
      </c>
      <c r="S274" s="132">
        <v>9774</v>
      </c>
      <c r="T274" s="166">
        <v>9631</v>
      </c>
      <c r="U274" s="166">
        <v>0</v>
      </c>
      <c r="V274" s="132">
        <v>12689</v>
      </c>
      <c r="W274" s="132">
        <v>9631</v>
      </c>
      <c r="X274" s="132">
        <v>0</v>
      </c>
      <c r="Y274" s="132">
        <v>14902</v>
      </c>
      <c r="Z274" s="166">
        <v>11000</v>
      </c>
      <c r="AA274" s="132">
        <v>90000</v>
      </c>
      <c r="AB274" s="132">
        <v>0</v>
      </c>
      <c r="AC274" s="132">
        <v>0</v>
      </c>
      <c r="AD274" s="132">
        <v>0</v>
      </c>
      <c r="AE274" s="71"/>
      <c r="AF274" s="71"/>
      <c r="AG274" s="71"/>
      <c r="AH274" s="71"/>
      <c r="AI274" s="71"/>
      <c r="AJ274" s="71"/>
      <c r="AK274" s="71"/>
      <c r="AL274" s="71"/>
      <c r="AM274" s="71"/>
      <c r="AN274" s="71"/>
      <c r="AO274" s="71"/>
      <c r="AP274" s="71"/>
      <c r="AQ274" s="71"/>
      <c r="AR274" s="71"/>
      <c r="AS274" s="71"/>
      <c r="AT274" s="71"/>
      <c r="AU274" s="71"/>
      <c r="AV274" s="71"/>
      <c r="AW274" s="71"/>
      <c r="AX274" s="71"/>
      <c r="AY274" s="71"/>
      <c r="AZ274" s="71"/>
      <c r="BA274" s="71"/>
      <c r="BB274" s="71"/>
      <c r="BC274" s="71"/>
      <c r="BD274" s="71"/>
      <c r="BE274" s="71"/>
      <c r="BF274" s="71"/>
      <c r="BG274" s="71"/>
      <c r="BH274" s="71"/>
      <c r="BI274" s="71"/>
      <c r="BJ274" s="71"/>
      <c r="BK274" s="71"/>
      <c r="BL274" s="71"/>
      <c r="BM274" s="71"/>
      <c r="BN274" s="71"/>
      <c r="BO274" s="71"/>
      <c r="BP274" s="71"/>
      <c r="BQ274" s="71"/>
      <c r="BR274" s="71"/>
      <c r="BS274" s="71"/>
      <c r="BT274" s="71"/>
      <c r="BU274" s="71"/>
      <c r="BV274" s="71"/>
      <c r="BW274" s="71"/>
      <c r="BX274" s="71"/>
      <c r="BY274" s="71"/>
      <c r="BZ274" s="71"/>
      <c r="CA274" s="71"/>
      <c r="CB274" s="71"/>
      <c r="CC274" s="71"/>
      <c r="CD274" s="71"/>
      <c r="CE274" s="71"/>
      <c r="CF274" s="71"/>
      <c r="CG274" s="71"/>
      <c r="CH274" s="71"/>
      <c r="CI274" s="71"/>
      <c r="CJ274" s="71"/>
      <c r="CK274" s="71"/>
      <c r="CL274" s="71"/>
      <c r="CM274" s="71"/>
      <c r="CN274" s="71"/>
      <c r="CO274" s="71"/>
      <c r="CP274" s="71"/>
      <c r="CQ274" s="71"/>
      <c r="CR274" s="71"/>
      <c r="CS274" s="71"/>
      <c r="CT274" s="71"/>
      <c r="CU274" s="71"/>
      <c r="CV274" s="71"/>
      <c r="CW274" s="71"/>
      <c r="CX274" s="71"/>
      <c r="CY274" s="71"/>
      <c r="CZ274" s="71"/>
      <c r="DA274" s="71"/>
      <c r="DB274" s="71"/>
      <c r="DC274" s="71"/>
      <c r="DD274" s="71"/>
      <c r="DE274" s="71"/>
      <c r="DF274" s="71"/>
      <c r="DG274" s="71"/>
      <c r="DH274" s="71"/>
      <c r="DI274" s="71"/>
      <c r="DJ274" s="71"/>
      <c r="DK274" s="71"/>
      <c r="DL274" s="71"/>
      <c r="DM274" s="71"/>
      <c r="DN274" s="71"/>
      <c r="DO274" s="71"/>
      <c r="DP274" s="71"/>
      <c r="DQ274" s="71"/>
      <c r="DR274" s="71"/>
      <c r="DS274" s="71"/>
      <c r="DT274" s="71"/>
      <c r="DU274" s="71"/>
      <c r="DV274" s="71"/>
      <c r="DW274" s="71"/>
      <c r="DX274" s="71"/>
      <c r="DY274" s="71"/>
      <c r="DZ274" s="71"/>
      <c r="EA274" s="71"/>
    </row>
    <row r="275" spans="1:131" ht="12.75">
      <c r="A275" s="75" t="s">
        <v>679</v>
      </c>
      <c r="B275" s="75" t="s">
        <v>678</v>
      </c>
      <c r="C275" s="68" t="s">
        <v>920</v>
      </c>
      <c r="D275" s="68" t="s">
        <v>885</v>
      </c>
      <c r="E275" s="132">
        <v>2076</v>
      </c>
      <c r="F275" s="132">
        <v>10</v>
      </c>
      <c r="G275" s="132">
        <v>0</v>
      </c>
      <c r="H275" s="132">
        <v>192</v>
      </c>
      <c r="I275" s="132">
        <v>0</v>
      </c>
      <c r="J275" s="132">
        <v>1884</v>
      </c>
      <c r="K275" s="132">
        <v>0</v>
      </c>
      <c r="L275" s="132">
        <v>0</v>
      </c>
      <c r="M275" s="132">
        <v>0</v>
      </c>
      <c r="N275" s="132">
        <v>2076</v>
      </c>
      <c r="O275" s="132">
        <v>442</v>
      </c>
      <c r="P275" s="132">
        <v>0</v>
      </c>
      <c r="Q275" s="132">
        <v>0</v>
      </c>
      <c r="R275" s="132">
        <v>0</v>
      </c>
      <c r="S275" s="132">
        <v>442</v>
      </c>
      <c r="T275" s="166">
        <v>0</v>
      </c>
      <c r="U275" s="166">
        <v>0</v>
      </c>
      <c r="V275" s="132">
        <v>10157</v>
      </c>
      <c r="W275" s="132">
        <v>0</v>
      </c>
      <c r="X275" s="132">
        <v>0</v>
      </c>
      <c r="Y275" s="132">
        <v>8283</v>
      </c>
      <c r="Z275" s="166">
        <v>10000</v>
      </c>
      <c r="AA275" s="132">
        <v>10000</v>
      </c>
      <c r="AB275" s="132">
        <v>0</v>
      </c>
      <c r="AC275" s="132">
        <v>0</v>
      </c>
      <c r="AD275" s="132">
        <v>0</v>
      </c>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c r="BR275" s="71"/>
      <c r="BS275" s="71"/>
      <c r="BT275" s="71"/>
      <c r="BU275" s="71"/>
      <c r="BV275" s="71"/>
      <c r="BW275" s="71"/>
      <c r="BX275" s="71"/>
      <c r="BY275" s="71"/>
      <c r="BZ275" s="71"/>
      <c r="CA275" s="71"/>
      <c r="CB275" s="71"/>
      <c r="CC275" s="71"/>
      <c r="CD275" s="71"/>
      <c r="CE275" s="71"/>
      <c r="CF275" s="71"/>
      <c r="CG275" s="71"/>
      <c r="CH275" s="71"/>
      <c r="CI275" s="71"/>
      <c r="CJ275" s="71"/>
      <c r="CK275" s="71"/>
      <c r="CL275" s="71"/>
      <c r="CM275" s="71"/>
      <c r="CN275" s="71"/>
      <c r="CO275" s="71"/>
      <c r="CP275" s="71"/>
      <c r="CQ275" s="71"/>
      <c r="CR275" s="71"/>
      <c r="CS275" s="71"/>
      <c r="CT275" s="71"/>
      <c r="CU275" s="71"/>
      <c r="CV275" s="71"/>
      <c r="CW275" s="71"/>
      <c r="CX275" s="71"/>
      <c r="CY275" s="71"/>
      <c r="CZ275" s="71"/>
      <c r="DA275" s="71"/>
      <c r="DB275" s="71"/>
      <c r="DC275" s="71"/>
      <c r="DD275" s="71"/>
      <c r="DE275" s="71"/>
      <c r="DF275" s="71"/>
      <c r="DG275" s="71"/>
      <c r="DH275" s="71"/>
      <c r="DI275" s="71"/>
      <c r="DJ275" s="71"/>
      <c r="DK275" s="71"/>
      <c r="DL275" s="71"/>
      <c r="DM275" s="71"/>
      <c r="DN275" s="71"/>
      <c r="DO275" s="71"/>
      <c r="DP275" s="71"/>
      <c r="DQ275" s="71"/>
      <c r="DR275" s="71"/>
      <c r="DS275" s="71"/>
      <c r="DT275" s="71"/>
      <c r="DU275" s="71"/>
      <c r="DV275" s="71"/>
      <c r="DW275" s="71"/>
      <c r="DX275" s="71"/>
      <c r="DY275" s="71"/>
      <c r="DZ275" s="71"/>
      <c r="EA275" s="71"/>
    </row>
    <row r="276" spans="1:131" ht="12.75">
      <c r="A276" s="75" t="s">
        <v>761</v>
      </c>
      <c r="B276" s="75" t="s">
        <v>760</v>
      </c>
      <c r="C276" s="68" t="s">
        <v>920</v>
      </c>
      <c r="D276" s="68" t="s">
        <v>885</v>
      </c>
      <c r="E276" s="132">
        <v>12799</v>
      </c>
      <c r="F276" s="132">
        <v>20</v>
      </c>
      <c r="G276" s="132">
        <v>15</v>
      </c>
      <c r="H276" s="132">
        <v>529</v>
      </c>
      <c r="I276" s="132">
        <v>1117</v>
      </c>
      <c r="J276" s="132">
        <v>916</v>
      </c>
      <c r="K276" s="132">
        <v>10237</v>
      </c>
      <c r="L276" s="132">
        <v>0</v>
      </c>
      <c r="M276" s="132">
        <v>0</v>
      </c>
      <c r="N276" s="132">
        <v>12799</v>
      </c>
      <c r="O276" s="132">
        <v>-1697</v>
      </c>
      <c r="P276" s="132">
        <v>0</v>
      </c>
      <c r="Q276" s="132">
        <v>0</v>
      </c>
      <c r="R276" s="132">
        <v>0</v>
      </c>
      <c r="S276" s="132">
        <v>-1697</v>
      </c>
      <c r="T276" s="166">
        <v>0</v>
      </c>
      <c r="U276" s="166">
        <v>0</v>
      </c>
      <c r="V276" s="132">
        <v>25307</v>
      </c>
      <c r="W276" s="132">
        <v>0</v>
      </c>
      <c r="X276" s="132">
        <v>0</v>
      </c>
      <c r="Y276" s="132">
        <v>19880</v>
      </c>
      <c r="Z276" s="166">
        <v>1850</v>
      </c>
      <c r="AA276" s="132">
        <v>10350</v>
      </c>
      <c r="AB276" s="132">
        <v>0</v>
      </c>
      <c r="AC276" s="132">
        <v>0</v>
      </c>
      <c r="AD276" s="132">
        <v>0</v>
      </c>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c r="BR276" s="71"/>
      <c r="BS276" s="71"/>
      <c r="BT276" s="71"/>
      <c r="BU276" s="71"/>
      <c r="BV276" s="71"/>
      <c r="BW276" s="71"/>
      <c r="BX276" s="71"/>
      <c r="BY276" s="71"/>
      <c r="BZ276" s="71"/>
      <c r="CA276" s="71"/>
      <c r="CB276" s="71"/>
      <c r="CC276" s="71"/>
      <c r="CD276" s="71"/>
      <c r="CE276" s="71"/>
      <c r="CF276" s="71"/>
      <c r="CG276" s="71"/>
      <c r="CH276" s="71"/>
      <c r="CI276" s="71"/>
      <c r="CJ276" s="71"/>
      <c r="CK276" s="71"/>
      <c r="CL276" s="71"/>
      <c r="CM276" s="71"/>
      <c r="CN276" s="71"/>
      <c r="CO276" s="71"/>
      <c r="CP276" s="71"/>
      <c r="CQ276" s="71"/>
      <c r="CR276" s="71"/>
      <c r="CS276" s="71"/>
      <c r="CT276" s="71"/>
      <c r="CU276" s="71"/>
      <c r="CV276" s="71"/>
      <c r="CW276" s="71"/>
      <c r="CX276" s="71"/>
      <c r="CY276" s="71"/>
      <c r="CZ276" s="71"/>
      <c r="DA276" s="71"/>
      <c r="DB276" s="71"/>
      <c r="DC276" s="71"/>
      <c r="DD276" s="71"/>
      <c r="DE276" s="71"/>
      <c r="DF276" s="71"/>
      <c r="DG276" s="71"/>
      <c r="DH276" s="71"/>
      <c r="DI276" s="71"/>
      <c r="DJ276" s="71"/>
      <c r="DK276" s="71"/>
      <c r="DL276" s="71"/>
      <c r="DM276" s="71"/>
      <c r="DN276" s="71"/>
      <c r="DO276" s="71"/>
      <c r="DP276" s="71"/>
      <c r="DQ276" s="71"/>
      <c r="DR276" s="71"/>
      <c r="DS276" s="71"/>
      <c r="DT276" s="71"/>
      <c r="DU276" s="71"/>
      <c r="DV276" s="71"/>
      <c r="DW276" s="71"/>
      <c r="DX276" s="71"/>
      <c r="DY276" s="71"/>
      <c r="DZ276" s="71"/>
      <c r="EA276" s="71"/>
    </row>
    <row r="277" spans="1:131" ht="12.75">
      <c r="A277" s="75" t="s">
        <v>802</v>
      </c>
      <c r="B277" s="75" t="s">
        <v>801</v>
      </c>
      <c r="C277" s="68" t="s">
        <v>916</v>
      </c>
      <c r="D277" s="68" t="s">
        <v>889</v>
      </c>
      <c r="E277" s="132">
        <v>197220</v>
      </c>
      <c r="F277" s="132">
        <v>10000</v>
      </c>
      <c r="G277" s="132">
        <v>0</v>
      </c>
      <c r="H277" s="132">
        <v>107877</v>
      </c>
      <c r="I277" s="132">
        <v>4823</v>
      </c>
      <c r="J277" s="132">
        <v>10000</v>
      </c>
      <c r="K277" s="132">
        <v>4122</v>
      </c>
      <c r="L277" s="132">
        <v>0</v>
      </c>
      <c r="M277" s="132">
        <v>70398</v>
      </c>
      <c r="N277" s="132">
        <v>197220</v>
      </c>
      <c r="O277" s="132">
        <v>506123</v>
      </c>
      <c r="P277" s="132">
        <v>70398</v>
      </c>
      <c r="Q277" s="132">
        <v>19580</v>
      </c>
      <c r="R277" s="132">
        <v>50818</v>
      </c>
      <c r="S277" s="132">
        <v>556941</v>
      </c>
      <c r="T277" s="166">
        <v>425884</v>
      </c>
      <c r="U277" s="166">
        <v>58406</v>
      </c>
      <c r="V277" s="132">
        <v>180000</v>
      </c>
      <c r="W277" s="132">
        <v>475492</v>
      </c>
      <c r="X277" s="132">
        <v>57677</v>
      </c>
      <c r="Y277" s="132">
        <v>216000</v>
      </c>
      <c r="Z277" s="166">
        <v>533169</v>
      </c>
      <c r="AA277" s="132">
        <v>573169</v>
      </c>
      <c r="AB277" s="132">
        <v>0</v>
      </c>
      <c r="AC277" s="132">
        <v>0</v>
      </c>
      <c r="AD277" s="132">
        <v>0</v>
      </c>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c r="BR277" s="71"/>
      <c r="BS277" s="71"/>
      <c r="BT277" s="71"/>
      <c r="BU277" s="71"/>
      <c r="BV277" s="71"/>
      <c r="BW277" s="71"/>
      <c r="BX277" s="71"/>
      <c r="BY277" s="71"/>
      <c r="BZ277" s="71"/>
      <c r="CA277" s="71"/>
      <c r="CB277" s="71"/>
      <c r="CC277" s="71"/>
      <c r="CD277" s="71"/>
      <c r="CE277" s="71"/>
      <c r="CF277" s="71"/>
      <c r="CG277" s="71"/>
      <c r="CH277" s="71"/>
      <c r="CI277" s="71"/>
      <c r="CJ277" s="71"/>
      <c r="CK277" s="71"/>
      <c r="CL277" s="71"/>
      <c r="CM277" s="71"/>
      <c r="CN277" s="71"/>
      <c r="CO277" s="71"/>
      <c r="CP277" s="71"/>
      <c r="CQ277" s="71"/>
      <c r="CR277" s="71"/>
      <c r="CS277" s="71"/>
      <c r="CT277" s="71"/>
      <c r="CU277" s="71"/>
      <c r="CV277" s="71"/>
      <c r="CW277" s="71"/>
      <c r="CX277" s="71"/>
      <c r="CY277" s="71"/>
      <c r="CZ277" s="71"/>
      <c r="DA277" s="71"/>
      <c r="DB277" s="71"/>
      <c r="DC277" s="71"/>
      <c r="DD277" s="71"/>
      <c r="DE277" s="71"/>
      <c r="DF277" s="71"/>
      <c r="DG277" s="71"/>
      <c r="DH277" s="71"/>
      <c r="DI277" s="71"/>
      <c r="DJ277" s="71"/>
      <c r="DK277" s="71"/>
      <c r="DL277" s="71"/>
      <c r="DM277" s="71"/>
      <c r="DN277" s="71"/>
      <c r="DO277" s="71"/>
      <c r="DP277" s="71"/>
      <c r="DQ277" s="71"/>
      <c r="DR277" s="71"/>
      <c r="DS277" s="71"/>
      <c r="DT277" s="71"/>
      <c r="DU277" s="71"/>
      <c r="DV277" s="71"/>
      <c r="DW277" s="71"/>
      <c r="DX277" s="71"/>
      <c r="DY277" s="71"/>
      <c r="DZ277" s="71"/>
      <c r="EA277" s="71"/>
    </row>
    <row r="278" spans="1:131" ht="12.75">
      <c r="A278" s="75" t="s">
        <v>2</v>
      </c>
      <c r="B278" s="75" t="s">
        <v>1</v>
      </c>
      <c r="C278" s="68" t="s">
        <v>916</v>
      </c>
      <c r="D278" s="68" t="s">
        <v>885</v>
      </c>
      <c r="E278" s="132">
        <v>5417</v>
      </c>
      <c r="F278" s="132">
        <v>756</v>
      </c>
      <c r="G278" s="132">
        <v>0</v>
      </c>
      <c r="H278" s="132">
        <v>527</v>
      </c>
      <c r="I278" s="132">
        <v>526</v>
      </c>
      <c r="J278" s="132">
        <v>825</v>
      </c>
      <c r="K278" s="132">
        <v>2191</v>
      </c>
      <c r="L278" s="132">
        <v>236</v>
      </c>
      <c r="M278" s="132">
        <v>1112</v>
      </c>
      <c r="N278" s="132">
        <v>5417</v>
      </c>
      <c r="O278" s="132">
        <v>29883</v>
      </c>
      <c r="P278" s="132">
        <v>1348</v>
      </c>
      <c r="Q278" s="132">
        <v>719</v>
      </c>
      <c r="R278" s="132">
        <v>629</v>
      </c>
      <c r="S278" s="132">
        <v>30512</v>
      </c>
      <c r="T278" s="166">
        <v>30924</v>
      </c>
      <c r="U278" s="166">
        <v>157</v>
      </c>
      <c r="V278" s="132">
        <v>9300</v>
      </c>
      <c r="W278" s="132">
        <v>30870</v>
      </c>
      <c r="X278" s="132">
        <v>150</v>
      </c>
      <c r="Y278" s="132">
        <v>9512</v>
      </c>
      <c r="Z278" s="166">
        <v>35000</v>
      </c>
      <c r="AA278" s="132">
        <v>41000</v>
      </c>
      <c r="AB278" s="132">
        <v>0</v>
      </c>
      <c r="AC278" s="132">
        <v>0</v>
      </c>
      <c r="AD278" s="132">
        <v>0</v>
      </c>
      <c r="AE278" s="71"/>
      <c r="AF278" s="71"/>
      <c r="AG278" s="71"/>
      <c r="AH278" s="71"/>
      <c r="AI278" s="71"/>
      <c r="AJ278" s="71"/>
      <c r="AK278" s="71"/>
      <c r="AL278" s="71"/>
      <c r="AM278" s="71"/>
      <c r="AN278" s="71"/>
      <c r="AO278" s="71"/>
      <c r="AP278" s="71"/>
      <c r="AQ278" s="71"/>
      <c r="AR278" s="71"/>
      <c r="AS278" s="71"/>
      <c r="AT278" s="71"/>
      <c r="AU278" s="71"/>
      <c r="AV278" s="71"/>
      <c r="AW278" s="71"/>
      <c r="AX278" s="71"/>
      <c r="AY278" s="71"/>
      <c r="AZ278" s="71"/>
      <c r="BA278" s="71"/>
      <c r="BB278" s="71"/>
      <c r="BC278" s="71"/>
      <c r="BD278" s="71"/>
      <c r="BE278" s="71"/>
      <c r="BF278" s="71"/>
      <c r="BG278" s="71"/>
      <c r="BH278" s="71"/>
      <c r="BI278" s="71"/>
      <c r="BJ278" s="71"/>
      <c r="BK278" s="71"/>
      <c r="BL278" s="71"/>
      <c r="BM278" s="71"/>
      <c r="BN278" s="71"/>
      <c r="BO278" s="71"/>
      <c r="BP278" s="71"/>
      <c r="BQ278" s="71"/>
      <c r="BR278" s="71"/>
      <c r="BS278" s="71"/>
      <c r="BT278" s="71"/>
      <c r="BU278" s="71"/>
      <c r="BV278" s="71"/>
      <c r="BW278" s="71"/>
      <c r="BX278" s="71"/>
      <c r="BY278" s="71"/>
      <c r="BZ278" s="71"/>
      <c r="CA278" s="71"/>
      <c r="CB278" s="71"/>
      <c r="CC278" s="71"/>
      <c r="CD278" s="71"/>
      <c r="CE278" s="71"/>
      <c r="CF278" s="71"/>
      <c r="CG278" s="71"/>
      <c r="CH278" s="71"/>
      <c r="CI278" s="71"/>
      <c r="CJ278" s="71"/>
      <c r="CK278" s="71"/>
      <c r="CL278" s="71"/>
      <c r="CM278" s="71"/>
      <c r="CN278" s="71"/>
      <c r="CO278" s="71"/>
      <c r="CP278" s="71"/>
      <c r="CQ278" s="71"/>
      <c r="CR278" s="71"/>
      <c r="CS278" s="71"/>
      <c r="CT278" s="71"/>
      <c r="CU278" s="71"/>
      <c r="CV278" s="71"/>
      <c r="CW278" s="71"/>
      <c r="CX278" s="71"/>
      <c r="CY278" s="71"/>
      <c r="CZ278" s="71"/>
      <c r="DA278" s="71"/>
      <c r="DB278" s="71"/>
      <c r="DC278" s="71"/>
      <c r="DD278" s="71"/>
      <c r="DE278" s="71"/>
      <c r="DF278" s="71"/>
      <c r="DG278" s="71"/>
      <c r="DH278" s="71"/>
      <c r="DI278" s="71"/>
      <c r="DJ278" s="71"/>
      <c r="DK278" s="71"/>
      <c r="DL278" s="71"/>
      <c r="DM278" s="71"/>
      <c r="DN278" s="71"/>
      <c r="DO278" s="71"/>
      <c r="DP278" s="71"/>
      <c r="DQ278" s="71"/>
      <c r="DR278" s="71"/>
      <c r="DS278" s="71"/>
      <c r="DT278" s="71"/>
      <c r="DU278" s="71"/>
      <c r="DV278" s="71"/>
      <c r="DW278" s="71"/>
      <c r="DX278" s="71"/>
      <c r="DY278" s="71"/>
      <c r="DZ278" s="71"/>
      <c r="EA278" s="71"/>
    </row>
    <row r="279" spans="1:131" ht="12.75">
      <c r="A279" s="75" t="s">
        <v>8</v>
      </c>
      <c r="B279" s="75" t="s">
        <v>7</v>
      </c>
      <c r="C279" s="68" t="s">
        <v>916</v>
      </c>
      <c r="D279" s="68" t="s">
        <v>885</v>
      </c>
      <c r="E279" s="132">
        <v>4970</v>
      </c>
      <c r="F279" s="132">
        <v>0</v>
      </c>
      <c r="G279" s="132">
        <v>0</v>
      </c>
      <c r="H279" s="132">
        <v>598</v>
      </c>
      <c r="I279" s="132">
        <v>201</v>
      </c>
      <c r="J279" s="132">
        <v>1024</v>
      </c>
      <c r="K279" s="132">
        <v>3147</v>
      </c>
      <c r="L279" s="132">
        <v>0</v>
      </c>
      <c r="M279" s="132">
        <v>0</v>
      </c>
      <c r="N279" s="132">
        <v>4970</v>
      </c>
      <c r="O279" s="132">
        <v>-2636</v>
      </c>
      <c r="P279" s="132">
        <v>0</v>
      </c>
      <c r="Q279" s="132">
        <v>0</v>
      </c>
      <c r="R279" s="132">
        <v>0</v>
      </c>
      <c r="S279" s="132">
        <v>-2636</v>
      </c>
      <c r="T279" s="166">
        <v>0</v>
      </c>
      <c r="U279" s="166">
        <v>0</v>
      </c>
      <c r="V279" s="132">
        <v>26559</v>
      </c>
      <c r="W279" s="132">
        <v>0</v>
      </c>
      <c r="X279" s="132">
        <v>0</v>
      </c>
      <c r="Y279" s="132">
        <v>23737</v>
      </c>
      <c r="Z279" s="166">
        <v>50</v>
      </c>
      <c r="AA279" s="132">
        <v>3000</v>
      </c>
      <c r="AB279" s="132">
        <v>0</v>
      </c>
      <c r="AC279" s="132">
        <v>0</v>
      </c>
      <c r="AD279" s="132">
        <v>0</v>
      </c>
      <c r="AE279" s="71"/>
      <c r="AF279" s="71"/>
      <c r="AG279" s="71"/>
      <c r="AH279" s="71"/>
      <c r="AI279" s="71"/>
      <c r="AJ279" s="71"/>
      <c r="AK279" s="71"/>
      <c r="AL279" s="71"/>
      <c r="AM279" s="71"/>
      <c r="AN279" s="71"/>
      <c r="AO279" s="71"/>
      <c r="AP279" s="71"/>
      <c r="AQ279" s="71"/>
      <c r="AR279" s="71"/>
      <c r="AS279" s="71"/>
      <c r="AT279" s="71"/>
      <c r="AU279" s="71"/>
      <c r="AV279" s="71"/>
      <c r="AW279" s="71"/>
      <c r="AX279" s="71"/>
      <c r="AY279" s="71"/>
      <c r="AZ279" s="71"/>
      <c r="BA279" s="71"/>
      <c r="BB279" s="71"/>
      <c r="BC279" s="71"/>
      <c r="BD279" s="71"/>
      <c r="BE279" s="71"/>
      <c r="BF279" s="71"/>
      <c r="BG279" s="71"/>
      <c r="BH279" s="71"/>
      <c r="BI279" s="71"/>
      <c r="BJ279" s="71"/>
      <c r="BK279" s="71"/>
      <c r="BL279" s="71"/>
      <c r="BM279" s="71"/>
      <c r="BN279" s="71"/>
      <c r="BO279" s="71"/>
      <c r="BP279" s="71"/>
      <c r="BQ279" s="71"/>
      <c r="BR279" s="71"/>
      <c r="BS279" s="71"/>
      <c r="BT279" s="71"/>
      <c r="BU279" s="71"/>
      <c r="BV279" s="71"/>
      <c r="BW279" s="71"/>
      <c r="BX279" s="71"/>
      <c r="BY279" s="71"/>
      <c r="BZ279" s="71"/>
      <c r="CA279" s="71"/>
      <c r="CB279" s="71"/>
      <c r="CC279" s="71"/>
      <c r="CD279" s="71"/>
      <c r="CE279" s="71"/>
      <c r="CF279" s="71"/>
      <c r="CG279" s="71"/>
      <c r="CH279" s="71"/>
      <c r="CI279" s="71"/>
      <c r="CJ279" s="71"/>
      <c r="CK279" s="71"/>
      <c r="CL279" s="71"/>
      <c r="CM279" s="71"/>
      <c r="CN279" s="71"/>
      <c r="CO279" s="71"/>
      <c r="CP279" s="71"/>
      <c r="CQ279" s="71"/>
      <c r="CR279" s="71"/>
      <c r="CS279" s="71"/>
      <c r="CT279" s="71"/>
      <c r="CU279" s="71"/>
      <c r="CV279" s="71"/>
      <c r="CW279" s="71"/>
      <c r="CX279" s="71"/>
      <c r="CY279" s="71"/>
      <c r="CZ279" s="71"/>
      <c r="DA279" s="71"/>
      <c r="DB279" s="71"/>
      <c r="DC279" s="71"/>
      <c r="DD279" s="71"/>
      <c r="DE279" s="71"/>
      <c r="DF279" s="71"/>
      <c r="DG279" s="71"/>
      <c r="DH279" s="71"/>
      <c r="DI279" s="71"/>
      <c r="DJ279" s="71"/>
      <c r="DK279" s="71"/>
      <c r="DL279" s="71"/>
      <c r="DM279" s="71"/>
      <c r="DN279" s="71"/>
      <c r="DO279" s="71"/>
      <c r="DP279" s="71"/>
      <c r="DQ279" s="71"/>
      <c r="DR279" s="71"/>
      <c r="DS279" s="71"/>
      <c r="DT279" s="71"/>
      <c r="DU279" s="71"/>
      <c r="DV279" s="71"/>
      <c r="DW279" s="71"/>
      <c r="DX279" s="71"/>
      <c r="DY279" s="71"/>
      <c r="DZ279" s="71"/>
      <c r="EA279" s="71"/>
    </row>
    <row r="280" spans="1:131" ht="12.75">
      <c r="A280" s="75" t="s">
        <v>126</v>
      </c>
      <c r="B280" s="75" t="s">
        <v>125</v>
      </c>
      <c r="C280" s="68" t="s">
        <v>916</v>
      </c>
      <c r="D280" s="68" t="s">
        <v>885</v>
      </c>
      <c r="E280" s="132">
        <v>11510</v>
      </c>
      <c r="F280" s="132">
        <v>3220</v>
      </c>
      <c r="G280" s="132">
        <v>0</v>
      </c>
      <c r="H280" s="132">
        <v>673</v>
      </c>
      <c r="I280" s="132">
        <v>2465</v>
      </c>
      <c r="J280" s="132">
        <v>8372</v>
      </c>
      <c r="K280" s="132">
        <v>0</v>
      </c>
      <c r="L280" s="132">
        <v>0</v>
      </c>
      <c r="M280" s="132">
        <v>0</v>
      </c>
      <c r="N280" s="132">
        <v>11510</v>
      </c>
      <c r="O280" s="132">
        <v>-1440</v>
      </c>
      <c r="P280" s="132">
        <v>0</v>
      </c>
      <c r="Q280" s="132">
        <v>0</v>
      </c>
      <c r="R280" s="132">
        <v>0</v>
      </c>
      <c r="S280" s="132">
        <v>-1440</v>
      </c>
      <c r="T280" s="166">
        <v>0</v>
      </c>
      <c r="U280" s="166">
        <v>0</v>
      </c>
      <c r="V280" s="132">
        <v>38000</v>
      </c>
      <c r="W280" s="132">
        <v>0</v>
      </c>
      <c r="X280" s="132">
        <v>0</v>
      </c>
      <c r="Y280" s="132">
        <v>33000</v>
      </c>
      <c r="Z280" s="166">
        <v>5000</v>
      </c>
      <c r="AA280" s="132">
        <v>10000</v>
      </c>
      <c r="AB280" s="132">
        <v>0</v>
      </c>
      <c r="AC280" s="132">
        <v>0</v>
      </c>
      <c r="AD280" s="132">
        <v>0</v>
      </c>
      <c r="AE280" s="71"/>
      <c r="AF280" s="71"/>
      <c r="AG280" s="71"/>
      <c r="AH280" s="71"/>
      <c r="AI280" s="71"/>
      <c r="AJ280" s="71"/>
      <c r="AK280" s="71"/>
      <c r="AL280" s="71"/>
      <c r="AM280" s="71"/>
      <c r="AN280" s="71"/>
      <c r="AO280" s="71"/>
      <c r="AP280" s="71"/>
      <c r="AQ280" s="71"/>
      <c r="AR280" s="71"/>
      <c r="AS280" s="71"/>
      <c r="AT280" s="71"/>
      <c r="AU280" s="71"/>
      <c r="AV280" s="71"/>
      <c r="AW280" s="71"/>
      <c r="AX280" s="71"/>
      <c r="AY280" s="71"/>
      <c r="AZ280" s="71"/>
      <c r="BA280" s="71"/>
      <c r="BB280" s="71"/>
      <c r="BC280" s="71"/>
      <c r="BD280" s="71"/>
      <c r="BE280" s="71"/>
      <c r="BF280" s="71"/>
      <c r="BG280" s="71"/>
      <c r="BH280" s="71"/>
      <c r="BI280" s="71"/>
      <c r="BJ280" s="71"/>
      <c r="BK280" s="71"/>
      <c r="BL280" s="71"/>
      <c r="BM280" s="71"/>
      <c r="BN280" s="71"/>
      <c r="BO280" s="71"/>
      <c r="BP280" s="71"/>
      <c r="BQ280" s="71"/>
      <c r="BR280" s="71"/>
      <c r="BS280" s="71"/>
      <c r="BT280" s="71"/>
      <c r="BU280" s="71"/>
      <c r="BV280" s="71"/>
      <c r="BW280" s="71"/>
      <c r="BX280" s="71"/>
      <c r="BY280" s="71"/>
      <c r="BZ280" s="71"/>
      <c r="CA280" s="71"/>
      <c r="CB280" s="71"/>
      <c r="CC280" s="71"/>
      <c r="CD280" s="71"/>
      <c r="CE280" s="71"/>
      <c r="CF280" s="71"/>
      <c r="CG280" s="71"/>
      <c r="CH280" s="71"/>
      <c r="CI280" s="71"/>
      <c r="CJ280" s="71"/>
      <c r="CK280" s="71"/>
      <c r="CL280" s="71"/>
      <c r="CM280" s="71"/>
      <c r="CN280" s="71"/>
      <c r="CO280" s="71"/>
      <c r="CP280" s="71"/>
      <c r="CQ280" s="71"/>
      <c r="CR280" s="71"/>
      <c r="CS280" s="71"/>
      <c r="CT280" s="71"/>
      <c r="CU280" s="71"/>
      <c r="CV280" s="71"/>
      <c r="CW280" s="71"/>
      <c r="CX280" s="71"/>
      <c r="CY280" s="71"/>
      <c r="CZ280" s="71"/>
      <c r="DA280" s="71"/>
      <c r="DB280" s="71"/>
      <c r="DC280" s="71"/>
      <c r="DD280" s="71"/>
      <c r="DE280" s="71"/>
      <c r="DF280" s="71"/>
      <c r="DG280" s="71"/>
      <c r="DH280" s="71"/>
      <c r="DI280" s="71"/>
      <c r="DJ280" s="71"/>
      <c r="DK280" s="71"/>
      <c r="DL280" s="71"/>
      <c r="DM280" s="71"/>
      <c r="DN280" s="71"/>
      <c r="DO280" s="71"/>
      <c r="DP280" s="71"/>
      <c r="DQ280" s="71"/>
      <c r="DR280" s="71"/>
      <c r="DS280" s="71"/>
      <c r="DT280" s="71"/>
      <c r="DU280" s="71"/>
      <c r="DV280" s="71"/>
      <c r="DW280" s="71"/>
      <c r="DX280" s="71"/>
      <c r="DY280" s="71"/>
      <c r="DZ280" s="71"/>
      <c r="EA280" s="71"/>
    </row>
    <row r="281" spans="1:131" ht="12.75">
      <c r="A281" s="75" t="s">
        <v>152</v>
      </c>
      <c r="B281" s="75" t="s">
        <v>151</v>
      </c>
      <c r="C281" s="68" t="s">
        <v>916</v>
      </c>
      <c r="D281" s="68" t="s">
        <v>885</v>
      </c>
      <c r="E281" s="132">
        <v>16090</v>
      </c>
      <c r="F281" s="132">
        <v>1000</v>
      </c>
      <c r="G281" s="132">
        <v>0</v>
      </c>
      <c r="H281" s="132">
        <v>814</v>
      </c>
      <c r="I281" s="132">
        <v>383</v>
      </c>
      <c r="J281" s="132">
        <v>6282</v>
      </c>
      <c r="K281" s="132">
        <v>8611</v>
      </c>
      <c r="L281" s="132">
        <v>0</v>
      </c>
      <c r="M281" s="132">
        <v>0</v>
      </c>
      <c r="N281" s="132">
        <v>16090</v>
      </c>
      <c r="O281" s="132">
        <v>-330</v>
      </c>
      <c r="P281" s="132">
        <v>0</v>
      </c>
      <c r="Q281" s="132">
        <v>0</v>
      </c>
      <c r="R281" s="132">
        <v>0</v>
      </c>
      <c r="S281" s="132">
        <v>-330</v>
      </c>
      <c r="T281" s="166">
        <v>0</v>
      </c>
      <c r="U281" s="166">
        <v>0</v>
      </c>
      <c r="V281" s="132">
        <v>81327</v>
      </c>
      <c r="W281" s="132">
        <v>0</v>
      </c>
      <c r="X281" s="132">
        <v>0</v>
      </c>
      <c r="Y281" s="132">
        <v>70996</v>
      </c>
      <c r="Z281" s="166">
        <v>0</v>
      </c>
      <c r="AA281" s="132">
        <v>10000</v>
      </c>
      <c r="AB281" s="132">
        <v>0</v>
      </c>
      <c r="AC281" s="132">
        <v>0</v>
      </c>
      <c r="AD281" s="132">
        <v>0</v>
      </c>
      <c r="AE281" s="71"/>
      <c r="AF281" s="71"/>
      <c r="AG281" s="71"/>
      <c r="AH281" s="71"/>
      <c r="AI281" s="71"/>
      <c r="AJ281" s="71"/>
      <c r="AK281" s="71"/>
      <c r="AL281" s="71"/>
      <c r="AM281" s="71"/>
      <c r="AN281" s="71"/>
      <c r="AO281" s="71"/>
      <c r="AP281" s="71"/>
      <c r="AQ281" s="71"/>
      <c r="AR281" s="71"/>
      <c r="AS281" s="71"/>
      <c r="AT281" s="71"/>
      <c r="AU281" s="71"/>
      <c r="AV281" s="71"/>
      <c r="AW281" s="71"/>
      <c r="AX281" s="71"/>
      <c r="AY281" s="71"/>
      <c r="AZ281" s="71"/>
      <c r="BA281" s="71"/>
      <c r="BB281" s="71"/>
      <c r="BC281" s="71"/>
      <c r="BD281" s="71"/>
      <c r="BE281" s="71"/>
      <c r="BF281" s="71"/>
      <c r="BG281" s="71"/>
      <c r="BH281" s="71"/>
      <c r="BI281" s="71"/>
      <c r="BJ281" s="71"/>
      <c r="BK281" s="71"/>
      <c r="BL281" s="71"/>
      <c r="BM281" s="71"/>
      <c r="BN281" s="71"/>
      <c r="BO281" s="71"/>
      <c r="BP281" s="71"/>
      <c r="BQ281" s="71"/>
      <c r="BR281" s="71"/>
      <c r="BS281" s="71"/>
      <c r="BT281" s="71"/>
      <c r="BU281" s="71"/>
      <c r="BV281" s="71"/>
      <c r="BW281" s="71"/>
      <c r="BX281" s="71"/>
      <c r="BY281" s="71"/>
      <c r="BZ281" s="71"/>
      <c r="CA281" s="71"/>
      <c r="CB281" s="71"/>
      <c r="CC281" s="71"/>
      <c r="CD281" s="71"/>
      <c r="CE281" s="71"/>
      <c r="CF281" s="71"/>
      <c r="CG281" s="71"/>
      <c r="CH281" s="71"/>
      <c r="CI281" s="71"/>
      <c r="CJ281" s="71"/>
      <c r="CK281" s="71"/>
      <c r="CL281" s="71"/>
      <c r="CM281" s="71"/>
      <c r="CN281" s="71"/>
      <c r="CO281" s="71"/>
      <c r="CP281" s="71"/>
      <c r="CQ281" s="71"/>
      <c r="CR281" s="71"/>
      <c r="CS281" s="71"/>
      <c r="CT281" s="71"/>
      <c r="CU281" s="71"/>
      <c r="CV281" s="71"/>
      <c r="CW281" s="71"/>
      <c r="CX281" s="71"/>
      <c r="CY281" s="71"/>
      <c r="CZ281" s="71"/>
      <c r="DA281" s="71"/>
      <c r="DB281" s="71"/>
      <c r="DC281" s="71"/>
      <c r="DD281" s="71"/>
      <c r="DE281" s="71"/>
      <c r="DF281" s="71"/>
      <c r="DG281" s="71"/>
      <c r="DH281" s="71"/>
      <c r="DI281" s="71"/>
      <c r="DJ281" s="71"/>
      <c r="DK281" s="71"/>
      <c r="DL281" s="71"/>
      <c r="DM281" s="71"/>
      <c r="DN281" s="71"/>
      <c r="DO281" s="71"/>
      <c r="DP281" s="71"/>
      <c r="DQ281" s="71"/>
      <c r="DR281" s="71"/>
      <c r="DS281" s="71"/>
      <c r="DT281" s="71"/>
      <c r="DU281" s="71"/>
      <c r="DV281" s="71"/>
      <c r="DW281" s="71"/>
      <c r="DX281" s="71"/>
      <c r="DY281" s="71"/>
      <c r="DZ281" s="71"/>
      <c r="EA281" s="71"/>
    </row>
    <row r="282" spans="1:131" ht="12.75">
      <c r="A282" s="75" t="s">
        <v>337</v>
      </c>
      <c r="B282" s="75" t="s">
        <v>336</v>
      </c>
      <c r="C282" s="68" t="s">
        <v>916</v>
      </c>
      <c r="D282" s="68" t="s">
        <v>885</v>
      </c>
      <c r="E282" s="132">
        <v>5292</v>
      </c>
      <c r="F282" s="132">
        <v>154</v>
      </c>
      <c r="G282" s="132">
        <v>0</v>
      </c>
      <c r="H282" s="132">
        <v>428</v>
      </c>
      <c r="I282" s="132">
        <v>1653</v>
      </c>
      <c r="J282" s="132">
        <v>184</v>
      </c>
      <c r="K282" s="132">
        <v>1296</v>
      </c>
      <c r="L282" s="132">
        <v>0</v>
      </c>
      <c r="M282" s="132">
        <v>1731</v>
      </c>
      <c r="N282" s="132">
        <v>5292</v>
      </c>
      <c r="O282" s="132">
        <v>9300</v>
      </c>
      <c r="P282" s="132">
        <v>1731</v>
      </c>
      <c r="Q282" s="132">
        <v>683</v>
      </c>
      <c r="R282" s="132">
        <v>1048</v>
      </c>
      <c r="S282" s="132">
        <v>10348</v>
      </c>
      <c r="T282" s="166">
        <v>4000</v>
      </c>
      <c r="U282" s="166">
        <v>0</v>
      </c>
      <c r="V282" s="132">
        <v>9313</v>
      </c>
      <c r="W282" s="132">
        <v>4000</v>
      </c>
      <c r="X282" s="132">
        <v>0</v>
      </c>
      <c r="Y282" s="132">
        <v>5388</v>
      </c>
      <c r="Z282" s="166">
        <v>4000</v>
      </c>
      <c r="AA282" s="132">
        <v>10000</v>
      </c>
      <c r="AB282" s="132">
        <v>0</v>
      </c>
      <c r="AC282" s="132">
        <v>0</v>
      </c>
      <c r="AD282" s="132">
        <v>0</v>
      </c>
      <c r="AE282" s="71"/>
      <c r="AF282" s="71"/>
      <c r="AG282" s="71"/>
      <c r="AH282" s="71"/>
      <c r="AI282" s="71"/>
      <c r="AJ282" s="71"/>
      <c r="AK282" s="71"/>
      <c r="AL282" s="71"/>
      <c r="AM282" s="71"/>
      <c r="AN282" s="71"/>
      <c r="AO282" s="71"/>
      <c r="AP282" s="71"/>
      <c r="AQ282" s="71"/>
      <c r="AR282" s="71"/>
      <c r="AS282" s="71"/>
      <c r="AT282" s="71"/>
      <c r="AU282" s="71"/>
      <c r="AV282" s="71"/>
      <c r="AW282" s="71"/>
      <c r="AX282" s="71"/>
      <c r="AY282" s="71"/>
      <c r="AZ282" s="71"/>
      <c r="BA282" s="71"/>
      <c r="BB282" s="71"/>
      <c r="BC282" s="71"/>
      <c r="BD282" s="71"/>
      <c r="BE282" s="71"/>
      <c r="BF282" s="71"/>
      <c r="BG282" s="71"/>
      <c r="BH282" s="71"/>
      <c r="BI282" s="71"/>
      <c r="BJ282" s="71"/>
      <c r="BK282" s="71"/>
      <c r="BL282" s="71"/>
      <c r="BM282" s="71"/>
      <c r="BN282" s="71"/>
      <c r="BO282" s="71"/>
      <c r="BP282" s="71"/>
      <c r="BQ282" s="71"/>
      <c r="BR282" s="71"/>
      <c r="BS282" s="71"/>
      <c r="BT282" s="71"/>
      <c r="BU282" s="71"/>
      <c r="BV282" s="71"/>
      <c r="BW282" s="71"/>
      <c r="BX282" s="71"/>
      <c r="BY282" s="71"/>
      <c r="BZ282" s="71"/>
      <c r="CA282" s="71"/>
      <c r="CB282" s="71"/>
      <c r="CC282" s="71"/>
      <c r="CD282" s="71"/>
      <c r="CE282" s="71"/>
      <c r="CF282" s="71"/>
      <c r="CG282" s="71"/>
      <c r="CH282" s="71"/>
      <c r="CI282" s="71"/>
      <c r="CJ282" s="71"/>
      <c r="CK282" s="71"/>
      <c r="CL282" s="71"/>
      <c r="CM282" s="71"/>
      <c r="CN282" s="71"/>
      <c r="CO282" s="71"/>
      <c r="CP282" s="71"/>
      <c r="CQ282" s="71"/>
      <c r="CR282" s="71"/>
      <c r="CS282" s="71"/>
      <c r="CT282" s="71"/>
      <c r="CU282" s="71"/>
      <c r="CV282" s="71"/>
      <c r="CW282" s="71"/>
      <c r="CX282" s="71"/>
      <c r="CY282" s="71"/>
      <c r="CZ282" s="71"/>
      <c r="DA282" s="71"/>
      <c r="DB282" s="71"/>
      <c r="DC282" s="71"/>
      <c r="DD282" s="71"/>
      <c r="DE282" s="71"/>
      <c r="DF282" s="71"/>
      <c r="DG282" s="71"/>
      <c r="DH282" s="71"/>
      <c r="DI282" s="71"/>
      <c r="DJ282" s="71"/>
      <c r="DK282" s="71"/>
      <c r="DL282" s="71"/>
      <c r="DM282" s="71"/>
      <c r="DN282" s="71"/>
      <c r="DO282" s="71"/>
      <c r="DP282" s="71"/>
      <c r="DQ282" s="71"/>
      <c r="DR282" s="71"/>
      <c r="DS282" s="71"/>
      <c r="DT282" s="71"/>
      <c r="DU282" s="71"/>
      <c r="DV282" s="71"/>
      <c r="DW282" s="71"/>
      <c r="DX282" s="71"/>
      <c r="DY282" s="71"/>
      <c r="DZ282" s="71"/>
      <c r="EA282" s="71"/>
    </row>
    <row r="283" spans="1:131" ht="12.75">
      <c r="A283" s="75" t="s">
        <v>446</v>
      </c>
      <c r="B283" s="75" t="s">
        <v>445</v>
      </c>
      <c r="C283" s="68" t="s">
        <v>916</v>
      </c>
      <c r="D283" s="68" t="s">
        <v>885</v>
      </c>
      <c r="E283" s="132">
        <v>2195</v>
      </c>
      <c r="F283" s="132">
        <v>4090</v>
      </c>
      <c r="G283" s="132">
        <v>24</v>
      </c>
      <c r="H283" s="132">
        <v>325</v>
      </c>
      <c r="I283" s="132">
        <v>828</v>
      </c>
      <c r="J283" s="132">
        <v>0</v>
      </c>
      <c r="K283" s="132">
        <v>1042</v>
      </c>
      <c r="L283" s="132">
        <v>0</v>
      </c>
      <c r="M283" s="132">
        <v>0</v>
      </c>
      <c r="N283" s="132">
        <v>2195</v>
      </c>
      <c r="O283" s="132">
        <v>3591</v>
      </c>
      <c r="P283" s="132">
        <v>0</v>
      </c>
      <c r="Q283" s="132">
        <v>2133</v>
      </c>
      <c r="R283" s="132">
        <v>-2133</v>
      </c>
      <c r="S283" s="132">
        <v>1458</v>
      </c>
      <c r="T283" s="166">
        <v>3591</v>
      </c>
      <c r="U283" s="166">
        <v>0</v>
      </c>
      <c r="V283" s="132">
        <v>13000</v>
      </c>
      <c r="W283" s="132">
        <v>1458</v>
      </c>
      <c r="X283" s="132">
        <v>0</v>
      </c>
      <c r="Y283" s="132">
        <v>10441</v>
      </c>
      <c r="Z283" s="166">
        <v>6000</v>
      </c>
      <c r="AA283" s="132">
        <v>6000</v>
      </c>
      <c r="AB283" s="132">
        <v>0</v>
      </c>
      <c r="AC283" s="132">
        <v>0</v>
      </c>
      <c r="AD283" s="132">
        <v>0</v>
      </c>
      <c r="AE283" s="71"/>
      <c r="AF283" s="71"/>
      <c r="AG283" s="71"/>
      <c r="AH283" s="71"/>
      <c r="AI283" s="71"/>
      <c r="AJ283" s="71"/>
      <c r="AK283" s="71"/>
      <c r="AL283" s="71"/>
      <c r="AM283" s="71"/>
      <c r="AN283" s="71"/>
      <c r="AO283" s="71"/>
      <c r="AP283" s="71"/>
      <c r="AQ283" s="71"/>
      <c r="AR283" s="71"/>
      <c r="AS283" s="71"/>
      <c r="AT283" s="71"/>
      <c r="AU283" s="71"/>
      <c r="AV283" s="71"/>
      <c r="AW283" s="71"/>
      <c r="AX283" s="71"/>
      <c r="AY283" s="71"/>
      <c r="AZ283" s="71"/>
      <c r="BA283" s="71"/>
      <c r="BB283" s="71"/>
      <c r="BC283" s="71"/>
      <c r="BD283" s="71"/>
      <c r="BE283" s="71"/>
      <c r="BF283" s="71"/>
      <c r="BG283" s="71"/>
      <c r="BH283" s="71"/>
      <c r="BI283" s="71"/>
      <c r="BJ283" s="71"/>
      <c r="BK283" s="71"/>
      <c r="BL283" s="71"/>
      <c r="BM283" s="71"/>
      <c r="BN283" s="71"/>
      <c r="BO283" s="71"/>
      <c r="BP283" s="71"/>
      <c r="BQ283" s="71"/>
      <c r="BR283" s="71"/>
      <c r="BS283" s="71"/>
      <c r="BT283" s="71"/>
      <c r="BU283" s="71"/>
      <c r="BV283" s="71"/>
      <c r="BW283" s="71"/>
      <c r="BX283" s="71"/>
      <c r="BY283" s="71"/>
      <c r="BZ283" s="71"/>
      <c r="CA283" s="71"/>
      <c r="CB283" s="71"/>
      <c r="CC283" s="71"/>
      <c r="CD283" s="71"/>
      <c r="CE283" s="71"/>
      <c r="CF283" s="71"/>
      <c r="CG283" s="71"/>
      <c r="CH283" s="71"/>
      <c r="CI283" s="71"/>
      <c r="CJ283" s="71"/>
      <c r="CK283" s="71"/>
      <c r="CL283" s="71"/>
      <c r="CM283" s="71"/>
      <c r="CN283" s="71"/>
      <c r="CO283" s="71"/>
      <c r="CP283" s="71"/>
      <c r="CQ283" s="71"/>
      <c r="CR283" s="71"/>
      <c r="CS283" s="71"/>
      <c r="CT283" s="71"/>
      <c r="CU283" s="71"/>
      <c r="CV283" s="71"/>
      <c r="CW283" s="71"/>
      <c r="CX283" s="71"/>
      <c r="CY283" s="71"/>
      <c r="CZ283" s="71"/>
      <c r="DA283" s="71"/>
      <c r="DB283" s="71"/>
      <c r="DC283" s="71"/>
      <c r="DD283" s="71"/>
      <c r="DE283" s="71"/>
      <c r="DF283" s="71"/>
      <c r="DG283" s="71"/>
      <c r="DH283" s="71"/>
      <c r="DI283" s="71"/>
      <c r="DJ283" s="71"/>
      <c r="DK283" s="71"/>
      <c r="DL283" s="71"/>
      <c r="DM283" s="71"/>
      <c r="DN283" s="71"/>
      <c r="DO283" s="71"/>
      <c r="DP283" s="71"/>
      <c r="DQ283" s="71"/>
      <c r="DR283" s="71"/>
      <c r="DS283" s="71"/>
      <c r="DT283" s="71"/>
      <c r="DU283" s="71"/>
      <c r="DV283" s="71"/>
      <c r="DW283" s="71"/>
      <c r="DX283" s="71"/>
      <c r="DY283" s="71"/>
      <c r="DZ283" s="71"/>
      <c r="EA283" s="71"/>
    </row>
    <row r="284" spans="1:131" ht="12.75">
      <c r="A284" s="75" t="s">
        <v>837</v>
      </c>
      <c r="B284" s="75" t="s">
        <v>836</v>
      </c>
      <c r="C284" s="68" t="s">
        <v>916</v>
      </c>
      <c r="D284" s="68" t="s">
        <v>885</v>
      </c>
      <c r="E284" s="132">
        <v>10717</v>
      </c>
      <c r="F284" s="132">
        <v>729</v>
      </c>
      <c r="G284" s="132">
        <v>0</v>
      </c>
      <c r="H284" s="132">
        <v>449</v>
      </c>
      <c r="I284" s="132">
        <v>686</v>
      </c>
      <c r="J284" s="132">
        <v>5329</v>
      </c>
      <c r="K284" s="132">
        <v>449</v>
      </c>
      <c r="L284" s="132">
        <v>0</v>
      </c>
      <c r="M284" s="132">
        <v>3804</v>
      </c>
      <c r="N284" s="132">
        <v>10717</v>
      </c>
      <c r="O284" s="132">
        <v>6158</v>
      </c>
      <c r="P284" s="132">
        <v>3804</v>
      </c>
      <c r="Q284" s="132">
        <v>441</v>
      </c>
      <c r="R284" s="132">
        <v>3363</v>
      </c>
      <c r="S284" s="132">
        <v>9521</v>
      </c>
      <c r="T284" s="166">
        <v>2800</v>
      </c>
      <c r="U284" s="166">
        <v>200</v>
      </c>
      <c r="V284" s="132">
        <v>16000</v>
      </c>
      <c r="W284" s="132">
        <v>6500</v>
      </c>
      <c r="X284" s="132">
        <v>200</v>
      </c>
      <c r="Y284" s="132">
        <v>16800</v>
      </c>
      <c r="Z284" s="166">
        <v>11000</v>
      </c>
      <c r="AA284" s="132">
        <v>12000</v>
      </c>
      <c r="AB284" s="132">
        <v>0</v>
      </c>
      <c r="AC284" s="132">
        <v>0</v>
      </c>
      <c r="AD284" s="132">
        <v>0</v>
      </c>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BD284" s="71"/>
      <c r="BE284" s="71"/>
      <c r="BF284" s="71"/>
      <c r="BG284" s="71"/>
      <c r="BH284" s="71"/>
      <c r="BI284" s="71"/>
      <c r="BJ284" s="71"/>
      <c r="BK284" s="71"/>
      <c r="BL284" s="71"/>
      <c r="BM284" s="71"/>
      <c r="BN284" s="71"/>
      <c r="BO284" s="71"/>
      <c r="BP284" s="71"/>
      <c r="BQ284" s="71"/>
      <c r="BR284" s="71"/>
      <c r="BS284" s="71"/>
      <c r="BT284" s="71"/>
      <c r="BU284" s="71"/>
      <c r="BV284" s="71"/>
      <c r="BW284" s="71"/>
      <c r="BX284" s="71"/>
      <c r="BY284" s="71"/>
      <c r="BZ284" s="71"/>
      <c r="CA284" s="71"/>
      <c r="CB284" s="71"/>
      <c r="CC284" s="71"/>
      <c r="CD284" s="71"/>
      <c r="CE284" s="71"/>
      <c r="CF284" s="71"/>
      <c r="CG284" s="71"/>
      <c r="CH284" s="71"/>
      <c r="CI284" s="71"/>
      <c r="CJ284" s="71"/>
      <c r="CK284" s="71"/>
      <c r="CL284" s="71"/>
      <c r="CM284" s="71"/>
      <c r="CN284" s="71"/>
      <c r="CO284" s="71"/>
      <c r="CP284" s="71"/>
      <c r="CQ284" s="71"/>
      <c r="CR284" s="71"/>
      <c r="CS284" s="71"/>
      <c r="CT284" s="71"/>
      <c r="CU284" s="71"/>
      <c r="CV284" s="71"/>
      <c r="CW284" s="71"/>
      <c r="CX284" s="71"/>
      <c r="CY284" s="71"/>
      <c r="CZ284" s="71"/>
      <c r="DA284" s="71"/>
      <c r="DB284" s="71"/>
      <c r="DC284" s="71"/>
      <c r="DD284" s="71"/>
      <c r="DE284" s="71"/>
      <c r="DF284" s="71"/>
      <c r="DG284" s="71"/>
      <c r="DH284" s="71"/>
      <c r="DI284" s="71"/>
      <c r="DJ284" s="71"/>
      <c r="DK284" s="71"/>
      <c r="DL284" s="71"/>
      <c r="DM284" s="71"/>
      <c r="DN284" s="71"/>
      <c r="DO284" s="71"/>
      <c r="DP284" s="71"/>
      <c r="DQ284" s="71"/>
      <c r="DR284" s="71"/>
      <c r="DS284" s="71"/>
      <c r="DT284" s="71"/>
      <c r="DU284" s="71"/>
      <c r="DV284" s="71"/>
      <c r="DW284" s="71"/>
      <c r="DX284" s="71"/>
      <c r="DY284" s="71"/>
      <c r="DZ284" s="71"/>
      <c r="EA284" s="71"/>
    </row>
    <row r="285" spans="1:131" ht="12.75">
      <c r="A285" s="75" t="s">
        <v>702</v>
      </c>
      <c r="B285" s="75" t="s">
        <v>701</v>
      </c>
      <c r="C285" s="68" t="s">
        <v>914</v>
      </c>
      <c r="D285" s="68" t="s">
        <v>888</v>
      </c>
      <c r="E285" s="132">
        <v>42132</v>
      </c>
      <c r="F285" s="132">
        <v>0</v>
      </c>
      <c r="G285" s="132">
        <v>500</v>
      </c>
      <c r="H285" s="132">
        <v>15391</v>
      </c>
      <c r="I285" s="132">
        <v>3490</v>
      </c>
      <c r="J285" s="132">
        <v>5500</v>
      </c>
      <c r="K285" s="132">
        <v>9300</v>
      </c>
      <c r="L285" s="132">
        <v>0</v>
      </c>
      <c r="M285" s="132">
        <v>8451</v>
      </c>
      <c r="N285" s="132">
        <v>42132</v>
      </c>
      <c r="O285" s="132">
        <v>200984</v>
      </c>
      <c r="P285" s="132">
        <v>8451</v>
      </c>
      <c r="Q285" s="132">
        <v>0</v>
      </c>
      <c r="R285" s="132">
        <v>8451</v>
      </c>
      <c r="S285" s="132">
        <v>209435</v>
      </c>
      <c r="T285" s="166">
        <v>95987</v>
      </c>
      <c r="U285" s="166">
        <v>0</v>
      </c>
      <c r="V285" s="132">
        <v>49000</v>
      </c>
      <c r="W285" s="132">
        <v>125000</v>
      </c>
      <c r="X285" s="132">
        <v>0</v>
      </c>
      <c r="Y285" s="132">
        <v>10000</v>
      </c>
      <c r="Z285" s="166">
        <v>203897</v>
      </c>
      <c r="AA285" s="132">
        <v>223897</v>
      </c>
      <c r="AB285" s="132">
        <v>0</v>
      </c>
      <c r="AC285" s="132">
        <v>0</v>
      </c>
      <c r="AD285" s="132">
        <v>0</v>
      </c>
      <c r="AE285" s="71"/>
      <c r="AF285" s="71"/>
      <c r="AG285" s="71"/>
      <c r="AH285" s="71"/>
      <c r="AI285" s="71"/>
      <c r="AJ285" s="71"/>
      <c r="AK285" s="71"/>
      <c r="AL285" s="71"/>
      <c r="AM285" s="71"/>
      <c r="AN285" s="71"/>
      <c r="AO285" s="71"/>
      <c r="AP285" s="71"/>
      <c r="AQ285" s="71"/>
      <c r="AR285" s="71"/>
      <c r="AS285" s="71"/>
      <c r="AT285" s="71"/>
      <c r="AU285" s="71"/>
      <c r="AV285" s="71"/>
      <c r="AW285" s="71"/>
      <c r="AX285" s="71"/>
      <c r="AY285" s="71"/>
      <c r="AZ285" s="71"/>
      <c r="BA285" s="71"/>
      <c r="BB285" s="71"/>
      <c r="BC285" s="71"/>
      <c r="BD285" s="71"/>
      <c r="BE285" s="71"/>
      <c r="BF285" s="71"/>
      <c r="BG285" s="71"/>
      <c r="BH285" s="71"/>
      <c r="BI285" s="71"/>
      <c r="BJ285" s="71"/>
      <c r="BK285" s="71"/>
      <c r="BL285" s="71"/>
      <c r="BM285" s="71"/>
      <c r="BN285" s="71"/>
      <c r="BO285" s="71"/>
      <c r="BP285" s="71"/>
      <c r="BQ285" s="71"/>
      <c r="BR285" s="71"/>
      <c r="BS285" s="71"/>
      <c r="BT285" s="71"/>
      <c r="BU285" s="71"/>
      <c r="BV285" s="71"/>
      <c r="BW285" s="71"/>
      <c r="BX285" s="71"/>
      <c r="BY285" s="71"/>
      <c r="BZ285" s="71"/>
      <c r="CA285" s="71"/>
      <c r="CB285" s="71"/>
      <c r="CC285" s="71"/>
      <c r="CD285" s="71"/>
      <c r="CE285" s="71"/>
      <c r="CF285" s="71"/>
      <c r="CG285" s="71"/>
      <c r="CH285" s="71"/>
      <c r="CI285" s="71"/>
      <c r="CJ285" s="71"/>
      <c r="CK285" s="71"/>
      <c r="CL285" s="71"/>
      <c r="CM285" s="71"/>
      <c r="CN285" s="71"/>
      <c r="CO285" s="71"/>
      <c r="CP285" s="71"/>
      <c r="CQ285" s="71"/>
      <c r="CR285" s="71"/>
      <c r="CS285" s="71"/>
      <c r="CT285" s="71"/>
      <c r="CU285" s="71"/>
      <c r="CV285" s="71"/>
      <c r="CW285" s="71"/>
      <c r="CX285" s="71"/>
      <c r="CY285" s="71"/>
      <c r="CZ285" s="71"/>
      <c r="DA285" s="71"/>
      <c r="DB285" s="71"/>
      <c r="DC285" s="71"/>
      <c r="DD285" s="71"/>
      <c r="DE285" s="71"/>
      <c r="DF285" s="71"/>
      <c r="DG285" s="71"/>
      <c r="DH285" s="71"/>
      <c r="DI285" s="71"/>
      <c r="DJ285" s="71"/>
      <c r="DK285" s="71"/>
      <c r="DL285" s="71"/>
      <c r="DM285" s="71"/>
      <c r="DN285" s="71"/>
      <c r="DO285" s="71"/>
      <c r="DP285" s="71"/>
      <c r="DQ285" s="71"/>
      <c r="DR285" s="71"/>
      <c r="DS285" s="71"/>
      <c r="DT285" s="71"/>
      <c r="DU285" s="71"/>
      <c r="DV285" s="71"/>
      <c r="DW285" s="71"/>
      <c r="DX285" s="71"/>
      <c r="DY285" s="71"/>
      <c r="DZ285" s="71"/>
      <c r="EA285" s="71"/>
    </row>
    <row r="286" spans="1:131" ht="12.75">
      <c r="A286" s="76" t="s">
        <v>880</v>
      </c>
      <c r="B286" s="76" t="s">
        <v>879</v>
      </c>
      <c r="C286" s="68" t="s">
        <v>914</v>
      </c>
      <c r="D286" s="69" t="s">
        <v>888</v>
      </c>
      <c r="E286" s="132">
        <v>145421</v>
      </c>
      <c r="F286" s="132">
        <v>16000</v>
      </c>
      <c r="G286" s="132">
        <v>750</v>
      </c>
      <c r="H286" s="132">
        <v>74668</v>
      </c>
      <c r="I286" s="132">
        <v>0</v>
      </c>
      <c r="J286" s="132">
        <v>15137</v>
      </c>
      <c r="K286" s="132">
        <v>3917</v>
      </c>
      <c r="L286" s="132">
        <v>0</v>
      </c>
      <c r="M286" s="132">
        <v>51699</v>
      </c>
      <c r="N286" s="132">
        <v>145421</v>
      </c>
      <c r="O286" s="132">
        <v>0</v>
      </c>
      <c r="P286" s="132">
        <v>51699</v>
      </c>
      <c r="Q286" s="132">
        <v>0</v>
      </c>
      <c r="R286" s="132">
        <v>51699</v>
      </c>
      <c r="S286" s="132">
        <v>51699</v>
      </c>
      <c r="T286" s="166">
        <v>245218</v>
      </c>
      <c r="U286" s="166">
        <v>200</v>
      </c>
      <c r="V286" s="132">
        <v>76651</v>
      </c>
      <c r="W286" s="132">
        <v>245218</v>
      </c>
      <c r="X286" s="132">
        <v>200</v>
      </c>
      <c r="Y286" s="132">
        <v>30000</v>
      </c>
      <c r="Z286" s="166">
        <v>394000</v>
      </c>
      <c r="AA286" s="132">
        <v>453200</v>
      </c>
      <c r="AB286" s="132">
        <v>0</v>
      </c>
      <c r="AC286" s="132">
        <v>0</v>
      </c>
      <c r="AD286" s="132">
        <v>0</v>
      </c>
      <c r="AE286" s="71"/>
      <c r="AF286" s="71"/>
      <c r="AG286" s="71"/>
      <c r="AH286" s="71"/>
      <c r="AI286" s="71"/>
      <c r="AJ286" s="71"/>
      <c r="AK286" s="71"/>
      <c r="AL286" s="71"/>
      <c r="AM286" s="71"/>
      <c r="AN286" s="71"/>
      <c r="AO286" s="71"/>
      <c r="AP286" s="71"/>
      <c r="AQ286" s="71"/>
      <c r="AR286" s="71"/>
      <c r="AS286" s="71"/>
      <c r="AT286" s="71"/>
      <c r="AU286" s="71"/>
      <c r="AV286" s="71"/>
      <c r="AW286" s="71"/>
      <c r="AX286" s="71"/>
      <c r="AY286" s="71"/>
      <c r="AZ286" s="71"/>
      <c r="BA286" s="71"/>
      <c r="BB286" s="71"/>
      <c r="BC286" s="71"/>
      <c r="BD286" s="71"/>
      <c r="BE286" s="71"/>
      <c r="BF286" s="71"/>
      <c r="BG286" s="71"/>
      <c r="BH286" s="71"/>
      <c r="BI286" s="71"/>
      <c r="BJ286" s="71"/>
      <c r="BK286" s="71"/>
      <c r="BL286" s="71"/>
      <c r="BM286" s="71"/>
      <c r="BN286" s="71"/>
      <c r="BO286" s="71"/>
      <c r="BP286" s="71"/>
      <c r="BQ286" s="71"/>
      <c r="BR286" s="71"/>
      <c r="BS286" s="71"/>
      <c r="BT286" s="71"/>
      <c r="BU286" s="71"/>
      <c r="BV286" s="71"/>
      <c r="BW286" s="71"/>
      <c r="BX286" s="71"/>
      <c r="BY286" s="71"/>
      <c r="BZ286" s="71"/>
      <c r="CA286" s="71"/>
      <c r="CB286" s="71"/>
      <c r="CC286" s="71"/>
      <c r="CD286" s="71"/>
      <c r="CE286" s="71"/>
      <c r="CF286" s="71"/>
      <c r="CG286" s="71"/>
      <c r="CH286" s="71"/>
      <c r="CI286" s="71"/>
      <c r="CJ286" s="71"/>
      <c r="CK286" s="71"/>
      <c r="CL286" s="71"/>
      <c r="CM286" s="71"/>
      <c r="CN286" s="71"/>
      <c r="CO286" s="71"/>
      <c r="CP286" s="71"/>
      <c r="CQ286" s="71"/>
      <c r="CR286" s="71"/>
      <c r="CS286" s="71"/>
      <c r="CT286" s="71"/>
      <c r="CU286" s="71"/>
      <c r="CV286" s="71"/>
      <c r="CW286" s="71"/>
      <c r="CX286" s="71"/>
      <c r="CY286" s="71"/>
      <c r="CZ286" s="71"/>
      <c r="DA286" s="71"/>
      <c r="DB286" s="71"/>
      <c r="DC286" s="71"/>
      <c r="DD286" s="71"/>
      <c r="DE286" s="71"/>
      <c r="DF286" s="71"/>
      <c r="DG286" s="71"/>
      <c r="DH286" s="71"/>
      <c r="DI286" s="71"/>
      <c r="DJ286" s="71"/>
      <c r="DK286" s="71"/>
      <c r="DL286" s="71"/>
      <c r="DM286" s="71"/>
      <c r="DN286" s="71"/>
      <c r="DO286" s="71"/>
      <c r="DP286" s="71"/>
      <c r="DQ286" s="71"/>
      <c r="DR286" s="71"/>
      <c r="DS286" s="71"/>
      <c r="DT286" s="71"/>
      <c r="DU286" s="71"/>
      <c r="DV286" s="71"/>
      <c r="DW286" s="71"/>
      <c r="DX286" s="71"/>
      <c r="DY286" s="71"/>
      <c r="DZ286" s="71"/>
      <c r="EA286" s="71"/>
    </row>
    <row r="287" spans="1:131" ht="12.75">
      <c r="A287" s="75" t="s">
        <v>353</v>
      </c>
      <c r="B287" s="75" t="s">
        <v>352</v>
      </c>
      <c r="C287" s="68" t="s">
        <v>914</v>
      </c>
      <c r="D287" s="68" t="s">
        <v>888</v>
      </c>
      <c r="E287" s="132">
        <v>8971</v>
      </c>
      <c r="F287" s="132">
        <v>0</v>
      </c>
      <c r="G287" s="132">
        <v>0</v>
      </c>
      <c r="H287" s="132">
        <v>7621</v>
      </c>
      <c r="I287" s="132">
        <v>1324</v>
      </c>
      <c r="J287" s="132">
        <v>0</v>
      </c>
      <c r="K287" s="132">
        <v>26</v>
      </c>
      <c r="L287" s="132">
        <v>0</v>
      </c>
      <c r="M287" s="132">
        <v>0</v>
      </c>
      <c r="N287" s="132">
        <v>8971</v>
      </c>
      <c r="O287" s="132">
        <v>5430</v>
      </c>
      <c r="P287" s="132">
        <v>0</v>
      </c>
      <c r="Q287" s="132">
        <v>217</v>
      </c>
      <c r="R287" s="132">
        <v>-217</v>
      </c>
      <c r="S287" s="132">
        <v>5213</v>
      </c>
      <c r="T287" s="166">
        <v>428</v>
      </c>
      <c r="U287" s="166">
        <v>5127</v>
      </c>
      <c r="V287" s="132">
        <v>0</v>
      </c>
      <c r="W287" s="132">
        <v>347</v>
      </c>
      <c r="X287" s="132">
        <v>300</v>
      </c>
      <c r="Y287" s="132">
        <v>0</v>
      </c>
      <c r="Z287" s="166">
        <v>5555</v>
      </c>
      <c r="AA287" s="132">
        <v>6408</v>
      </c>
      <c r="AB287" s="132">
        <v>0</v>
      </c>
      <c r="AC287" s="132">
        <v>0</v>
      </c>
      <c r="AD287" s="132">
        <v>0</v>
      </c>
      <c r="AE287" s="71"/>
      <c r="AF287" s="71"/>
      <c r="AG287" s="71"/>
      <c r="AH287" s="71"/>
      <c r="AI287" s="71"/>
      <c r="AJ287" s="71"/>
      <c r="AK287" s="71"/>
      <c r="AL287" s="71"/>
      <c r="AM287" s="71"/>
      <c r="AN287" s="71"/>
      <c r="AO287" s="71"/>
      <c r="AP287" s="71"/>
      <c r="AQ287" s="71"/>
      <c r="AR287" s="71"/>
      <c r="AS287" s="71"/>
      <c r="AT287" s="71"/>
      <c r="AU287" s="71"/>
      <c r="AV287" s="71"/>
      <c r="AW287" s="71"/>
      <c r="AX287" s="71"/>
      <c r="AY287" s="71"/>
      <c r="AZ287" s="71"/>
      <c r="BA287" s="71"/>
      <c r="BB287" s="71"/>
      <c r="BC287" s="71"/>
      <c r="BD287" s="71"/>
      <c r="BE287" s="71"/>
      <c r="BF287" s="71"/>
      <c r="BG287" s="71"/>
      <c r="BH287" s="71"/>
      <c r="BI287" s="71"/>
      <c r="BJ287" s="71"/>
      <c r="BK287" s="71"/>
      <c r="BL287" s="71"/>
      <c r="BM287" s="71"/>
      <c r="BN287" s="71"/>
      <c r="BO287" s="71"/>
      <c r="BP287" s="71"/>
      <c r="BQ287" s="71"/>
      <c r="BR287" s="71"/>
      <c r="BS287" s="71"/>
      <c r="BT287" s="71"/>
      <c r="BU287" s="71"/>
      <c r="BV287" s="71"/>
      <c r="BW287" s="71"/>
      <c r="BX287" s="71"/>
      <c r="BY287" s="71"/>
      <c r="BZ287" s="71"/>
      <c r="CA287" s="71"/>
      <c r="CB287" s="71"/>
      <c r="CC287" s="71"/>
      <c r="CD287" s="71"/>
      <c r="CE287" s="71"/>
      <c r="CF287" s="71"/>
      <c r="CG287" s="71"/>
      <c r="CH287" s="71"/>
      <c r="CI287" s="71"/>
      <c r="CJ287" s="71"/>
      <c r="CK287" s="71"/>
      <c r="CL287" s="71"/>
      <c r="CM287" s="71"/>
      <c r="CN287" s="71"/>
      <c r="CO287" s="71"/>
      <c r="CP287" s="71"/>
      <c r="CQ287" s="71"/>
      <c r="CR287" s="71"/>
      <c r="CS287" s="71"/>
      <c r="CT287" s="71"/>
      <c r="CU287" s="71"/>
      <c r="CV287" s="71"/>
      <c r="CW287" s="71"/>
      <c r="CX287" s="71"/>
      <c r="CY287" s="71"/>
      <c r="CZ287" s="71"/>
      <c r="DA287" s="71"/>
      <c r="DB287" s="71"/>
      <c r="DC287" s="71"/>
      <c r="DD287" s="71"/>
      <c r="DE287" s="71"/>
      <c r="DF287" s="71"/>
      <c r="DG287" s="71"/>
      <c r="DH287" s="71"/>
      <c r="DI287" s="71"/>
      <c r="DJ287" s="71"/>
      <c r="DK287" s="71"/>
      <c r="DL287" s="71"/>
      <c r="DM287" s="71"/>
      <c r="DN287" s="71"/>
      <c r="DO287" s="71"/>
      <c r="DP287" s="71"/>
      <c r="DQ287" s="71"/>
      <c r="DR287" s="71"/>
      <c r="DS287" s="71"/>
      <c r="DT287" s="71"/>
      <c r="DU287" s="71"/>
      <c r="DV287" s="71"/>
      <c r="DW287" s="71"/>
      <c r="DX287" s="71"/>
      <c r="DY287" s="71"/>
      <c r="DZ287" s="71"/>
      <c r="EA287" s="71"/>
    </row>
    <row r="288" spans="1:131" ht="12.75">
      <c r="A288" s="75" t="s">
        <v>54</v>
      </c>
      <c r="B288" s="75" t="s">
        <v>53</v>
      </c>
      <c r="C288" s="68" t="s">
        <v>917</v>
      </c>
      <c r="D288" s="68" t="s">
        <v>887</v>
      </c>
      <c r="E288" s="132">
        <v>64961</v>
      </c>
      <c r="F288" s="132">
        <v>2000</v>
      </c>
      <c r="G288" s="132">
        <v>0</v>
      </c>
      <c r="H288" s="132">
        <v>40822</v>
      </c>
      <c r="I288" s="132">
        <v>2469</v>
      </c>
      <c r="J288" s="132">
        <v>2000</v>
      </c>
      <c r="K288" s="132">
        <v>1479</v>
      </c>
      <c r="L288" s="132">
        <v>0</v>
      </c>
      <c r="M288" s="132">
        <v>18191</v>
      </c>
      <c r="N288" s="132">
        <v>64961</v>
      </c>
      <c r="O288" s="132">
        <v>246700</v>
      </c>
      <c r="P288" s="132">
        <v>18191</v>
      </c>
      <c r="Q288" s="132">
        <v>10091</v>
      </c>
      <c r="R288" s="132">
        <v>8100</v>
      </c>
      <c r="S288" s="132">
        <v>254800</v>
      </c>
      <c r="T288" s="166">
        <v>72300</v>
      </c>
      <c r="U288" s="166">
        <v>0</v>
      </c>
      <c r="V288" s="132">
        <v>56000</v>
      </c>
      <c r="W288" s="132">
        <v>90300</v>
      </c>
      <c r="X288" s="132">
        <v>0</v>
      </c>
      <c r="Y288" s="132">
        <v>56000</v>
      </c>
      <c r="Z288" s="166">
        <v>90300</v>
      </c>
      <c r="AA288" s="132">
        <v>254800</v>
      </c>
      <c r="AB288" s="132">
        <v>0</v>
      </c>
      <c r="AC288" s="132">
        <v>0</v>
      </c>
      <c r="AD288" s="132">
        <v>0</v>
      </c>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BD288" s="71"/>
      <c r="BE288" s="71"/>
      <c r="BF288" s="71"/>
      <c r="BG288" s="71"/>
      <c r="BH288" s="71"/>
      <c r="BI288" s="71"/>
      <c r="BJ288" s="71"/>
      <c r="BK288" s="71"/>
      <c r="BL288" s="71"/>
      <c r="BM288" s="71"/>
      <c r="BN288" s="71"/>
      <c r="BO288" s="71"/>
      <c r="BP288" s="71"/>
      <c r="BQ288" s="71"/>
      <c r="BR288" s="71"/>
      <c r="BS288" s="71"/>
      <c r="BT288" s="71"/>
      <c r="BU288" s="71"/>
      <c r="BV288" s="71"/>
      <c r="BW288" s="71"/>
      <c r="BX288" s="71"/>
      <c r="BY288" s="71"/>
      <c r="BZ288" s="71"/>
      <c r="CA288" s="71"/>
      <c r="CB288" s="71"/>
      <c r="CC288" s="71"/>
      <c r="CD288" s="71"/>
      <c r="CE288" s="71"/>
      <c r="CF288" s="71"/>
      <c r="CG288" s="71"/>
      <c r="CH288" s="71"/>
      <c r="CI288" s="71"/>
      <c r="CJ288" s="71"/>
      <c r="CK288" s="71"/>
      <c r="CL288" s="71"/>
      <c r="CM288" s="71"/>
      <c r="CN288" s="71"/>
      <c r="CO288" s="71"/>
      <c r="CP288" s="71"/>
      <c r="CQ288" s="71"/>
      <c r="CR288" s="71"/>
      <c r="CS288" s="71"/>
      <c r="CT288" s="71"/>
      <c r="CU288" s="71"/>
      <c r="CV288" s="71"/>
      <c r="CW288" s="71"/>
      <c r="CX288" s="71"/>
      <c r="CY288" s="71"/>
      <c r="CZ288" s="71"/>
      <c r="DA288" s="71"/>
      <c r="DB288" s="71"/>
      <c r="DC288" s="71"/>
      <c r="DD288" s="71"/>
      <c r="DE288" s="71"/>
      <c r="DF288" s="71"/>
      <c r="DG288" s="71"/>
      <c r="DH288" s="71"/>
      <c r="DI288" s="71"/>
      <c r="DJ288" s="71"/>
      <c r="DK288" s="71"/>
      <c r="DL288" s="71"/>
      <c r="DM288" s="71"/>
      <c r="DN288" s="71"/>
      <c r="DO288" s="71"/>
      <c r="DP288" s="71"/>
      <c r="DQ288" s="71"/>
      <c r="DR288" s="71"/>
      <c r="DS288" s="71"/>
      <c r="DT288" s="71"/>
      <c r="DU288" s="71"/>
      <c r="DV288" s="71"/>
      <c r="DW288" s="71"/>
      <c r="DX288" s="71"/>
      <c r="DY288" s="71"/>
      <c r="DZ288" s="71"/>
      <c r="EA288" s="71"/>
    </row>
    <row r="289" spans="1:131" ht="12.75">
      <c r="A289" s="75" t="s">
        <v>90</v>
      </c>
      <c r="B289" s="75" t="s">
        <v>89</v>
      </c>
      <c r="C289" s="68" t="s">
        <v>917</v>
      </c>
      <c r="D289" s="68" t="s">
        <v>887</v>
      </c>
      <c r="E289" s="132">
        <v>16660</v>
      </c>
      <c r="F289" s="132">
        <v>3123</v>
      </c>
      <c r="G289" s="132">
        <v>435</v>
      </c>
      <c r="H289" s="132">
        <v>9628</v>
      </c>
      <c r="I289" s="132">
        <v>1700</v>
      </c>
      <c r="J289" s="132">
        <v>0</v>
      </c>
      <c r="K289" s="132">
        <v>4995</v>
      </c>
      <c r="L289" s="132">
        <v>0</v>
      </c>
      <c r="M289" s="132">
        <v>337</v>
      </c>
      <c r="N289" s="132">
        <v>16660</v>
      </c>
      <c r="O289" s="132">
        <v>174553</v>
      </c>
      <c r="P289" s="132">
        <v>337</v>
      </c>
      <c r="Q289" s="132">
        <v>5918</v>
      </c>
      <c r="R289" s="132">
        <v>-5581</v>
      </c>
      <c r="S289" s="132">
        <v>168972</v>
      </c>
      <c r="T289" s="166">
        <v>137756</v>
      </c>
      <c r="U289" s="166">
        <v>7700</v>
      </c>
      <c r="V289" s="132">
        <v>38450</v>
      </c>
      <c r="W289" s="132">
        <v>137500</v>
      </c>
      <c r="X289" s="132">
        <v>7400</v>
      </c>
      <c r="Y289" s="132">
        <v>35000</v>
      </c>
      <c r="Z289" s="166">
        <v>187200</v>
      </c>
      <c r="AA289" s="132">
        <v>221900</v>
      </c>
      <c r="AB289" s="132">
        <v>0</v>
      </c>
      <c r="AC289" s="132">
        <v>0</v>
      </c>
      <c r="AD289" s="132">
        <v>0</v>
      </c>
      <c r="AE289" s="71"/>
      <c r="AF289" s="71"/>
      <c r="AG289" s="71"/>
      <c r="AH289" s="71"/>
      <c r="AI289" s="71"/>
      <c r="AJ289" s="71"/>
      <c r="AK289" s="71"/>
      <c r="AL289" s="71"/>
      <c r="AM289" s="71"/>
      <c r="AN289" s="71"/>
      <c r="AO289" s="71"/>
      <c r="AP289" s="71"/>
      <c r="AQ289" s="71"/>
      <c r="AR289" s="71"/>
      <c r="AS289" s="71"/>
      <c r="AT289" s="71"/>
      <c r="AU289" s="71"/>
      <c r="AV289" s="71"/>
      <c r="AW289" s="71"/>
      <c r="AX289" s="71"/>
      <c r="AY289" s="71"/>
      <c r="AZ289" s="71"/>
      <c r="BA289" s="71"/>
      <c r="BB289" s="71"/>
      <c r="BC289" s="71"/>
      <c r="BD289" s="71"/>
      <c r="BE289" s="71"/>
      <c r="BF289" s="71"/>
      <c r="BG289" s="71"/>
      <c r="BH289" s="71"/>
      <c r="BI289" s="71"/>
      <c r="BJ289" s="71"/>
      <c r="BK289" s="71"/>
      <c r="BL289" s="71"/>
      <c r="BM289" s="71"/>
      <c r="BN289" s="71"/>
      <c r="BO289" s="71"/>
      <c r="BP289" s="71"/>
      <c r="BQ289" s="71"/>
      <c r="BR289" s="71"/>
      <c r="BS289" s="71"/>
      <c r="BT289" s="71"/>
      <c r="BU289" s="71"/>
      <c r="BV289" s="71"/>
      <c r="BW289" s="71"/>
      <c r="BX289" s="71"/>
      <c r="BY289" s="71"/>
      <c r="BZ289" s="71"/>
      <c r="CA289" s="71"/>
      <c r="CB289" s="71"/>
      <c r="CC289" s="71"/>
      <c r="CD289" s="71"/>
      <c r="CE289" s="71"/>
      <c r="CF289" s="71"/>
      <c r="CG289" s="71"/>
      <c r="CH289" s="71"/>
      <c r="CI289" s="71"/>
      <c r="CJ289" s="71"/>
      <c r="CK289" s="71"/>
      <c r="CL289" s="71"/>
      <c r="CM289" s="71"/>
      <c r="CN289" s="71"/>
      <c r="CO289" s="71"/>
      <c r="CP289" s="71"/>
      <c r="CQ289" s="71"/>
      <c r="CR289" s="71"/>
      <c r="CS289" s="71"/>
      <c r="CT289" s="71"/>
      <c r="CU289" s="71"/>
      <c r="CV289" s="71"/>
      <c r="CW289" s="71"/>
      <c r="CX289" s="71"/>
      <c r="CY289" s="71"/>
      <c r="CZ289" s="71"/>
      <c r="DA289" s="71"/>
      <c r="DB289" s="71"/>
      <c r="DC289" s="71"/>
      <c r="DD289" s="71"/>
      <c r="DE289" s="71"/>
      <c r="DF289" s="71"/>
      <c r="DG289" s="71"/>
      <c r="DH289" s="71"/>
      <c r="DI289" s="71"/>
      <c r="DJ289" s="71"/>
      <c r="DK289" s="71"/>
      <c r="DL289" s="71"/>
      <c r="DM289" s="71"/>
      <c r="DN289" s="71"/>
      <c r="DO289" s="71"/>
      <c r="DP289" s="71"/>
      <c r="DQ289" s="71"/>
      <c r="DR289" s="71"/>
      <c r="DS289" s="71"/>
      <c r="DT289" s="71"/>
      <c r="DU289" s="71"/>
      <c r="DV289" s="71"/>
      <c r="DW289" s="71"/>
      <c r="DX289" s="71"/>
      <c r="DY289" s="71"/>
      <c r="DZ289" s="71"/>
      <c r="EA289" s="71"/>
    </row>
    <row r="290" spans="1:131" s="168" customFormat="1" ht="12.75">
      <c r="A290" s="169" t="s">
        <v>423</v>
      </c>
      <c r="B290" s="169" t="s">
        <v>422</v>
      </c>
      <c r="C290" s="170" t="s">
        <v>917</v>
      </c>
      <c r="D290" s="170" t="s">
        <v>887</v>
      </c>
      <c r="E290" s="166">
        <v>278416</v>
      </c>
      <c r="F290" s="166">
        <v>13726</v>
      </c>
      <c r="G290" s="166">
        <v>0</v>
      </c>
      <c r="H290" s="166">
        <v>113720</v>
      </c>
      <c r="I290" s="166">
        <v>2205</v>
      </c>
      <c r="J290" s="166">
        <v>20900</v>
      </c>
      <c r="K290" s="166">
        <v>35346</v>
      </c>
      <c r="L290" s="166">
        <v>22391</v>
      </c>
      <c r="M290" s="166">
        <v>83854</v>
      </c>
      <c r="N290" s="166">
        <v>278416</v>
      </c>
      <c r="O290" s="166">
        <v>1022718</v>
      </c>
      <c r="P290" s="166">
        <v>106245</v>
      </c>
      <c r="Q290" s="166">
        <v>23074</v>
      </c>
      <c r="R290" s="166">
        <v>83171</v>
      </c>
      <c r="S290" s="166">
        <v>1105889</v>
      </c>
      <c r="T290" s="166">
        <v>758830</v>
      </c>
      <c r="U290" s="166">
        <v>1586</v>
      </c>
      <c r="V290" s="166">
        <v>85700</v>
      </c>
      <c r="W290" s="166">
        <v>917000</v>
      </c>
      <c r="X290" s="166">
        <v>865</v>
      </c>
      <c r="Y290" s="166">
        <v>10000</v>
      </c>
      <c r="Z290" s="166">
        <v>1218000</v>
      </c>
      <c r="AA290" s="166">
        <v>1307000</v>
      </c>
      <c r="AB290" s="166">
        <v>0</v>
      </c>
      <c r="AC290" s="166">
        <v>0</v>
      </c>
      <c r="AD290" s="166">
        <v>0</v>
      </c>
      <c r="AE290" s="171"/>
      <c r="AF290" s="171"/>
      <c r="AG290" s="171"/>
      <c r="AH290" s="171"/>
      <c r="AI290" s="171"/>
      <c r="AJ290" s="171"/>
      <c r="AK290" s="171"/>
      <c r="AL290" s="171"/>
      <c r="AM290" s="171"/>
      <c r="AN290" s="171"/>
      <c r="AO290" s="171"/>
      <c r="AP290" s="171"/>
      <c r="AQ290" s="171"/>
      <c r="AR290" s="171"/>
      <c r="AS290" s="171"/>
      <c r="AT290" s="171"/>
      <c r="AU290" s="171"/>
      <c r="AV290" s="171"/>
      <c r="AW290" s="171"/>
      <c r="AX290" s="171"/>
      <c r="AY290" s="171"/>
      <c r="AZ290" s="171"/>
      <c r="BA290" s="171"/>
      <c r="BB290" s="171"/>
      <c r="BC290" s="171"/>
      <c r="BD290" s="171"/>
      <c r="BE290" s="171"/>
      <c r="BF290" s="171"/>
      <c r="BG290" s="171"/>
      <c r="BH290" s="171"/>
      <c r="BI290" s="171"/>
      <c r="BJ290" s="171"/>
      <c r="BK290" s="171"/>
      <c r="BL290" s="171"/>
      <c r="BM290" s="171"/>
      <c r="BN290" s="171"/>
      <c r="BO290" s="171"/>
      <c r="BP290" s="171"/>
      <c r="BQ290" s="171"/>
      <c r="BR290" s="171"/>
      <c r="BS290" s="171"/>
      <c r="BT290" s="171"/>
      <c r="BU290" s="171"/>
      <c r="BV290" s="171"/>
      <c r="BW290" s="171"/>
      <c r="BX290" s="171"/>
      <c r="BY290" s="171"/>
      <c r="BZ290" s="171"/>
      <c r="CA290" s="171"/>
      <c r="CB290" s="171"/>
      <c r="CC290" s="171"/>
      <c r="CD290" s="171"/>
      <c r="CE290" s="171"/>
      <c r="CF290" s="171"/>
      <c r="CG290" s="171"/>
      <c r="CH290" s="171"/>
      <c r="CI290" s="171"/>
      <c r="CJ290" s="171"/>
      <c r="CK290" s="171"/>
      <c r="CL290" s="171"/>
      <c r="CM290" s="171"/>
      <c r="CN290" s="171"/>
      <c r="CO290" s="171"/>
      <c r="CP290" s="171"/>
      <c r="CQ290" s="171"/>
      <c r="CR290" s="171"/>
      <c r="CS290" s="171"/>
      <c r="CT290" s="171"/>
      <c r="CU290" s="171"/>
      <c r="CV290" s="171"/>
      <c r="CW290" s="171"/>
      <c r="CX290" s="171"/>
      <c r="CY290" s="171"/>
      <c r="CZ290" s="171"/>
      <c r="DA290" s="171"/>
      <c r="DB290" s="171"/>
      <c r="DC290" s="171"/>
      <c r="DD290" s="171"/>
      <c r="DE290" s="171"/>
      <c r="DF290" s="171"/>
      <c r="DG290" s="171"/>
      <c r="DH290" s="171"/>
      <c r="DI290" s="171"/>
      <c r="DJ290" s="171"/>
      <c r="DK290" s="171"/>
      <c r="DL290" s="171"/>
      <c r="DM290" s="171"/>
      <c r="DN290" s="171"/>
      <c r="DO290" s="171"/>
      <c r="DP290" s="171"/>
      <c r="DQ290" s="171"/>
      <c r="DR290" s="171"/>
      <c r="DS290" s="171"/>
      <c r="DT290" s="171"/>
      <c r="DU290" s="171"/>
      <c r="DV290" s="171"/>
      <c r="DW290" s="171"/>
      <c r="DX290" s="171"/>
      <c r="DY290" s="171"/>
      <c r="DZ290" s="171"/>
      <c r="EA290" s="171"/>
    </row>
    <row r="291" spans="1:131" ht="12.75">
      <c r="A291" s="75" t="s">
        <v>526</v>
      </c>
      <c r="B291" s="75" t="s">
        <v>525</v>
      </c>
      <c r="C291" s="68" t="s">
        <v>917</v>
      </c>
      <c r="D291" s="68" t="s">
        <v>887</v>
      </c>
      <c r="E291" s="132">
        <v>89269</v>
      </c>
      <c r="F291" s="132">
        <v>4035</v>
      </c>
      <c r="G291" s="132">
        <v>250</v>
      </c>
      <c r="H291" s="132">
        <v>76379</v>
      </c>
      <c r="I291" s="132">
        <v>0</v>
      </c>
      <c r="J291" s="132">
        <v>1953</v>
      </c>
      <c r="K291" s="132">
        <v>99</v>
      </c>
      <c r="L291" s="132">
        <v>0</v>
      </c>
      <c r="M291" s="132">
        <v>10838</v>
      </c>
      <c r="N291" s="132">
        <v>89269</v>
      </c>
      <c r="O291" s="132">
        <v>283793</v>
      </c>
      <c r="P291" s="132">
        <v>10838</v>
      </c>
      <c r="Q291" s="132">
        <v>13415</v>
      </c>
      <c r="R291" s="132">
        <v>-2577</v>
      </c>
      <c r="S291" s="132">
        <v>281216</v>
      </c>
      <c r="T291" s="166">
        <v>474653</v>
      </c>
      <c r="U291" s="166">
        <v>150000</v>
      </c>
      <c r="V291" s="132">
        <v>37400</v>
      </c>
      <c r="W291" s="132">
        <v>474653</v>
      </c>
      <c r="X291" s="132">
        <v>150000</v>
      </c>
      <c r="Y291" s="132">
        <v>45000</v>
      </c>
      <c r="Z291" s="166">
        <v>624653</v>
      </c>
      <c r="AA291" s="132">
        <v>634653</v>
      </c>
      <c r="AB291" s="132">
        <v>0</v>
      </c>
      <c r="AC291" s="132">
        <v>0</v>
      </c>
      <c r="AD291" s="132">
        <v>0</v>
      </c>
      <c r="AE291" s="71"/>
      <c r="AF291" s="71"/>
      <c r="AG291" s="71"/>
      <c r="AH291" s="71"/>
      <c r="AI291" s="71"/>
      <c r="AJ291" s="71"/>
      <c r="AK291" s="71"/>
      <c r="AL291" s="71"/>
      <c r="AM291" s="71"/>
      <c r="AN291" s="71"/>
      <c r="AO291" s="71"/>
      <c r="AP291" s="71"/>
      <c r="AQ291" s="71"/>
      <c r="AR291" s="71"/>
      <c r="AS291" s="71"/>
      <c r="AT291" s="71"/>
      <c r="AU291" s="71"/>
      <c r="AV291" s="71"/>
      <c r="AW291" s="71"/>
      <c r="AX291" s="71"/>
      <c r="AY291" s="71"/>
      <c r="AZ291" s="71"/>
      <c r="BA291" s="71"/>
      <c r="BB291" s="71"/>
      <c r="BC291" s="71"/>
      <c r="BD291" s="71"/>
      <c r="BE291" s="71"/>
      <c r="BF291" s="71"/>
      <c r="BG291" s="71"/>
      <c r="BH291" s="71"/>
      <c r="BI291" s="71"/>
      <c r="BJ291" s="71"/>
      <c r="BK291" s="71"/>
      <c r="BL291" s="71"/>
      <c r="BM291" s="71"/>
      <c r="BN291" s="71"/>
      <c r="BO291" s="71"/>
      <c r="BP291" s="71"/>
      <c r="BQ291" s="71"/>
      <c r="BR291" s="71"/>
      <c r="BS291" s="71"/>
      <c r="BT291" s="71"/>
      <c r="BU291" s="71"/>
      <c r="BV291" s="71"/>
      <c r="BW291" s="71"/>
      <c r="BX291" s="71"/>
      <c r="BY291" s="71"/>
      <c r="BZ291" s="71"/>
      <c r="CA291" s="71"/>
      <c r="CB291" s="71"/>
      <c r="CC291" s="71"/>
      <c r="CD291" s="71"/>
      <c r="CE291" s="71"/>
      <c r="CF291" s="71"/>
      <c r="CG291" s="71"/>
      <c r="CH291" s="71"/>
      <c r="CI291" s="71"/>
      <c r="CJ291" s="71"/>
      <c r="CK291" s="71"/>
      <c r="CL291" s="71"/>
      <c r="CM291" s="71"/>
      <c r="CN291" s="71"/>
      <c r="CO291" s="71"/>
      <c r="CP291" s="71"/>
      <c r="CQ291" s="71"/>
      <c r="CR291" s="71"/>
      <c r="CS291" s="71"/>
      <c r="CT291" s="71"/>
      <c r="CU291" s="71"/>
      <c r="CV291" s="71"/>
      <c r="CW291" s="71"/>
      <c r="CX291" s="71"/>
      <c r="CY291" s="71"/>
      <c r="CZ291" s="71"/>
      <c r="DA291" s="71"/>
      <c r="DB291" s="71"/>
      <c r="DC291" s="71"/>
      <c r="DD291" s="71"/>
      <c r="DE291" s="71"/>
      <c r="DF291" s="71"/>
      <c r="DG291" s="71"/>
      <c r="DH291" s="71"/>
      <c r="DI291" s="71"/>
      <c r="DJ291" s="71"/>
      <c r="DK291" s="71"/>
      <c r="DL291" s="71"/>
      <c r="DM291" s="71"/>
      <c r="DN291" s="71"/>
      <c r="DO291" s="71"/>
      <c r="DP291" s="71"/>
      <c r="DQ291" s="71"/>
      <c r="DR291" s="71"/>
      <c r="DS291" s="71"/>
      <c r="DT291" s="71"/>
      <c r="DU291" s="71"/>
      <c r="DV291" s="71"/>
      <c r="DW291" s="71"/>
      <c r="DX291" s="71"/>
      <c r="DY291" s="71"/>
      <c r="DZ291" s="71"/>
      <c r="EA291" s="71"/>
    </row>
    <row r="292" spans="1:131" ht="12.75">
      <c r="A292" s="75" t="s">
        <v>564</v>
      </c>
      <c r="B292" s="75" t="s">
        <v>563</v>
      </c>
      <c r="C292" s="68" t="s">
        <v>917</v>
      </c>
      <c r="D292" s="68" t="s">
        <v>887</v>
      </c>
      <c r="E292" s="132">
        <v>89989</v>
      </c>
      <c r="F292" s="132">
        <v>4537</v>
      </c>
      <c r="G292" s="132">
        <v>1251</v>
      </c>
      <c r="H292" s="132">
        <v>13886</v>
      </c>
      <c r="I292" s="132">
        <v>0</v>
      </c>
      <c r="J292" s="132">
        <v>0</v>
      </c>
      <c r="K292" s="132">
        <v>9892</v>
      </c>
      <c r="L292" s="132">
        <v>0</v>
      </c>
      <c r="M292" s="132">
        <v>66211</v>
      </c>
      <c r="N292" s="132">
        <v>89989</v>
      </c>
      <c r="O292" s="132">
        <v>478758</v>
      </c>
      <c r="P292" s="132">
        <v>66211</v>
      </c>
      <c r="Q292" s="132">
        <v>11355</v>
      </c>
      <c r="R292" s="132">
        <v>54856</v>
      </c>
      <c r="S292" s="132">
        <v>533614</v>
      </c>
      <c r="T292" s="166">
        <v>410419</v>
      </c>
      <c r="U292" s="166">
        <v>8186</v>
      </c>
      <c r="V292" s="132">
        <v>75900</v>
      </c>
      <c r="W292" s="132">
        <v>459818</v>
      </c>
      <c r="X292" s="132">
        <v>7608</v>
      </c>
      <c r="Y292" s="132">
        <v>43200</v>
      </c>
      <c r="Z292" s="166">
        <v>516288</v>
      </c>
      <c r="AA292" s="132">
        <v>652288</v>
      </c>
      <c r="AB292" s="132">
        <v>0</v>
      </c>
      <c r="AC292" s="132">
        <v>0</v>
      </c>
      <c r="AD292" s="132">
        <v>0</v>
      </c>
      <c r="AE292" s="71"/>
      <c r="AF292" s="71"/>
      <c r="AG292" s="71"/>
      <c r="AH292" s="71"/>
      <c r="AI292" s="71"/>
      <c r="AJ292" s="71"/>
      <c r="AK292" s="71"/>
      <c r="AL292" s="71"/>
      <c r="AM292" s="71"/>
      <c r="AN292" s="71"/>
      <c r="AO292" s="71"/>
      <c r="AP292" s="71"/>
      <c r="AQ292" s="71"/>
      <c r="AR292" s="71"/>
      <c r="AS292" s="71"/>
      <c r="AT292" s="71"/>
      <c r="AU292" s="71"/>
      <c r="AV292" s="71"/>
      <c r="AW292" s="71"/>
      <c r="AX292" s="71"/>
      <c r="AY292" s="71"/>
      <c r="AZ292" s="71"/>
      <c r="BA292" s="71"/>
      <c r="BB292" s="71"/>
      <c r="BC292" s="71"/>
      <c r="BD292" s="71"/>
      <c r="BE292" s="71"/>
      <c r="BF292" s="71"/>
      <c r="BG292" s="71"/>
      <c r="BH292" s="71"/>
      <c r="BI292" s="71"/>
      <c r="BJ292" s="71"/>
      <c r="BK292" s="71"/>
      <c r="BL292" s="71"/>
      <c r="BM292" s="71"/>
      <c r="BN292" s="71"/>
      <c r="BO292" s="71"/>
      <c r="BP292" s="71"/>
      <c r="BQ292" s="71"/>
      <c r="BR292" s="71"/>
      <c r="BS292" s="71"/>
      <c r="BT292" s="71"/>
      <c r="BU292" s="71"/>
      <c r="BV292" s="71"/>
      <c r="BW292" s="71"/>
      <c r="BX292" s="71"/>
      <c r="BY292" s="71"/>
      <c r="BZ292" s="71"/>
      <c r="CA292" s="71"/>
      <c r="CB292" s="71"/>
      <c r="CC292" s="71"/>
      <c r="CD292" s="71"/>
      <c r="CE292" s="71"/>
      <c r="CF292" s="71"/>
      <c r="CG292" s="71"/>
      <c r="CH292" s="71"/>
      <c r="CI292" s="71"/>
      <c r="CJ292" s="71"/>
      <c r="CK292" s="71"/>
      <c r="CL292" s="71"/>
      <c r="CM292" s="71"/>
      <c r="CN292" s="71"/>
      <c r="CO292" s="71"/>
      <c r="CP292" s="71"/>
      <c r="CQ292" s="71"/>
      <c r="CR292" s="71"/>
      <c r="CS292" s="71"/>
      <c r="CT292" s="71"/>
      <c r="CU292" s="71"/>
      <c r="CV292" s="71"/>
      <c r="CW292" s="71"/>
      <c r="CX292" s="71"/>
      <c r="CY292" s="71"/>
      <c r="CZ292" s="71"/>
      <c r="DA292" s="71"/>
      <c r="DB292" s="71"/>
      <c r="DC292" s="71"/>
      <c r="DD292" s="71"/>
      <c r="DE292" s="71"/>
      <c r="DF292" s="71"/>
      <c r="DG292" s="71"/>
      <c r="DH292" s="71"/>
      <c r="DI292" s="71"/>
      <c r="DJ292" s="71"/>
      <c r="DK292" s="71"/>
      <c r="DL292" s="71"/>
      <c r="DM292" s="71"/>
      <c r="DN292" s="71"/>
      <c r="DO292" s="71"/>
      <c r="DP292" s="71"/>
      <c r="DQ292" s="71"/>
      <c r="DR292" s="71"/>
      <c r="DS292" s="71"/>
      <c r="DT292" s="71"/>
      <c r="DU292" s="71"/>
      <c r="DV292" s="71"/>
      <c r="DW292" s="71"/>
      <c r="DX292" s="71"/>
      <c r="DY292" s="71"/>
      <c r="DZ292" s="71"/>
      <c r="EA292" s="71"/>
    </row>
    <row r="293" spans="1:131" ht="12.75">
      <c r="A293" s="75" t="s">
        <v>586</v>
      </c>
      <c r="B293" s="75" t="s">
        <v>585</v>
      </c>
      <c r="C293" s="68" t="s">
        <v>917</v>
      </c>
      <c r="D293" s="68" t="s">
        <v>887</v>
      </c>
      <c r="E293" s="132">
        <v>152375</v>
      </c>
      <c r="F293" s="132">
        <v>10965</v>
      </c>
      <c r="G293" s="132">
        <v>0</v>
      </c>
      <c r="H293" s="132">
        <v>49314</v>
      </c>
      <c r="I293" s="132">
        <v>25562</v>
      </c>
      <c r="J293" s="132">
        <v>0</v>
      </c>
      <c r="K293" s="132">
        <v>0</v>
      </c>
      <c r="L293" s="132">
        <v>0</v>
      </c>
      <c r="M293" s="132">
        <v>77499</v>
      </c>
      <c r="N293" s="132">
        <v>152375</v>
      </c>
      <c r="O293" s="132">
        <v>515488</v>
      </c>
      <c r="P293" s="132">
        <v>77499</v>
      </c>
      <c r="Q293" s="132">
        <v>20583</v>
      </c>
      <c r="R293" s="132">
        <v>56916</v>
      </c>
      <c r="S293" s="132">
        <v>572404</v>
      </c>
      <c r="T293" s="166">
        <v>512367</v>
      </c>
      <c r="U293" s="166">
        <v>12085</v>
      </c>
      <c r="V293" s="132">
        <v>50000</v>
      </c>
      <c r="W293" s="132">
        <v>575237</v>
      </c>
      <c r="X293" s="132">
        <v>11258</v>
      </c>
      <c r="Y293" s="132">
        <v>50000</v>
      </c>
      <c r="Z293" s="166">
        <v>659000</v>
      </c>
      <c r="AA293" s="132">
        <v>779000</v>
      </c>
      <c r="AB293" s="132">
        <v>0</v>
      </c>
      <c r="AC293" s="132">
        <v>0</v>
      </c>
      <c r="AD293" s="132">
        <v>0</v>
      </c>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BD293" s="71"/>
      <c r="BE293" s="71"/>
      <c r="BF293" s="71"/>
      <c r="BG293" s="71"/>
      <c r="BH293" s="71"/>
      <c r="BI293" s="71"/>
      <c r="BJ293" s="71"/>
      <c r="BK293" s="71"/>
      <c r="BL293" s="71"/>
      <c r="BM293" s="71"/>
      <c r="BN293" s="71"/>
      <c r="BO293" s="71"/>
      <c r="BP293" s="71"/>
      <c r="BQ293" s="71"/>
      <c r="BR293" s="71"/>
      <c r="BS293" s="71"/>
      <c r="BT293" s="71"/>
      <c r="BU293" s="71"/>
      <c r="BV293" s="71"/>
      <c r="BW293" s="71"/>
      <c r="BX293" s="71"/>
      <c r="BY293" s="71"/>
      <c r="BZ293" s="71"/>
      <c r="CA293" s="71"/>
      <c r="CB293" s="71"/>
      <c r="CC293" s="71"/>
      <c r="CD293" s="71"/>
      <c r="CE293" s="71"/>
      <c r="CF293" s="71"/>
      <c r="CG293" s="71"/>
      <c r="CH293" s="71"/>
      <c r="CI293" s="71"/>
      <c r="CJ293" s="71"/>
      <c r="CK293" s="71"/>
      <c r="CL293" s="71"/>
      <c r="CM293" s="71"/>
      <c r="CN293" s="71"/>
      <c r="CO293" s="71"/>
      <c r="CP293" s="71"/>
      <c r="CQ293" s="71"/>
      <c r="CR293" s="71"/>
      <c r="CS293" s="71"/>
      <c r="CT293" s="71"/>
      <c r="CU293" s="71"/>
      <c r="CV293" s="71"/>
      <c r="CW293" s="71"/>
      <c r="CX293" s="71"/>
      <c r="CY293" s="71"/>
      <c r="CZ293" s="71"/>
      <c r="DA293" s="71"/>
      <c r="DB293" s="71"/>
      <c r="DC293" s="71"/>
      <c r="DD293" s="71"/>
      <c r="DE293" s="71"/>
      <c r="DF293" s="71"/>
      <c r="DG293" s="71"/>
      <c r="DH293" s="71"/>
      <c r="DI293" s="71"/>
      <c r="DJ293" s="71"/>
      <c r="DK293" s="71"/>
      <c r="DL293" s="71"/>
      <c r="DM293" s="71"/>
      <c r="DN293" s="71"/>
      <c r="DO293" s="71"/>
      <c r="DP293" s="71"/>
      <c r="DQ293" s="71"/>
      <c r="DR293" s="71"/>
      <c r="DS293" s="71"/>
      <c r="DT293" s="71"/>
      <c r="DU293" s="71"/>
      <c r="DV293" s="71"/>
      <c r="DW293" s="71"/>
      <c r="DX293" s="71"/>
      <c r="DY293" s="71"/>
      <c r="DZ293" s="71"/>
      <c r="EA293" s="71"/>
    </row>
    <row r="294" spans="1:131" ht="12.75">
      <c r="A294" s="75" t="s">
        <v>673</v>
      </c>
      <c r="B294" s="75" t="s">
        <v>672</v>
      </c>
      <c r="C294" s="68" t="s">
        <v>917</v>
      </c>
      <c r="D294" s="68" t="s">
        <v>887</v>
      </c>
      <c r="E294" s="132">
        <v>57504</v>
      </c>
      <c r="F294" s="132">
        <v>18047</v>
      </c>
      <c r="G294" s="132">
        <v>0</v>
      </c>
      <c r="H294" s="132">
        <v>21974</v>
      </c>
      <c r="I294" s="132">
        <v>3858</v>
      </c>
      <c r="J294" s="132">
        <v>2593</v>
      </c>
      <c r="K294" s="132">
        <v>9909</v>
      </c>
      <c r="L294" s="132">
        <v>5097</v>
      </c>
      <c r="M294" s="132">
        <v>14073</v>
      </c>
      <c r="N294" s="132">
        <v>57504</v>
      </c>
      <c r="O294" s="132">
        <v>419600</v>
      </c>
      <c r="P294" s="132">
        <v>19170</v>
      </c>
      <c r="Q294" s="132">
        <v>10663</v>
      </c>
      <c r="R294" s="132">
        <v>8507</v>
      </c>
      <c r="S294" s="132">
        <v>428107</v>
      </c>
      <c r="T294" s="166">
        <v>351753</v>
      </c>
      <c r="U294" s="166">
        <v>2275</v>
      </c>
      <c r="V294" s="132">
        <v>19000</v>
      </c>
      <c r="W294" s="132">
        <v>365409</v>
      </c>
      <c r="X294" s="132">
        <v>1394</v>
      </c>
      <c r="Y294" s="132">
        <v>0</v>
      </c>
      <c r="Z294" s="166">
        <v>407700</v>
      </c>
      <c r="AA294" s="132">
        <v>423900</v>
      </c>
      <c r="AB294" s="132">
        <v>3939</v>
      </c>
      <c r="AC294" s="132">
        <v>8365</v>
      </c>
      <c r="AD294" s="132">
        <v>0</v>
      </c>
      <c r="AE294" s="71"/>
      <c r="AF294" s="71"/>
      <c r="AG294" s="71"/>
      <c r="AH294" s="71"/>
      <c r="AI294" s="71"/>
      <c r="AJ294" s="71"/>
      <c r="AK294" s="71"/>
      <c r="AL294" s="71"/>
      <c r="AM294" s="71"/>
      <c r="AN294" s="71"/>
      <c r="AO294" s="71"/>
      <c r="AP294" s="71"/>
      <c r="AQ294" s="71"/>
      <c r="AR294" s="71"/>
      <c r="AS294" s="71"/>
      <c r="AT294" s="71"/>
      <c r="AU294" s="71"/>
      <c r="AV294" s="71"/>
      <c r="AW294" s="71"/>
      <c r="AX294" s="71"/>
      <c r="AY294" s="71"/>
      <c r="AZ294" s="71"/>
      <c r="BA294" s="71"/>
      <c r="BB294" s="71"/>
      <c r="BC294" s="71"/>
      <c r="BD294" s="71"/>
      <c r="BE294" s="71"/>
      <c r="BF294" s="71"/>
      <c r="BG294" s="71"/>
      <c r="BH294" s="71"/>
      <c r="BI294" s="71"/>
      <c r="BJ294" s="71"/>
      <c r="BK294" s="71"/>
      <c r="BL294" s="71"/>
      <c r="BM294" s="71"/>
      <c r="BN294" s="71"/>
      <c r="BO294" s="71"/>
      <c r="BP294" s="71"/>
      <c r="BQ294" s="71"/>
      <c r="BR294" s="71"/>
      <c r="BS294" s="71"/>
      <c r="BT294" s="71"/>
      <c r="BU294" s="71"/>
      <c r="BV294" s="71"/>
      <c r="BW294" s="71"/>
      <c r="BX294" s="71"/>
      <c r="BY294" s="71"/>
      <c r="BZ294" s="71"/>
      <c r="CA294" s="71"/>
      <c r="CB294" s="71"/>
      <c r="CC294" s="71"/>
      <c r="CD294" s="71"/>
      <c r="CE294" s="71"/>
      <c r="CF294" s="71"/>
      <c r="CG294" s="71"/>
      <c r="CH294" s="71"/>
      <c r="CI294" s="71"/>
      <c r="CJ294" s="71"/>
      <c r="CK294" s="71"/>
      <c r="CL294" s="71"/>
      <c r="CM294" s="71"/>
      <c r="CN294" s="71"/>
      <c r="CO294" s="71"/>
      <c r="CP294" s="71"/>
      <c r="CQ294" s="71"/>
      <c r="CR294" s="71"/>
      <c r="CS294" s="71"/>
      <c r="CT294" s="71"/>
      <c r="CU294" s="71"/>
      <c r="CV294" s="71"/>
      <c r="CW294" s="71"/>
      <c r="CX294" s="71"/>
      <c r="CY294" s="71"/>
      <c r="CZ294" s="71"/>
      <c r="DA294" s="71"/>
      <c r="DB294" s="71"/>
      <c r="DC294" s="71"/>
      <c r="DD294" s="71"/>
      <c r="DE294" s="71"/>
      <c r="DF294" s="71"/>
      <c r="DG294" s="71"/>
      <c r="DH294" s="71"/>
      <c r="DI294" s="71"/>
      <c r="DJ294" s="71"/>
      <c r="DK294" s="71"/>
      <c r="DL294" s="71"/>
      <c r="DM294" s="71"/>
      <c r="DN294" s="71"/>
      <c r="DO294" s="71"/>
      <c r="DP294" s="71"/>
      <c r="DQ294" s="71"/>
      <c r="DR294" s="71"/>
      <c r="DS294" s="71"/>
      <c r="DT294" s="71"/>
      <c r="DU294" s="71"/>
      <c r="DV294" s="71"/>
      <c r="DW294" s="71"/>
      <c r="DX294" s="71"/>
      <c r="DY294" s="71"/>
      <c r="DZ294" s="71"/>
      <c r="EA294" s="71"/>
    </row>
    <row r="295" spans="1:131" ht="12.75">
      <c r="A295" s="75" t="s">
        <v>704</v>
      </c>
      <c r="B295" s="75" t="s">
        <v>703</v>
      </c>
      <c r="C295" s="68" t="s">
        <v>917</v>
      </c>
      <c r="D295" s="68" t="s">
        <v>887</v>
      </c>
      <c r="E295" s="132">
        <v>71004</v>
      </c>
      <c r="F295" s="132">
        <v>19146</v>
      </c>
      <c r="G295" s="132">
        <v>0</v>
      </c>
      <c r="H295" s="132">
        <v>36617</v>
      </c>
      <c r="I295" s="132">
        <v>3120</v>
      </c>
      <c r="J295" s="132">
        <v>19146</v>
      </c>
      <c r="K295" s="132">
        <v>2596</v>
      </c>
      <c r="L295" s="132">
        <v>837</v>
      </c>
      <c r="M295" s="132">
        <v>8688</v>
      </c>
      <c r="N295" s="132">
        <v>71004</v>
      </c>
      <c r="O295" s="132">
        <v>201329</v>
      </c>
      <c r="P295" s="132">
        <v>9525</v>
      </c>
      <c r="Q295" s="132">
        <v>8505</v>
      </c>
      <c r="R295" s="132">
        <v>1020</v>
      </c>
      <c r="S295" s="132">
        <v>202349</v>
      </c>
      <c r="T295" s="166">
        <v>161921</v>
      </c>
      <c r="U295" s="166">
        <v>0</v>
      </c>
      <c r="V295" s="132">
        <v>70000</v>
      </c>
      <c r="W295" s="132">
        <v>237249</v>
      </c>
      <c r="X295" s="132">
        <v>0</v>
      </c>
      <c r="Y295" s="132">
        <v>60000</v>
      </c>
      <c r="Z295" s="166">
        <v>237249</v>
      </c>
      <c r="AA295" s="132">
        <v>257249</v>
      </c>
      <c r="AB295" s="132">
        <v>0</v>
      </c>
      <c r="AC295" s="132">
        <v>0</v>
      </c>
      <c r="AD295" s="132">
        <v>0</v>
      </c>
      <c r="AE295" s="71"/>
      <c r="AF295" s="71"/>
      <c r="AG295" s="71"/>
      <c r="AH295" s="71"/>
      <c r="AI295" s="71"/>
      <c r="AJ295" s="71"/>
      <c r="AK295" s="71"/>
      <c r="AL295" s="71"/>
      <c r="AM295" s="71"/>
      <c r="AN295" s="71"/>
      <c r="AO295" s="71"/>
      <c r="AP295" s="71"/>
      <c r="AQ295" s="71"/>
      <c r="AR295" s="71"/>
      <c r="AS295" s="71"/>
      <c r="AT295" s="71"/>
      <c r="AU295" s="71"/>
      <c r="AV295" s="71"/>
      <c r="AW295" s="71"/>
      <c r="AX295" s="71"/>
      <c r="AY295" s="71"/>
      <c r="AZ295" s="71"/>
      <c r="BA295" s="71"/>
      <c r="BB295" s="71"/>
      <c r="BC295" s="71"/>
      <c r="BD295" s="71"/>
      <c r="BE295" s="71"/>
      <c r="BF295" s="71"/>
      <c r="BG295" s="71"/>
      <c r="BH295" s="71"/>
      <c r="BI295" s="71"/>
      <c r="BJ295" s="71"/>
      <c r="BK295" s="71"/>
      <c r="BL295" s="71"/>
      <c r="BM295" s="71"/>
      <c r="BN295" s="71"/>
      <c r="BO295" s="71"/>
      <c r="BP295" s="71"/>
      <c r="BQ295" s="71"/>
      <c r="BR295" s="71"/>
      <c r="BS295" s="71"/>
      <c r="BT295" s="71"/>
      <c r="BU295" s="71"/>
      <c r="BV295" s="71"/>
      <c r="BW295" s="71"/>
      <c r="BX295" s="71"/>
      <c r="BY295" s="71"/>
      <c r="BZ295" s="71"/>
      <c r="CA295" s="71"/>
      <c r="CB295" s="71"/>
      <c r="CC295" s="71"/>
      <c r="CD295" s="71"/>
      <c r="CE295" s="71"/>
      <c r="CF295" s="71"/>
      <c r="CG295" s="71"/>
      <c r="CH295" s="71"/>
      <c r="CI295" s="71"/>
      <c r="CJ295" s="71"/>
      <c r="CK295" s="71"/>
      <c r="CL295" s="71"/>
      <c r="CM295" s="71"/>
      <c r="CN295" s="71"/>
      <c r="CO295" s="71"/>
      <c r="CP295" s="71"/>
      <c r="CQ295" s="71"/>
      <c r="CR295" s="71"/>
      <c r="CS295" s="71"/>
      <c r="CT295" s="71"/>
      <c r="CU295" s="71"/>
      <c r="CV295" s="71"/>
      <c r="CW295" s="71"/>
      <c r="CX295" s="71"/>
      <c r="CY295" s="71"/>
      <c r="CZ295" s="71"/>
      <c r="DA295" s="71"/>
      <c r="DB295" s="71"/>
      <c r="DC295" s="71"/>
      <c r="DD295" s="71"/>
      <c r="DE295" s="71"/>
      <c r="DF295" s="71"/>
      <c r="DG295" s="71"/>
      <c r="DH295" s="71"/>
      <c r="DI295" s="71"/>
      <c r="DJ295" s="71"/>
      <c r="DK295" s="71"/>
      <c r="DL295" s="71"/>
      <c r="DM295" s="71"/>
      <c r="DN295" s="71"/>
      <c r="DO295" s="71"/>
      <c r="DP295" s="71"/>
      <c r="DQ295" s="71"/>
      <c r="DR295" s="71"/>
      <c r="DS295" s="71"/>
      <c r="DT295" s="71"/>
      <c r="DU295" s="71"/>
      <c r="DV295" s="71"/>
      <c r="DW295" s="71"/>
      <c r="DX295" s="71"/>
      <c r="DY295" s="71"/>
      <c r="DZ295" s="71"/>
      <c r="EA295" s="71"/>
    </row>
    <row r="296" spans="1:131" ht="12.75">
      <c r="A296" s="75" t="s">
        <v>740</v>
      </c>
      <c r="B296" s="75" t="s">
        <v>739</v>
      </c>
      <c r="C296" s="68" t="s">
        <v>917</v>
      </c>
      <c r="D296" s="68" t="s">
        <v>887</v>
      </c>
      <c r="E296" s="132">
        <v>71774</v>
      </c>
      <c r="F296" s="132">
        <v>6290</v>
      </c>
      <c r="G296" s="132">
        <v>0</v>
      </c>
      <c r="H296" s="132">
        <v>46969</v>
      </c>
      <c r="I296" s="132">
        <v>2392</v>
      </c>
      <c r="J296" s="132">
        <v>10455</v>
      </c>
      <c r="K296" s="132">
        <v>1014</v>
      </c>
      <c r="L296" s="132">
        <v>0</v>
      </c>
      <c r="M296" s="132">
        <v>10944</v>
      </c>
      <c r="N296" s="132">
        <v>71774</v>
      </c>
      <c r="O296" s="132">
        <v>130123</v>
      </c>
      <c r="P296" s="132">
        <v>10944</v>
      </c>
      <c r="Q296" s="132">
        <v>4558</v>
      </c>
      <c r="R296" s="132">
        <v>6386</v>
      </c>
      <c r="S296" s="132">
        <v>136509</v>
      </c>
      <c r="T296" s="166">
        <v>101000</v>
      </c>
      <c r="U296" s="166">
        <v>25000</v>
      </c>
      <c r="V296" s="132">
        <v>69900</v>
      </c>
      <c r="W296" s="132">
        <v>127800</v>
      </c>
      <c r="X296" s="132">
        <v>25000</v>
      </c>
      <c r="Y296" s="132">
        <v>73100</v>
      </c>
      <c r="Z296" s="166">
        <v>165000</v>
      </c>
      <c r="AA296" s="132">
        <v>175000</v>
      </c>
      <c r="AB296" s="132">
        <v>0</v>
      </c>
      <c r="AC296" s="132">
        <v>0</v>
      </c>
      <c r="AD296" s="132">
        <v>0</v>
      </c>
      <c r="AE296" s="71"/>
      <c r="AF296" s="71"/>
      <c r="AG296" s="71"/>
      <c r="AH296" s="71"/>
      <c r="AI296" s="71"/>
      <c r="AJ296" s="71"/>
      <c r="AK296" s="71"/>
      <c r="AL296" s="71"/>
      <c r="AM296" s="71"/>
      <c r="AN296" s="71"/>
      <c r="AO296" s="71"/>
      <c r="AP296" s="71"/>
      <c r="AQ296" s="71"/>
      <c r="AR296" s="71"/>
      <c r="AS296" s="71"/>
      <c r="AT296" s="71"/>
      <c r="AU296" s="71"/>
      <c r="AV296" s="71"/>
      <c r="AW296" s="71"/>
      <c r="AX296" s="71"/>
      <c r="AY296" s="71"/>
      <c r="AZ296" s="71"/>
      <c r="BA296" s="71"/>
      <c r="BB296" s="71"/>
      <c r="BC296" s="71"/>
      <c r="BD296" s="71"/>
      <c r="BE296" s="71"/>
      <c r="BF296" s="71"/>
      <c r="BG296" s="71"/>
      <c r="BH296" s="71"/>
      <c r="BI296" s="71"/>
      <c r="BJ296" s="71"/>
      <c r="BK296" s="71"/>
      <c r="BL296" s="71"/>
      <c r="BM296" s="71"/>
      <c r="BN296" s="71"/>
      <c r="BO296" s="71"/>
      <c r="BP296" s="71"/>
      <c r="BQ296" s="71"/>
      <c r="BR296" s="71"/>
      <c r="BS296" s="71"/>
      <c r="BT296" s="71"/>
      <c r="BU296" s="71"/>
      <c r="BV296" s="71"/>
      <c r="BW296" s="71"/>
      <c r="BX296" s="71"/>
      <c r="BY296" s="71"/>
      <c r="BZ296" s="71"/>
      <c r="CA296" s="71"/>
      <c r="CB296" s="71"/>
      <c r="CC296" s="71"/>
      <c r="CD296" s="71"/>
      <c r="CE296" s="71"/>
      <c r="CF296" s="71"/>
      <c r="CG296" s="71"/>
      <c r="CH296" s="71"/>
      <c r="CI296" s="71"/>
      <c r="CJ296" s="71"/>
      <c r="CK296" s="71"/>
      <c r="CL296" s="71"/>
      <c r="CM296" s="71"/>
      <c r="CN296" s="71"/>
      <c r="CO296" s="71"/>
      <c r="CP296" s="71"/>
      <c r="CQ296" s="71"/>
      <c r="CR296" s="71"/>
      <c r="CS296" s="71"/>
      <c r="CT296" s="71"/>
      <c r="CU296" s="71"/>
      <c r="CV296" s="71"/>
      <c r="CW296" s="71"/>
      <c r="CX296" s="71"/>
      <c r="CY296" s="71"/>
      <c r="CZ296" s="71"/>
      <c r="DA296" s="71"/>
      <c r="DB296" s="71"/>
      <c r="DC296" s="71"/>
      <c r="DD296" s="71"/>
      <c r="DE296" s="71"/>
      <c r="DF296" s="71"/>
      <c r="DG296" s="71"/>
      <c r="DH296" s="71"/>
      <c r="DI296" s="71"/>
      <c r="DJ296" s="71"/>
      <c r="DK296" s="71"/>
      <c r="DL296" s="71"/>
      <c r="DM296" s="71"/>
      <c r="DN296" s="71"/>
      <c r="DO296" s="71"/>
      <c r="DP296" s="71"/>
      <c r="DQ296" s="71"/>
      <c r="DR296" s="71"/>
      <c r="DS296" s="71"/>
      <c r="DT296" s="71"/>
      <c r="DU296" s="71"/>
      <c r="DV296" s="71"/>
      <c r="DW296" s="71"/>
      <c r="DX296" s="71"/>
      <c r="DY296" s="71"/>
      <c r="DZ296" s="71"/>
      <c r="EA296" s="71"/>
    </row>
    <row r="297" spans="1:131" ht="12.75">
      <c r="A297" s="75" t="s">
        <v>815</v>
      </c>
      <c r="B297" s="75" t="s">
        <v>814</v>
      </c>
      <c r="C297" s="68" t="s">
        <v>917</v>
      </c>
      <c r="D297" s="68" t="s">
        <v>887</v>
      </c>
      <c r="E297" s="132">
        <v>57990</v>
      </c>
      <c r="F297" s="132">
        <v>1901</v>
      </c>
      <c r="G297" s="132">
        <v>0</v>
      </c>
      <c r="H297" s="132">
        <v>25654</v>
      </c>
      <c r="I297" s="132">
        <v>3423</v>
      </c>
      <c r="J297" s="132">
        <v>3947</v>
      </c>
      <c r="K297" s="132">
        <v>17870</v>
      </c>
      <c r="L297" s="132">
        <v>4216</v>
      </c>
      <c r="M297" s="132">
        <v>2880</v>
      </c>
      <c r="N297" s="132">
        <v>57990</v>
      </c>
      <c r="O297" s="132">
        <v>444015</v>
      </c>
      <c r="P297" s="132">
        <v>7096</v>
      </c>
      <c r="Q297" s="132">
        <v>11424</v>
      </c>
      <c r="R297" s="132">
        <v>-4328</v>
      </c>
      <c r="S297" s="132">
        <v>439687</v>
      </c>
      <c r="T297" s="166">
        <v>334827</v>
      </c>
      <c r="U297" s="166">
        <v>0</v>
      </c>
      <c r="V297" s="132">
        <v>0</v>
      </c>
      <c r="W297" s="132">
        <v>356768</v>
      </c>
      <c r="X297" s="132">
        <v>0</v>
      </c>
      <c r="Y297" s="132">
        <v>0</v>
      </c>
      <c r="Z297" s="166">
        <v>356768</v>
      </c>
      <c r="AA297" s="132">
        <v>374600</v>
      </c>
      <c r="AB297" s="132">
        <v>0</v>
      </c>
      <c r="AC297" s="132">
        <v>0</v>
      </c>
      <c r="AD297" s="132">
        <v>0</v>
      </c>
      <c r="AE297" s="71"/>
      <c r="AF297" s="71"/>
      <c r="AG297" s="71"/>
      <c r="AH297" s="71"/>
      <c r="AI297" s="71"/>
      <c r="AJ297" s="71"/>
      <c r="AK297" s="71"/>
      <c r="AL297" s="71"/>
      <c r="AM297" s="71"/>
      <c r="AN297" s="71"/>
      <c r="AO297" s="71"/>
      <c r="AP297" s="71"/>
      <c r="AQ297" s="71"/>
      <c r="AR297" s="71"/>
      <c r="AS297" s="71"/>
      <c r="AT297" s="71"/>
      <c r="AU297" s="71"/>
      <c r="AV297" s="71"/>
      <c r="AW297" s="71"/>
      <c r="AX297" s="71"/>
      <c r="AY297" s="71"/>
      <c r="AZ297" s="71"/>
      <c r="BA297" s="71"/>
      <c r="BB297" s="71"/>
      <c r="BC297" s="71"/>
      <c r="BD297" s="71"/>
      <c r="BE297" s="71"/>
      <c r="BF297" s="71"/>
      <c r="BG297" s="71"/>
      <c r="BH297" s="71"/>
      <c r="BI297" s="71"/>
      <c r="BJ297" s="71"/>
      <c r="BK297" s="71"/>
      <c r="BL297" s="71"/>
      <c r="BM297" s="71"/>
      <c r="BN297" s="71"/>
      <c r="BO297" s="71"/>
      <c r="BP297" s="71"/>
      <c r="BQ297" s="71"/>
      <c r="BR297" s="71"/>
      <c r="BS297" s="71"/>
      <c r="BT297" s="71"/>
      <c r="BU297" s="71"/>
      <c r="BV297" s="71"/>
      <c r="BW297" s="71"/>
      <c r="BX297" s="71"/>
      <c r="BY297" s="71"/>
      <c r="BZ297" s="71"/>
      <c r="CA297" s="71"/>
      <c r="CB297" s="71"/>
      <c r="CC297" s="71"/>
      <c r="CD297" s="71"/>
      <c r="CE297" s="71"/>
      <c r="CF297" s="71"/>
      <c r="CG297" s="71"/>
      <c r="CH297" s="71"/>
      <c r="CI297" s="71"/>
      <c r="CJ297" s="71"/>
      <c r="CK297" s="71"/>
      <c r="CL297" s="71"/>
      <c r="CM297" s="71"/>
      <c r="CN297" s="71"/>
      <c r="CO297" s="71"/>
      <c r="CP297" s="71"/>
      <c r="CQ297" s="71"/>
      <c r="CR297" s="71"/>
      <c r="CS297" s="71"/>
      <c r="CT297" s="71"/>
      <c r="CU297" s="71"/>
      <c r="CV297" s="71"/>
      <c r="CW297" s="71"/>
      <c r="CX297" s="71"/>
      <c r="CY297" s="71"/>
      <c r="CZ297" s="71"/>
      <c r="DA297" s="71"/>
      <c r="DB297" s="71"/>
      <c r="DC297" s="71"/>
      <c r="DD297" s="71"/>
      <c r="DE297" s="71"/>
      <c r="DF297" s="71"/>
      <c r="DG297" s="71"/>
      <c r="DH297" s="71"/>
      <c r="DI297" s="71"/>
      <c r="DJ297" s="71"/>
      <c r="DK297" s="71"/>
      <c r="DL297" s="71"/>
      <c r="DM297" s="71"/>
      <c r="DN297" s="71"/>
      <c r="DO297" s="71"/>
      <c r="DP297" s="71"/>
      <c r="DQ297" s="71"/>
      <c r="DR297" s="71"/>
      <c r="DS297" s="71"/>
      <c r="DT297" s="71"/>
      <c r="DU297" s="71"/>
      <c r="DV297" s="71"/>
      <c r="DW297" s="71"/>
      <c r="DX297" s="71"/>
      <c r="DY297" s="71"/>
      <c r="DZ297" s="71"/>
      <c r="EA297" s="71"/>
    </row>
    <row r="298" spans="1:131" ht="12.75">
      <c r="A298" s="75" t="s">
        <v>375</v>
      </c>
      <c r="B298" s="75" t="s">
        <v>374</v>
      </c>
      <c r="C298" s="68" t="s">
        <v>917</v>
      </c>
      <c r="D298" s="68" t="s">
        <v>887</v>
      </c>
      <c r="E298" s="132">
        <v>39610</v>
      </c>
      <c r="F298" s="132">
        <v>0</v>
      </c>
      <c r="G298" s="132">
        <v>0</v>
      </c>
      <c r="H298" s="132">
        <v>5158</v>
      </c>
      <c r="I298" s="132">
        <v>0</v>
      </c>
      <c r="J298" s="132">
        <v>5333</v>
      </c>
      <c r="K298" s="132">
        <v>17672</v>
      </c>
      <c r="L298" s="132">
        <v>0</v>
      </c>
      <c r="M298" s="132">
        <v>11447</v>
      </c>
      <c r="N298" s="132">
        <v>39610</v>
      </c>
      <c r="O298" s="132">
        <v>224609</v>
      </c>
      <c r="P298" s="132">
        <v>11447</v>
      </c>
      <c r="Q298" s="132">
        <v>8018</v>
      </c>
      <c r="R298" s="132">
        <v>3429</v>
      </c>
      <c r="S298" s="132">
        <v>228038</v>
      </c>
      <c r="T298" s="166">
        <v>124129</v>
      </c>
      <c r="U298" s="166">
        <v>90995</v>
      </c>
      <c r="V298" s="132">
        <v>89000</v>
      </c>
      <c r="W298" s="132">
        <v>131079</v>
      </c>
      <c r="X298" s="132">
        <v>88904</v>
      </c>
      <c r="Y298" s="132">
        <v>89000</v>
      </c>
      <c r="Z298" s="166">
        <v>279000</v>
      </c>
      <c r="AA298" s="132">
        <v>299000</v>
      </c>
      <c r="AB298" s="132">
        <v>0</v>
      </c>
      <c r="AC298" s="132">
        <v>0</v>
      </c>
      <c r="AD298" s="132">
        <v>0</v>
      </c>
      <c r="AE298" s="71"/>
      <c r="AF298" s="71"/>
      <c r="AG298" s="71"/>
      <c r="AH298" s="71"/>
      <c r="AI298" s="71"/>
      <c r="AJ298" s="71"/>
      <c r="AK298" s="71"/>
      <c r="AL298" s="71"/>
      <c r="AM298" s="71"/>
      <c r="AN298" s="71"/>
      <c r="AO298" s="71"/>
      <c r="AP298" s="71"/>
      <c r="AQ298" s="71"/>
      <c r="AR298" s="71"/>
      <c r="AS298" s="71"/>
      <c r="AT298" s="71"/>
      <c r="AU298" s="71"/>
      <c r="AV298" s="71"/>
      <c r="AW298" s="71"/>
      <c r="AX298" s="71"/>
      <c r="AY298" s="71"/>
      <c r="AZ298" s="71"/>
      <c r="BA298" s="71"/>
      <c r="BB298" s="71"/>
      <c r="BC298" s="71"/>
      <c r="BD298" s="71"/>
      <c r="BE298" s="71"/>
      <c r="BF298" s="71"/>
      <c r="BG298" s="71"/>
      <c r="BH298" s="71"/>
      <c r="BI298" s="71"/>
      <c r="BJ298" s="71"/>
      <c r="BK298" s="71"/>
      <c r="BL298" s="71"/>
      <c r="BM298" s="71"/>
      <c r="BN298" s="71"/>
      <c r="BO298" s="71"/>
      <c r="BP298" s="71"/>
      <c r="BQ298" s="71"/>
      <c r="BR298" s="71"/>
      <c r="BS298" s="71"/>
      <c r="BT298" s="71"/>
      <c r="BU298" s="71"/>
      <c r="BV298" s="71"/>
      <c r="BW298" s="71"/>
      <c r="BX298" s="71"/>
      <c r="BY298" s="71"/>
      <c r="BZ298" s="71"/>
      <c r="CA298" s="71"/>
      <c r="CB298" s="71"/>
      <c r="CC298" s="71"/>
      <c r="CD298" s="71"/>
      <c r="CE298" s="71"/>
      <c r="CF298" s="71"/>
      <c r="CG298" s="71"/>
      <c r="CH298" s="71"/>
      <c r="CI298" s="71"/>
      <c r="CJ298" s="71"/>
      <c r="CK298" s="71"/>
      <c r="CL298" s="71"/>
      <c r="CM298" s="71"/>
      <c r="CN298" s="71"/>
      <c r="CO298" s="71"/>
      <c r="CP298" s="71"/>
      <c r="CQ298" s="71"/>
      <c r="CR298" s="71"/>
      <c r="CS298" s="71"/>
      <c r="CT298" s="71"/>
      <c r="CU298" s="71"/>
      <c r="CV298" s="71"/>
      <c r="CW298" s="71"/>
      <c r="CX298" s="71"/>
      <c r="CY298" s="71"/>
      <c r="CZ298" s="71"/>
      <c r="DA298" s="71"/>
      <c r="DB298" s="71"/>
      <c r="DC298" s="71"/>
      <c r="DD298" s="71"/>
      <c r="DE298" s="71"/>
      <c r="DF298" s="71"/>
      <c r="DG298" s="71"/>
      <c r="DH298" s="71"/>
      <c r="DI298" s="71"/>
      <c r="DJ298" s="71"/>
      <c r="DK298" s="71"/>
      <c r="DL298" s="71"/>
      <c r="DM298" s="71"/>
      <c r="DN298" s="71"/>
      <c r="DO298" s="71"/>
      <c r="DP298" s="71"/>
      <c r="DQ298" s="71"/>
      <c r="DR298" s="71"/>
      <c r="DS298" s="71"/>
      <c r="DT298" s="71"/>
      <c r="DU298" s="71"/>
      <c r="DV298" s="71"/>
      <c r="DW298" s="71"/>
      <c r="DX298" s="71"/>
      <c r="DY298" s="71"/>
      <c r="DZ298" s="71"/>
      <c r="EA298" s="71"/>
    </row>
    <row r="299" spans="1:131" ht="12.75">
      <c r="A299" s="75" t="s">
        <v>413</v>
      </c>
      <c r="B299" s="75" t="s">
        <v>412</v>
      </c>
      <c r="C299" s="68" t="s">
        <v>917</v>
      </c>
      <c r="D299" s="68" t="s">
        <v>887</v>
      </c>
      <c r="E299" s="132">
        <v>108661</v>
      </c>
      <c r="F299" s="132">
        <v>3000</v>
      </c>
      <c r="G299" s="132">
        <v>75</v>
      </c>
      <c r="H299" s="132">
        <v>51015</v>
      </c>
      <c r="I299" s="132">
        <v>5067</v>
      </c>
      <c r="J299" s="132">
        <v>4469</v>
      </c>
      <c r="K299" s="132">
        <v>1372</v>
      </c>
      <c r="L299" s="132">
        <v>1718</v>
      </c>
      <c r="M299" s="132">
        <v>45020</v>
      </c>
      <c r="N299" s="132">
        <v>108661</v>
      </c>
      <c r="O299" s="132">
        <v>529767</v>
      </c>
      <c r="P299" s="132">
        <v>46738</v>
      </c>
      <c r="Q299" s="132">
        <v>20783</v>
      </c>
      <c r="R299" s="132">
        <v>25955</v>
      </c>
      <c r="S299" s="132">
        <v>555722</v>
      </c>
      <c r="T299" s="166">
        <v>327851</v>
      </c>
      <c r="U299" s="166">
        <v>58300</v>
      </c>
      <c r="V299" s="132">
        <v>154300</v>
      </c>
      <c r="W299" s="132">
        <v>357851</v>
      </c>
      <c r="X299" s="132">
        <v>55600</v>
      </c>
      <c r="Y299" s="132">
        <v>50000</v>
      </c>
      <c r="Z299" s="166">
        <v>430000</v>
      </c>
      <c r="AA299" s="132">
        <v>565000</v>
      </c>
      <c r="AB299" s="132">
        <v>0</v>
      </c>
      <c r="AC299" s="132">
        <v>0</v>
      </c>
      <c r="AD299" s="132">
        <v>0</v>
      </c>
      <c r="AE299" s="71"/>
      <c r="AF299" s="71"/>
      <c r="AG299" s="71"/>
      <c r="AH299" s="71"/>
      <c r="AI299" s="71"/>
      <c r="AJ299" s="71"/>
      <c r="AK299" s="71"/>
      <c r="AL299" s="71"/>
      <c r="AM299" s="71"/>
      <c r="AN299" s="71"/>
      <c r="AO299" s="71"/>
      <c r="AP299" s="71"/>
      <c r="AQ299" s="71"/>
      <c r="AR299" s="71"/>
      <c r="AS299" s="71"/>
      <c r="AT299" s="71"/>
      <c r="AU299" s="71"/>
      <c r="AV299" s="71"/>
      <c r="AW299" s="71"/>
      <c r="AX299" s="71"/>
      <c r="AY299" s="71"/>
      <c r="AZ299" s="71"/>
      <c r="BA299" s="71"/>
      <c r="BB299" s="71"/>
      <c r="BC299" s="71"/>
      <c r="BD299" s="71"/>
      <c r="BE299" s="71"/>
      <c r="BF299" s="71"/>
      <c r="BG299" s="71"/>
      <c r="BH299" s="71"/>
      <c r="BI299" s="71"/>
      <c r="BJ299" s="71"/>
      <c r="BK299" s="71"/>
      <c r="BL299" s="71"/>
      <c r="BM299" s="71"/>
      <c r="BN299" s="71"/>
      <c r="BO299" s="71"/>
      <c r="BP299" s="71"/>
      <c r="BQ299" s="71"/>
      <c r="BR299" s="71"/>
      <c r="BS299" s="71"/>
      <c r="BT299" s="71"/>
      <c r="BU299" s="71"/>
      <c r="BV299" s="71"/>
      <c r="BW299" s="71"/>
      <c r="BX299" s="71"/>
      <c r="BY299" s="71"/>
      <c r="BZ299" s="71"/>
      <c r="CA299" s="71"/>
      <c r="CB299" s="71"/>
      <c r="CC299" s="71"/>
      <c r="CD299" s="71"/>
      <c r="CE299" s="71"/>
      <c r="CF299" s="71"/>
      <c r="CG299" s="71"/>
      <c r="CH299" s="71"/>
      <c r="CI299" s="71"/>
      <c r="CJ299" s="71"/>
      <c r="CK299" s="71"/>
      <c r="CL299" s="71"/>
      <c r="CM299" s="71"/>
      <c r="CN299" s="71"/>
      <c r="CO299" s="71"/>
      <c r="CP299" s="71"/>
      <c r="CQ299" s="71"/>
      <c r="CR299" s="71"/>
      <c r="CS299" s="71"/>
      <c r="CT299" s="71"/>
      <c r="CU299" s="71"/>
      <c r="CV299" s="71"/>
      <c r="CW299" s="71"/>
      <c r="CX299" s="71"/>
      <c r="CY299" s="71"/>
      <c r="CZ299" s="71"/>
      <c r="DA299" s="71"/>
      <c r="DB299" s="71"/>
      <c r="DC299" s="71"/>
      <c r="DD299" s="71"/>
      <c r="DE299" s="71"/>
      <c r="DF299" s="71"/>
      <c r="DG299" s="71"/>
      <c r="DH299" s="71"/>
      <c r="DI299" s="71"/>
      <c r="DJ299" s="71"/>
      <c r="DK299" s="71"/>
      <c r="DL299" s="71"/>
      <c r="DM299" s="71"/>
      <c r="DN299" s="71"/>
      <c r="DO299" s="71"/>
      <c r="DP299" s="71"/>
      <c r="DQ299" s="71"/>
      <c r="DR299" s="71"/>
      <c r="DS299" s="71"/>
      <c r="DT299" s="71"/>
      <c r="DU299" s="71"/>
      <c r="DV299" s="71"/>
      <c r="DW299" s="71"/>
      <c r="DX299" s="71"/>
      <c r="DY299" s="71"/>
      <c r="DZ299" s="71"/>
      <c r="EA299" s="71"/>
    </row>
    <row r="300" spans="1:131" ht="12.75">
      <c r="A300" s="75" t="s">
        <v>659</v>
      </c>
      <c r="B300" s="75" t="s">
        <v>658</v>
      </c>
      <c r="C300" s="68" t="s">
        <v>917</v>
      </c>
      <c r="D300" s="68" t="s">
        <v>887</v>
      </c>
      <c r="E300" s="132">
        <v>42089</v>
      </c>
      <c r="F300" s="132">
        <v>3475</v>
      </c>
      <c r="G300" s="132">
        <v>0</v>
      </c>
      <c r="H300" s="132">
        <v>36657</v>
      </c>
      <c r="I300" s="132">
        <v>448</v>
      </c>
      <c r="J300" s="132">
        <v>3627</v>
      </c>
      <c r="K300" s="132">
        <v>195</v>
      </c>
      <c r="L300" s="132">
        <v>185</v>
      </c>
      <c r="M300" s="132">
        <v>977</v>
      </c>
      <c r="N300" s="132">
        <v>42089</v>
      </c>
      <c r="O300" s="132">
        <v>151099</v>
      </c>
      <c r="P300" s="132">
        <v>1162</v>
      </c>
      <c r="Q300" s="132">
        <v>7116</v>
      </c>
      <c r="R300" s="132">
        <v>-5954</v>
      </c>
      <c r="S300" s="132">
        <v>145145</v>
      </c>
      <c r="T300" s="166">
        <v>93386</v>
      </c>
      <c r="U300" s="166">
        <v>0</v>
      </c>
      <c r="V300" s="132">
        <v>143770</v>
      </c>
      <c r="W300" s="132">
        <v>73386</v>
      </c>
      <c r="X300" s="132">
        <v>0</v>
      </c>
      <c r="Y300" s="132">
        <v>143770</v>
      </c>
      <c r="Z300" s="166">
        <v>113321</v>
      </c>
      <c r="AA300" s="132">
        <v>169030</v>
      </c>
      <c r="AB300" s="132">
        <v>0</v>
      </c>
      <c r="AC300" s="132">
        <v>0</v>
      </c>
      <c r="AD300" s="132">
        <v>0</v>
      </c>
      <c r="AE300" s="71"/>
      <c r="AF300" s="71"/>
      <c r="AG300" s="71"/>
      <c r="AH300" s="71"/>
      <c r="AI300" s="71"/>
      <c r="AJ300" s="71"/>
      <c r="AK300" s="71"/>
      <c r="AL300" s="71"/>
      <c r="AM300" s="71"/>
      <c r="AN300" s="71"/>
      <c r="AO300" s="71"/>
      <c r="AP300" s="71"/>
      <c r="AQ300" s="71"/>
      <c r="AR300" s="71"/>
      <c r="AS300" s="71"/>
      <c r="AT300" s="71"/>
      <c r="AU300" s="71"/>
      <c r="AV300" s="71"/>
      <c r="AW300" s="71"/>
      <c r="AX300" s="71"/>
      <c r="AY300" s="71"/>
      <c r="AZ300" s="71"/>
      <c r="BA300" s="71"/>
      <c r="BB300" s="71"/>
      <c r="BC300" s="71"/>
      <c r="BD300" s="71"/>
      <c r="BE300" s="71"/>
      <c r="BF300" s="71"/>
      <c r="BG300" s="71"/>
      <c r="BH300" s="71"/>
      <c r="BI300" s="71"/>
      <c r="BJ300" s="71"/>
      <c r="BK300" s="71"/>
      <c r="BL300" s="71"/>
      <c r="BM300" s="71"/>
      <c r="BN300" s="71"/>
      <c r="BO300" s="71"/>
      <c r="BP300" s="71"/>
      <c r="BQ300" s="71"/>
      <c r="BR300" s="71"/>
      <c r="BS300" s="71"/>
      <c r="BT300" s="71"/>
      <c r="BU300" s="71"/>
      <c r="BV300" s="71"/>
      <c r="BW300" s="71"/>
      <c r="BX300" s="71"/>
      <c r="BY300" s="71"/>
      <c r="BZ300" s="71"/>
      <c r="CA300" s="71"/>
      <c r="CB300" s="71"/>
      <c r="CC300" s="71"/>
      <c r="CD300" s="71"/>
      <c r="CE300" s="71"/>
      <c r="CF300" s="71"/>
      <c r="CG300" s="71"/>
      <c r="CH300" s="71"/>
      <c r="CI300" s="71"/>
      <c r="CJ300" s="71"/>
      <c r="CK300" s="71"/>
      <c r="CL300" s="71"/>
      <c r="CM300" s="71"/>
      <c r="CN300" s="71"/>
      <c r="CO300" s="71"/>
      <c r="CP300" s="71"/>
      <c r="CQ300" s="71"/>
      <c r="CR300" s="71"/>
      <c r="CS300" s="71"/>
      <c r="CT300" s="71"/>
      <c r="CU300" s="71"/>
      <c r="CV300" s="71"/>
      <c r="CW300" s="71"/>
      <c r="CX300" s="71"/>
      <c r="CY300" s="71"/>
      <c r="CZ300" s="71"/>
      <c r="DA300" s="71"/>
      <c r="DB300" s="71"/>
      <c r="DC300" s="71"/>
      <c r="DD300" s="71"/>
      <c r="DE300" s="71"/>
      <c r="DF300" s="71"/>
      <c r="DG300" s="71"/>
      <c r="DH300" s="71"/>
      <c r="DI300" s="71"/>
      <c r="DJ300" s="71"/>
      <c r="DK300" s="71"/>
      <c r="DL300" s="71"/>
      <c r="DM300" s="71"/>
      <c r="DN300" s="71"/>
      <c r="DO300" s="71"/>
      <c r="DP300" s="71"/>
      <c r="DQ300" s="71"/>
      <c r="DR300" s="71"/>
      <c r="DS300" s="71"/>
      <c r="DT300" s="71"/>
      <c r="DU300" s="71"/>
      <c r="DV300" s="71"/>
      <c r="DW300" s="71"/>
      <c r="DX300" s="71"/>
      <c r="DY300" s="71"/>
      <c r="DZ300" s="71"/>
      <c r="EA300" s="71"/>
    </row>
    <row r="301" spans="1:131" ht="12.75">
      <c r="A301" s="75" t="s">
        <v>594</v>
      </c>
      <c r="B301" s="75" t="s">
        <v>593</v>
      </c>
      <c r="C301" s="68" t="s">
        <v>917</v>
      </c>
      <c r="D301" s="68" t="s">
        <v>887</v>
      </c>
      <c r="E301" s="132">
        <v>56434</v>
      </c>
      <c r="F301" s="132">
        <v>1091</v>
      </c>
      <c r="G301" s="132">
        <v>0</v>
      </c>
      <c r="H301" s="132">
        <v>19832</v>
      </c>
      <c r="I301" s="132">
        <v>8015</v>
      </c>
      <c r="J301" s="132">
        <v>5943</v>
      </c>
      <c r="K301" s="132">
        <v>375</v>
      </c>
      <c r="L301" s="132">
        <v>2060</v>
      </c>
      <c r="M301" s="132">
        <v>20209</v>
      </c>
      <c r="N301" s="132">
        <v>56434</v>
      </c>
      <c r="O301" s="132">
        <v>194700</v>
      </c>
      <c r="P301" s="132">
        <v>22269</v>
      </c>
      <c r="Q301" s="132">
        <v>7056</v>
      </c>
      <c r="R301" s="132">
        <v>15213</v>
      </c>
      <c r="S301" s="132">
        <v>209913</v>
      </c>
      <c r="T301" s="166">
        <v>131534</v>
      </c>
      <c r="U301" s="166">
        <v>6564</v>
      </c>
      <c r="V301" s="132">
        <v>35000</v>
      </c>
      <c r="W301" s="132">
        <v>148790</v>
      </c>
      <c r="X301" s="132">
        <v>6127</v>
      </c>
      <c r="Y301" s="132">
        <v>35000</v>
      </c>
      <c r="Z301" s="166">
        <v>165500</v>
      </c>
      <c r="AA301" s="132">
        <v>180500</v>
      </c>
      <c r="AB301" s="132">
        <v>0</v>
      </c>
      <c r="AC301" s="132">
        <v>0</v>
      </c>
      <c r="AD301" s="132">
        <v>0</v>
      </c>
      <c r="AE301" s="71"/>
      <c r="AF301" s="71"/>
      <c r="AG301" s="71"/>
      <c r="AH301" s="71"/>
      <c r="AI301" s="71"/>
      <c r="AJ301" s="71"/>
      <c r="AK301" s="71"/>
      <c r="AL301" s="71"/>
      <c r="AM301" s="71"/>
      <c r="AN301" s="71"/>
      <c r="AO301" s="71"/>
      <c r="AP301" s="71"/>
      <c r="AQ301" s="71"/>
      <c r="AR301" s="71"/>
      <c r="AS301" s="71"/>
      <c r="AT301" s="71"/>
      <c r="AU301" s="71"/>
      <c r="AV301" s="71"/>
      <c r="AW301" s="71"/>
      <c r="AX301" s="71"/>
      <c r="AY301" s="71"/>
      <c r="AZ301" s="71"/>
      <c r="BA301" s="71"/>
      <c r="BB301" s="71"/>
      <c r="BC301" s="71"/>
      <c r="BD301" s="71"/>
      <c r="BE301" s="71"/>
      <c r="BF301" s="71"/>
      <c r="BG301" s="71"/>
      <c r="BH301" s="71"/>
      <c r="BI301" s="71"/>
      <c r="BJ301" s="71"/>
      <c r="BK301" s="71"/>
      <c r="BL301" s="71"/>
      <c r="BM301" s="71"/>
      <c r="BN301" s="71"/>
      <c r="BO301" s="71"/>
      <c r="BP301" s="71"/>
      <c r="BQ301" s="71"/>
      <c r="BR301" s="71"/>
      <c r="BS301" s="71"/>
      <c r="BT301" s="71"/>
      <c r="BU301" s="71"/>
      <c r="BV301" s="71"/>
      <c r="BW301" s="71"/>
      <c r="BX301" s="71"/>
      <c r="BY301" s="71"/>
      <c r="BZ301" s="71"/>
      <c r="CA301" s="71"/>
      <c r="CB301" s="71"/>
      <c r="CC301" s="71"/>
      <c r="CD301" s="71"/>
      <c r="CE301" s="71"/>
      <c r="CF301" s="71"/>
      <c r="CG301" s="71"/>
      <c r="CH301" s="71"/>
      <c r="CI301" s="71"/>
      <c r="CJ301" s="71"/>
      <c r="CK301" s="71"/>
      <c r="CL301" s="71"/>
      <c r="CM301" s="71"/>
      <c r="CN301" s="71"/>
      <c r="CO301" s="71"/>
      <c r="CP301" s="71"/>
      <c r="CQ301" s="71"/>
      <c r="CR301" s="71"/>
      <c r="CS301" s="71"/>
      <c r="CT301" s="71"/>
      <c r="CU301" s="71"/>
      <c r="CV301" s="71"/>
      <c r="CW301" s="71"/>
      <c r="CX301" s="71"/>
      <c r="CY301" s="71"/>
      <c r="CZ301" s="71"/>
      <c r="DA301" s="71"/>
      <c r="DB301" s="71"/>
      <c r="DC301" s="71"/>
      <c r="DD301" s="71"/>
      <c r="DE301" s="71"/>
      <c r="DF301" s="71"/>
      <c r="DG301" s="71"/>
      <c r="DH301" s="71"/>
      <c r="DI301" s="71"/>
      <c r="DJ301" s="71"/>
      <c r="DK301" s="71"/>
      <c r="DL301" s="71"/>
      <c r="DM301" s="71"/>
      <c r="DN301" s="71"/>
      <c r="DO301" s="71"/>
      <c r="DP301" s="71"/>
      <c r="DQ301" s="71"/>
      <c r="DR301" s="71"/>
      <c r="DS301" s="71"/>
      <c r="DT301" s="71"/>
      <c r="DU301" s="71"/>
      <c r="DV301" s="71"/>
      <c r="DW301" s="71"/>
      <c r="DX301" s="71"/>
      <c r="DY301" s="71"/>
      <c r="DZ301" s="71"/>
      <c r="EA301" s="71"/>
    </row>
    <row r="302" spans="1:131" ht="12.75">
      <c r="A302" s="75" t="s">
        <v>825</v>
      </c>
      <c r="B302" s="75" t="s">
        <v>824</v>
      </c>
      <c r="C302" s="68" t="s">
        <v>917</v>
      </c>
      <c r="D302" s="68" t="s">
        <v>887</v>
      </c>
      <c r="E302" s="132">
        <v>49259</v>
      </c>
      <c r="F302" s="132">
        <v>3000</v>
      </c>
      <c r="G302" s="132">
        <v>0</v>
      </c>
      <c r="H302" s="132">
        <v>29954</v>
      </c>
      <c r="I302" s="132">
        <v>700</v>
      </c>
      <c r="J302" s="132">
        <v>3000</v>
      </c>
      <c r="K302" s="132">
        <v>300</v>
      </c>
      <c r="L302" s="132">
        <v>0</v>
      </c>
      <c r="M302" s="132">
        <v>15305</v>
      </c>
      <c r="N302" s="132">
        <v>49259</v>
      </c>
      <c r="O302" s="132">
        <v>389881</v>
      </c>
      <c r="P302" s="132">
        <v>15305</v>
      </c>
      <c r="Q302" s="132">
        <v>17860</v>
      </c>
      <c r="R302" s="132">
        <v>-2555</v>
      </c>
      <c r="S302" s="132">
        <v>387326</v>
      </c>
      <c r="T302" s="166">
        <v>274000</v>
      </c>
      <c r="U302" s="166">
        <v>68000</v>
      </c>
      <c r="V302" s="132">
        <v>120000</v>
      </c>
      <c r="W302" s="132">
        <v>283000</v>
      </c>
      <c r="X302" s="132">
        <v>65000</v>
      </c>
      <c r="Y302" s="132">
        <v>91000</v>
      </c>
      <c r="Z302" s="166">
        <v>483000</v>
      </c>
      <c r="AA302" s="132">
        <v>498000</v>
      </c>
      <c r="AB302" s="132">
        <v>0</v>
      </c>
      <c r="AC302" s="132">
        <v>0</v>
      </c>
      <c r="AD302" s="132">
        <v>0</v>
      </c>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BD302" s="71"/>
      <c r="BE302" s="71"/>
      <c r="BF302" s="71"/>
      <c r="BG302" s="71"/>
      <c r="BH302" s="71"/>
      <c r="BI302" s="71"/>
      <c r="BJ302" s="71"/>
      <c r="BK302" s="71"/>
      <c r="BL302" s="71"/>
      <c r="BM302" s="71"/>
      <c r="BN302" s="71"/>
      <c r="BO302" s="71"/>
      <c r="BP302" s="71"/>
      <c r="BQ302" s="71"/>
      <c r="BR302" s="71"/>
      <c r="BS302" s="71"/>
      <c r="BT302" s="71"/>
      <c r="BU302" s="71"/>
      <c r="BV302" s="71"/>
      <c r="BW302" s="71"/>
      <c r="BX302" s="71"/>
      <c r="BY302" s="71"/>
      <c r="BZ302" s="71"/>
      <c r="CA302" s="71"/>
      <c r="CB302" s="71"/>
      <c r="CC302" s="71"/>
      <c r="CD302" s="71"/>
      <c r="CE302" s="71"/>
      <c r="CF302" s="71"/>
      <c r="CG302" s="71"/>
      <c r="CH302" s="71"/>
      <c r="CI302" s="71"/>
      <c r="CJ302" s="71"/>
      <c r="CK302" s="71"/>
      <c r="CL302" s="71"/>
      <c r="CM302" s="71"/>
      <c r="CN302" s="71"/>
      <c r="CO302" s="71"/>
      <c r="CP302" s="71"/>
      <c r="CQ302" s="71"/>
      <c r="CR302" s="71"/>
      <c r="CS302" s="71"/>
      <c r="CT302" s="71"/>
      <c r="CU302" s="71"/>
      <c r="CV302" s="71"/>
      <c r="CW302" s="71"/>
      <c r="CX302" s="71"/>
      <c r="CY302" s="71"/>
      <c r="CZ302" s="71"/>
      <c r="DA302" s="71"/>
      <c r="DB302" s="71"/>
      <c r="DC302" s="71"/>
      <c r="DD302" s="71"/>
      <c r="DE302" s="71"/>
      <c r="DF302" s="71"/>
      <c r="DG302" s="71"/>
      <c r="DH302" s="71"/>
      <c r="DI302" s="71"/>
      <c r="DJ302" s="71"/>
      <c r="DK302" s="71"/>
      <c r="DL302" s="71"/>
      <c r="DM302" s="71"/>
      <c r="DN302" s="71"/>
      <c r="DO302" s="71"/>
      <c r="DP302" s="71"/>
      <c r="DQ302" s="71"/>
      <c r="DR302" s="71"/>
      <c r="DS302" s="71"/>
      <c r="DT302" s="71"/>
      <c r="DU302" s="71"/>
      <c r="DV302" s="71"/>
      <c r="DW302" s="71"/>
      <c r="DX302" s="71"/>
      <c r="DY302" s="71"/>
      <c r="DZ302" s="71"/>
      <c r="EA302" s="71"/>
    </row>
    <row r="303" spans="1:131" ht="12.75">
      <c r="A303" s="75" t="s">
        <v>26</v>
      </c>
      <c r="B303" s="75" t="s">
        <v>25</v>
      </c>
      <c r="C303" s="68" t="s">
        <v>921</v>
      </c>
      <c r="D303" s="68" t="s">
        <v>887</v>
      </c>
      <c r="E303" s="132">
        <v>133776</v>
      </c>
      <c r="F303" s="132">
        <v>28557</v>
      </c>
      <c r="G303" s="132">
        <v>1150</v>
      </c>
      <c r="H303" s="132">
        <v>19936</v>
      </c>
      <c r="I303" s="132">
        <v>12754</v>
      </c>
      <c r="J303" s="132">
        <v>13999</v>
      </c>
      <c r="K303" s="132">
        <v>23418</v>
      </c>
      <c r="L303" s="132">
        <v>1621</v>
      </c>
      <c r="M303" s="132">
        <v>62048</v>
      </c>
      <c r="N303" s="132">
        <v>133776</v>
      </c>
      <c r="O303" s="132">
        <v>627340</v>
      </c>
      <c r="P303" s="132">
        <v>63669</v>
      </c>
      <c r="Q303" s="132">
        <v>9101</v>
      </c>
      <c r="R303" s="132">
        <v>54568</v>
      </c>
      <c r="S303" s="132">
        <v>681908</v>
      </c>
      <c r="T303" s="166">
        <v>523312</v>
      </c>
      <c r="U303" s="166">
        <v>58134</v>
      </c>
      <c r="V303" s="132">
        <v>83825</v>
      </c>
      <c r="W303" s="132">
        <v>547756</v>
      </c>
      <c r="X303" s="132">
        <v>103204</v>
      </c>
      <c r="Y303" s="132">
        <v>29500</v>
      </c>
      <c r="Z303" s="166">
        <v>680000</v>
      </c>
      <c r="AA303" s="132">
        <v>690000</v>
      </c>
      <c r="AB303" s="132">
        <v>0</v>
      </c>
      <c r="AC303" s="132">
        <v>0</v>
      </c>
      <c r="AD303" s="132">
        <v>0</v>
      </c>
      <c r="AE303" s="71"/>
      <c r="AF303" s="71"/>
      <c r="AG303" s="71"/>
      <c r="AH303" s="71"/>
      <c r="AI303" s="71"/>
      <c r="AJ303" s="71"/>
      <c r="AK303" s="71"/>
      <c r="AL303" s="71"/>
      <c r="AM303" s="71"/>
      <c r="AN303" s="71"/>
      <c r="AO303" s="71"/>
      <c r="AP303" s="71"/>
      <c r="AQ303" s="71"/>
      <c r="AR303" s="71"/>
      <c r="AS303" s="71"/>
      <c r="AT303" s="71"/>
      <c r="AU303" s="71"/>
      <c r="AV303" s="71"/>
      <c r="AW303" s="71"/>
      <c r="AX303" s="71"/>
      <c r="AY303" s="71"/>
      <c r="AZ303" s="71"/>
      <c r="BA303" s="71"/>
      <c r="BB303" s="71"/>
      <c r="BC303" s="71"/>
      <c r="BD303" s="71"/>
      <c r="BE303" s="71"/>
      <c r="BF303" s="71"/>
      <c r="BG303" s="71"/>
      <c r="BH303" s="71"/>
      <c r="BI303" s="71"/>
      <c r="BJ303" s="71"/>
      <c r="BK303" s="71"/>
      <c r="BL303" s="71"/>
      <c r="BM303" s="71"/>
      <c r="BN303" s="71"/>
      <c r="BO303" s="71"/>
      <c r="BP303" s="71"/>
      <c r="BQ303" s="71"/>
      <c r="BR303" s="71"/>
      <c r="BS303" s="71"/>
      <c r="BT303" s="71"/>
      <c r="BU303" s="71"/>
      <c r="BV303" s="71"/>
      <c r="BW303" s="71"/>
      <c r="BX303" s="71"/>
      <c r="BY303" s="71"/>
      <c r="BZ303" s="71"/>
      <c r="CA303" s="71"/>
      <c r="CB303" s="71"/>
      <c r="CC303" s="71"/>
      <c r="CD303" s="71"/>
      <c r="CE303" s="71"/>
      <c r="CF303" s="71"/>
      <c r="CG303" s="71"/>
      <c r="CH303" s="71"/>
      <c r="CI303" s="71"/>
      <c r="CJ303" s="71"/>
      <c r="CK303" s="71"/>
      <c r="CL303" s="71"/>
      <c r="CM303" s="71"/>
      <c r="CN303" s="71"/>
      <c r="CO303" s="71"/>
      <c r="CP303" s="71"/>
      <c r="CQ303" s="71"/>
      <c r="CR303" s="71"/>
      <c r="CS303" s="71"/>
      <c r="CT303" s="71"/>
      <c r="CU303" s="71"/>
      <c r="CV303" s="71"/>
      <c r="CW303" s="71"/>
      <c r="CX303" s="71"/>
      <c r="CY303" s="71"/>
      <c r="CZ303" s="71"/>
      <c r="DA303" s="71"/>
      <c r="DB303" s="71"/>
      <c r="DC303" s="71"/>
      <c r="DD303" s="71"/>
      <c r="DE303" s="71"/>
      <c r="DF303" s="71"/>
      <c r="DG303" s="71"/>
      <c r="DH303" s="71"/>
      <c r="DI303" s="71"/>
      <c r="DJ303" s="71"/>
      <c r="DK303" s="71"/>
      <c r="DL303" s="71"/>
      <c r="DM303" s="71"/>
      <c r="DN303" s="71"/>
      <c r="DO303" s="71"/>
      <c r="DP303" s="71"/>
      <c r="DQ303" s="71"/>
      <c r="DR303" s="71"/>
      <c r="DS303" s="71"/>
      <c r="DT303" s="71"/>
      <c r="DU303" s="71"/>
      <c r="DV303" s="71"/>
      <c r="DW303" s="71"/>
      <c r="DX303" s="71"/>
      <c r="DY303" s="71"/>
      <c r="DZ303" s="71"/>
      <c r="EA303" s="71"/>
    </row>
    <row r="304" spans="1:131" ht="12.75">
      <c r="A304" s="75" t="s">
        <v>184</v>
      </c>
      <c r="B304" s="75" t="s">
        <v>183</v>
      </c>
      <c r="C304" s="68" t="s">
        <v>921</v>
      </c>
      <c r="D304" s="68" t="s">
        <v>887</v>
      </c>
      <c r="E304" s="132">
        <v>137148</v>
      </c>
      <c r="F304" s="132">
        <v>8110</v>
      </c>
      <c r="G304" s="132">
        <v>600</v>
      </c>
      <c r="H304" s="132">
        <v>33102</v>
      </c>
      <c r="I304" s="132">
        <v>35515</v>
      </c>
      <c r="J304" s="132">
        <v>17206</v>
      </c>
      <c r="K304" s="132">
        <v>17654</v>
      </c>
      <c r="L304" s="132">
        <v>12740</v>
      </c>
      <c r="M304" s="132">
        <v>20931</v>
      </c>
      <c r="N304" s="132">
        <v>137148</v>
      </c>
      <c r="O304" s="132">
        <v>486744</v>
      </c>
      <c r="P304" s="132">
        <v>33671</v>
      </c>
      <c r="Q304" s="132">
        <v>7960</v>
      </c>
      <c r="R304" s="132">
        <v>25711</v>
      </c>
      <c r="S304" s="132">
        <v>512455</v>
      </c>
      <c r="T304" s="166">
        <v>392718</v>
      </c>
      <c r="U304" s="166">
        <v>1500</v>
      </c>
      <c r="V304" s="132">
        <v>20612</v>
      </c>
      <c r="W304" s="132">
        <v>442688</v>
      </c>
      <c r="X304" s="132">
        <v>1500</v>
      </c>
      <c r="Y304" s="132">
        <v>30000</v>
      </c>
      <c r="Z304" s="166">
        <v>487509</v>
      </c>
      <c r="AA304" s="132">
        <v>714163</v>
      </c>
      <c r="AB304" s="132">
        <v>0</v>
      </c>
      <c r="AC304" s="132">
        <v>0</v>
      </c>
      <c r="AD304" s="132">
        <v>0</v>
      </c>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BD304" s="71"/>
      <c r="BE304" s="71"/>
      <c r="BF304" s="71"/>
      <c r="BG304" s="71"/>
      <c r="BH304" s="71"/>
      <c r="BI304" s="71"/>
      <c r="BJ304" s="71"/>
      <c r="BK304" s="71"/>
      <c r="BL304" s="71"/>
      <c r="BM304" s="71"/>
      <c r="BN304" s="71"/>
      <c r="BO304" s="71"/>
      <c r="BP304" s="71"/>
      <c r="BQ304" s="71"/>
      <c r="BR304" s="71"/>
      <c r="BS304" s="71"/>
      <c r="BT304" s="71"/>
      <c r="BU304" s="71"/>
      <c r="BV304" s="71"/>
      <c r="BW304" s="71"/>
      <c r="BX304" s="71"/>
      <c r="BY304" s="71"/>
      <c r="BZ304" s="71"/>
      <c r="CA304" s="71"/>
      <c r="CB304" s="71"/>
      <c r="CC304" s="71"/>
      <c r="CD304" s="71"/>
      <c r="CE304" s="71"/>
      <c r="CF304" s="71"/>
      <c r="CG304" s="71"/>
      <c r="CH304" s="71"/>
      <c r="CI304" s="71"/>
      <c r="CJ304" s="71"/>
      <c r="CK304" s="71"/>
      <c r="CL304" s="71"/>
      <c r="CM304" s="71"/>
      <c r="CN304" s="71"/>
      <c r="CO304" s="71"/>
      <c r="CP304" s="71"/>
      <c r="CQ304" s="71"/>
      <c r="CR304" s="71"/>
      <c r="CS304" s="71"/>
      <c r="CT304" s="71"/>
      <c r="CU304" s="71"/>
      <c r="CV304" s="71"/>
      <c r="CW304" s="71"/>
      <c r="CX304" s="71"/>
      <c r="CY304" s="71"/>
      <c r="CZ304" s="71"/>
      <c r="DA304" s="71"/>
      <c r="DB304" s="71"/>
      <c r="DC304" s="71"/>
      <c r="DD304" s="71"/>
      <c r="DE304" s="71"/>
      <c r="DF304" s="71"/>
      <c r="DG304" s="71"/>
      <c r="DH304" s="71"/>
      <c r="DI304" s="71"/>
      <c r="DJ304" s="71"/>
      <c r="DK304" s="71"/>
      <c r="DL304" s="71"/>
      <c r="DM304" s="71"/>
      <c r="DN304" s="71"/>
      <c r="DO304" s="71"/>
      <c r="DP304" s="71"/>
      <c r="DQ304" s="71"/>
      <c r="DR304" s="71"/>
      <c r="DS304" s="71"/>
      <c r="DT304" s="71"/>
      <c r="DU304" s="71"/>
      <c r="DV304" s="71"/>
      <c r="DW304" s="71"/>
      <c r="DX304" s="71"/>
      <c r="DY304" s="71"/>
      <c r="DZ304" s="71"/>
      <c r="EA304" s="71"/>
    </row>
    <row r="305" spans="1:131" ht="12.75">
      <c r="A305" s="75" t="s">
        <v>572</v>
      </c>
      <c r="B305" s="75" t="s">
        <v>571</v>
      </c>
      <c r="C305" s="68" t="s">
        <v>921</v>
      </c>
      <c r="D305" s="68" t="s">
        <v>887</v>
      </c>
      <c r="E305" s="132">
        <v>63910</v>
      </c>
      <c r="F305" s="132">
        <v>8914</v>
      </c>
      <c r="G305" s="132">
        <v>0</v>
      </c>
      <c r="H305" s="132">
        <v>6342</v>
      </c>
      <c r="I305" s="132">
        <v>15507</v>
      </c>
      <c r="J305" s="132">
        <v>1431</v>
      </c>
      <c r="K305" s="132">
        <v>13293</v>
      </c>
      <c r="L305" s="132">
        <v>463</v>
      </c>
      <c r="M305" s="132">
        <v>26874</v>
      </c>
      <c r="N305" s="132">
        <v>63910</v>
      </c>
      <c r="O305" s="132">
        <v>700218</v>
      </c>
      <c r="P305" s="132">
        <v>27337</v>
      </c>
      <c r="Q305" s="132">
        <v>10871</v>
      </c>
      <c r="R305" s="132">
        <v>16466</v>
      </c>
      <c r="S305" s="132">
        <v>716684</v>
      </c>
      <c r="T305" s="166">
        <v>533636</v>
      </c>
      <c r="U305" s="166">
        <v>114146</v>
      </c>
      <c r="V305" s="132">
        <v>5000</v>
      </c>
      <c r="W305" s="132">
        <v>590102</v>
      </c>
      <c r="X305" s="132">
        <v>114146</v>
      </c>
      <c r="Y305" s="132">
        <v>30000</v>
      </c>
      <c r="Z305" s="166">
        <v>708249</v>
      </c>
      <c r="AA305" s="132">
        <v>825930</v>
      </c>
      <c r="AB305" s="132">
        <v>0</v>
      </c>
      <c r="AC305" s="132">
        <v>0</v>
      </c>
      <c r="AD305" s="132">
        <v>0</v>
      </c>
      <c r="AE305" s="71"/>
      <c r="AF305" s="71"/>
      <c r="AG305" s="71"/>
      <c r="AH305" s="71"/>
      <c r="AI305" s="71"/>
      <c r="AJ305" s="71"/>
      <c r="AK305" s="71"/>
      <c r="AL305" s="71"/>
      <c r="AM305" s="71"/>
      <c r="AN305" s="71"/>
      <c r="AO305" s="71"/>
      <c r="AP305" s="71"/>
      <c r="AQ305" s="71"/>
      <c r="AR305" s="71"/>
      <c r="AS305" s="71"/>
      <c r="AT305" s="71"/>
      <c r="AU305" s="71"/>
      <c r="AV305" s="71"/>
      <c r="AW305" s="71"/>
      <c r="AX305" s="71"/>
      <c r="AY305" s="71"/>
      <c r="AZ305" s="71"/>
      <c r="BA305" s="71"/>
      <c r="BB305" s="71"/>
      <c r="BC305" s="71"/>
      <c r="BD305" s="71"/>
      <c r="BE305" s="71"/>
      <c r="BF305" s="71"/>
      <c r="BG305" s="71"/>
      <c r="BH305" s="71"/>
      <c r="BI305" s="71"/>
      <c r="BJ305" s="71"/>
      <c r="BK305" s="71"/>
      <c r="BL305" s="71"/>
      <c r="BM305" s="71"/>
      <c r="BN305" s="71"/>
      <c r="BO305" s="71"/>
      <c r="BP305" s="71"/>
      <c r="BQ305" s="71"/>
      <c r="BR305" s="71"/>
      <c r="BS305" s="71"/>
      <c r="BT305" s="71"/>
      <c r="BU305" s="71"/>
      <c r="BV305" s="71"/>
      <c r="BW305" s="71"/>
      <c r="BX305" s="71"/>
      <c r="BY305" s="71"/>
      <c r="BZ305" s="71"/>
      <c r="CA305" s="71"/>
      <c r="CB305" s="71"/>
      <c r="CC305" s="71"/>
      <c r="CD305" s="71"/>
      <c r="CE305" s="71"/>
      <c r="CF305" s="71"/>
      <c r="CG305" s="71"/>
      <c r="CH305" s="71"/>
      <c r="CI305" s="71"/>
      <c r="CJ305" s="71"/>
      <c r="CK305" s="71"/>
      <c r="CL305" s="71"/>
      <c r="CM305" s="71"/>
      <c r="CN305" s="71"/>
      <c r="CO305" s="71"/>
      <c r="CP305" s="71"/>
      <c r="CQ305" s="71"/>
      <c r="CR305" s="71"/>
      <c r="CS305" s="71"/>
      <c r="CT305" s="71"/>
      <c r="CU305" s="71"/>
      <c r="CV305" s="71"/>
      <c r="CW305" s="71"/>
      <c r="CX305" s="71"/>
      <c r="CY305" s="71"/>
      <c r="CZ305" s="71"/>
      <c r="DA305" s="71"/>
      <c r="DB305" s="71"/>
      <c r="DC305" s="71"/>
      <c r="DD305" s="71"/>
      <c r="DE305" s="71"/>
      <c r="DF305" s="71"/>
      <c r="DG305" s="71"/>
      <c r="DH305" s="71"/>
      <c r="DI305" s="71"/>
      <c r="DJ305" s="71"/>
      <c r="DK305" s="71"/>
      <c r="DL305" s="71"/>
      <c r="DM305" s="71"/>
      <c r="DN305" s="71"/>
      <c r="DO305" s="71"/>
      <c r="DP305" s="71"/>
      <c r="DQ305" s="71"/>
      <c r="DR305" s="71"/>
      <c r="DS305" s="71"/>
      <c r="DT305" s="71"/>
      <c r="DU305" s="71"/>
      <c r="DV305" s="71"/>
      <c r="DW305" s="71"/>
      <c r="DX305" s="71"/>
      <c r="DY305" s="71"/>
      <c r="DZ305" s="71"/>
      <c r="EA305" s="71"/>
    </row>
    <row r="306" spans="1:131" ht="12.75">
      <c r="A306" s="75" t="s">
        <v>600</v>
      </c>
      <c r="B306" s="75" t="s">
        <v>599</v>
      </c>
      <c r="C306" s="68" t="s">
        <v>921</v>
      </c>
      <c r="D306" s="68" t="s">
        <v>887</v>
      </c>
      <c r="E306" s="132">
        <v>227842</v>
      </c>
      <c r="F306" s="132">
        <v>12645</v>
      </c>
      <c r="G306" s="132">
        <v>5030</v>
      </c>
      <c r="H306" s="132">
        <v>140482</v>
      </c>
      <c r="I306" s="132">
        <v>16812</v>
      </c>
      <c r="J306" s="132">
        <v>12645</v>
      </c>
      <c r="K306" s="132">
        <v>34399</v>
      </c>
      <c r="L306" s="132">
        <v>0</v>
      </c>
      <c r="M306" s="132">
        <v>23504</v>
      </c>
      <c r="N306" s="132">
        <v>227842</v>
      </c>
      <c r="O306" s="132">
        <v>1538362</v>
      </c>
      <c r="P306" s="132">
        <v>23504</v>
      </c>
      <c r="Q306" s="132">
        <v>16380</v>
      </c>
      <c r="R306" s="132">
        <v>7124</v>
      </c>
      <c r="S306" s="132">
        <v>1545486</v>
      </c>
      <c r="T306" s="166">
        <v>1056016</v>
      </c>
      <c r="U306" s="166">
        <v>30309</v>
      </c>
      <c r="V306" s="132">
        <v>19550</v>
      </c>
      <c r="W306" s="132">
        <v>1105456</v>
      </c>
      <c r="X306" s="132">
        <v>28416</v>
      </c>
      <c r="Y306" s="132">
        <v>10000</v>
      </c>
      <c r="Z306" s="166">
        <v>1550000</v>
      </c>
      <c r="AA306" s="132">
        <v>1700000</v>
      </c>
      <c r="AB306" s="132">
        <v>0</v>
      </c>
      <c r="AC306" s="132">
        <v>0</v>
      </c>
      <c r="AD306" s="132">
        <v>0</v>
      </c>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BD306" s="71"/>
      <c r="BE306" s="71"/>
      <c r="BF306" s="71"/>
      <c r="BG306" s="71"/>
      <c r="BH306" s="71"/>
      <c r="BI306" s="71"/>
      <c r="BJ306" s="71"/>
      <c r="BK306" s="71"/>
      <c r="BL306" s="71"/>
      <c r="BM306" s="71"/>
      <c r="BN306" s="71"/>
      <c r="BO306" s="71"/>
      <c r="BP306" s="71"/>
      <c r="BQ306" s="71"/>
      <c r="BR306" s="71"/>
      <c r="BS306" s="71"/>
      <c r="BT306" s="71"/>
      <c r="BU306" s="71"/>
      <c r="BV306" s="71"/>
      <c r="BW306" s="71"/>
      <c r="BX306" s="71"/>
      <c r="BY306" s="71"/>
      <c r="BZ306" s="71"/>
      <c r="CA306" s="71"/>
      <c r="CB306" s="71"/>
      <c r="CC306" s="71"/>
      <c r="CD306" s="71"/>
      <c r="CE306" s="71"/>
      <c r="CF306" s="71"/>
      <c r="CG306" s="71"/>
      <c r="CH306" s="71"/>
      <c r="CI306" s="71"/>
      <c r="CJ306" s="71"/>
      <c r="CK306" s="71"/>
      <c r="CL306" s="71"/>
      <c r="CM306" s="71"/>
      <c r="CN306" s="71"/>
      <c r="CO306" s="71"/>
      <c r="CP306" s="71"/>
      <c r="CQ306" s="71"/>
      <c r="CR306" s="71"/>
      <c r="CS306" s="71"/>
      <c r="CT306" s="71"/>
      <c r="CU306" s="71"/>
      <c r="CV306" s="71"/>
      <c r="CW306" s="71"/>
      <c r="CX306" s="71"/>
      <c r="CY306" s="71"/>
      <c r="CZ306" s="71"/>
      <c r="DA306" s="71"/>
      <c r="DB306" s="71"/>
      <c r="DC306" s="71"/>
      <c r="DD306" s="71"/>
      <c r="DE306" s="71"/>
      <c r="DF306" s="71"/>
      <c r="DG306" s="71"/>
      <c r="DH306" s="71"/>
      <c r="DI306" s="71"/>
      <c r="DJ306" s="71"/>
      <c r="DK306" s="71"/>
      <c r="DL306" s="71"/>
      <c r="DM306" s="71"/>
      <c r="DN306" s="71"/>
      <c r="DO306" s="71"/>
      <c r="DP306" s="71"/>
      <c r="DQ306" s="71"/>
      <c r="DR306" s="71"/>
      <c r="DS306" s="71"/>
      <c r="DT306" s="71"/>
      <c r="DU306" s="71"/>
      <c r="DV306" s="71"/>
      <c r="DW306" s="71"/>
      <c r="DX306" s="71"/>
      <c r="DY306" s="71"/>
      <c r="DZ306" s="71"/>
      <c r="EA306" s="71"/>
    </row>
    <row r="307" spans="1:131" ht="12.75">
      <c r="A307" s="75" t="s">
        <v>261</v>
      </c>
      <c r="B307" s="75" t="s">
        <v>260</v>
      </c>
      <c r="C307" s="68" t="s">
        <v>918</v>
      </c>
      <c r="D307" s="68" t="s">
        <v>887</v>
      </c>
      <c r="E307" s="132">
        <v>92909</v>
      </c>
      <c r="F307" s="132">
        <v>1000</v>
      </c>
      <c r="G307" s="132">
        <v>750</v>
      </c>
      <c r="H307" s="132">
        <v>25135</v>
      </c>
      <c r="I307" s="132">
        <v>5833</v>
      </c>
      <c r="J307" s="132">
        <v>0</v>
      </c>
      <c r="K307" s="132">
        <v>13859</v>
      </c>
      <c r="L307" s="132">
        <v>0</v>
      </c>
      <c r="M307" s="132">
        <v>48082</v>
      </c>
      <c r="N307" s="132">
        <v>92909</v>
      </c>
      <c r="O307" s="132">
        <v>662543</v>
      </c>
      <c r="P307" s="132">
        <v>48082</v>
      </c>
      <c r="Q307" s="132">
        <v>14239</v>
      </c>
      <c r="R307" s="132">
        <v>33843</v>
      </c>
      <c r="S307" s="132">
        <v>696386</v>
      </c>
      <c r="T307" s="166">
        <v>555212</v>
      </c>
      <c r="U307" s="166">
        <v>0</v>
      </c>
      <c r="V307" s="132">
        <v>92345</v>
      </c>
      <c r="W307" s="132">
        <v>595396</v>
      </c>
      <c r="X307" s="132">
        <v>0</v>
      </c>
      <c r="Y307" s="132">
        <v>92345</v>
      </c>
      <c r="Z307" s="166">
        <v>735000</v>
      </c>
      <c r="AA307" s="132">
        <v>780000</v>
      </c>
      <c r="AB307" s="132">
        <v>221206</v>
      </c>
      <c r="AC307" s="132">
        <v>230140</v>
      </c>
      <c r="AD307" s="132">
        <v>0</v>
      </c>
      <c r="AE307" s="71"/>
      <c r="AF307" s="71"/>
      <c r="AG307" s="71"/>
      <c r="AH307" s="71"/>
      <c r="AI307" s="71"/>
      <c r="AJ307" s="71"/>
      <c r="AK307" s="71"/>
      <c r="AL307" s="71"/>
      <c r="AM307" s="71"/>
      <c r="AN307" s="71"/>
      <c r="AO307" s="71"/>
      <c r="AP307" s="71"/>
      <c r="AQ307" s="71"/>
      <c r="AR307" s="71"/>
      <c r="AS307" s="71"/>
      <c r="AT307" s="71"/>
      <c r="AU307" s="71"/>
      <c r="AV307" s="71"/>
      <c r="AW307" s="71"/>
      <c r="AX307" s="71"/>
      <c r="AY307" s="71"/>
      <c r="AZ307" s="71"/>
      <c r="BA307" s="71"/>
      <c r="BB307" s="71"/>
      <c r="BC307" s="71"/>
      <c r="BD307" s="71"/>
      <c r="BE307" s="71"/>
      <c r="BF307" s="71"/>
      <c r="BG307" s="71"/>
      <c r="BH307" s="71"/>
      <c r="BI307" s="71"/>
      <c r="BJ307" s="71"/>
      <c r="BK307" s="71"/>
      <c r="BL307" s="71"/>
      <c r="BM307" s="71"/>
      <c r="BN307" s="71"/>
      <c r="BO307" s="71"/>
      <c r="BP307" s="71"/>
      <c r="BQ307" s="71"/>
      <c r="BR307" s="71"/>
      <c r="BS307" s="71"/>
      <c r="BT307" s="71"/>
      <c r="BU307" s="71"/>
      <c r="BV307" s="71"/>
      <c r="BW307" s="71"/>
      <c r="BX307" s="71"/>
      <c r="BY307" s="71"/>
      <c r="BZ307" s="71"/>
      <c r="CA307" s="71"/>
      <c r="CB307" s="71"/>
      <c r="CC307" s="71"/>
      <c r="CD307" s="71"/>
      <c r="CE307" s="71"/>
      <c r="CF307" s="71"/>
      <c r="CG307" s="71"/>
      <c r="CH307" s="71"/>
      <c r="CI307" s="71"/>
      <c r="CJ307" s="71"/>
      <c r="CK307" s="71"/>
      <c r="CL307" s="71"/>
      <c r="CM307" s="71"/>
      <c r="CN307" s="71"/>
      <c r="CO307" s="71"/>
      <c r="CP307" s="71"/>
      <c r="CQ307" s="71"/>
      <c r="CR307" s="71"/>
      <c r="CS307" s="71"/>
      <c r="CT307" s="71"/>
      <c r="CU307" s="71"/>
      <c r="CV307" s="71"/>
      <c r="CW307" s="71"/>
      <c r="CX307" s="71"/>
      <c r="CY307" s="71"/>
      <c r="CZ307" s="71"/>
      <c r="DA307" s="71"/>
      <c r="DB307" s="71"/>
      <c r="DC307" s="71"/>
      <c r="DD307" s="71"/>
      <c r="DE307" s="71"/>
      <c r="DF307" s="71"/>
      <c r="DG307" s="71"/>
      <c r="DH307" s="71"/>
      <c r="DI307" s="71"/>
      <c r="DJ307" s="71"/>
      <c r="DK307" s="71"/>
      <c r="DL307" s="71"/>
      <c r="DM307" s="71"/>
      <c r="DN307" s="71"/>
      <c r="DO307" s="71"/>
      <c r="DP307" s="71"/>
      <c r="DQ307" s="71"/>
      <c r="DR307" s="71"/>
      <c r="DS307" s="71"/>
      <c r="DT307" s="71"/>
      <c r="DU307" s="71"/>
      <c r="DV307" s="71"/>
      <c r="DW307" s="71"/>
      <c r="DX307" s="71"/>
      <c r="DY307" s="71"/>
      <c r="DZ307" s="71"/>
      <c r="EA307" s="71"/>
    </row>
    <row r="308" spans="1:131" ht="12.75">
      <c r="A308" s="75" t="s">
        <v>458</v>
      </c>
      <c r="B308" s="75" t="s">
        <v>457</v>
      </c>
      <c r="C308" s="68" t="s">
        <v>918</v>
      </c>
      <c r="D308" s="68" t="s">
        <v>887</v>
      </c>
      <c r="E308" s="132">
        <v>144538</v>
      </c>
      <c r="F308" s="132">
        <v>7990</v>
      </c>
      <c r="G308" s="132">
        <v>2793</v>
      </c>
      <c r="H308" s="132">
        <v>30715</v>
      </c>
      <c r="I308" s="132">
        <v>13039</v>
      </c>
      <c r="J308" s="132">
        <v>5736</v>
      </c>
      <c r="K308" s="132">
        <v>36192</v>
      </c>
      <c r="L308" s="132">
        <v>0</v>
      </c>
      <c r="M308" s="132">
        <v>58856</v>
      </c>
      <c r="N308" s="132">
        <v>144538</v>
      </c>
      <c r="O308" s="132">
        <v>1227112</v>
      </c>
      <c r="P308" s="132">
        <v>58856</v>
      </c>
      <c r="Q308" s="132">
        <v>27596</v>
      </c>
      <c r="R308" s="132">
        <v>31260</v>
      </c>
      <c r="S308" s="132">
        <v>1258372</v>
      </c>
      <c r="T308" s="166">
        <v>1052857</v>
      </c>
      <c r="U308" s="166">
        <v>0</v>
      </c>
      <c r="V308" s="132">
        <v>134330</v>
      </c>
      <c r="W308" s="132">
        <v>1092706</v>
      </c>
      <c r="X308" s="132">
        <v>0</v>
      </c>
      <c r="Y308" s="132">
        <v>0</v>
      </c>
      <c r="Z308" s="166">
        <v>1382000</v>
      </c>
      <c r="AA308" s="132">
        <v>1397000</v>
      </c>
      <c r="AB308" s="132">
        <v>0</v>
      </c>
      <c r="AC308" s="132">
        <v>0</v>
      </c>
      <c r="AD308" s="132">
        <v>0</v>
      </c>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BD308" s="71"/>
      <c r="BE308" s="71"/>
      <c r="BF308" s="71"/>
      <c r="BG308" s="71"/>
      <c r="BH308" s="71"/>
      <c r="BI308" s="71"/>
      <c r="BJ308" s="71"/>
      <c r="BK308" s="71"/>
      <c r="BL308" s="71"/>
      <c r="BM308" s="71"/>
      <c r="BN308" s="71"/>
      <c r="BO308" s="71"/>
      <c r="BP308" s="71"/>
      <c r="BQ308" s="71"/>
      <c r="BR308" s="71"/>
      <c r="BS308" s="71"/>
      <c r="BT308" s="71"/>
      <c r="BU308" s="71"/>
      <c r="BV308" s="71"/>
      <c r="BW308" s="71"/>
      <c r="BX308" s="71"/>
      <c r="BY308" s="71"/>
      <c r="BZ308" s="71"/>
      <c r="CA308" s="71"/>
      <c r="CB308" s="71"/>
      <c r="CC308" s="71"/>
      <c r="CD308" s="71"/>
      <c r="CE308" s="71"/>
      <c r="CF308" s="71"/>
      <c r="CG308" s="71"/>
      <c r="CH308" s="71"/>
      <c r="CI308" s="71"/>
      <c r="CJ308" s="71"/>
      <c r="CK308" s="71"/>
      <c r="CL308" s="71"/>
      <c r="CM308" s="71"/>
      <c r="CN308" s="71"/>
      <c r="CO308" s="71"/>
      <c r="CP308" s="71"/>
      <c r="CQ308" s="71"/>
      <c r="CR308" s="71"/>
      <c r="CS308" s="71"/>
      <c r="CT308" s="71"/>
      <c r="CU308" s="71"/>
      <c r="CV308" s="71"/>
      <c r="CW308" s="71"/>
      <c r="CX308" s="71"/>
      <c r="CY308" s="71"/>
      <c r="CZ308" s="71"/>
      <c r="DA308" s="71"/>
      <c r="DB308" s="71"/>
      <c r="DC308" s="71"/>
      <c r="DD308" s="71"/>
      <c r="DE308" s="71"/>
      <c r="DF308" s="71"/>
      <c r="DG308" s="71"/>
      <c r="DH308" s="71"/>
      <c r="DI308" s="71"/>
      <c r="DJ308" s="71"/>
      <c r="DK308" s="71"/>
      <c r="DL308" s="71"/>
      <c r="DM308" s="71"/>
      <c r="DN308" s="71"/>
      <c r="DO308" s="71"/>
      <c r="DP308" s="71"/>
      <c r="DQ308" s="71"/>
      <c r="DR308" s="71"/>
      <c r="DS308" s="71"/>
      <c r="DT308" s="71"/>
      <c r="DU308" s="71"/>
      <c r="DV308" s="71"/>
      <c r="DW308" s="71"/>
      <c r="DX308" s="71"/>
      <c r="DY308" s="71"/>
      <c r="DZ308" s="71"/>
      <c r="EA308" s="71"/>
    </row>
    <row r="309" spans="1:131" ht="12.75">
      <c r="A309" s="75" t="s">
        <v>488</v>
      </c>
      <c r="B309" s="75" t="s">
        <v>487</v>
      </c>
      <c r="C309" s="68" t="s">
        <v>918</v>
      </c>
      <c r="D309" s="68" t="s">
        <v>887</v>
      </c>
      <c r="E309" s="132">
        <v>46733</v>
      </c>
      <c r="F309" s="132">
        <v>17769</v>
      </c>
      <c r="G309" s="132">
        <v>471</v>
      </c>
      <c r="H309" s="132">
        <v>11743</v>
      </c>
      <c r="I309" s="132">
        <v>2896</v>
      </c>
      <c r="J309" s="132">
        <v>9080</v>
      </c>
      <c r="K309" s="132">
        <v>11438</v>
      </c>
      <c r="L309" s="132">
        <v>0</v>
      </c>
      <c r="M309" s="132">
        <v>11576</v>
      </c>
      <c r="N309" s="132">
        <v>46733</v>
      </c>
      <c r="O309" s="132">
        <v>452690</v>
      </c>
      <c r="P309" s="132">
        <v>11576</v>
      </c>
      <c r="Q309" s="132">
        <v>12364</v>
      </c>
      <c r="R309" s="132">
        <v>-788</v>
      </c>
      <c r="S309" s="132">
        <v>451902</v>
      </c>
      <c r="T309" s="166">
        <v>330750</v>
      </c>
      <c r="U309" s="166">
        <v>60000</v>
      </c>
      <c r="V309" s="132">
        <v>9600</v>
      </c>
      <c r="W309" s="132">
        <v>330750</v>
      </c>
      <c r="X309" s="132">
        <v>70000</v>
      </c>
      <c r="Y309" s="132">
        <v>10000</v>
      </c>
      <c r="Z309" s="166">
        <v>430983</v>
      </c>
      <c r="AA309" s="132">
        <v>735733</v>
      </c>
      <c r="AB309" s="132">
        <v>0</v>
      </c>
      <c r="AC309" s="132">
        <v>0</v>
      </c>
      <c r="AD309" s="132">
        <v>0</v>
      </c>
      <c r="AE309" s="71"/>
      <c r="AF309" s="71"/>
      <c r="AG309" s="71"/>
      <c r="AH309" s="71"/>
      <c r="AI309" s="71"/>
      <c r="AJ309" s="71"/>
      <c r="AK309" s="71"/>
      <c r="AL309" s="71"/>
      <c r="AM309" s="71"/>
      <c r="AN309" s="71"/>
      <c r="AO309" s="71"/>
      <c r="AP309" s="71"/>
      <c r="AQ309" s="71"/>
      <c r="AR309" s="71"/>
      <c r="AS309" s="71"/>
      <c r="AT309" s="71"/>
      <c r="AU309" s="71"/>
      <c r="AV309" s="71"/>
      <c r="AW309" s="71"/>
      <c r="AX309" s="71"/>
      <c r="AY309" s="71"/>
      <c r="AZ309" s="71"/>
      <c r="BA309" s="71"/>
      <c r="BB309" s="71"/>
      <c r="BC309" s="71"/>
      <c r="BD309" s="71"/>
      <c r="BE309" s="71"/>
      <c r="BF309" s="71"/>
      <c r="BG309" s="71"/>
      <c r="BH309" s="71"/>
      <c r="BI309" s="71"/>
      <c r="BJ309" s="71"/>
      <c r="BK309" s="71"/>
      <c r="BL309" s="71"/>
      <c r="BM309" s="71"/>
      <c r="BN309" s="71"/>
      <c r="BO309" s="71"/>
      <c r="BP309" s="71"/>
      <c r="BQ309" s="71"/>
      <c r="BR309" s="71"/>
      <c r="BS309" s="71"/>
      <c r="BT309" s="71"/>
      <c r="BU309" s="71"/>
      <c r="BV309" s="71"/>
      <c r="BW309" s="71"/>
      <c r="BX309" s="71"/>
      <c r="BY309" s="71"/>
      <c r="BZ309" s="71"/>
      <c r="CA309" s="71"/>
      <c r="CB309" s="71"/>
      <c r="CC309" s="71"/>
      <c r="CD309" s="71"/>
      <c r="CE309" s="71"/>
      <c r="CF309" s="71"/>
      <c r="CG309" s="71"/>
      <c r="CH309" s="71"/>
      <c r="CI309" s="71"/>
      <c r="CJ309" s="71"/>
      <c r="CK309" s="71"/>
      <c r="CL309" s="71"/>
      <c r="CM309" s="71"/>
      <c r="CN309" s="71"/>
      <c r="CO309" s="71"/>
      <c r="CP309" s="71"/>
      <c r="CQ309" s="71"/>
      <c r="CR309" s="71"/>
      <c r="CS309" s="71"/>
      <c r="CT309" s="71"/>
      <c r="CU309" s="71"/>
      <c r="CV309" s="71"/>
      <c r="CW309" s="71"/>
      <c r="CX309" s="71"/>
      <c r="CY309" s="71"/>
      <c r="CZ309" s="71"/>
      <c r="DA309" s="71"/>
      <c r="DB309" s="71"/>
      <c r="DC309" s="71"/>
      <c r="DD309" s="71"/>
      <c r="DE309" s="71"/>
      <c r="DF309" s="71"/>
      <c r="DG309" s="71"/>
      <c r="DH309" s="71"/>
      <c r="DI309" s="71"/>
      <c r="DJ309" s="71"/>
      <c r="DK309" s="71"/>
      <c r="DL309" s="71"/>
      <c r="DM309" s="71"/>
      <c r="DN309" s="71"/>
      <c r="DO309" s="71"/>
      <c r="DP309" s="71"/>
      <c r="DQ309" s="71"/>
      <c r="DR309" s="71"/>
      <c r="DS309" s="71"/>
      <c r="DT309" s="71"/>
      <c r="DU309" s="71"/>
      <c r="DV309" s="71"/>
      <c r="DW309" s="71"/>
      <c r="DX309" s="71"/>
      <c r="DY309" s="71"/>
      <c r="DZ309" s="71"/>
      <c r="EA309" s="71"/>
    </row>
    <row r="310" spans="1:131" ht="12.75">
      <c r="A310" s="75" t="s">
        <v>640</v>
      </c>
      <c r="B310" s="75" t="s">
        <v>639</v>
      </c>
      <c r="C310" s="68" t="s">
        <v>918</v>
      </c>
      <c r="D310" s="68" t="s">
        <v>887</v>
      </c>
      <c r="E310" s="132">
        <v>138789</v>
      </c>
      <c r="F310" s="132">
        <v>3750</v>
      </c>
      <c r="G310" s="132">
        <v>750</v>
      </c>
      <c r="H310" s="132">
        <v>37176</v>
      </c>
      <c r="I310" s="132">
        <v>4550</v>
      </c>
      <c r="J310" s="132">
        <v>3000</v>
      </c>
      <c r="K310" s="132">
        <v>12646</v>
      </c>
      <c r="L310" s="132">
        <v>45000</v>
      </c>
      <c r="M310" s="132">
        <v>36417</v>
      </c>
      <c r="N310" s="132">
        <v>138789</v>
      </c>
      <c r="O310" s="132">
        <v>452611</v>
      </c>
      <c r="P310" s="132">
        <v>81417</v>
      </c>
      <c r="Q310" s="132">
        <v>10211</v>
      </c>
      <c r="R310" s="132">
        <v>71206</v>
      </c>
      <c r="S310" s="132">
        <v>523817</v>
      </c>
      <c r="T310" s="166">
        <v>353839</v>
      </c>
      <c r="U310" s="166">
        <v>55687</v>
      </c>
      <c r="V310" s="132">
        <v>70000</v>
      </c>
      <c r="W310" s="132">
        <v>426193</v>
      </c>
      <c r="X310" s="132">
        <v>75875</v>
      </c>
      <c r="Y310" s="132">
        <v>70000</v>
      </c>
      <c r="Z310" s="166">
        <v>560000</v>
      </c>
      <c r="AA310" s="132">
        <v>640000</v>
      </c>
      <c r="AB310" s="132">
        <v>0</v>
      </c>
      <c r="AC310" s="132">
        <v>0</v>
      </c>
      <c r="AD310" s="132">
        <v>0</v>
      </c>
      <c r="AE310" s="71"/>
      <c r="AF310" s="71"/>
      <c r="AG310" s="71"/>
      <c r="AH310" s="71"/>
      <c r="AI310" s="71"/>
      <c r="AJ310" s="71"/>
      <c r="AK310" s="71"/>
      <c r="AL310" s="71"/>
      <c r="AM310" s="71"/>
      <c r="AN310" s="71"/>
      <c r="AO310" s="71"/>
      <c r="AP310" s="71"/>
      <c r="AQ310" s="71"/>
      <c r="AR310" s="71"/>
      <c r="AS310" s="71"/>
      <c r="AT310" s="71"/>
      <c r="AU310" s="71"/>
      <c r="AV310" s="71"/>
      <c r="AW310" s="71"/>
      <c r="AX310" s="71"/>
      <c r="AY310" s="71"/>
      <c r="AZ310" s="71"/>
      <c r="BA310" s="71"/>
      <c r="BB310" s="71"/>
      <c r="BC310" s="71"/>
      <c r="BD310" s="71"/>
      <c r="BE310" s="71"/>
      <c r="BF310" s="71"/>
      <c r="BG310" s="71"/>
      <c r="BH310" s="71"/>
      <c r="BI310" s="71"/>
      <c r="BJ310" s="71"/>
      <c r="BK310" s="71"/>
      <c r="BL310" s="71"/>
      <c r="BM310" s="71"/>
      <c r="BN310" s="71"/>
      <c r="BO310" s="71"/>
      <c r="BP310" s="71"/>
      <c r="BQ310" s="71"/>
      <c r="BR310" s="71"/>
      <c r="BS310" s="71"/>
      <c r="BT310" s="71"/>
      <c r="BU310" s="71"/>
      <c r="BV310" s="71"/>
      <c r="BW310" s="71"/>
      <c r="BX310" s="71"/>
      <c r="BY310" s="71"/>
      <c r="BZ310" s="71"/>
      <c r="CA310" s="71"/>
      <c r="CB310" s="71"/>
      <c r="CC310" s="71"/>
      <c r="CD310" s="71"/>
      <c r="CE310" s="71"/>
      <c r="CF310" s="71"/>
      <c r="CG310" s="71"/>
      <c r="CH310" s="71"/>
      <c r="CI310" s="71"/>
      <c r="CJ310" s="71"/>
      <c r="CK310" s="71"/>
      <c r="CL310" s="71"/>
      <c r="CM310" s="71"/>
      <c r="CN310" s="71"/>
      <c r="CO310" s="71"/>
      <c r="CP310" s="71"/>
      <c r="CQ310" s="71"/>
      <c r="CR310" s="71"/>
      <c r="CS310" s="71"/>
      <c r="CT310" s="71"/>
      <c r="CU310" s="71"/>
      <c r="CV310" s="71"/>
      <c r="CW310" s="71"/>
      <c r="CX310" s="71"/>
      <c r="CY310" s="71"/>
      <c r="CZ310" s="71"/>
      <c r="DA310" s="71"/>
      <c r="DB310" s="71"/>
      <c r="DC310" s="71"/>
      <c r="DD310" s="71"/>
      <c r="DE310" s="71"/>
      <c r="DF310" s="71"/>
      <c r="DG310" s="71"/>
      <c r="DH310" s="71"/>
      <c r="DI310" s="71"/>
      <c r="DJ310" s="71"/>
      <c r="DK310" s="71"/>
      <c r="DL310" s="71"/>
      <c r="DM310" s="71"/>
      <c r="DN310" s="71"/>
      <c r="DO310" s="71"/>
      <c r="DP310" s="71"/>
      <c r="DQ310" s="71"/>
      <c r="DR310" s="71"/>
      <c r="DS310" s="71"/>
      <c r="DT310" s="71"/>
      <c r="DU310" s="71"/>
      <c r="DV310" s="71"/>
      <c r="DW310" s="71"/>
      <c r="DX310" s="71"/>
      <c r="DY310" s="71"/>
      <c r="DZ310" s="71"/>
      <c r="EA310" s="71"/>
    </row>
    <row r="311" spans="1:131" ht="12.75">
      <c r="A311" s="75" t="s">
        <v>689</v>
      </c>
      <c r="B311" s="75" t="s">
        <v>688</v>
      </c>
      <c r="C311" s="68" t="s">
        <v>918</v>
      </c>
      <c r="D311" s="68" t="s">
        <v>887</v>
      </c>
      <c r="E311" s="132">
        <v>76228</v>
      </c>
      <c r="F311" s="132">
        <v>40</v>
      </c>
      <c r="G311" s="132">
        <v>0</v>
      </c>
      <c r="H311" s="132">
        <v>20449</v>
      </c>
      <c r="I311" s="132">
        <v>15298</v>
      </c>
      <c r="J311" s="132">
        <v>0</v>
      </c>
      <c r="K311" s="132">
        <v>11162</v>
      </c>
      <c r="L311" s="132">
        <v>1825</v>
      </c>
      <c r="M311" s="132">
        <v>27494</v>
      </c>
      <c r="N311" s="132">
        <v>76228</v>
      </c>
      <c r="O311" s="132">
        <v>241771</v>
      </c>
      <c r="P311" s="132">
        <v>29319</v>
      </c>
      <c r="Q311" s="132">
        <v>9580</v>
      </c>
      <c r="R311" s="132">
        <v>19739</v>
      </c>
      <c r="S311" s="132">
        <v>261510</v>
      </c>
      <c r="T311" s="166">
        <v>207319</v>
      </c>
      <c r="U311" s="166">
        <v>34077</v>
      </c>
      <c r="V311" s="132">
        <v>200027</v>
      </c>
      <c r="W311" s="132">
        <v>236603</v>
      </c>
      <c r="X311" s="132">
        <v>32680</v>
      </c>
      <c r="Y311" s="132">
        <v>162237</v>
      </c>
      <c r="Z311" s="166">
        <v>312463</v>
      </c>
      <c r="AA311" s="132">
        <v>382399</v>
      </c>
      <c r="AB311" s="132">
        <v>0</v>
      </c>
      <c r="AC311" s="132">
        <v>0</v>
      </c>
      <c r="AD311" s="132">
        <v>0</v>
      </c>
      <c r="AE311" s="71"/>
      <c r="AF311" s="71"/>
      <c r="AG311" s="71"/>
      <c r="AH311" s="71"/>
      <c r="AI311" s="71"/>
      <c r="AJ311" s="71"/>
      <c r="AK311" s="71"/>
      <c r="AL311" s="71"/>
      <c r="AM311" s="71"/>
      <c r="AN311" s="71"/>
      <c r="AO311" s="71"/>
      <c r="AP311" s="71"/>
      <c r="AQ311" s="71"/>
      <c r="AR311" s="71"/>
      <c r="AS311" s="71"/>
      <c r="AT311" s="71"/>
      <c r="AU311" s="71"/>
      <c r="AV311" s="71"/>
      <c r="AW311" s="71"/>
      <c r="AX311" s="71"/>
      <c r="AY311" s="71"/>
      <c r="AZ311" s="71"/>
      <c r="BA311" s="71"/>
      <c r="BB311" s="71"/>
      <c r="BC311" s="71"/>
      <c r="BD311" s="71"/>
      <c r="BE311" s="71"/>
      <c r="BF311" s="71"/>
      <c r="BG311" s="71"/>
      <c r="BH311" s="71"/>
      <c r="BI311" s="71"/>
      <c r="BJ311" s="71"/>
      <c r="BK311" s="71"/>
      <c r="BL311" s="71"/>
      <c r="BM311" s="71"/>
      <c r="BN311" s="71"/>
      <c r="BO311" s="71"/>
      <c r="BP311" s="71"/>
      <c r="BQ311" s="71"/>
      <c r="BR311" s="71"/>
      <c r="BS311" s="71"/>
      <c r="BT311" s="71"/>
      <c r="BU311" s="71"/>
      <c r="BV311" s="71"/>
      <c r="BW311" s="71"/>
      <c r="BX311" s="71"/>
      <c r="BY311" s="71"/>
      <c r="BZ311" s="71"/>
      <c r="CA311" s="71"/>
      <c r="CB311" s="71"/>
      <c r="CC311" s="71"/>
      <c r="CD311" s="71"/>
      <c r="CE311" s="71"/>
      <c r="CF311" s="71"/>
      <c r="CG311" s="71"/>
      <c r="CH311" s="71"/>
      <c r="CI311" s="71"/>
      <c r="CJ311" s="71"/>
      <c r="CK311" s="71"/>
      <c r="CL311" s="71"/>
      <c r="CM311" s="71"/>
      <c r="CN311" s="71"/>
      <c r="CO311" s="71"/>
      <c r="CP311" s="71"/>
      <c r="CQ311" s="71"/>
      <c r="CR311" s="71"/>
      <c r="CS311" s="71"/>
      <c r="CT311" s="71"/>
      <c r="CU311" s="71"/>
      <c r="CV311" s="71"/>
      <c r="CW311" s="71"/>
      <c r="CX311" s="71"/>
      <c r="CY311" s="71"/>
      <c r="CZ311" s="71"/>
      <c r="DA311" s="71"/>
      <c r="DB311" s="71"/>
      <c r="DC311" s="71"/>
      <c r="DD311" s="71"/>
      <c r="DE311" s="71"/>
      <c r="DF311" s="71"/>
      <c r="DG311" s="71"/>
      <c r="DH311" s="71"/>
      <c r="DI311" s="71"/>
      <c r="DJ311" s="71"/>
      <c r="DK311" s="71"/>
      <c r="DL311" s="71"/>
      <c r="DM311" s="71"/>
      <c r="DN311" s="71"/>
      <c r="DO311" s="71"/>
      <c r="DP311" s="71"/>
      <c r="DQ311" s="71"/>
      <c r="DR311" s="71"/>
      <c r="DS311" s="71"/>
      <c r="DT311" s="71"/>
      <c r="DU311" s="71"/>
      <c r="DV311" s="71"/>
      <c r="DW311" s="71"/>
      <c r="DX311" s="71"/>
      <c r="DY311" s="71"/>
      <c r="DZ311" s="71"/>
      <c r="EA311" s="71"/>
    </row>
    <row r="312" spans="1:131" ht="12.75">
      <c r="A312" s="75" t="s">
        <v>44</v>
      </c>
      <c r="B312" s="75" t="s">
        <v>43</v>
      </c>
      <c r="C312" s="68" t="s">
        <v>920</v>
      </c>
      <c r="D312" s="68" t="s">
        <v>887</v>
      </c>
      <c r="E312" s="132">
        <v>586304</v>
      </c>
      <c r="F312" s="132">
        <v>29482</v>
      </c>
      <c r="G312" s="132">
        <v>7719</v>
      </c>
      <c r="H312" s="132">
        <v>158852</v>
      </c>
      <c r="I312" s="132">
        <v>52880</v>
      </c>
      <c r="J312" s="132">
        <v>41078</v>
      </c>
      <c r="K312" s="132">
        <v>54509</v>
      </c>
      <c r="L312" s="132">
        <v>0</v>
      </c>
      <c r="M312" s="132">
        <v>278985</v>
      </c>
      <c r="N312" s="132">
        <v>586304</v>
      </c>
      <c r="O312" s="132">
        <v>3200405</v>
      </c>
      <c r="P312" s="132">
        <v>278985</v>
      </c>
      <c r="Q312" s="132">
        <v>128334</v>
      </c>
      <c r="R312" s="132">
        <v>150651</v>
      </c>
      <c r="S312" s="132">
        <v>3351056</v>
      </c>
      <c r="T312" s="166">
        <v>2359054</v>
      </c>
      <c r="U312" s="166">
        <v>193290</v>
      </c>
      <c r="V312" s="132">
        <v>0</v>
      </c>
      <c r="W312" s="132">
        <v>2580788</v>
      </c>
      <c r="X312" s="132">
        <v>271600</v>
      </c>
      <c r="Y312" s="132">
        <v>0</v>
      </c>
      <c r="Z312" s="166">
        <v>2852388</v>
      </c>
      <c r="AA312" s="132">
        <v>3777000</v>
      </c>
      <c r="AB312" s="132">
        <v>0</v>
      </c>
      <c r="AC312" s="132">
        <v>0</v>
      </c>
      <c r="AD312" s="132">
        <v>0</v>
      </c>
      <c r="AE312" s="71"/>
      <c r="AF312" s="71"/>
      <c r="AG312" s="71"/>
      <c r="AH312" s="71"/>
      <c r="AI312" s="71"/>
      <c r="AJ312" s="71"/>
      <c r="AK312" s="71"/>
      <c r="AL312" s="71"/>
      <c r="AM312" s="71"/>
      <c r="AN312" s="71"/>
      <c r="AO312" s="71"/>
      <c r="AP312" s="71"/>
      <c r="AQ312" s="71"/>
      <c r="AR312" s="71"/>
      <c r="AS312" s="71"/>
      <c r="AT312" s="71"/>
      <c r="AU312" s="71"/>
      <c r="AV312" s="71"/>
      <c r="AW312" s="71"/>
      <c r="AX312" s="71"/>
      <c r="AY312" s="71"/>
      <c r="AZ312" s="71"/>
      <c r="BA312" s="71"/>
      <c r="BB312" s="71"/>
      <c r="BC312" s="71"/>
      <c r="BD312" s="71"/>
      <c r="BE312" s="71"/>
      <c r="BF312" s="71"/>
      <c r="BG312" s="71"/>
      <c r="BH312" s="71"/>
      <c r="BI312" s="71"/>
      <c r="BJ312" s="71"/>
      <c r="BK312" s="71"/>
      <c r="BL312" s="71"/>
      <c r="BM312" s="71"/>
      <c r="BN312" s="71"/>
      <c r="BO312" s="71"/>
      <c r="BP312" s="71"/>
      <c r="BQ312" s="71"/>
      <c r="BR312" s="71"/>
      <c r="BS312" s="71"/>
      <c r="BT312" s="71"/>
      <c r="BU312" s="71"/>
      <c r="BV312" s="71"/>
      <c r="BW312" s="71"/>
      <c r="BX312" s="71"/>
      <c r="BY312" s="71"/>
      <c r="BZ312" s="71"/>
      <c r="CA312" s="71"/>
      <c r="CB312" s="71"/>
      <c r="CC312" s="71"/>
      <c r="CD312" s="71"/>
      <c r="CE312" s="71"/>
      <c r="CF312" s="71"/>
      <c r="CG312" s="71"/>
      <c r="CH312" s="71"/>
      <c r="CI312" s="71"/>
      <c r="CJ312" s="71"/>
      <c r="CK312" s="71"/>
      <c r="CL312" s="71"/>
      <c r="CM312" s="71"/>
      <c r="CN312" s="71"/>
      <c r="CO312" s="71"/>
      <c r="CP312" s="71"/>
      <c r="CQ312" s="71"/>
      <c r="CR312" s="71"/>
      <c r="CS312" s="71"/>
      <c r="CT312" s="71"/>
      <c r="CU312" s="71"/>
      <c r="CV312" s="71"/>
      <c r="CW312" s="71"/>
      <c r="CX312" s="71"/>
      <c r="CY312" s="71"/>
      <c r="CZ312" s="71"/>
      <c r="DA312" s="71"/>
      <c r="DB312" s="71"/>
      <c r="DC312" s="71"/>
      <c r="DD312" s="71"/>
      <c r="DE312" s="71"/>
      <c r="DF312" s="71"/>
      <c r="DG312" s="71"/>
      <c r="DH312" s="71"/>
      <c r="DI312" s="71"/>
      <c r="DJ312" s="71"/>
      <c r="DK312" s="71"/>
      <c r="DL312" s="71"/>
      <c r="DM312" s="71"/>
      <c r="DN312" s="71"/>
      <c r="DO312" s="71"/>
      <c r="DP312" s="71"/>
      <c r="DQ312" s="71"/>
      <c r="DR312" s="71"/>
      <c r="DS312" s="71"/>
      <c r="DT312" s="71"/>
      <c r="DU312" s="71"/>
      <c r="DV312" s="71"/>
      <c r="DW312" s="71"/>
      <c r="DX312" s="71"/>
      <c r="DY312" s="71"/>
      <c r="DZ312" s="71"/>
      <c r="EA312" s="71"/>
    </row>
    <row r="313" spans="1:131" ht="12.75">
      <c r="A313" s="75" t="s">
        <v>148</v>
      </c>
      <c r="B313" s="75" t="s">
        <v>147</v>
      </c>
      <c r="C313" s="68" t="s">
        <v>920</v>
      </c>
      <c r="D313" s="68" t="s">
        <v>887</v>
      </c>
      <c r="E313" s="132">
        <v>72659</v>
      </c>
      <c r="F313" s="132">
        <v>4500</v>
      </c>
      <c r="G313" s="132">
        <v>20</v>
      </c>
      <c r="H313" s="132">
        <v>27882</v>
      </c>
      <c r="I313" s="132">
        <v>7786</v>
      </c>
      <c r="J313" s="132">
        <v>4500</v>
      </c>
      <c r="K313" s="132">
        <v>3995</v>
      </c>
      <c r="L313" s="132">
        <v>0</v>
      </c>
      <c r="M313" s="132">
        <v>28496</v>
      </c>
      <c r="N313" s="132">
        <v>72659</v>
      </c>
      <c r="O313" s="132">
        <v>452583</v>
      </c>
      <c r="P313" s="132">
        <v>28496</v>
      </c>
      <c r="Q313" s="132">
        <v>15762</v>
      </c>
      <c r="R313" s="132">
        <v>12734</v>
      </c>
      <c r="S313" s="132">
        <v>465317</v>
      </c>
      <c r="T313" s="166">
        <v>323068</v>
      </c>
      <c r="U313" s="166">
        <v>38953</v>
      </c>
      <c r="V313" s="132">
        <v>17870</v>
      </c>
      <c r="W313" s="132">
        <v>329032</v>
      </c>
      <c r="X313" s="132">
        <v>45724</v>
      </c>
      <c r="Y313" s="132">
        <v>17870</v>
      </c>
      <c r="Z313" s="166">
        <v>404756</v>
      </c>
      <c r="AA313" s="132">
        <v>454756</v>
      </c>
      <c r="AB313" s="132">
        <v>19422</v>
      </c>
      <c r="AC313" s="132">
        <v>18781</v>
      </c>
      <c r="AD313" s="132">
        <v>0</v>
      </c>
      <c r="AE313" s="71"/>
      <c r="AF313" s="71"/>
      <c r="AG313" s="71"/>
      <c r="AH313" s="71"/>
      <c r="AI313" s="71"/>
      <c r="AJ313" s="71"/>
      <c r="AK313" s="71"/>
      <c r="AL313" s="71"/>
      <c r="AM313" s="71"/>
      <c r="AN313" s="71"/>
      <c r="AO313" s="71"/>
      <c r="AP313" s="71"/>
      <c r="AQ313" s="71"/>
      <c r="AR313" s="71"/>
      <c r="AS313" s="71"/>
      <c r="AT313" s="71"/>
      <c r="AU313" s="71"/>
      <c r="AV313" s="71"/>
      <c r="AW313" s="71"/>
      <c r="AX313" s="71"/>
      <c r="AY313" s="71"/>
      <c r="AZ313" s="71"/>
      <c r="BA313" s="71"/>
      <c r="BB313" s="71"/>
      <c r="BC313" s="71"/>
      <c r="BD313" s="71"/>
      <c r="BE313" s="71"/>
      <c r="BF313" s="71"/>
      <c r="BG313" s="71"/>
      <c r="BH313" s="71"/>
      <c r="BI313" s="71"/>
      <c r="BJ313" s="71"/>
      <c r="BK313" s="71"/>
      <c r="BL313" s="71"/>
      <c r="BM313" s="71"/>
      <c r="BN313" s="71"/>
      <c r="BO313" s="71"/>
      <c r="BP313" s="71"/>
      <c r="BQ313" s="71"/>
      <c r="BR313" s="71"/>
      <c r="BS313" s="71"/>
      <c r="BT313" s="71"/>
      <c r="BU313" s="71"/>
      <c r="BV313" s="71"/>
      <c r="BW313" s="71"/>
      <c r="BX313" s="71"/>
      <c r="BY313" s="71"/>
      <c r="BZ313" s="71"/>
      <c r="CA313" s="71"/>
      <c r="CB313" s="71"/>
      <c r="CC313" s="71"/>
      <c r="CD313" s="71"/>
      <c r="CE313" s="71"/>
      <c r="CF313" s="71"/>
      <c r="CG313" s="71"/>
      <c r="CH313" s="71"/>
      <c r="CI313" s="71"/>
      <c r="CJ313" s="71"/>
      <c r="CK313" s="71"/>
      <c r="CL313" s="71"/>
      <c r="CM313" s="71"/>
      <c r="CN313" s="71"/>
      <c r="CO313" s="71"/>
      <c r="CP313" s="71"/>
      <c r="CQ313" s="71"/>
      <c r="CR313" s="71"/>
      <c r="CS313" s="71"/>
      <c r="CT313" s="71"/>
      <c r="CU313" s="71"/>
      <c r="CV313" s="71"/>
      <c r="CW313" s="71"/>
      <c r="CX313" s="71"/>
      <c r="CY313" s="71"/>
      <c r="CZ313" s="71"/>
      <c r="DA313" s="71"/>
      <c r="DB313" s="71"/>
      <c r="DC313" s="71"/>
      <c r="DD313" s="71"/>
      <c r="DE313" s="71"/>
      <c r="DF313" s="71"/>
      <c r="DG313" s="71"/>
      <c r="DH313" s="71"/>
      <c r="DI313" s="71"/>
      <c r="DJ313" s="71"/>
      <c r="DK313" s="71"/>
      <c r="DL313" s="71"/>
      <c r="DM313" s="71"/>
      <c r="DN313" s="71"/>
      <c r="DO313" s="71"/>
      <c r="DP313" s="71"/>
      <c r="DQ313" s="71"/>
      <c r="DR313" s="71"/>
      <c r="DS313" s="71"/>
      <c r="DT313" s="71"/>
      <c r="DU313" s="71"/>
      <c r="DV313" s="71"/>
      <c r="DW313" s="71"/>
      <c r="DX313" s="71"/>
      <c r="DY313" s="71"/>
      <c r="DZ313" s="71"/>
      <c r="EA313" s="71"/>
    </row>
    <row r="314" spans="1:131" ht="12.75">
      <c r="A314" s="75" t="s">
        <v>194</v>
      </c>
      <c r="B314" s="75" t="s">
        <v>193</v>
      </c>
      <c r="C314" s="68" t="s">
        <v>920</v>
      </c>
      <c r="D314" s="68" t="s">
        <v>887</v>
      </c>
      <c r="E314" s="132">
        <v>101713</v>
      </c>
      <c r="F314" s="132">
        <v>6488</v>
      </c>
      <c r="G314" s="132">
        <v>1309</v>
      </c>
      <c r="H314" s="132">
        <v>36685</v>
      </c>
      <c r="I314" s="132">
        <v>928</v>
      </c>
      <c r="J314" s="132">
        <v>5179</v>
      </c>
      <c r="K314" s="132">
        <v>18382</v>
      </c>
      <c r="L314" s="132">
        <v>0</v>
      </c>
      <c r="M314" s="132">
        <v>40539</v>
      </c>
      <c r="N314" s="132">
        <v>101713</v>
      </c>
      <c r="O314" s="132">
        <v>462249</v>
      </c>
      <c r="P314" s="132">
        <v>40539</v>
      </c>
      <c r="Q314" s="132">
        <v>16304</v>
      </c>
      <c r="R314" s="132">
        <v>24235</v>
      </c>
      <c r="S314" s="132">
        <v>486484</v>
      </c>
      <c r="T314" s="166">
        <v>416302</v>
      </c>
      <c r="U314" s="166">
        <v>38136</v>
      </c>
      <c r="V314" s="132">
        <v>6440</v>
      </c>
      <c r="W314" s="132">
        <v>522082</v>
      </c>
      <c r="X314" s="132">
        <v>37750</v>
      </c>
      <c r="Y314" s="132">
        <v>0</v>
      </c>
      <c r="Z314" s="166">
        <v>634000</v>
      </c>
      <c r="AA314" s="132">
        <v>736000</v>
      </c>
      <c r="AB314" s="132">
        <v>0</v>
      </c>
      <c r="AC314" s="132">
        <v>0</v>
      </c>
      <c r="AD314" s="132">
        <v>0</v>
      </c>
      <c r="AE314" s="71"/>
      <c r="AF314" s="71"/>
      <c r="AG314" s="71"/>
      <c r="AH314" s="71"/>
      <c r="AI314" s="71"/>
      <c r="AJ314" s="71"/>
      <c r="AK314" s="71"/>
      <c r="AL314" s="71"/>
      <c r="AM314" s="71"/>
      <c r="AN314" s="71"/>
      <c r="AO314" s="71"/>
      <c r="AP314" s="71"/>
      <c r="AQ314" s="71"/>
      <c r="AR314" s="71"/>
      <c r="AS314" s="71"/>
      <c r="AT314" s="71"/>
      <c r="AU314" s="71"/>
      <c r="AV314" s="71"/>
      <c r="AW314" s="71"/>
      <c r="AX314" s="71"/>
      <c r="AY314" s="71"/>
      <c r="AZ314" s="71"/>
      <c r="BA314" s="71"/>
      <c r="BB314" s="71"/>
      <c r="BC314" s="71"/>
      <c r="BD314" s="71"/>
      <c r="BE314" s="71"/>
      <c r="BF314" s="71"/>
      <c r="BG314" s="71"/>
      <c r="BH314" s="71"/>
      <c r="BI314" s="71"/>
      <c r="BJ314" s="71"/>
      <c r="BK314" s="71"/>
      <c r="BL314" s="71"/>
      <c r="BM314" s="71"/>
      <c r="BN314" s="71"/>
      <c r="BO314" s="71"/>
      <c r="BP314" s="71"/>
      <c r="BQ314" s="71"/>
      <c r="BR314" s="71"/>
      <c r="BS314" s="71"/>
      <c r="BT314" s="71"/>
      <c r="BU314" s="71"/>
      <c r="BV314" s="71"/>
      <c r="BW314" s="71"/>
      <c r="BX314" s="71"/>
      <c r="BY314" s="71"/>
      <c r="BZ314" s="71"/>
      <c r="CA314" s="71"/>
      <c r="CB314" s="71"/>
      <c r="CC314" s="71"/>
      <c r="CD314" s="71"/>
      <c r="CE314" s="71"/>
      <c r="CF314" s="71"/>
      <c r="CG314" s="71"/>
      <c r="CH314" s="71"/>
      <c r="CI314" s="71"/>
      <c r="CJ314" s="71"/>
      <c r="CK314" s="71"/>
      <c r="CL314" s="71"/>
      <c r="CM314" s="71"/>
      <c r="CN314" s="71"/>
      <c r="CO314" s="71"/>
      <c r="CP314" s="71"/>
      <c r="CQ314" s="71"/>
      <c r="CR314" s="71"/>
      <c r="CS314" s="71"/>
      <c r="CT314" s="71"/>
      <c r="CU314" s="71"/>
      <c r="CV314" s="71"/>
      <c r="CW314" s="71"/>
      <c r="CX314" s="71"/>
      <c r="CY314" s="71"/>
      <c r="CZ314" s="71"/>
      <c r="DA314" s="71"/>
      <c r="DB314" s="71"/>
      <c r="DC314" s="71"/>
      <c r="DD314" s="71"/>
      <c r="DE314" s="71"/>
      <c r="DF314" s="71"/>
      <c r="DG314" s="71"/>
      <c r="DH314" s="71"/>
      <c r="DI314" s="71"/>
      <c r="DJ314" s="71"/>
      <c r="DK314" s="71"/>
      <c r="DL314" s="71"/>
      <c r="DM314" s="71"/>
      <c r="DN314" s="71"/>
      <c r="DO314" s="71"/>
      <c r="DP314" s="71"/>
      <c r="DQ314" s="71"/>
      <c r="DR314" s="71"/>
      <c r="DS314" s="71"/>
      <c r="DT314" s="71"/>
      <c r="DU314" s="71"/>
      <c r="DV314" s="71"/>
      <c r="DW314" s="71"/>
      <c r="DX314" s="71"/>
      <c r="DY314" s="71"/>
      <c r="DZ314" s="71"/>
      <c r="EA314" s="71"/>
    </row>
    <row r="315" spans="1:131" ht="12.75">
      <c r="A315" s="75" t="s">
        <v>588</v>
      </c>
      <c r="B315" s="75" t="s">
        <v>587</v>
      </c>
      <c r="C315" s="68" t="s">
        <v>920</v>
      </c>
      <c r="D315" s="68" t="s">
        <v>887</v>
      </c>
      <c r="E315" s="132">
        <v>120567</v>
      </c>
      <c r="F315" s="132">
        <v>12040</v>
      </c>
      <c r="G315" s="132">
        <v>3623</v>
      </c>
      <c r="H315" s="132">
        <v>47638</v>
      </c>
      <c r="I315" s="132">
        <v>5233</v>
      </c>
      <c r="J315" s="132">
        <v>8208</v>
      </c>
      <c r="K315" s="132">
        <v>25000</v>
      </c>
      <c r="L315" s="132">
        <v>1600</v>
      </c>
      <c r="M315" s="132">
        <v>32888</v>
      </c>
      <c r="N315" s="132">
        <v>120567</v>
      </c>
      <c r="O315" s="132">
        <v>761811</v>
      </c>
      <c r="P315" s="132">
        <v>34488</v>
      </c>
      <c r="Q315" s="132">
        <v>13665</v>
      </c>
      <c r="R315" s="132">
        <v>20823</v>
      </c>
      <c r="S315" s="132">
        <v>782634</v>
      </c>
      <c r="T315" s="166">
        <v>534813</v>
      </c>
      <c r="U315" s="166">
        <v>40915</v>
      </c>
      <c r="V315" s="132">
        <v>50000</v>
      </c>
      <c r="W315" s="132">
        <v>558154</v>
      </c>
      <c r="X315" s="132">
        <v>39278</v>
      </c>
      <c r="Y315" s="132">
        <v>50000</v>
      </c>
      <c r="Z315" s="166">
        <v>757720</v>
      </c>
      <c r="AA315" s="132">
        <v>779165</v>
      </c>
      <c r="AB315" s="132">
        <v>0</v>
      </c>
      <c r="AC315" s="132">
        <v>0</v>
      </c>
      <c r="AD315" s="132">
        <v>0</v>
      </c>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1"/>
      <c r="BS315" s="71"/>
      <c r="BT315" s="71"/>
      <c r="BU315" s="71"/>
      <c r="BV315" s="71"/>
      <c r="BW315" s="71"/>
      <c r="BX315" s="71"/>
      <c r="BY315" s="71"/>
      <c r="BZ315" s="71"/>
      <c r="CA315" s="71"/>
      <c r="CB315" s="71"/>
      <c r="CC315" s="71"/>
      <c r="CD315" s="71"/>
      <c r="CE315" s="71"/>
      <c r="CF315" s="71"/>
      <c r="CG315" s="71"/>
      <c r="CH315" s="71"/>
      <c r="CI315" s="71"/>
      <c r="CJ315" s="71"/>
      <c r="CK315" s="71"/>
      <c r="CL315" s="71"/>
      <c r="CM315" s="71"/>
      <c r="CN315" s="71"/>
      <c r="CO315" s="71"/>
      <c r="CP315" s="71"/>
      <c r="CQ315" s="71"/>
      <c r="CR315" s="71"/>
      <c r="CS315" s="71"/>
      <c r="CT315" s="71"/>
      <c r="CU315" s="71"/>
      <c r="CV315" s="71"/>
      <c r="CW315" s="71"/>
      <c r="CX315" s="71"/>
      <c r="CY315" s="71"/>
      <c r="CZ315" s="71"/>
      <c r="DA315" s="71"/>
      <c r="DB315" s="71"/>
      <c r="DC315" s="71"/>
      <c r="DD315" s="71"/>
      <c r="DE315" s="71"/>
      <c r="DF315" s="71"/>
      <c r="DG315" s="71"/>
      <c r="DH315" s="71"/>
      <c r="DI315" s="71"/>
      <c r="DJ315" s="71"/>
      <c r="DK315" s="71"/>
      <c r="DL315" s="71"/>
      <c r="DM315" s="71"/>
      <c r="DN315" s="71"/>
      <c r="DO315" s="71"/>
      <c r="DP315" s="71"/>
      <c r="DQ315" s="71"/>
      <c r="DR315" s="71"/>
      <c r="DS315" s="71"/>
      <c r="DT315" s="71"/>
      <c r="DU315" s="71"/>
      <c r="DV315" s="71"/>
      <c r="DW315" s="71"/>
      <c r="DX315" s="71"/>
      <c r="DY315" s="71"/>
      <c r="DZ315" s="71"/>
      <c r="EA315" s="71"/>
    </row>
    <row r="316" spans="1:131" ht="12.75">
      <c r="A316" s="75" t="s">
        <v>608</v>
      </c>
      <c r="B316" s="75" t="s">
        <v>607</v>
      </c>
      <c r="C316" s="68" t="s">
        <v>920</v>
      </c>
      <c r="D316" s="68" t="s">
        <v>887</v>
      </c>
      <c r="E316" s="132">
        <v>49724</v>
      </c>
      <c r="F316" s="132">
        <v>2265</v>
      </c>
      <c r="G316" s="132">
        <v>300</v>
      </c>
      <c r="H316" s="132">
        <v>18621</v>
      </c>
      <c r="I316" s="132">
        <v>2509</v>
      </c>
      <c r="J316" s="132">
        <v>2517</v>
      </c>
      <c r="K316" s="132">
        <v>12227</v>
      </c>
      <c r="L316" s="132">
        <v>3858</v>
      </c>
      <c r="M316" s="132">
        <v>9992</v>
      </c>
      <c r="N316" s="132">
        <v>49724</v>
      </c>
      <c r="O316" s="132">
        <v>321319</v>
      </c>
      <c r="P316" s="132">
        <v>13850</v>
      </c>
      <c r="Q316" s="132">
        <v>6771</v>
      </c>
      <c r="R316" s="132">
        <v>7079</v>
      </c>
      <c r="S316" s="132">
        <v>328398</v>
      </c>
      <c r="T316" s="166">
        <v>143200</v>
      </c>
      <c r="U316" s="166">
        <v>76354</v>
      </c>
      <c r="V316" s="132">
        <v>15000</v>
      </c>
      <c r="W316" s="132">
        <v>153200</v>
      </c>
      <c r="X316" s="132">
        <v>77812</v>
      </c>
      <c r="Y316" s="132">
        <v>15000</v>
      </c>
      <c r="Z316" s="166">
        <v>280000</v>
      </c>
      <c r="AA316" s="132">
        <v>345515</v>
      </c>
      <c r="AB316" s="132">
        <v>245</v>
      </c>
      <c r="AC316" s="132">
        <v>51</v>
      </c>
      <c r="AD316" s="132">
        <v>0</v>
      </c>
      <c r="AE316" s="71"/>
      <c r="AF316" s="71"/>
      <c r="AG316" s="71"/>
      <c r="AH316" s="71"/>
      <c r="AI316" s="71"/>
      <c r="AJ316" s="71"/>
      <c r="AK316" s="71"/>
      <c r="AL316" s="71"/>
      <c r="AM316" s="71"/>
      <c r="AN316" s="71"/>
      <c r="AO316" s="71"/>
      <c r="AP316" s="71"/>
      <c r="AQ316" s="71"/>
      <c r="AR316" s="71"/>
      <c r="AS316" s="71"/>
      <c r="AT316" s="71"/>
      <c r="AU316" s="71"/>
      <c r="AV316" s="71"/>
      <c r="AW316" s="71"/>
      <c r="AX316" s="71"/>
      <c r="AY316" s="71"/>
      <c r="AZ316" s="71"/>
      <c r="BA316" s="71"/>
      <c r="BB316" s="71"/>
      <c r="BC316" s="71"/>
      <c r="BD316" s="71"/>
      <c r="BE316" s="71"/>
      <c r="BF316" s="71"/>
      <c r="BG316" s="71"/>
      <c r="BH316" s="71"/>
      <c r="BI316" s="71"/>
      <c r="BJ316" s="71"/>
      <c r="BK316" s="71"/>
      <c r="BL316" s="71"/>
      <c r="BM316" s="71"/>
      <c r="BN316" s="71"/>
      <c r="BO316" s="71"/>
      <c r="BP316" s="71"/>
      <c r="BQ316" s="71"/>
      <c r="BR316" s="71"/>
      <c r="BS316" s="71"/>
      <c r="BT316" s="71"/>
      <c r="BU316" s="71"/>
      <c r="BV316" s="71"/>
      <c r="BW316" s="71"/>
      <c r="BX316" s="71"/>
      <c r="BY316" s="71"/>
      <c r="BZ316" s="71"/>
      <c r="CA316" s="71"/>
      <c r="CB316" s="71"/>
      <c r="CC316" s="71"/>
      <c r="CD316" s="71"/>
      <c r="CE316" s="71"/>
      <c r="CF316" s="71"/>
      <c r="CG316" s="71"/>
      <c r="CH316" s="71"/>
      <c r="CI316" s="71"/>
      <c r="CJ316" s="71"/>
      <c r="CK316" s="71"/>
      <c r="CL316" s="71"/>
      <c r="CM316" s="71"/>
      <c r="CN316" s="71"/>
      <c r="CO316" s="71"/>
      <c r="CP316" s="71"/>
      <c r="CQ316" s="71"/>
      <c r="CR316" s="71"/>
      <c r="CS316" s="71"/>
      <c r="CT316" s="71"/>
      <c r="CU316" s="71"/>
      <c r="CV316" s="71"/>
      <c r="CW316" s="71"/>
      <c r="CX316" s="71"/>
      <c r="CY316" s="71"/>
      <c r="CZ316" s="71"/>
      <c r="DA316" s="71"/>
      <c r="DB316" s="71"/>
      <c r="DC316" s="71"/>
      <c r="DD316" s="71"/>
      <c r="DE316" s="71"/>
      <c r="DF316" s="71"/>
      <c r="DG316" s="71"/>
      <c r="DH316" s="71"/>
      <c r="DI316" s="71"/>
      <c r="DJ316" s="71"/>
      <c r="DK316" s="71"/>
      <c r="DL316" s="71"/>
      <c r="DM316" s="71"/>
      <c r="DN316" s="71"/>
      <c r="DO316" s="71"/>
      <c r="DP316" s="71"/>
      <c r="DQ316" s="71"/>
      <c r="DR316" s="71"/>
      <c r="DS316" s="71"/>
      <c r="DT316" s="71"/>
      <c r="DU316" s="71"/>
      <c r="DV316" s="71"/>
      <c r="DW316" s="71"/>
      <c r="DX316" s="71"/>
      <c r="DY316" s="71"/>
      <c r="DZ316" s="71"/>
      <c r="EA316" s="71"/>
    </row>
    <row r="317" spans="1:131" ht="12.75">
      <c r="A317" s="75" t="s">
        <v>753</v>
      </c>
      <c r="B317" s="75" t="s">
        <v>752</v>
      </c>
      <c r="C317" s="68" t="s">
        <v>920</v>
      </c>
      <c r="D317" s="68" t="s">
        <v>887</v>
      </c>
      <c r="E317" s="132">
        <v>55448</v>
      </c>
      <c r="F317" s="132">
        <v>2450</v>
      </c>
      <c r="G317" s="132">
        <v>0</v>
      </c>
      <c r="H317" s="132">
        <v>40911</v>
      </c>
      <c r="I317" s="132">
        <v>3116</v>
      </c>
      <c r="J317" s="132">
        <v>2450</v>
      </c>
      <c r="K317" s="132">
        <v>0</v>
      </c>
      <c r="L317" s="132">
        <v>0</v>
      </c>
      <c r="M317" s="132">
        <v>8971</v>
      </c>
      <c r="N317" s="132">
        <v>55448</v>
      </c>
      <c r="O317" s="132">
        <v>326255</v>
      </c>
      <c r="P317" s="132">
        <v>8971</v>
      </c>
      <c r="Q317" s="132">
        <v>13211</v>
      </c>
      <c r="R317" s="132">
        <v>-4240</v>
      </c>
      <c r="S317" s="132">
        <v>322015</v>
      </c>
      <c r="T317" s="166">
        <v>273931</v>
      </c>
      <c r="U317" s="166">
        <v>380</v>
      </c>
      <c r="V317" s="132">
        <v>151365</v>
      </c>
      <c r="W317" s="132">
        <v>273425</v>
      </c>
      <c r="X317" s="132">
        <v>340</v>
      </c>
      <c r="Y317" s="132">
        <v>106223</v>
      </c>
      <c r="Z317" s="166">
        <v>315044</v>
      </c>
      <c r="AA317" s="132">
        <v>373731</v>
      </c>
      <c r="AB317" s="132">
        <v>0</v>
      </c>
      <c r="AC317" s="132">
        <v>0</v>
      </c>
      <c r="AD317" s="132">
        <v>0</v>
      </c>
      <c r="AE317" s="71"/>
      <c r="AF317" s="71"/>
      <c r="AG317" s="71"/>
      <c r="AH317" s="71"/>
      <c r="AI317" s="71"/>
      <c r="AJ317" s="71"/>
      <c r="AK317" s="71"/>
      <c r="AL317" s="71"/>
      <c r="AM317" s="71"/>
      <c r="AN317" s="71"/>
      <c r="AO317" s="71"/>
      <c r="AP317" s="71"/>
      <c r="AQ317" s="71"/>
      <c r="AR317" s="71"/>
      <c r="AS317" s="71"/>
      <c r="AT317" s="71"/>
      <c r="AU317" s="71"/>
      <c r="AV317" s="71"/>
      <c r="AW317" s="71"/>
      <c r="AX317" s="71"/>
      <c r="AY317" s="71"/>
      <c r="AZ317" s="71"/>
      <c r="BA317" s="71"/>
      <c r="BB317" s="71"/>
      <c r="BC317" s="71"/>
      <c r="BD317" s="71"/>
      <c r="BE317" s="71"/>
      <c r="BF317" s="71"/>
      <c r="BG317" s="71"/>
      <c r="BH317" s="71"/>
      <c r="BI317" s="71"/>
      <c r="BJ317" s="71"/>
      <c r="BK317" s="71"/>
      <c r="BL317" s="71"/>
      <c r="BM317" s="71"/>
      <c r="BN317" s="71"/>
      <c r="BO317" s="71"/>
      <c r="BP317" s="71"/>
      <c r="BQ317" s="71"/>
      <c r="BR317" s="71"/>
      <c r="BS317" s="71"/>
      <c r="BT317" s="71"/>
      <c r="BU317" s="71"/>
      <c r="BV317" s="71"/>
      <c r="BW317" s="71"/>
      <c r="BX317" s="71"/>
      <c r="BY317" s="71"/>
      <c r="BZ317" s="71"/>
      <c r="CA317" s="71"/>
      <c r="CB317" s="71"/>
      <c r="CC317" s="71"/>
      <c r="CD317" s="71"/>
      <c r="CE317" s="71"/>
      <c r="CF317" s="71"/>
      <c r="CG317" s="71"/>
      <c r="CH317" s="71"/>
      <c r="CI317" s="71"/>
      <c r="CJ317" s="71"/>
      <c r="CK317" s="71"/>
      <c r="CL317" s="71"/>
      <c r="CM317" s="71"/>
      <c r="CN317" s="71"/>
      <c r="CO317" s="71"/>
      <c r="CP317" s="71"/>
      <c r="CQ317" s="71"/>
      <c r="CR317" s="71"/>
      <c r="CS317" s="71"/>
      <c r="CT317" s="71"/>
      <c r="CU317" s="71"/>
      <c r="CV317" s="71"/>
      <c r="CW317" s="71"/>
      <c r="CX317" s="71"/>
      <c r="CY317" s="71"/>
      <c r="CZ317" s="71"/>
      <c r="DA317" s="71"/>
      <c r="DB317" s="71"/>
      <c r="DC317" s="71"/>
      <c r="DD317" s="71"/>
      <c r="DE317" s="71"/>
      <c r="DF317" s="71"/>
      <c r="DG317" s="71"/>
      <c r="DH317" s="71"/>
      <c r="DI317" s="71"/>
      <c r="DJ317" s="71"/>
      <c r="DK317" s="71"/>
      <c r="DL317" s="71"/>
      <c r="DM317" s="71"/>
      <c r="DN317" s="71"/>
      <c r="DO317" s="71"/>
      <c r="DP317" s="71"/>
      <c r="DQ317" s="71"/>
      <c r="DR317" s="71"/>
      <c r="DS317" s="71"/>
      <c r="DT317" s="71"/>
      <c r="DU317" s="71"/>
      <c r="DV317" s="71"/>
      <c r="DW317" s="71"/>
      <c r="DX317" s="71"/>
      <c r="DY317" s="71"/>
      <c r="DZ317" s="71"/>
      <c r="EA317" s="71"/>
    </row>
    <row r="318" spans="1:131" ht="12.75">
      <c r="A318" s="75" t="s">
        <v>831</v>
      </c>
      <c r="B318" s="75" t="s">
        <v>830</v>
      </c>
      <c r="C318" s="68" t="s">
        <v>920</v>
      </c>
      <c r="D318" s="68" t="s">
        <v>887</v>
      </c>
      <c r="E318" s="132">
        <v>204988</v>
      </c>
      <c r="F318" s="132">
        <v>3994</v>
      </c>
      <c r="G318" s="132">
        <v>1295</v>
      </c>
      <c r="H318" s="132">
        <v>77432</v>
      </c>
      <c r="I318" s="132">
        <v>4738</v>
      </c>
      <c r="J318" s="132">
        <v>2699</v>
      </c>
      <c r="K318" s="132">
        <v>15523</v>
      </c>
      <c r="L318" s="132">
        <v>45000</v>
      </c>
      <c r="M318" s="132">
        <v>59596</v>
      </c>
      <c r="N318" s="132">
        <v>204988</v>
      </c>
      <c r="O318" s="132">
        <v>718534</v>
      </c>
      <c r="P318" s="132">
        <v>104596</v>
      </c>
      <c r="Q318" s="132">
        <v>9940</v>
      </c>
      <c r="R318" s="132">
        <v>94656</v>
      </c>
      <c r="S318" s="132">
        <v>813190</v>
      </c>
      <c r="T318" s="166">
        <v>716816</v>
      </c>
      <c r="U318" s="166">
        <v>0</v>
      </c>
      <c r="V318" s="132">
        <v>60000</v>
      </c>
      <c r="W318" s="132">
        <v>821412</v>
      </c>
      <c r="X318" s="132">
        <v>0</v>
      </c>
      <c r="Y318" s="132">
        <v>60000</v>
      </c>
      <c r="Z318" s="166">
        <v>821412</v>
      </c>
      <c r="AA318" s="132">
        <v>847561</v>
      </c>
      <c r="AB318" s="132">
        <v>0</v>
      </c>
      <c r="AC318" s="132">
        <v>0</v>
      </c>
      <c r="AD318" s="132">
        <v>0</v>
      </c>
      <c r="AE318" s="71"/>
      <c r="AF318" s="71"/>
      <c r="AG318" s="71"/>
      <c r="AH318" s="71"/>
      <c r="AI318" s="71"/>
      <c r="AJ318" s="71"/>
      <c r="AK318" s="71"/>
      <c r="AL318" s="71"/>
      <c r="AM318" s="71"/>
      <c r="AN318" s="71"/>
      <c r="AO318" s="71"/>
      <c r="AP318" s="71"/>
      <c r="AQ318" s="71"/>
      <c r="AR318" s="71"/>
      <c r="AS318" s="71"/>
      <c r="AT318" s="71"/>
      <c r="AU318" s="71"/>
      <c r="AV318" s="71"/>
      <c r="AW318" s="71"/>
      <c r="AX318" s="71"/>
      <c r="AY318" s="71"/>
      <c r="AZ318" s="71"/>
      <c r="BA318" s="71"/>
      <c r="BB318" s="71"/>
      <c r="BC318" s="71"/>
      <c r="BD318" s="71"/>
      <c r="BE318" s="71"/>
      <c r="BF318" s="71"/>
      <c r="BG318" s="71"/>
      <c r="BH318" s="71"/>
      <c r="BI318" s="71"/>
      <c r="BJ318" s="71"/>
      <c r="BK318" s="71"/>
      <c r="BL318" s="71"/>
      <c r="BM318" s="71"/>
      <c r="BN318" s="71"/>
      <c r="BO318" s="71"/>
      <c r="BP318" s="71"/>
      <c r="BQ318" s="71"/>
      <c r="BR318" s="71"/>
      <c r="BS318" s="71"/>
      <c r="BT318" s="71"/>
      <c r="BU318" s="71"/>
      <c r="BV318" s="71"/>
      <c r="BW318" s="71"/>
      <c r="BX318" s="71"/>
      <c r="BY318" s="71"/>
      <c r="BZ318" s="71"/>
      <c r="CA318" s="71"/>
      <c r="CB318" s="71"/>
      <c r="CC318" s="71"/>
      <c r="CD318" s="71"/>
      <c r="CE318" s="71"/>
      <c r="CF318" s="71"/>
      <c r="CG318" s="71"/>
      <c r="CH318" s="71"/>
      <c r="CI318" s="71"/>
      <c r="CJ318" s="71"/>
      <c r="CK318" s="71"/>
      <c r="CL318" s="71"/>
      <c r="CM318" s="71"/>
      <c r="CN318" s="71"/>
      <c r="CO318" s="71"/>
      <c r="CP318" s="71"/>
      <c r="CQ318" s="71"/>
      <c r="CR318" s="71"/>
      <c r="CS318" s="71"/>
      <c r="CT318" s="71"/>
      <c r="CU318" s="71"/>
      <c r="CV318" s="71"/>
      <c r="CW318" s="71"/>
      <c r="CX318" s="71"/>
      <c r="CY318" s="71"/>
      <c r="CZ318" s="71"/>
      <c r="DA318" s="71"/>
      <c r="DB318" s="71"/>
      <c r="DC318" s="71"/>
      <c r="DD318" s="71"/>
      <c r="DE318" s="71"/>
      <c r="DF318" s="71"/>
      <c r="DG318" s="71"/>
      <c r="DH318" s="71"/>
      <c r="DI318" s="71"/>
      <c r="DJ318" s="71"/>
      <c r="DK318" s="71"/>
      <c r="DL318" s="71"/>
      <c r="DM318" s="71"/>
      <c r="DN318" s="71"/>
      <c r="DO318" s="71"/>
      <c r="DP318" s="71"/>
      <c r="DQ318" s="71"/>
      <c r="DR318" s="71"/>
      <c r="DS318" s="71"/>
      <c r="DT318" s="71"/>
      <c r="DU318" s="71"/>
      <c r="DV318" s="71"/>
      <c r="DW318" s="71"/>
      <c r="DX318" s="71"/>
      <c r="DY318" s="71"/>
      <c r="DZ318" s="71"/>
      <c r="EA318" s="71"/>
    </row>
    <row r="319" spans="1:131" ht="12.75">
      <c r="A319" s="75" t="s">
        <v>60</v>
      </c>
      <c r="B319" s="75" t="s">
        <v>59</v>
      </c>
      <c r="C319" s="68" t="s">
        <v>921</v>
      </c>
      <c r="D319" s="68" t="s">
        <v>887</v>
      </c>
      <c r="E319" s="132">
        <v>105152</v>
      </c>
      <c r="F319" s="132">
        <v>10000</v>
      </c>
      <c r="G319" s="132">
        <v>0</v>
      </c>
      <c r="H319" s="132">
        <v>55462</v>
      </c>
      <c r="I319" s="132">
        <v>0</v>
      </c>
      <c r="J319" s="132">
        <v>15000</v>
      </c>
      <c r="K319" s="132">
        <v>0</v>
      </c>
      <c r="L319" s="132">
        <v>0</v>
      </c>
      <c r="M319" s="132">
        <v>34690</v>
      </c>
      <c r="N319" s="132">
        <v>105152</v>
      </c>
      <c r="O319" s="132">
        <v>742500</v>
      </c>
      <c r="P319" s="132">
        <v>34690</v>
      </c>
      <c r="Q319" s="132">
        <v>27190</v>
      </c>
      <c r="R319" s="132">
        <v>7500</v>
      </c>
      <c r="S319" s="132">
        <v>750000</v>
      </c>
      <c r="T319" s="166">
        <v>410000</v>
      </c>
      <c r="U319" s="166">
        <v>280000</v>
      </c>
      <c r="V319" s="132">
        <v>120000</v>
      </c>
      <c r="W319" s="132">
        <v>417500</v>
      </c>
      <c r="X319" s="132">
        <v>300000</v>
      </c>
      <c r="Y319" s="132">
        <v>100000</v>
      </c>
      <c r="Z319" s="166">
        <v>790000</v>
      </c>
      <c r="AA319" s="132">
        <v>820000</v>
      </c>
      <c r="AB319" s="132">
        <v>0</v>
      </c>
      <c r="AC319" s="132">
        <v>0</v>
      </c>
      <c r="AD319" s="132">
        <v>0</v>
      </c>
      <c r="AE319" s="71"/>
      <c r="AF319" s="71"/>
      <c r="AG319" s="71"/>
      <c r="AH319" s="71"/>
      <c r="AI319" s="71"/>
      <c r="AJ319" s="71"/>
      <c r="AK319" s="71"/>
      <c r="AL319" s="71"/>
      <c r="AM319" s="71"/>
      <c r="AN319" s="71"/>
      <c r="AO319" s="71"/>
      <c r="AP319" s="71"/>
      <c r="AQ319" s="71"/>
      <c r="AR319" s="71"/>
      <c r="AS319" s="71"/>
      <c r="AT319" s="71"/>
      <c r="AU319" s="71"/>
      <c r="AV319" s="71"/>
      <c r="AW319" s="71"/>
      <c r="AX319" s="71"/>
      <c r="AY319" s="71"/>
      <c r="AZ319" s="71"/>
      <c r="BA319" s="71"/>
      <c r="BB319" s="71"/>
      <c r="BC319" s="71"/>
      <c r="BD319" s="71"/>
      <c r="BE319" s="71"/>
      <c r="BF319" s="71"/>
      <c r="BG319" s="71"/>
      <c r="BH319" s="71"/>
      <c r="BI319" s="71"/>
      <c r="BJ319" s="71"/>
      <c r="BK319" s="71"/>
      <c r="BL319" s="71"/>
      <c r="BM319" s="71"/>
      <c r="BN319" s="71"/>
      <c r="BO319" s="71"/>
      <c r="BP319" s="71"/>
      <c r="BQ319" s="71"/>
      <c r="BR319" s="71"/>
      <c r="BS319" s="71"/>
      <c r="BT319" s="71"/>
      <c r="BU319" s="71"/>
      <c r="BV319" s="71"/>
      <c r="BW319" s="71"/>
      <c r="BX319" s="71"/>
      <c r="BY319" s="71"/>
      <c r="BZ319" s="71"/>
      <c r="CA319" s="71"/>
      <c r="CB319" s="71"/>
      <c r="CC319" s="71"/>
      <c r="CD319" s="71"/>
      <c r="CE319" s="71"/>
      <c r="CF319" s="71"/>
      <c r="CG319" s="71"/>
      <c r="CH319" s="71"/>
      <c r="CI319" s="71"/>
      <c r="CJ319" s="71"/>
      <c r="CK319" s="71"/>
      <c r="CL319" s="71"/>
      <c r="CM319" s="71"/>
      <c r="CN319" s="71"/>
      <c r="CO319" s="71"/>
      <c r="CP319" s="71"/>
      <c r="CQ319" s="71"/>
      <c r="CR319" s="71"/>
      <c r="CS319" s="71"/>
      <c r="CT319" s="71"/>
      <c r="CU319" s="71"/>
      <c r="CV319" s="71"/>
      <c r="CW319" s="71"/>
      <c r="CX319" s="71"/>
      <c r="CY319" s="71"/>
      <c r="CZ319" s="71"/>
      <c r="DA319" s="71"/>
      <c r="DB319" s="71"/>
      <c r="DC319" s="71"/>
      <c r="DD319" s="71"/>
      <c r="DE319" s="71"/>
      <c r="DF319" s="71"/>
      <c r="DG319" s="71"/>
      <c r="DH319" s="71"/>
      <c r="DI319" s="71"/>
      <c r="DJ319" s="71"/>
      <c r="DK319" s="71"/>
      <c r="DL319" s="71"/>
      <c r="DM319" s="71"/>
      <c r="DN319" s="71"/>
      <c r="DO319" s="71"/>
      <c r="DP319" s="71"/>
      <c r="DQ319" s="71"/>
      <c r="DR319" s="71"/>
      <c r="DS319" s="71"/>
      <c r="DT319" s="71"/>
      <c r="DU319" s="71"/>
      <c r="DV319" s="71"/>
      <c r="DW319" s="71"/>
      <c r="DX319" s="71"/>
      <c r="DY319" s="71"/>
      <c r="DZ319" s="71"/>
      <c r="EA319" s="71"/>
    </row>
    <row r="320" spans="1:131" ht="12.75">
      <c r="A320" s="75" t="s">
        <v>92</v>
      </c>
      <c r="B320" s="75" t="s">
        <v>91</v>
      </c>
      <c r="C320" s="68" t="s">
        <v>921</v>
      </c>
      <c r="D320" s="68" t="s">
        <v>887</v>
      </c>
      <c r="E320" s="132">
        <v>37740</v>
      </c>
      <c r="F320" s="132">
        <v>2812</v>
      </c>
      <c r="G320" s="132">
        <v>0</v>
      </c>
      <c r="H320" s="132">
        <v>22583</v>
      </c>
      <c r="I320" s="132">
        <v>3791</v>
      </c>
      <c r="J320" s="132">
        <v>10588</v>
      </c>
      <c r="K320" s="132">
        <v>520</v>
      </c>
      <c r="L320" s="132">
        <v>0</v>
      </c>
      <c r="M320" s="132">
        <v>258</v>
      </c>
      <c r="N320" s="132">
        <v>37740</v>
      </c>
      <c r="O320" s="132">
        <v>203420</v>
      </c>
      <c r="P320" s="132">
        <v>258</v>
      </c>
      <c r="Q320" s="132">
        <v>7925</v>
      </c>
      <c r="R320" s="132">
        <v>-7667</v>
      </c>
      <c r="S320" s="132">
        <v>195753</v>
      </c>
      <c r="T320" s="166">
        <v>114000</v>
      </c>
      <c r="U320" s="166">
        <v>45000</v>
      </c>
      <c r="V320" s="132">
        <v>58000</v>
      </c>
      <c r="W320" s="132">
        <v>111000</v>
      </c>
      <c r="X320" s="132">
        <v>45000</v>
      </c>
      <c r="Y320" s="132">
        <v>58000</v>
      </c>
      <c r="Z320" s="166">
        <v>175000</v>
      </c>
      <c r="AA320" s="132">
        <v>183000</v>
      </c>
      <c r="AB320" s="132">
        <v>0</v>
      </c>
      <c r="AC320" s="132">
        <v>0</v>
      </c>
      <c r="AD320" s="132">
        <v>0</v>
      </c>
      <c r="AE320" s="71"/>
      <c r="AF320" s="71"/>
      <c r="AG320" s="71"/>
      <c r="AH320" s="71"/>
      <c r="AI320" s="71"/>
      <c r="AJ320" s="71"/>
      <c r="AK320" s="71"/>
      <c r="AL320" s="71"/>
      <c r="AM320" s="71"/>
      <c r="AN320" s="71"/>
      <c r="AO320" s="71"/>
      <c r="AP320" s="71"/>
      <c r="AQ320" s="71"/>
      <c r="AR320" s="71"/>
      <c r="AS320" s="71"/>
      <c r="AT320" s="71"/>
      <c r="AU320" s="71"/>
      <c r="AV320" s="71"/>
      <c r="AW320" s="71"/>
      <c r="AX320" s="71"/>
      <c r="AY320" s="71"/>
      <c r="AZ320" s="71"/>
      <c r="BA320" s="71"/>
      <c r="BB320" s="71"/>
      <c r="BC320" s="71"/>
      <c r="BD320" s="71"/>
      <c r="BE320" s="71"/>
      <c r="BF320" s="71"/>
      <c r="BG320" s="71"/>
      <c r="BH320" s="71"/>
      <c r="BI320" s="71"/>
      <c r="BJ320" s="71"/>
      <c r="BK320" s="71"/>
      <c r="BL320" s="71"/>
      <c r="BM320" s="71"/>
      <c r="BN320" s="71"/>
      <c r="BO320" s="71"/>
      <c r="BP320" s="71"/>
      <c r="BQ320" s="71"/>
      <c r="BR320" s="71"/>
      <c r="BS320" s="71"/>
      <c r="BT320" s="71"/>
      <c r="BU320" s="71"/>
      <c r="BV320" s="71"/>
      <c r="BW320" s="71"/>
      <c r="BX320" s="71"/>
      <c r="BY320" s="71"/>
      <c r="BZ320" s="71"/>
      <c r="CA320" s="71"/>
      <c r="CB320" s="71"/>
      <c r="CC320" s="71"/>
      <c r="CD320" s="71"/>
      <c r="CE320" s="71"/>
      <c r="CF320" s="71"/>
      <c r="CG320" s="71"/>
      <c r="CH320" s="71"/>
      <c r="CI320" s="71"/>
      <c r="CJ320" s="71"/>
      <c r="CK320" s="71"/>
      <c r="CL320" s="71"/>
      <c r="CM320" s="71"/>
      <c r="CN320" s="71"/>
      <c r="CO320" s="71"/>
      <c r="CP320" s="71"/>
      <c r="CQ320" s="71"/>
      <c r="CR320" s="71"/>
      <c r="CS320" s="71"/>
      <c r="CT320" s="71"/>
      <c r="CU320" s="71"/>
      <c r="CV320" s="71"/>
      <c r="CW320" s="71"/>
      <c r="CX320" s="71"/>
      <c r="CY320" s="71"/>
      <c r="CZ320" s="71"/>
      <c r="DA320" s="71"/>
      <c r="DB320" s="71"/>
      <c r="DC320" s="71"/>
      <c r="DD320" s="71"/>
      <c r="DE320" s="71"/>
      <c r="DF320" s="71"/>
      <c r="DG320" s="71"/>
      <c r="DH320" s="71"/>
      <c r="DI320" s="71"/>
      <c r="DJ320" s="71"/>
      <c r="DK320" s="71"/>
      <c r="DL320" s="71"/>
      <c r="DM320" s="71"/>
      <c r="DN320" s="71"/>
      <c r="DO320" s="71"/>
      <c r="DP320" s="71"/>
      <c r="DQ320" s="71"/>
      <c r="DR320" s="71"/>
      <c r="DS320" s="71"/>
      <c r="DT320" s="71"/>
      <c r="DU320" s="71"/>
      <c r="DV320" s="71"/>
      <c r="DW320" s="71"/>
      <c r="DX320" s="71"/>
      <c r="DY320" s="71"/>
      <c r="DZ320" s="71"/>
      <c r="EA320" s="71"/>
    </row>
    <row r="321" spans="1:131" ht="12.75">
      <c r="A321" s="75" t="s">
        <v>373</v>
      </c>
      <c r="B321" s="75" t="s">
        <v>372</v>
      </c>
      <c r="C321" s="68" t="s">
        <v>921</v>
      </c>
      <c r="D321" s="68" t="s">
        <v>887</v>
      </c>
      <c r="E321" s="132">
        <v>173546</v>
      </c>
      <c r="F321" s="132">
        <v>12057</v>
      </c>
      <c r="G321" s="132">
        <v>1688</v>
      </c>
      <c r="H321" s="132">
        <v>52052</v>
      </c>
      <c r="I321" s="132">
        <v>1337</v>
      </c>
      <c r="J321" s="132">
        <v>9525</v>
      </c>
      <c r="K321" s="132">
        <v>29868</v>
      </c>
      <c r="L321" s="132">
        <v>29718</v>
      </c>
      <c r="M321" s="132">
        <v>51046</v>
      </c>
      <c r="N321" s="132">
        <v>173546</v>
      </c>
      <c r="O321" s="132">
        <v>789785</v>
      </c>
      <c r="P321" s="132">
        <v>80764</v>
      </c>
      <c r="Q321" s="132">
        <v>24997</v>
      </c>
      <c r="R321" s="132">
        <v>55767</v>
      </c>
      <c r="S321" s="132">
        <v>845552</v>
      </c>
      <c r="T321" s="166">
        <v>622612</v>
      </c>
      <c r="U321" s="166">
        <v>73761</v>
      </c>
      <c r="V321" s="132">
        <v>50000</v>
      </c>
      <c r="W321" s="132">
        <v>677958</v>
      </c>
      <c r="X321" s="132">
        <v>100915</v>
      </c>
      <c r="Y321" s="132">
        <v>50000</v>
      </c>
      <c r="Z321" s="166">
        <v>778900</v>
      </c>
      <c r="AA321" s="132">
        <v>850000</v>
      </c>
      <c r="AB321" s="132">
        <v>0</v>
      </c>
      <c r="AC321" s="132">
        <v>0</v>
      </c>
      <c r="AD321" s="132">
        <v>0</v>
      </c>
      <c r="AE321" s="71"/>
      <c r="AF321" s="71"/>
      <c r="AG321" s="71"/>
      <c r="AH321" s="71"/>
      <c r="AI321" s="71"/>
      <c r="AJ321" s="71"/>
      <c r="AK321" s="71"/>
      <c r="AL321" s="71"/>
      <c r="AM321" s="71"/>
      <c r="AN321" s="71"/>
      <c r="AO321" s="71"/>
      <c r="AP321" s="71"/>
      <c r="AQ321" s="71"/>
      <c r="AR321" s="71"/>
      <c r="AS321" s="71"/>
      <c r="AT321" s="71"/>
      <c r="AU321" s="71"/>
      <c r="AV321" s="71"/>
      <c r="AW321" s="71"/>
      <c r="AX321" s="71"/>
      <c r="AY321" s="71"/>
      <c r="AZ321" s="71"/>
      <c r="BA321" s="71"/>
      <c r="BB321" s="71"/>
      <c r="BC321" s="71"/>
      <c r="BD321" s="71"/>
      <c r="BE321" s="71"/>
      <c r="BF321" s="71"/>
      <c r="BG321" s="71"/>
      <c r="BH321" s="71"/>
      <c r="BI321" s="71"/>
      <c r="BJ321" s="71"/>
      <c r="BK321" s="71"/>
      <c r="BL321" s="71"/>
      <c r="BM321" s="71"/>
      <c r="BN321" s="71"/>
      <c r="BO321" s="71"/>
      <c r="BP321" s="71"/>
      <c r="BQ321" s="71"/>
      <c r="BR321" s="71"/>
      <c r="BS321" s="71"/>
      <c r="BT321" s="71"/>
      <c r="BU321" s="71"/>
      <c r="BV321" s="71"/>
      <c r="BW321" s="71"/>
      <c r="BX321" s="71"/>
      <c r="BY321" s="71"/>
      <c r="BZ321" s="71"/>
      <c r="CA321" s="71"/>
      <c r="CB321" s="71"/>
      <c r="CC321" s="71"/>
      <c r="CD321" s="71"/>
      <c r="CE321" s="71"/>
      <c r="CF321" s="71"/>
      <c r="CG321" s="71"/>
      <c r="CH321" s="71"/>
      <c r="CI321" s="71"/>
      <c r="CJ321" s="71"/>
      <c r="CK321" s="71"/>
      <c r="CL321" s="71"/>
      <c r="CM321" s="71"/>
      <c r="CN321" s="71"/>
      <c r="CO321" s="71"/>
      <c r="CP321" s="71"/>
      <c r="CQ321" s="71"/>
      <c r="CR321" s="71"/>
      <c r="CS321" s="71"/>
      <c r="CT321" s="71"/>
      <c r="CU321" s="71"/>
      <c r="CV321" s="71"/>
      <c r="CW321" s="71"/>
      <c r="CX321" s="71"/>
      <c r="CY321" s="71"/>
      <c r="CZ321" s="71"/>
      <c r="DA321" s="71"/>
      <c r="DB321" s="71"/>
      <c r="DC321" s="71"/>
      <c r="DD321" s="71"/>
      <c r="DE321" s="71"/>
      <c r="DF321" s="71"/>
      <c r="DG321" s="71"/>
      <c r="DH321" s="71"/>
      <c r="DI321" s="71"/>
      <c r="DJ321" s="71"/>
      <c r="DK321" s="71"/>
      <c r="DL321" s="71"/>
      <c r="DM321" s="71"/>
      <c r="DN321" s="71"/>
      <c r="DO321" s="71"/>
      <c r="DP321" s="71"/>
      <c r="DQ321" s="71"/>
      <c r="DR321" s="71"/>
      <c r="DS321" s="71"/>
      <c r="DT321" s="71"/>
      <c r="DU321" s="71"/>
      <c r="DV321" s="71"/>
      <c r="DW321" s="71"/>
      <c r="DX321" s="71"/>
      <c r="DY321" s="71"/>
      <c r="DZ321" s="71"/>
      <c r="EA321" s="71"/>
    </row>
    <row r="322" spans="1:131" s="168" customFormat="1" ht="12.75">
      <c r="A322" s="169" t="s">
        <v>391</v>
      </c>
      <c r="B322" s="169" t="s">
        <v>390</v>
      </c>
      <c r="C322" s="170" t="s">
        <v>921</v>
      </c>
      <c r="D322" s="170" t="s">
        <v>887</v>
      </c>
      <c r="E322" s="166">
        <v>330953</v>
      </c>
      <c r="F322" s="166">
        <v>6228</v>
      </c>
      <c r="G322" s="166">
        <v>0</v>
      </c>
      <c r="H322" s="166">
        <v>120038</v>
      </c>
      <c r="I322" s="166">
        <v>8432</v>
      </c>
      <c r="J322" s="166">
        <v>0</v>
      </c>
      <c r="K322" s="166">
        <v>41588</v>
      </c>
      <c r="L322" s="166">
        <v>39875</v>
      </c>
      <c r="M322" s="166">
        <v>121020</v>
      </c>
      <c r="N322" s="166">
        <v>330953</v>
      </c>
      <c r="O322" s="166">
        <v>1738396</v>
      </c>
      <c r="P322" s="166">
        <v>160895</v>
      </c>
      <c r="Q322" s="166">
        <v>0</v>
      </c>
      <c r="R322" s="166">
        <v>160895</v>
      </c>
      <c r="S322" s="166">
        <v>1899291</v>
      </c>
      <c r="T322" s="166">
        <v>1488273</v>
      </c>
      <c r="U322" s="166">
        <v>8476</v>
      </c>
      <c r="V322" s="166">
        <v>31443</v>
      </c>
      <c r="W322" s="166">
        <v>1306487</v>
      </c>
      <c r="X322" s="166">
        <v>6784</v>
      </c>
      <c r="Y322" s="166">
        <v>23698</v>
      </c>
      <c r="Z322" s="166">
        <v>1760000</v>
      </c>
      <c r="AA322" s="166">
        <v>1900000</v>
      </c>
      <c r="AB322" s="166">
        <v>0</v>
      </c>
      <c r="AC322" s="166">
        <v>0</v>
      </c>
      <c r="AD322" s="166">
        <v>0</v>
      </c>
      <c r="AE322" s="171"/>
      <c r="AF322" s="171"/>
      <c r="AG322" s="171"/>
      <c r="AH322" s="171"/>
      <c r="AI322" s="171"/>
      <c r="AJ322" s="171"/>
      <c r="AK322" s="171"/>
      <c r="AL322" s="171"/>
      <c r="AM322" s="171"/>
      <c r="AN322" s="171"/>
      <c r="AO322" s="171"/>
      <c r="AP322" s="171"/>
      <c r="AQ322" s="171"/>
      <c r="AR322" s="171"/>
      <c r="AS322" s="171"/>
      <c r="AT322" s="171"/>
      <c r="AU322" s="171"/>
      <c r="AV322" s="171"/>
      <c r="AW322" s="171"/>
      <c r="AX322" s="171"/>
      <c r="AY322" s="171"/>
      <c r="AZ322" s="171"/>
      <c r="BA322" s="171"/>
      <c r="BB322" s="171"/>
      <c r="BC322" s="171"/>
      <c r="BD322" s="171"/>
      <c r="BE322" s="171"/>
      <c r="BF322" s="171"/>
      <c r="BG322" s="171"/>
      <c r="BH322" s="171"/>
      <c r="BI322" s="171"/>
      <c r="BJ322" s="171"/>
      <c r="BK322" s="171"/>
      <c r="BL322" s="171"/>
      <c r="BM322" s="171"/>
      <c r="BN322" s="171"/>
      <c r="BO322" s="171"/>
      <c r="BP322" s="171"/>
      <c r="BQ322" s="171"/>
      <c r="BR322" s="171"/>
      <c r="BS322" s="171"/>
      <c r="BT322" s="171"/>
      <c r="BU322" s="171"/>
      <c r="BV322" s="171"/>
      <c r="BW322" s="171"/>
      <c r="BX322" s="171"/>
      <c r="BY322" s="171"/>
      <c r="BZ322" s="171"/>
      <c r="CA322" s="171"/>
      <c r="CB322" s="171"/>
      <c r="CC322" s="171"/>
      <c r="CD322" s="171"/>
      <c r="CE322" s="171"/>
      <c r="CF322" s="171"/>
      <c r="CG322" s="171"/>
      <c r="CH322" s="171"/>
      <c r="CI322" s="171"/>
      <c r="CJ322" s="171"/>
      <c r="CK322" s="171"/>
      <c r="CL322" s="171"/>
      <c r="CM322" s="171"/>
      <c r="CN322" s="171"/>
      <c r="CO322" s="171"/>
      <c r="CP322" s="171"/>
      <c r="CQ322" s="171"/>
      <c r="CR322" s="171"/>
      <c r="CS322" s="171"/>
      <c r="CT322" s="171"/>
      <c r="CU322" s="171"/>
      <c r="CV322" s="171"/>
      <c r="CW322" s="171"/>
      <c r="CX322" s="171"/>
      <c r="CY322" s="171"/>
      <c r="CZ322" s="171"/>
      <c r="DA322" s="171"/>
      <c r="DB322" s="171"/>
      <c r="DC322" s="171"/>
      <c r="DD322" s="171"/>
      <c r="DE322" s="171"/>
      <c r="DF322" s="171"/>
      <c r="DG322" s="171"/>
      <c r="DH322" s="171"/>
      <c r="DI322" s="171"/>
      <c r="DJ322" s="171"/>
      <c r="DK322" s="171"/>
      <c r="DL322" s="171"/>
      <c r="DM322" s="171"/>
      <c r="DN322" s="171"/>
      <c r="DO322" s="171"/>
      <c r="DP322" s="171"/>
      <c r="DQ322" s="171"/>
      <c r="DR322" s="171"/>
      <c r="DS322" s="171"/>
      <c r="DT322" s="171"/>
      <c r="DU322" s="171"/>
      <c r="DV322" s="171"/>
      <c r="DW322" s="171"/>
      <c r="DX322" s="171"/>
      <c r="DY322" s="171"/>
      <c r="DZ322" s="171"/>
      <c r="EA322" s="171"/>
    </row>
    <row r="323" spans="1:131" ht="12.75">
      <c r="A323" s="75" t="s">
        <v>751</v>
      </c>
      <c r="B323" s="75" t="s">
        <v>750</v>
      </c>
      <c r="C323" s="68" t="s">
        <v>921</v>
      </c>
      <c r="D323" s="68" t="s">
        <v>887</v>
      </c>
      <c r="E323" s="132">
        <v>88103</v>
      </c>
      <c r="F323" s="132">
        <v>9292</v>
      </c>
      <c r="G323" s="132">
        <v>0</v>
      </c>
      <c r="H323" s="132">
        <v>24188</v>
      </c>
      <c r="I323" s="132">
        <v>1962</v>
      </c>
      <c r="J323" s="132">
        <v>9292</v>
      </c>
      <c r="K323" s="132">
        <v>33413</v>
      </c>
      <c r="L323" s="132">
        <v>1657</v>
      </c>
      <c r="M323" s="132">
        <v>17591</v>
      </c>
      <c r="N323" s="132">
        <v>88103</v>
      </c>
      <c r="O323" s="132">
        <v>259241</v>
      </c>
      <c r="P323" s="132">
        <v>19248</v>
      </c>
      <c r="Q323" s="132">
        <v>9623</v>
      </c>
      <c r="R323" s="132">
        <v>9625</v>
      </c>
      <c r="S323" s="132">
        <v>268866</v>
      </c>
      <c r="T323" s="166">
        <v>200442</v>
      </c>
      <c r="U323" s="166">
        <v>25561</v>
      </c>
      <c r="V323" s="132">
        <v>60000</v>
      </c>
      <c r="W323" s="132">
        <v>220373</v>
      </c>
      <c r="X323" s="132">
        <v>24975</v>
      </c>
      <c r="Y323" s="132">
        <v>70000</v>
      </c>
      <c r="Z323" s="166">
        <v>245348</v>
      </c>
      <c r="AA323" s="132">
        <v>272341</v>
      </c>
      <c r="AB323" s="132">
        <v>0</v>
      </c>
      <c r="AC323" s="132">
        <v>0</v>
      </c>
      <c r="AD323" s="132">
        <v>0</v>
      </c>
      <c r="AE323" s="71"/>
      <c r="AF323" s="71"/>
      <c r="AG323" s="71"/>
      <c r="AH323" s="71"/>
      <c r="AI323" s="71"/>
      <c r="AJ323" s="71"/>
      <c r="AK323" s="71"/>
      <c r="AL323" s="71"/>
      <c r="AM323" s="71"/>
      <c r="AN323" s="71"/>
      <c r="AO323" s="71"/>
      <c r="AP323" s="71"/>
      <c r="AQ323" s="71"/>
      <c r="AR323" s="71"/>
      <c r="AS323" s="71"/>
      <c r="AT323" s="71"/>
      <c r="AU323" s="71"/>
      <c r="AV323" s="71"/>
      <c r="AW323" s="71"/>
      <c r="AX323" s="71"/>
      <c r="AY323" s="71"/>
      <c r="AZ323" s="71"/>
      <c r="BA323" s="71"/>
      <c r="BB323" s="71"/>
      <c r="BC323" s="71"/>
      <c r="BD323" s="71"/>
      <c r="BE323" s="71"/>
      <c r="BF323" s="71"/>
      <c r="BG323" s="71"/>
      <c r="BH323" s="71"/>
      <c r="BI323" s="71"/>
      <c r="BJ323" s="71"/>
      <c r="BK323" s="71"/>
      <c r="BL323" s="71"/>
      <c r="BM323" s="71"/>
      <c r="BN323" s="71"/>
      <c r="BO323" s="71"/>
      <c r="BP323" s="71"/>
      <c r="BQ323" s="71"/>
      <c r="BR323" s="71"/>
      <c r="BS323" s="71"/>
      <c r="BT323" s="71"/>
      <c r="BU323" s="71"/>
      <c r="BV323" s="71"/>
      <c r="BW323" s="71"/>
      <c r="BX323" s="71"/>
      <c r="BY323" s="71"/>
      <c r="BZ323" s="71"/>
      <c r="CA323" s="71"/>
      <c r="CB323" s="71"/>
      <c r="CC323" s="71"/>
      <c r="CD323" s="71"/>
      <c r="CE323" s="71"/>
      <c r="CF323" s="71"/>
      <c r="CG323" s="71"/>
      <c r="CH323" s="71"/>
      <c r="CI323" s="71"/>
      <c r="CJ323" s="71"/>
      <c r="CK323" s="71"/>
      <c r="CL323" s="71"/>
      <c r="CM323" s="71"/>
      <c r="CN323" s="71"/>
      <c r="CO323" s="71"/>
      <c r="CP323" s="71"/>
      <c r="CQ323" s="71"/>
      <c r="CR323" s="71"/>
      <c r="CS323" s="71"/>
      <c r="CT323" s="71"/>
      <c r="CU323" s="71"/>
      <c r="CV323" s="71"/>
      <c r="CW323" s="71"/>
      <c r="CX323" s="71"/>
      <c r="CY323" s="71"/>
      <c r="CZ323" s="71"/>
      <c r="DA323" s="71"/>
      <c r="DB323" s="71"/>
      <c r="DC323" s="71"/>
      <c r="DD323" s="71"/>
      <c r="DE323" s="71"/>
      <c r="DF323" s="71"/>
      <c r="DG323" s="71"/>
      <c r="DH323" s="71"/>
      <c r="DI323" s="71"/>
      <c r="DJ323" s="71"/>
      <c r="DK323" s="71"/>
      <c r="DL323" s="71"/>
      <c r="DM323" s="71"/>
      <c r="DN323" s="71"/>
      <c r="DO323" s="71"/>
      <c r="DP323" s="71"/>
      <c r="DQ323" s="71"/>
      <c r="DR323" s="71"/>
      <c r="DS323" s="71"/>
      <c r="DT323" s="71"/>
      <c r="DU323" s="71"/>
      <c r="DV323" s="71"/>
      <c r="DW323" s="71"/>
      <c r="DX323" s="71"/>
      <c r="DY323" s="71"/>
      <c r="DZ323" s="71"/>
      <c r="EA323" s="71"/>
    </row>
    <row r="324" spans="1:131" ht="12.75">
      <c r="A324" s="75" t="s">
        <v>134</v>
      </c>
      <c r="B324" s="75" t="s">
        <v>133</v>
      </c>
      <c r="C324" s="68" t="s">
        <v>886</v>
      </c>
      <c r="D324" s="68" t="s">
        <v>886</v>
      </c>
      <c r="E324" s="132">
        <v>112977</v>
      </c>
      <c r="F324" s="132">
        <v>1800</v>
      </c>
      <c r="G324" s="132">
        <v>150</v>
      </c>
      <c r="H324" s="132">
        <v>829</v>
      </c>
      <c r="I324" s="132">
        <v>18310</v>
      </c>
      <c r="J324" s="132">
        <v>57479</v>
      </c>
      <c r="K324" s="132">
        <v>36359</v>
      </c>
      <c r="L324" s="132">
        <v>0</v>
      </c>
      <c r="M324" s="132">
        <v>0</v>
      </c>
      <c r="N324" s="132">
        <v>112977</v>
      </c>
      <c r="O324" s="132">
        <v>-2719</v>
      </c>
      <c r="P324" s="132">
        <v>0</v>
      </c>
      <c r="Q324" s="132">
        <v>0</v>
      </c>
      <c r="R324" s="132">
        <v>0</v>
      </c>
      <c r="S324" s="132">
        <v>-2719</v>
      </c>
      <c r="T324" s="166">
        <v>0</v>
      </c>
      <c r="U324" s="166">
        <v>0</v>
      </c>
      <c r="V324" s="132">
        <v>893215</v>
      </c>
      <c r="W324" s="132">
        <v>0</v>
      </c>
      <c r="X324" s="132">
        <v>0</v>
      </c>
      <c r="Y324" s="132">
        <v>879940</v>
      </c>
      <c r="Z324" s="166">
        <v>0</v>
      </c>
      <c r="AA324" s="132">
        <v>0</v>
      </c>
      <c r="AB324" s="132">
        <v>0</v>
      </c>
      <c r="AC324" s="132">
        <v>0</v>
      </c>
      <c r="AD324" s="132">
        <v>0</v>
      </c>
      <c r="AE324" s="71"/>
      <c r="AF324" s="71"/>
      <c r="AG324" s="71"/>
      <c r="AH324" s="71"/>
      <c r="AI324" s="71"/>
      <c r="AJ324" s="71"/>
      <c r="AK324" s="71"/>
      <c r="AL324" s="71"/>
      <c r="AM324" s="71"/>
      <c r="AN324" s="71"/>
      <c r="AO324" s="71"/>
      <c r="AP324" s="71"/>
      <c r="AQ324" s="71"/>
      <c r="AR324" s="71"/>
      <c r="AS324" s="71"/>
      <c r="AT324" s="71"/>
      <c r="AU324" s="71"/>
      <c r="AV324" s="71"/>
      <c r="AW324" s="71"/>
      <c r="AX324" s="71"/>
      <c r="AY324" s="71"/>
      <c r="AZ324" s="71"/>
      <c r="BA324" s="71"/>
      <c r="BB324" s="71"/>
      <c r="BC324" s="71"/>
      <c r="BD324" s="71"/>
      <c r="BE324" s="71"/>
      <c r="BF324" s="71"/>
      <c r="BG324" s="71"/>
      <c r="BH324" s="71"/>
      <c r="BI324" s="71"/>
      <c r="BJ324" s="71"/>
      <c r="BK324" s="71"/>
      <c r="BL324" s="71"/>
      <c r="BM324" s="71"/>
      <c r="BN324" s="71"/>
      <c r="BO324" s="71"/>
      <c r="BP324" s="71"/>
      <c r="BQ324" s="71"/>
      <c r="BR324" s="71"/>
      <c r="BS324" s="71"/>
      <c r="BT324" s="71"/>
      <c r="BU324" s="71"/>
      <c r="BV324" s="71"/>
      <c r="BW324" s="71"/>
      <c r="BX324" s="71"/>
      <c r="BY324" s="71"/>
      <c r="BZ324" s="71"/>
      <c r="CA324" s="71"/>
      <c r="CB324" s="71"/>
      <c r="CC324" s="71"/>
      <c r="CD324" s="71"/>
      <c r="CE324" s="71"/>
      <c r="CF324" s="71"/>
      <c r="CG324" s="71"/>
      <c r="CH324" s="71"/>
      <c r="CI324" s="71"/>
      <c r="CJ324" s="71"/>
      <c r="CK324" s="71"/>
      <c r="CL324" s="71"/>
      <c r="CM324" s="71"/>
      <c r="CN324" s="71"/>
      <c r="CO324" s="71"/>
      <c r="CP324" s="71"/>
      <c r="CQ324" s="71"/>
      <c r="CR324" s="71"/>
      <c r="CS324" s="71"/>
      <c r="CT324" s="71"/>
      <c r="CU324" s="71"/>
      <c r="CV324" s="71"/>
      <c r="CW324" s="71"/>
      <c r="CX324" s="71"/>
      <c r="CY324" s="71"/>
      <c r="CZ324" s="71"/>
      <c r="DA324" s="71"/>
      <c r="DB324" s="71"/>
      <c r="DC324" s="71"/>
      <c r="DD324" s="71"/>
      <c r="DE324" s="71"/>
      <c r="DF324" s="71"/>
      <c r="DG324" s="71"/>
      <c r="DH324" s="71"/>
      <c r="DI324" s="71"/>
      <c r="DJ324" s="71"/>
      <c r="DK324" s="71"/>
      <c r="DL324" s="71"/>
      <c r="DM324" s="71"/>
      <c r="DN324" s="71"/>
      <c r="DO324" s="71"/>
      <c r="DP324" s="71"/>
      <c r="DQ324" s="71"/>
      <c r="DR324" s="71"/>
      <c r="DS324" s="71"/>
      <c r="DT324" s="71"/>
      <c r="DU324" s="71"/>
      <c r="DV324" s="71"/>
      <c r="DW324" s="71"/>
      <c r="DX324" s="71"/>
      <c r="DY324" s="71"/>
      <c r="DZ324" s="71"/>
      <c r="EA324" s="71"/>
    </row>
    <row r="325" spans="1:131" ht="12.75">
      <c r="A325" s="75" t="s">
        <v>102</v>
      </c>
      <c r="B325" s="75" t="s">
        <v>101</v>
      </c>
      <c r="C325" s="68" t="s">
        <v>886</v>
      </c>
      <c r="D325" s="68" t="s">
        <v>886</v>
      </c>
      <c r="E325" s="132">
        <v>206802</v>
      </c>
      <c r="F325" s="132">
        <v>15450</v>
      </c>
      <c r="G325" s="132">
        <v>1200</v>
      </c>
      <c r="H325" s="132">
        <v>27371</v>
      </c>
      <c r="I325" s="132">
        <v>19746</v>
      </c>
      <c r="J325" s="132">
        <v>15450</v>
      </c>
      <c r="K325" s="132">
        <v>40116</v>
      </c>
      <c r="L325" s="132">
        <v>22381</v>
      </c>
      <c r="M325" s="132">
        <v>81738</v>
      </c>
      <c r="N325" s="132">
        <v>206802</v>
      </c>
      <c r="O325" s="132">
        <v>570207</v>
      </c>
      <c r="P325" s="132">
        <v>104119</v>
      </c>
      <c r="Q325" s="132">
        <v>5048</v>
      </c>
      <c r="R325" s="132">
        <v>99071</v>
      </c>
      <c r="S325" s="132">
        <v>669278</v>
      </c>
      <c r="T325" s="166">
        <v>382595</v>
      </c>
      <c r="U325" s="166">
        <v>56305</v>
      </c>
      <c r="V325" s="132">
        <v>220000</v>
      </c>
      <c r="W325" s="132">
        <v>589512</v>
      </c>
      <c r="X325" s="132">
        <v>75507</v>
      </c>
      <c r="Y325" s="132">
        <v>135900</v>
      </c>
      <c r="Z325" s="166">
        <v>674468</v>
      </c>
      <c r="AA325" s="132">
        <v>770000</v>
      </c>
      <c r="AB325" s="132">
        <v>0</v>
      </c>
      <c r="AC325" s="132">
        <v>0</v>
      </c>
      <c r="AD325" s="132">
        <v>0</v>
      </c>
      <c r="AE325" s="71"/>
      <c r="AF325" s="71"/>
      <c r="AG325" s="71"/>
      <c r="AH325" s="71"/>
      <c r="AI325" s="71"/>
      <c r="AJ325" s="71"/>
      <c r="AK325" s="71"/>
      <c r="AL325" s="71"/>
      <c r="AM325" s="71"/>
      <c r="AN325" s="71"/>
      <c r="AO325" s="71"/>
      <c r="AP325" s="71"/>
      <c r="AQ325" s="71"/>
      <c r="AR325" s="71"/>
      <c r="AS325" s="71"/>
      <c r="AT325" s="71"/>
      <c r="AU325" s="71"/>
      <c r="AV325" s="71"/>
      <c r="AW325" s="71"/>
      <c r="AX325" s="71"/>
      <c r="AY325" s="71"/>
      <c r="AZ325" s="71"/>
      <c r="BA325" s="71"/>
      <c r="BB325" s="71"/>
      <c r="BC325" s="71"/>
      <c r="BD325" s="71"/>
      <c r="BE325" s="71"/>
      <c r="BF325" s="71"/>
      <c r="BG325" s="71"/>
      <c r="BH325" s="71"/>
      <c r="BI325" s="71"/>
      <c r="BJ325" s="71"/>
      <c r="BK325" s="71"/>
      <c r="BL325" s="71"/>
      <c r="BM325" s="71"/>
      <c r="BN325" s="71"/>
      <c r="BO325" s="71"/>
      <c r="BP325" s="71"/>
      <c r="BQ325" s="71"/>
      <c r="BR325" s="71"/>
      <c r="BS325" s="71"/>
      <c r="BT325" s="71"/>
      <c r="BU325" s="71"/>
      <c r="BV325" s="71"/>
      <c r="BW325" s="71"/>
      <c r="BX325" s="71"/>
      <c r="BY325" s="71"/>
      <c r="BZ325" s="71"/>
      <c r="CA325" s="71"/>
      <c r="CB325" s="71"/>
      <c r="CC325" s="71"/>
      <c r="CD325" s="71"/>
      <c r="CE325" s="71"/>
      <c r="CF325" s="71"/>
      <c r="CG325" s="71"/>
      <c r="CH325" s="71"/>
      <c r="CI325" s="71"/>
      <c r="CJ325" s="71"/>
      <c r="CK325" s="71"/>
      <c r="CL325" s="71"/>
      <c r="CM325" s="71"/>
      <c r="CN325" s="71"/>
      <c r="CO325" s="71"/>
      <c r="CP325" s="71"/>
      <c r="CQ325" s="71"/>
      <c r="CR325" s="71"/>
      <c r="CS325" s="71"/>
      <c r="CT325" s="71"/>
      <c r="CU325" s="71"/>
      <c r="CV325" s="71"/>
      <c r="CW325" s="71"/>
      <c r="CX325" s="71"/>
      <c r="CY325" s="71"/>
      <c r="CZ325" s="71"/>
      <c r="DA325" s="71"/>
      <c r="DB325" s="71"/>
      <c r="DC325" s="71"/>
      <c r="DD325" s="71"/>
      <c r="DE325" s="71"/>
      <c r="DF325" s="71"/>
      <c r="DG325" s="71"/>
      <c r="DH325" s="71"/>
      <c r="DI325" s="71"/>
      <c r="DJ325" s="71"/>
      <c r="DK325" s="71"/>
      <c r="DL325" s="71"/>
      <c r="DM325" s="71"/>
      <c r="DN325" s="71"/>
      <c r="DO325" s="71"/>
      <c r="DP325" s="71"/>
      <c r="DQ325" s="71"/>
      <c r="DR325" s="71"/>
      <c r="DS325" s="71"/>
      <c r="DT325" s="71"/>
      <c r="DU325" s="71"/>
      <c r="DV325" s="71"/>
      <c r="DW325" s="71"/>
      <c r="DX325" s="71"/>
      <c r="DY325" s="71"/>
      <c r="DZ325" s="71"/>
      <c r="EA325" s="71"/>
    </row>
    <row r="326" spans="1:131" ht="12.75">
      <c r="A326" s="75" t="s">
        <v>285</v>
      </c>
      <c r="B326" s="75" t="s">
        <v>284</v>
      </c>
      <c r="C326" s="68" t="s">
        <v>886</v>
      </c>
      <c r="D326" s="68" t="s">
        <v>886</v>
      </c>
      <c r="E326" s="132">
        <v>203342</v>
      </c>
      <c r="F326" s="132">
        <v>15326</v>
      </c>
      <c r="G326" s="132">
        <v>3600</v>
      </c>
      <c r="H326" s="132">
        <v>14586</v>
      </c>
      <c r="I326" s="132">
        <v>1445</v>
      </c>
      <c r="J326" s="132">
        <v>11726</v>
      </c>
      <c r="K326" s="132">
        <v>18921</v>
      </c>
      <c r="L326" s="132">
        <v>11950</v>
      </c>
      <c r="M326" s="132">
        <v>144714</v>
      </c>
      <c r="N326" s="132">
        <v>203342</v>
      </c>
      <c r="O326" s="132">
        <v>575604</v>
      </c>
      <c r="P326" s="132">
        <v>156664</v>
      </c>
      <c r="Q326" s="132">
        <v>2625</v>
      </c>
      <c r="R326" s="132">
        <v>154039</v>
      </c>
      <c r="S326" s="132">
        <v>729643</v>
      </c>
      <c r="T326" s="166">
        <v>533000</v>
      </c>
      <c r="U326" s="166">
        <v>17850</v>
      </c>
      <c r="V326" s="132">
        <v>250000</v>
      </c>
      <c r="W326" s="132">
        <v>612000</v>
      </c>
      <c r="X326" s="132">
        <v>117620</v>
      </c>
      <c r="Y326" s="132">
        <v>250000</v>
      </c>
      <c r="Z326" s="166">
        <v>758000</v>
      </c>
      <c r="AA326" s="132">
        <v>1342000</v>
      </c>
      <c r="AB326" s="132">
        <v>0</v>
      </c>
      <c r="AC326" s="132">
        <v>0</v>
      </c>
      <c r="AD326" s="132">
        <v>0</v>
      </c>
      <c r="AE326" s="71"/>
      <c r="AF326" s="71"/>
      <c r="AG326" s="71"/>
      <c r="AH326" s="71"/>
      <c r="AI326" s="71"/>
      <c r="AJ326" s="71"/>
      <c r="AK326" s="71"/>
      <c r="AL326" s="71"/>
      <c r="AM326" s="71"/>
      <c r="AN326" s="71"/>
      <c r="AO326" s="71"/>
      <c r="AP326" s="71"/>
      <c r="AQ326" s="71"/>
      <c r="AR326" s="71"/>
      <c r="AS326" s="71"/>
      <c r="AT326" s="71"/>
      <c r="AU326" s="71"/>
      <c r="AV326" s="71"/>
      <c r="AW326" s="71"/>
      <c r="AX326" s="71"/>
      <c r="AY326" s="71"/>
      <c r="AZ326" s="71"/>
      <c r="BA326" s="71"/>
      <c r="BB326" s="71"/>
      <c r="BC326" s="71"/>
      <c r="BD326" s="71"/>
      <c r="BE326" s="71"/>
      <c r="BF326" s="71"/>
      <c r="BG326" s="71"/>
      <c r="BH326" s="71"/>
      <c r="BI326" s="71"/>
      <c r="BJ326" s="71"/>
      <c r="BK326" s="71"/>
      <c r="BL326" s="71"/>
      <c r="BM326" s="71"/>
      <c r="BN326" s="71"/>
      <c r="BO326" s="71"/>
      <c r="BP326" s="71"/>
      <c r="BQ326" s="71"/>
      <c r="BR326" s="71"/>
      <c r="BS326" s="71"/>
      <c r="BT326" s="71"/>
      <c r="BU326" s="71"/>
      <c r="BV326" s="71"/>
      <c r="BW326" s="71"/>
      <c r="BX326" s="71"/>
      <c r="BY326" s="71"/>
      <c r="BZ326" s="71"/>
      <c r="CA326" s="71"/>
      <c r="CB326" s="71"/>
      <c r="CC326" s="71"/>
      <c r="CD326" s="71"/>
      <c r="CE326" s="71"/>
      <c r="CF326" s="71"/>
      <c r="CG326" s="71"/>
      <c r="CH326" s="71"/>
      <c r="CI326" s="71"/>
      <c r="CJ326" s="71"/>
      <c r="CK326" s="71"/>
      <c r="CL326" s="71"/>
      <c r="CM326" s="71"/>
      <c r="CN326" s="71"/>
      <c r="CO326" s="71"/>
      <c r="CP326" s="71"/>
      <c r="CQ326" s="71"/>
      <c r="CR326" s="71"/>
      <c r="CS326" s="71"/>
      <c r="CT326" s="71"/>
      <c r="CU326" s="71"/>
      <c r="CV326" s="71"/>
      <c r="CW326" s="71"/>
      <c r="CX326" s="71"/>
      <c r="CY326" s="71"/>
      <c r="CZ326" s="71"/>
      <c r="DA326" s="71"/>
      <c r="DB326" s="71"/>
      <c r="DC326" s="71"/>
      <c r="DD326" s="71"/>
      <c r="DE326" s="71"/>
      <c r="DF326" s="71"/>
      <c r="DG326" s="71"/>
      <c r="DH326" s="71"/>
      <c r="DI326" s="71"/>
      <c r="DJ326" s="71"/>
      <c r="DK326" s="71"/>
      <c r="DL326" s="71"/>
      <c r="DM326" s="71"/>
      <c r="DN326" s="71"/>
      <c r="DO326" s="71"/>
      <c r="DP326" s="71"/>
      <c r="DQ326" s="71"/>
      <c r="DR326" s="71"/>
      <c r="DS326" s="71"/>
      <c r="DT326" s="71"/>
      <c r="DU326" s="71"/>
      <c r="DV326" s="71"/>
      <c r="DW326" s="71"/>
      <c r="DX326" s="71"/>
      <c r="DY326" s="71"/>
      <c r="DZ326" s="71"/>
      <c r="EA326" s="71"/>
    </row>
    <row r="327" spans="1:131" ht="12.75">
      <c r="A327" s="75" t="s">
        <v>289</v>
      </c>
      <c r="B327" s="75" t="s">
        <v>288</v>
      </c>
      <c r="C327" s="68" t="s">
        <v>886</v>
      </c>
      <c r="D327" s="68" t="s">
        <v>886</v>
      </c>
      <c r="E327" s="132">
        <v>203335</v>
      </c>
      <c r="F327" s="132">
        <v>3000</v>
      </c>
      <c r="G327" s="132">
        <v>2250</v>
      </c>
      <c r="H327" s="132">
        <v>45473</v>
      </c>
      <c r="I327" s="132">
        <v>25609</v>
      </c>
      <c r="J327" s="132">
        <v>27759</v>
      </c>
      <c r="K327" s="132">
        <v>73265</v>
      </c>
      <c r="L327" s="132">
        <v>26012</v>
      </c>
      <c r="M327" s="132">
        <v>5217</v>
      </c>
      <c r="N327" s="132">
        <v>203335</v>
      </c>
      <c r="O327" s="132">
        <v>965686</v>
      </c>
      <c r="P327" s="132">
        <v>31229</v>
      </c>
      <c r="Q327" s="132">
        <v>7128</v>
      </c>
      <c r="R327" s="132">
        <v>24101</v>
      </c>
      <c r="S327" s="132">
        <v>989787</v>
      </c>
      <c r="T327" s="166">
        <v>702420</v>
      </c>
      <c r="U327" s="166">
        <v>20464</v>
      </c>
      <c r="V327" s="132">
        <v>155000</v>
      </c>
      <c r="W327" s="132">
        <v>857477</v>
      </c>
      <c r="X327" s="132">
        <v>19095</v>
      </c>
      <c r="Y327" s="132">
        <v>148000</v>
      </c>
      <c r="Z327" s="166">
        <v>1028602</v>
      </c>
      <c r="AA327" s="132">
        <v>1059502</v>
      </c>
      <c r="AB327" s="132">
        <v>0</v>
      </c>
      <c r="AC327" s="132">
        <v>0</v>
      </c>
      <c r="AD327" s="132">
        <v>0</v>
      </c>
      <c r="AE327" s="71"/>
      <c r="AF327" s="71"/>
      <c r="AG327" s="71"/>
      <c r="AH327" s="71"/>
      <c r="AI327" s="71"/>
      <c r="AJ327" s="71"/>
      <c r="AK327" s="71"/>
      <c r="AL327" s="71"/>
      <c r="AM327" s="71"/>
      <c r="AN327" s="71"/>
      <c r="AO327" s="71"/>
      <c r="AP327" s="71"/>
      <c r="AQ327" s="71"/>
      <c r="AR327" s="71"/>
      <c r="AS327" s="71"/>
      <c r="AT327" s="71"/>
      <c r="AU327" s="71"/>
      <c r="AV327" s="71"/>
      <c r="AW327" s="71"/>
      <c r="AX327" s="71"/>
      <c r="AY327" s="71"/>
      <c r="AZ327" s="71"/>
      <c r="BA327" s="71"/>
      <c r="BB327" s="71"/>
      <c r="BC327" s="71"/>
      <c r="BD327" s="71"/>
      <c r="BE327" s="71"/>
      <c r="BF327" s="71"/>
      <c r="BG327" s="71"/>
      <c r="BH327" s="71"/>
      <c r="BI327" s="71"/>
      <c r="BJ327" s="71"/>
      <c r="BK327" s="71"/>
      <c r="BL327" s="71"/>
      <c r="BM327" s="71"/>
      <c r="BN327" s="71"/>
      <c r="BO327" s="71"/>
      <c r="BP327" s="71"/>
      <c r="BQ327" s="71"/>
      <c r="BR327" s="71"/>
      <c r="BS327" s="71"/>
      <c r="BT327" s="71"/>
      <c r="BU327" s="71"/>
      <c r="BV327" s="71"/>
      <c r="BW327" s="71"/>
      <c r="BX327" s="71"/>
      <c r="BY327" s="71"/>
      <c r="BZ327" s="71"/>
      <c r="CA327" s="71"/>
      <c r="CB327" s="71"/>
      <c r="CC327" s="71"/>
      <c r="CD327" s="71"/>
      <c r="CE327" s="71"/>
      <c r="CF327" s="71"/>
      <c r="CG327" s="71"/>
      <c r="CH327" s="71"/>
      <c r="CI327" s="71"/>
      <c r="CJ327" s="71"/>
      <c r="CK327" s="71"/>
      <c r="CL327" s="71"/>
      <c r="CM327" s="71"/>
      <c r="CN327" s="71"/>
      <c r="CO327" s="71"/>
      <c r="CP327" s="71"/>
      <c r="CQ327" s="71"/>
      <c r="CR327" s="71"/>
      <c r="CS327" s="71"/>
      <c r="CT327" s="71"/>
      <c r="CU327" s="71"/>
      <c r="CV327" s="71"/>
      <c r="CW327" s="71"/>
      <c r="CX327" s="71"/>
      <c r="CY327" s="71"/>
      <c r="CZ327" s="71"/>
      <c r="DA327" s="71"/>
      <c r="DB327" s="71"/>
      <c r="DC327" s="71"/>
      <c r="DD327" s="71"/>
      <c r="DE327" s="71"/>
      <c r="DF327" s="71"/>
      <c r="DG327" s="71"/>
      <c r="DH327" s="71"/>
      <c r="DI327" s="71"/>
      <c r="DJ327" s="71"/>
      <c r="DK327" s="71"/>
      <c r="DL327" s="71"/>
      <c r="DM327" s="71"/>
      <c r="DN327" s="71"/>
      <c r="DO327" s="71"/>
      <c r="DP327" s="71"/>
      <c r="DQ327" s="71"/>
      <c r="DR327" s="71"/>
      <c r="DS327" s="71"/>
      <c r="DT327" s="71"/>
      <c r="DU327" s="71"/>
      <c r="DV327" s="71"/>
      <c r="DW327" s="71"/>
      <c r="DX327" s="71"/>
      <c r="DY327" s="71"/>
      <c r="DZ327" s="71"/>
      <c r="EA327" s="71"/>
    </row>
    <row r="328" spans="1:131" ht="12.75">
      <c r="A328" s="75" t="s">
        <v>295</v>
      </c>
      <c r="B328" s="75" t="s">
        <v>294</v>
      </c>
      <c r="C328" s="68" t="s">
        <v>886</v>
      </c>
      <c r="D328" s="68" t="s">
        <v>886</v>
      </c>
      <c r="E328" s="132">
        <v>79044</v>
      </c>
      <c r="F328" s="132">
        <v>32832</v>
      </c>
      <c r="G328" s="132">
        <v>1500</v>
      </c>
      <c r="H328" s="132">
        <v>6474</v>
      </c>
      <c r="I328" s="132">
        <v>16440</v>
      </c>
      <c r="J328" s="132">
        <v>32831</v>
      </c>
      <c r="K328" s="132">
        <v>13992</v>
      </c>
      <c r="L328" s="132">
        <v>3934</v>
      </c>
      <c r="M328" s="132">
        <v>5373</v>
      </c>
      <c r="N328" s="132">
        <v>79044</v>
      </c>
      <c r="O328" s="132">
        <v>531784</v>
      </c>
      <c r="P328" s="132">
        <v>9307</v>
      </c>
      <c r="Q328" s="132">
        <v>0</v>
      </c>
      <c r="R328" s="132">
        <v>9307</v>
      </c>
      <c r="S328" s="132">
        <v>541091</v>
      </c>
      <c r="T328" s="166">
        <v>475520</v>
      </c>
      <c r="U328" s="166">
        <v>0</v>
      </c>
      <c r="V328" s="132">
        <v>70400</v>
      </c>
      <c r="W328" s="132">
        <v>459520</v>
      </c>
      <c r="X328" s="132">
        <v>0</v>
      </c>
      <c r="Y328" s="132">
        <v>50000</v>
      </c>
      <c r="Z328" s="166">
        <v>495520</v>
      </c>
      <c r="AA328" s="132">
        <v>569523</v>
      </c>
      <c r="AB328" s="132">
        <v>0</v>
      </c>
      <c r="AC328" s="132">
        <v>0</v>
      </c>
      <c r="AD328" s="132">
        <v>0</v>
      </c>
      <c r="AE328" s="71"/>
      <c r="AF328" s="71"/>
      <c r="AG328" s="71"/>
      <c r="AH328" s="71"/>
      <c r="AI328" s="71"/>
      <c r="AJ328" s="71"/>
      <c r="AK328" s="71"/>
      <c r="AL328" s="71"/>
      <c r="AM328" s="71"/>
      <c r="AN328" s="71"/>
      <c r="AO328" s="71"/>
      <c r="AP328" s="71"/>
      <c r="AQ328" s="71"/>
      <c r="AR328" s="71"/>
      <c r="AS328" s="71"/>
      <c r="AT328" s="71"/>
      <c r="AU328" s="71"/>
      <c r="AV328" s="71"/>
      <c r="AW328" s="71"/>
      <c r="AX328" s="71"/>
      <c r="AY328" s="71"/>
      <c r="AZ328" s="71"/>
      <c r="BA328" s="71"/>
      <c r="BB328" s="71"/>
      <c r="BC328" s="71"/>
      <c r="BD328" s="71"/>
      <c r="BE328" s="71"/>
      <c r="BF328" s="71"/>
      <c r="BG328" s="71"/>
      <c r="BH328" s="71"/>
      <c r="BI328" s="71"/>
      <c r="BJ328" s="71"/>
      <c r="BK328" s="71"/>
      <c r="BL328" s="71"/>
      <c r="BM328" s="71"/>
      <c r="BN328" s="71"/>
      <c r="BO328" s="71"/>
      <c r="BP328" s="71"/>
      <c r="BQ328" s="71"/>
      <c r="BR328" s="71"/>
      <c r="BS328" s="71"/>
      <c r="BT328" s="71"/>
      <c r="BU328" s="71"/>
      <c r="BV328" s="71"/>
      <c r="BW328" s="71"/>
      <c r="BX328" s="71"/>
      <c r="BY328" s="71"/>
      <c r="BZ328" s="71"/>
      <c r="CA328" s="71"/>
      <c r="CB328" s="71"/>
      <c r="CC328" s="71"/>
      <c r="CD328" s="71"/>
      <c r="CE328" s="71"/>
      <c r="CF328" s="71"/>
      <c r="CG328" s="71"/>
      <c r="CH328" s="71"/>
      <c r="CI328" s="71"/>
      <c r="CJ328" s="71"/>
      <c r="CK328" s="71"/>
      <c r="CL328" s="71"/>
      <c r="CM328" s="71"/>
      <c r="CN328" s="71"/>
      <c r="CO328" s="71"/>
      <c r="CP328" s="71"/>
      <c r="CQ328" s="71"/>
      <c r="CR328" s="71"/>
      <c r="CS328" s="71"/>
      <c r="CT328" s="71"/>
      <c r="CU328" s="71"/>
      <c r="CV328" s="71"/>
      <c r="CW328" s="71"/>
      <c r="CX328" s="71"/>
      <c r="CY328" s="71"/>
      <c r="CZ328" s="71"/>
      <c r="DA328" s="71"/>
      <c r="DB328" s="71"/>
      <c r="DC328" s="71"/>
      <c r="DD328" s="71"/>
      <c r="DE328" s="71"/>
      <c r="DF328" s="71"/>
      <c r="DG328" s="71"/>
      <c r="DH328" s="71"/>
      <c r="DI328" s="71"/>
      <c r="DJ328" s="71"/>
      <c r="DK328" s="71"/>
      <c r="DL328" s="71"/>
      <c r="DM328" s="71"/>
      <c r="DN328" s="71"/>
      <c r="DO328" s="71"/>
      <c r="DP328" s="71"/>
      <c r="DQ328" s="71"/>
      <c r="DR328" s="71"/>
      <c r="DS328" s="71"/>
      <c r="DT328" s="71"/>
      <c r="DU328" s="71"/>
      <c r="DV328" s="71"/>
      <c r="DW328" s="71"/>
      <c r="DX328" s="71"/>
      <c r="DY328" s="71"/>
      <c r="DZ328" s="71"/>
      <c r="EA328" s="71"/>
    </row>
    <row r="329" spans="1:131" ht="12.75">
      <c r="A329" s="75" t="s">
        <v>355</v>
      </c>
      <c r="B329" s="75" t="s">
        <v>354</v>
      </c>
      <c r="C329" s="68" t="s">
        <v>886</v>
      </c>
      <c r="D329" s="68" t="s">
        <v>886</v>
      </c>
      <c r="E329" s="132">
        <v>163100</v>
      </c>
      <c r="F329" s="132">
        <v>18703</v>
      </c>
      <c r="G329" s="132">
        <v>2250</v>
      </c>
      <c r="H329" s="132">
        <v>29238</v>
      </c>
      <c r="I329" s="132">
        <v>9666</v>
      </c>
      <c r="J329" s="132">
        <v>18348</v>
      </c>
      <c r="K329" s="132">
        <v>41277</v>
      </c>
      <c r="L329" s="132">
        <v>5945</v>
      </c>
      <c r="M329" s="132">
        <v>58626</v>
      </c>
      <c r="N329" s="132">
        <v>163100</v>
      </c>
      <c r="O329" s="132">
        <v>1128399</v>
      </c>
      <c r="P329" s="132">
        <v>64571</v>
      </c>
      <c r="Q329" s="132">
        <v>3310</v>
      </c>
      <c r="R329" s="132">
        <v>61261</v>
      </c>
      <c r="S329" s="132">
        <v>1189660</v>
      </c>
      <c r="T329" s="166">
        <v>759498</v>
      </c>
      <c r="U329" s="166">
        <v>171161</v>
      </c>
      <c r="V329" s="132">
        <v>0</v>
      </c>
      <c r="W329" s="132">
        <v>940498</v>
      </c>
      <c r="X329" s="132">
        <v>137555</v>
      </c>
      <c r="Y329" s="132">
        <v>0</v>
      </c>
      <c r="Z329" s="166">
        <v>1199000</v>
      </c>
      <c r="AA329" s="132">
        <v>1309000</v>
      </c>
      <c r="AB329" s="132">
        <v>0</v>
      </c>
      <c r="AC329" s="132">
        <v>0</v>
      </c>
      <c r="AD329" s="132">
        <v>0</v>
      </c>
      <c r="AE329" s="71"/>
      <c r="AF329" s="71"/>
      <c r="AG329" s="71"/>
      <c r="AH329" s="71"/>
      <c r="AI329" s="71"/>
      <c r="AJ329" s="71"/>
      <c r="AK329" s="71"/>
      <c r="AL329" s="71"/>
      <c r="AM329" s="71"/>
      <c r="AN329" s="71"/>
      <c r="AO329" s="71"/>
      <c r="AP329" s="71"/>
      <c r="AQ329" s="71"/>
      <c r="AR329" s="71"/>
      <c r="AS329" s="71"/>
      <c r="AT329" s="71"/>
      <c r="AU329" s="71"/>
      <c r="AV329" s="71"/>
      <c r="AW329" s="71"/>
      <c r="AX329" s="71"/>
      <c r="AY329" s="71"/>
      <c r="AZ329" s="71"/>
      <c r="BA329" s="71"/>
      <c r="BB329" s="71"/>
      <c r="BC329" s="71"/>
      <c r="BD329" s="71"/>
      <c r="BE329" s="71"/>
      <c r="BF329" s="71"/>
      <c r="BG329" s="71"/>
      <c r="BH329" s="71"/>
      <c r="BI329" s="71"/>
      <c r="BJ329" s="71"/>
      <c r="BK329" s="71"/>
      <c r="BL329" s="71"/>
      <c r="BM329" s="71"/>
      <c r="BN329" s="71"/>
      <c r="BO329" s="71"/>
      <c r="BP329" s="71"/>
      <c r="BQ329" s="71"/>
      <c r="BR329" s="71"/>
      <c r="BS329" s="71"/>
      <c r="BT329" s="71"/>
      <c r="BU329" s="71"/>
      <c r="BV329" s="71"/>
      <c r="BW329" s="71"/>
      <c r="BX329" s="71"/>
      <c r="BY329" s="71"/>
      <c r="BZ329" s="71"/>
      <c r="CA329" s="71"/>
      <c r="CB329" s="71"/>
      <c r="CC329" s="71"/>
      <c r="CD329" s="71"/>
      <c r="CE329" s="71"/>
      <c r="CF329" s="71"/>
      <c r="CG329" s="71"/>
      <c r="CH329" s="71"/>
      <c r="CI329" s="71"/>
      <c r="CJ329" s="71"/>
      <c r="CK329" s="71"/>
      <c r="CL329" s="71"/>
      <c r="CM329" s="71"/>
      <c r="CN329" s="71"/>
      <c r="CO329" s="71"/>
      <c r="CP329" s="71"/>
      <c r="CQ329" s="71"/>
      <c r="CR329" s="71"/>
      <c r="CS329" s="71"/>
      <c r="CT329" s="71"/>
      <c r="CU329" s="71"/>
      <c r="CV329" s="71"/>
      <c r="CW329" s="71"/>
      <c r="CX329" s="71"/>
      <c r="CY329" s="71"/>
      <c r="CZ329" s="71"/>
      <c r="DA329" s="71"/>
      <c r="DB329" s="71"/>
      <c r="DC329" s="71"/>
      <c r="DD329" s="71"/>
      <c r="DE329" s="71"/>
      <c r="DF329" s="71"/>
      <c r="DG329" s="71"/>
      <c r="DH329" s="71"/>
      <c r="DI329" s="71"/>
      <c r="DJ329" s="71"/>
      <c r="DK329" s="71"/>
      <c r="DL329" s="71"/>
      <c r="DM329" s="71"/>
      <c r="DN329" s="71"/>
      <c r="DO329" s="71"/>
      <c r="DP329" s="71"/>
      <c r="DQ329" s="71"/>
      <c r="DR329" s="71"/>
      <c r="DS329" s="71"/>
      <c r="DT329" s="71"/>
      <c r="DU329" s="71"/>
      <c r="DV329" s="71"/>
      <c r="DW329" s="71"/>
      <c r="DX329" s="71"/>
      <c r="DY329" s="71"/>
      <c r="DZ329" s="71"/>
      <c r="EA329" s="71"/>
    </row>
    <row r="330" spans="1:131" ht="12.75">
      <c r="A330" s="75" t="s">
        <v>357</v>
      </c>
      <c r="B330" s="75" t="s">
        <v>356</v>
      </c>
      <c r="C330" s="68" t="s">
        <v>886</v>
      </c>
      <c r="D330" s="68" t="s">
        <v>886</v>
      </c>
      <c r="E330" s="132">
        <v>69729</v>
      </c>
      <c r="F330" s="132">
        <v>1124</v>
      </c>
      <c r="G330" s="132">
        <v>90</v>
      </c>
      <c r="H330" s="132">
        <v>1001</v>
      </c>
      <c r="I330" s="132">
        <v>6159</v>
      </c>
      <c r="J330" s="132">
        <v>31231</v>
      </c>
      <c r="K330" s="132">
        <v>31338</v>
      </c>
      <c r="L330" s="132">
        <v>0</v>
      </c>
      <c r="M330" s="132">
        <v>0</v>
      </c>
      <c r="N330" s="132">
        <v>69729</v>
      </c>
      <c r="O330" s="132">
        <v>222124</v>
      </c>
      <c r="P330" s="132">
        <v>0</v>
      </c>
      <c r="Q330" s="132">
        <v>1436</v>
      </c>
      <c r="R330" s="132">
        <v>-1436</v>
      </c>
      <c r="S330" s="132">
        <v>220688</v>
      </c>
      <c r="T330" s="166">
        <v>182345</v>
      </c>
      <c r="U330" s="166">
        <v>0</v>
      </c>
      <c r="V330" s="132">
        <v>195338</v>
      </c>
      <c r="W330" s="132">
        <v>170198</v>
      </c>
      <c r="X330" s="132">
        <v>0</v>
      </c>
      <c r="Y330" s="132">
        <v>163263</v>
      </c>
      <c r="Z330" s="166">
        <v>217826</v>
      </c>
      <c r="AA330" s="132">
        <v>277973</v>
      </c>
      <c r="AB330" s="132">
        <v>0</v>
      </c>
      <c r="AC330" s="132">
        <v>0</v>
      </c>
      <c r="AD330" s="132">
        <v>0</v>
      </c>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c r="BV330" s="71"/>
      <c r="BW330" s="71"/>
      <c r="BX330" s="71"/>
      <c r="BY330" s="71"/>
      <c r="BZ330" s="71"/>
      <c r="CA330" s="71"/>
      <c r="CB330" s="71"/>
      <c r="CC330" s="71"/>
      <c r="CD330" s="71"/>
      <c r="CE330" s="71"/>
      <c r="CF330" s="71"/>
      <c r="CG330" s="71"/>
      <c r="CH330" s="71"/>
      <c r="CI330" s="71"/>
      <c r="CJ330" s="71"/>
      <c r="CK330" s="71"/>
      <c r="CL330" s="71"/>
      <c r="CM330" s="71"/>
      <c r="CN330" s="71"/>
      <c r="CO330" s="71"/>
      <c r="CP330" s="71"/>
      <c r="CQ330" s="71"/>
      <c r="CR330" s="71"/>
      <c r="CS330" s="71"/>
      <c r="CT330" s="71"/>
      <c r="CU330" s="71"/>
      <c r="CV330" s="71"/>
      <c r="CW330" s="71"/>
      <c r="CX330" s="71"/>
      <c r="CY330" s="71"/>
      <c r="CZ330" s="71"/>
      <c r="DA330" s="71"/>
      <c r="DB330" s="71"/>
      <c r="DC330" s="71"/>
      <c r="DD330" s="71"/>
      <c r="DE330" s="71"/>
      <c r="DF330" s="71"/>
      <c r="DG330" s="71"/>
      <c r="DH330" s="71"/>
      <c r="DI330" s="71"/>
      <c r="DJ330" s="71"/>
      <c r="DK330" s="71"/>
      <c r="DL330" s="71"/>
      <c r="DM330" s="71"/>
      <c r="DN330" s="71"/>
      <c r="DO330" s="71"/>
      <c r="DP330" s="71"/>
      <c r="DQ330" s="71"/>
      <c r="DR330" s="71"/>
      <c r="DS330" s="71"/>
      <c r="DT330" s="71"/>
      <c r="DU330" s="71"/>
      <c r="DV330" s="71"/>
      <c r="DW330" s="71"/>
      <c r="DX330" s="71"/>
      <c r="DY330" s="71"/>
      <c r="DZ330" s="71"/>
      <c r="EA330" s="71"/>
    </row>
    <row r="331" spans="1:131" ht="12.75">
      <c r="A331" s="75" t="s">
        <v>379</v>
      </c>
      <c r="B331" s="75" t="s">
        <v>378</v>
      </c>
      <c r="C331" s="68" t="s">
        <v>886</v>
      </c>
      <c r="D331" s="68" t="s">
        <v>886</v>
      </c>
      <c r="E331" s="132">
        <v>100344</v>
      </c>
      <c r="F331" s="132">
        <v>47900</v>
      </c>
      <c r="G331" s="132">
        <v>11975</v>
      </c>
      <c r="H331" s="132">
        <v>31595</v>
      </c>
      <c r="I331" s="132">
        <v>2618</v>
      </c>
      <c r="J331" s="132">
        <v>28012</v>
      </c>
      <c r="K331" s="132">
        <v>11456</v>
      </c>
      <c r="L331" s="132">
        <v>0</v>
      </c>
      <c r="M331" s="132">
        <v>26663</v>
      </c>
      <c r="N331" s="132">
        <v>100344</v>
      </c>
      <c r="O331" s="132">
        <v>714098</v>
      </c>
      <c r="P331" s="132">
        <v>26663</v>
      </c>
      <c r="Q331" s="132">
        <v>7566</v>
      </c>
      <c r="R331" s="132">
        <v>19097</v>
      </c>
      <c r="S331" s="132">
        <v>733195</v>
      </c>
      <c r="T331" s="166">
        <v>600427</v>
      </c>
      <c r="U331" s="166">
        <v>0</v>
      </c>
      <c r="V331" s="132">
        <v>140000</v>
      </c>
      <c r="W331" s="132">
        <v>600427</v>
      </c>
      <c r="X331" s="132">
        <v>0</v>
      </c>
      <c r="Y331" s="132">
        <v>120000</v>
      </c>
      <c r="Z331" s="166">
        <v>750000</v>
      </c>
      <c r="AA331" s="132">
        <v>800000</v>
      </c>
      <c r="AB331" s="132">
        <v>0</v>
      </c>
      <c r="AC331" s="132">
        <v>0</v>
      </c>
      <c r="AD331" s="132">
        <v>0</v>
      </c>
      <c r="AE331" s="71"/>
      <c r="AF331" s="71"/>
      <c r="AG331" s="71"/>
      <c r="AH331" s="71"/>
      <c r="AI331" s="71"/>
      <c r="AJ331" s="71"/>
      <c r="AK331" s="71"/>
      <c r="AL331" s="71"/>
      <c r="AM331" s="71"/>
      <c r="AN331" s="71"/>
      <c r="AO331" s="71"/>
      <c r="AP331" s="71"/>
      <c r="AQ331" s="71"/>
      <c r="AR331" s="71"/>
      <c r="AS331" s="71"/>
      <c r="AT331" s="71"/>
      <c r="AU331" s="71"/>
      <c r="AV331" s="71"/>
      <c r="AW331" s="71"/>
      <c r="AX331" s="71"/>
      <c r="AY331" s="71"/>
      <c r="AZ331" s="71"/>
      <c r="BA331" s="71"/>
      <c r="BB331" s="71"/>
      <c r="BC331" s="71"/>
      <c r="BD331" s="71"/>
      <c r="BE331" s="71"/>
      <c r="BF331" s="71"/>
      <c r="BG331" s="71"/>
      <c r="BH331" s="71"/>
      <c r="BI331" s="71"/>
      <c r="BJ331" s="71"/>
      <c r="BK331" s="71"/>
      <c r="BL331" s="71"/>
      <c r="BM331" s="71"/>
      <c r="BN331" s="71"/>
      <c r="BO331" s="71"/>
      <c r="BP331" s="71"/>
      <c r="BQ331" s="71"/>
      <c r="BR331" s="71"/>
      <c r="BS331" s="71"/>
      <c r="BT331" s="71"/>
      <c r="BU331" s="71"/>
      <c r="BV331" s="71"/>
      <c r="BW331" s="71"/>
      <c r="BX331" s="71"/>
      <c r="BY331" s="71"/>
      <c r="BZ331" s="71"/>
      <c r="CA331" s="71"/>
      <c r="CB331" s="71"/>
      <c r="CC331" s="71"/>
      <c r="CD331" s="71"/>
      <c r="CE331" s="71"/>
      <c r="CF331" s="71"/>
      <c r="CG331" s="71"/>
      <c r="CH331" s="71"/>
      <c r="CI331" s="71"/>
      <c r="CJ331" s="71"/>
      <c r="CK331" s="71"/>
      <c r="CL331" s="71"/>
      <c r="CM331" s="71"/>
      <c r="CN331" s="71"/>
      <c r="CO331" s="71"/>
      <c r="CP331" s="71"/>
      <c r="CQ331" s="71"/>
      <c r="CR331" s="71"/>
      <c r="CS331" s="71"/>
      <c r="CT331" s="71"/>
      <c r="CU331" s="71"/>
      <c r="CV331" s="71"/>
      <c r="CW331" s="71"/>
      <c r="CX331" s="71"/>
      <c r="CY331" s="71"/>
      <c r="CZ331" s="71"/>
      <c r="DA331" s="71"/>
      <c r="DB331" s="71"/>
      <c r="DC331" s="71"/>
      <c r="DD331" s="71"/>
      <c r="DE331" s="71"/>
      <c r="DF331" s="71"/>
      <c r="DG331" s="71"/>
      <c r="DH331" s="71"/>
      <c r="DI331" s="71"/>
      <c r="DJ331" s="71"/>
      <c r="DK331" s="71"/>
      <c r="DL331" s="71"/>
      <c r="DM331" s="71"/>
      <c r="DN331" s="71"/>
      <c r="DO331" s="71"/>
      <c r="DP331" s="71"/>
      <c r="DQ331" s="71"/>
      <c r="DR331" s="71"/>
      <c r="DS331" s="71"/>
      <c r="DT331" s="71"/>
      <c r="DU331" s="71"/>
      <c r="DV331" s="71"/>
      <c r="DW331" s="71"/>
      <c r="DX331" s="71"/>
      <c r="DY331" s="71"/>
      <c r="DZ331" s="71"/>
      <c r="EA331" s="71"/>
    </row>
    <row r="332" spans="1:131" ht="12.75">
      <c r="A332" s="75" t="s">
        <v>403</v>
      </c>
      <c r="B332" s="75" t="s">
        <v>402</v>
      </c>
      <c r="C332" s="68" t="s">
        <v>886</v>
      </c>
      <c r="D332" s="68" t="s">
        <v>886</v>
      </c>
      <c r="E332" s="132">
        <v>133096</v>
      </c>
      <c r="F332" s="132">
        <v>13845</v>
      </c>
      <c r="G332" s="132">
        <v>0</v>
      </c>
      <c r="H332" s="132">
        <v>38618</v>
      </c>
      <c r="I332" s="132">
        <v>6187</v>
      </c>
      <c r="J332" s="132">
        <v>36714</v>
      </c>
      <c r="K332" s="132">
        <v>43002</v>
      </c>
      <c r="L332" s="132">
        <v>0</v>
      </c>
      <c r="M332" s="132">
        <v>8575</v>
      </c>
      <c r="N332" s="132">
        <v>133096</v>
      </c>
      <c r="O332" s="132">
        <v>370873</v>
      </c>
      <c r="P332" s="132">
        <v>8575</v>
      </c>
      <c r="Q332" s="132">
        <v>6380</v>
      </c>
      <c r="R332" s="132">
        <v>2195</v>
      </c>
      <c r="S332" s="132">
        <v>373068</v>
      </c>
      <c r="T332" s="166">
        <v>384035</v>
      </c>
      <c r="U332" s="166">
        <v>0</v>
      </c>
      <c r="V332" s="132">
        <v>191564</v>
      </c>
      <c r="W332" s="132">
        <v>350840</v>
      </c>
      <c r="X332" s="132">
        <v>0</v>
      </c>
      <c r="Y332" s="132">
        <v>92588</v>
      </c>
      <c r="Z332" s="166">
        <v>527010</v>
      </c>
      <c r="AA332" s="132">
        <v>567151</v>
      </c>
      <c r="AB332" s="132">
        <v>0</v>
      </c>
      <c r="AC332" s="132">
        <v>0</v>
      </c>
      <c r="AD332" s="132">
        <v>0</v>
      </c>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71"/>
      <c r="BE332" s="71"/>
      <c r="BF332" s="71"/>
      <c r="BG332" s="71"/>
      <c r="BH332" s="71"/>
      <c r="BI332" s="71"/>
      <c r="BJ332" s="71"/>
      <c r="BK332" s="71"/>
      <c r="BL332" s="71"/>
      <c r="BM332" s="71"/>
      <c r="BN332" s="71"/>
      <c r="BO332" s="71"/>
      <c r="BP332" s="71"/>
      <c r="BQ332" s="71"/>
      <c r="BR332" s="71"/>
      <c r="BS332" s="71"/>
      <c r="BT332" s="71"/>
      <c r="BU332" s="71"/>
      <c r="BV332" s="71"/>
      <c r="BW332" s="71"/>
      <c r="BX332" s="71"/>
      <c r="BY332" s="71"/>
      <c r="BZ332" s="71"/>
      <c r="CA332" s="71"/>
      <c r="CB332" s="71"/>
      <c r="CC332" s="71"/>
      <c r="CD332" s="71"/>
      <c r="CE332" s="71"/>
      <c r="CF332" s="71"/>
      <c r="CG332" s="71"/>
      <c r="CH332" s="71"/>
      <c r="CI332" s="71"/>
      <c r="CJ332" s="71"/>
      <c r="CK332" s="71"/>
      <c r="CL332" s="71"/>
      <c r="CM332" s="71"/>
      <c r="CN332" s="71"/>
      <c r="CO332" s="71"/>
      <c r="CP332" s="71"/>
      <c r="CQ332" s="71"/>
      <c r="CR332" s="71"/>
      <c r="CS332" s="71"/>
      <c r="CT332" s="71"/>
      <c r="CU332" s="71"/>
      <c r="CV332" s="71"/>
      <c r="CW332" s="71"/>
      <c r="CX332" s="71"/>
      <c r="CY332" s="71"/>
      <c r="CZ332" s="71"/>
      <c r="DA332" s="71"/>
      <c r="DB332" s="71"/>
      <c r="DC332" s="71"/>
      <c r="DD332" s="71"/>
      <c r="DE332" s="71"/>
      <c r="DF332" s="71"/>
      <c r="DG332" s="71"/>
      <c r="DH332" s="71"/>
      <c r="DI332" s="71"/>
      <c r="DJ332" s="71"/>
      <c r="DK332" s="71"/>
      <c r="DL332" s="71"/>
      <c r="DM332" s="71"/>
      <c r="DN332" s="71"/>
      <c r="DO332" s="71"/>
      <c r="DP332" s="71"/>
      <c r="DQ332" s="71"/>
      <c r="DR332" s="71"/>
      <c r="DS332" s="71"/>
      <c r="DT332" s="71"/>
      <c r="DU332" s="71"/>
      <c r="DV332" s="71"/>
      <c r="DW332" s="71"/>
      <c r="DX332" s="71"/>
      <c r="DY332" s="71"/>
      <c r="DZ332" s="71"/>
      <c r="EA332" s="71"/>
    </row>
    <row r="333" spans="1:131" ht="12.75">
      <c r="A333" s="75" t="s">
        <v>651</v>
      </c>
      <c r="B333" s="75" t="s">
        <v>650</v>
      </c>
      <c r="C333" s="68" t="s">
        <v>886</v>
      </c>
      <c r="D333" s="68" t="s">
        <v>886</v>
      </c>
      <c r="E333" s="132">
        <v>183522</v>
      </c>
      <c r="F333" s="132">
        <v>50115</v>
      </c>
      <c r="G333" s="132">
        <v>0</v>
      </c>
      <c r="H333" s="132">
        <v>68866</v>
      </c>
      <c r="I333" s="132">
        <v>8471</v>
      </c>
      <c r="J333" s="132">
        <v>39549</v>
      </c>
      <c r="K333" s="132">
        <v>66636</v>
      </c>
      <c r="L333" s="132">
        <v>0</v>
      </c>
      <c r="M333" s="132">
        <v>0</v>
      </c>
      <c r="N333" s="132">
        <v>183522</v>
      </c>
      <c r="O333" s="132">
        <v>761655</v>
      </c>
      <c r="P333" s="132">
        <v>0</v>
      </c>
      <c r="Q333" s="132">
        <v>4337</v>
      </c>
      <c r="R333" s="132">
        <v>-4337</v>
      </c>
      <c r="S333" s="132">
        <v>757318</v>
      </c>
      <c r="T333" s="166">
        <v>761709</v>
      </c>
      <c r="U333" s="166">
        <v>0</v>
      </c>
      <c r="V333" s="132">
        <v>210000</v>
      </c>
      <c r="W333" s="132">
        <v>771709</v>
      </c>
      <c r="X333" s="132">
        <v>0</v>
      </c>
      <c r="Y333" s="132">
        <v>180000</v>
      </c>
      <c r="Z333" s="166">
        <v>850000</v>
      </c>
      <c r="AA333" s="132">
        <v>890000</v>
      </c>
      <c r="AB333" s="132">
        <v>0</v>
      </c>
      <c r="AC333" s="132">
        <v>0</v>
      </c>
      <c r="AD333" s="132">
        <v>0</v>
      </c>
      <c r="AE333" s="71"/>
      <c r="AF333" s="71"/>
      <c r="AG333" s="71"/>
      <c r="AH333" s="71"/>
      <c r="AI333" s="71"/>
      <c r="AJ333" s="71"/>
      <c r="AK333" s="71"/>
      <c r="AL333" s="71"/>
      <c r="AM333" s="71"/>
      <c r="AN333" s="71"/>
      <c r="AO333" s="71"/>
      <c r="AP333" s="71"/>
      <c r="AQ333" s="71"/>
      <c r="AR333" s="71"/>
      <c r="AS333" s="71"/>
      <c r="AT333" s="71"/>
      <c r="AU333" s="71"/>
      <c r="AV333" s="71"/>
      <c r="AW333" s="71"/>
      <c r="AX333" s="71"/>
      <c r="AY333" s="71"/>
      <c r="AZ333" s="71"/>
      <c r="BA333" s="71"/>
      <c r="BB333" s="71"/>
      <c r="BC333" s="71"/>
      <c r="BD333" s="71"/>
      <c r="BE333" s="71"/>
      <c r="BF333" s="71"/>
      <c r="BG333" s="71"/>
      <c r="BH333" s="71"/>
      <c r="BI333" s="71"/>
      <c r="BJ333" s="71"/>
      <c r="BK333" s="71"/>
      <c r="BL333" s="71"/>
      <c r="BM333" s="71"/>
      <c r="BN333" s="71"/>
      <c r="BO333" s="71"/>
      <c r="BP333" s="71"/>
      <c r="BQ333" s="71"/>
      <c r="BR333" s="71"/>
      <c r="BS333" s="71"/>
      <c r="BT333" s="71"/>
      <c r="BU333" s="71"/>
      <c r="BV333" s="71"/>
      <c r="BW333" s="71"/>
      <c r="BX333" s="71"/>
      <c r="BY333" s="71"/>
      <c r="BZ333" s="71"/>
      <c r="CA333" s="71"/>
      <c r="CB333" s="71"/>
      <c r="CC333" s="71"/>
      <c r="CD333" s="71"/>
      <c r="CE333" s="71"/>
      <c r="CF333" s="71"/>
      <c r="CG333" s="71"/>
      <c r="CH333" s="71"/>
      <c r="CI333" s="71"/>
      <c r="CJ333" s="71"/>
      <c r="CK333" s="71"/>
      <c r="CL333" s="71"/>
      <c r="CM333" s="71"/>
      <c r="CN333" s="71"/>
      <c r="CO333" s="71"/>
      <c r="CP333" s="71"/>
      <c r="CQ333" s="71"/>
      <c r="CR333" s="71"/>
      <c r="CS333" s="71"/>
      <c r="CT333" s="71"/>
      <c r="CU333" s="71"/>
      <c r="CV333" s="71"/>
      <c r="CW333" s="71"/>
      <c r="CX333" s="71"/>
      <c r="CY333" s="71"/>
      <c r="CZ333" s="71"/>
      <c r="DA333" s="71"/>
      <c r="DB333" s="71"/>
      <c r="DC333" s="71"/>
      <c r="DD333" s="71"/>
      <c r="DE333" s="71"/>
      <c r="DF333" s="71"/>
      <c r="DG333" s="71"/>
      <c r="DH333" s="71"/>
      <c r="DI333" s="71"/>
      <c r="DJ333" s="71"/>
      <c r="DK333" s="71"/>
      <c r="DL333" s="71"/>
      <c r="DM333" s="71"/>
      <c r="DN333" s="71"/>
      <c r="DO333" s="71"/>
      <c r="DP333" s="71"/>
      <c r="DQ333" s="71"/>
      <c r="DR333" s="71"/>
      <c r="DS333" s="71"/>
      <c r="DT333" s="71"/>
      <c r="DU333" s="71"/>
      <c r="DV333" s="71"/>
      <c r="DW333" s="71"/>
      <c r="DX333" s="71"/>
      <c r="DY333" s="71"/>
      <c r="DZ333" s="71"/>
      <c r="EA333" s="71"/>
    </row>
    <row r="334" spans="1:131" ht="12.75">
      <c r="A334" s="75" t="s">
        <v>738</v>
      </c>
      <c r="B334" s="75" t="s">
        <v>737</v>
      </c>
      <c r="C334" s="68" t="s">
        <v>886</v>
      </c>
      <c r="D334" s="68" t="s">
        <v>886</v>
      </c>
      <c r="E334" s="132">
        <v>149755</v>
      </c>
      <c r="F334" s="132">
        <v>3300</v>
      </c>
      <c r="G334" s="132">
        <v>0</v>
      </c>
      <c r="H334" s="132">
        <v>110961</v>
      </c>
      <c r="I334" s="132">
        <v>8081</v>
      </c>
      <c r="J334" s="132">
        <v>8410</v>
      </c>
      <c r="K334" s="132">
        <v>12538</v>
      </c>
      <c r="L334" s="132">
        <v>8977</v>
      </c>
      <c r="M334" s="132">
        <v>788</v>
      </c>
      <c r="N334" s="132">
        <v>149755</v>
      </c>
      <c r="O334" s="132">
        <v>0</v>
      </c>
      <c r="P334" s="132">
        <v>9765</v>
      </c>
      <c r="Q334" s="132">
        <v>0</v>
      </c>
      <c r="R334" s="132">
        <v>9765</v>
      </c>
      <c r="S334" s="132">
        <v>9765</v>
      </c>
      <c r="T334" s="166">
        <v>353475</v>
      </c>
      <c r="U334" s="166">
        <v>0</v>
      </c>
      <c r="V334" s="132">
        <v>198115</v>
      </c>
      <c r="W334" s="132">
        <v>303764</v>
      </c>
      <c r="X334" s="132">
        <v>0</v>
      </c>
      <c r="Y334" s="132">
        <v>143060</v>
      </c>
      <c r="Z334" s="166">
        <v>476079</v>
      </c>
      <c r="AA334" s="132">
        <v>496079</v>
      </c>
      <c r="AB334" s="132">
        <v>0</v>
      </c>
      <c r="AC334" s="132">
        <v>0</v>
      </c>
      <c r="AD334" s="132">
        <v>0</v>
      </c>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c r="BV334" s="71"/>
      <c r="BW334" s="71"/>
      <c r="BX334" s="71"/>
      <c r="BY334" s="71"/>
      <c r="BZ334" s="71"/>
      <c r="CA334" s="71"/>
      <c r="CB334" s="71"/>
      <c r="CC334" s="71"/>
      <c r="CD334" s="71"/>
      <c r="CE334" s="71"/>
      <c r="CF334" s="71"/>
      <c r="CG334" s="71"/>
      <c r="CH334" s="71"/>
      <c r="CI334" s="71"/>
      <c r="CJ334" s="71"/>
      <c r="CK334" s="71"/>
      <c r="CL334" s="71"/>
      <c r="CM334" s="71"/>
      <c r="CN334" s="71"/>
      <c r="CO334" s="71"/>
      <c r="CP334" s="71"/>
      <c r="CQ334" s="71"/>
      <c r="CR334" s="71"/>
      <c r="CS334" s="71"/>
      <c r="CT334" s="71"/>
      <c r="CU334" s="71"/>
      <c r="CV334" s="71"/>
      <c r="CW334" s="71"/>
      <c r="CX334" s="71"/>
      <c r="CY334" s="71"/>
      <c r="CZ334" s="71"/>
      <c r="DA334" s="71"/>
      <c r="DB334" s="71"/>
      <c r="DC334" s="71"/>
      <c r="DD334" s="71"/>
      <c r="DE334" s="71"/>
      <c r="DF334" s="71"/>
      <c r="DG334" s="71"/>
      <c r="DH334" s="71"/>
      <c r="DI334" s="71"/>
      <c r="DJ334" s="71"/>
      <c r="DK334" s="71"/>
      <c r="DL334" s="71"/>
      <c r="DM334" s="71"/>
      <c r="DN334" s="71"/>
      <c r="DO334" s="71"/>
      <c r="DP334" s="71"/>
      <c r="DQ334" s="71"/>
      <c r="DR334" s="71"/>
      <c r="DS334" s="71"/>
      <c r="DT334" s="71"/>
      <c r="DU334" s="71"/>
      <c r="DV334" s="71"/>
      <c r="DW334" s="71"/>
      <c r="DX334" s="71"/>
      <c r="DY334" s="71"/>
      <c r="DZ334" s="71"/>
      <c r="EA334" s="71"/>
    </row>
    <row r="335" spans="1:131" ht="12.75">
      <c r="A335" s="75" t="s">
        <v>757</v>
      </c>
      <c r="B335" s="75" t="s">
        <v>756</v>
      </c>
      <c r="C335" s="68" t="s">
        <v>886</v>
      </c>
      <c r="D335" s="68" t="s">
        <v>886</v>
      </c>
      <c r="E335" s="132">
        <v>90910</v>
      </c>
      <c r="F335" s="132">
        <v>39395</v>
      </c>
      <c r="G335" s="132">
        <v>1050</v>
      </c>
      <c r="H335" s="132">
        <v>46770</v>
      </c>
      <c r="I335" s="132">
        <v>6700</v>
      </c>
      <c r="J335" s="132">
        <v>19282</v>
      </c>
      <c r="K335" s="132">
        <v>18158</v>
      </c>
      <c r="L335" s="132">
        <v>0</v>
      </c>
      <c r="M335" s="132">
        <v>0</v>
      </c>
      <c r="N335" s="132">
        <v>90910</v>
      </c>
      <c r="O335" s="132">
        <v>50861</v>
      </c>
      <c r="P335" s="132">
        <v>0</v>
      </c>
      <c r="Q335" s="132">
        <v>1000</v>
      </c>
      <c r="R335" s="132">
        <v>-1000</v>
      </c>
      <c r="S335" s="132">
        <v>49861</v>
      </c>
      <c r="T335" s="166">
        <v>6750</v>
      </c>
      <c r="U335" s="166">
        <v>0</v>
      </c>
      <c r="V335" s="132">
        <v>394000</v>
      </c>
      <c r="W335" s="132">
        <v>6750</v>
      </c>
      <c r="X335" s="132">
        <v>0</v>
      </c>
      <c r="Y335" s="132">
        <v>370000</v>
      </c>
      <c r="Z335" s="166">
        <v>7000</v>
      </c>
      <c r="AA335" s="132">
        <v>7000</v>
      </c>
      <c r="AB335" s="132">
        <v>0</v>
      </c>
      <c r="AC335" s="132">
        <v>0</v>
      </c>
      <c r="AD335" s="132">
        <v>0</v>
      </c>
      <c r="AE335" s="71"/>
      <c r="AF335" s="71"/>
      <c r="AG335" s="71"/>
      <c r="AH335" s="71"/>
      <c r="AI335" s="71"/>
      <c r="AJ335" s="71"/>
      <c r="AK335" s="71"/>
      <c r="AL335" s="71"/>
      <c r="AM335" s="71"/>
      <c r="AN335" s="71"/>
      <c r="AO335" s="71"/>
      <c r="AP335" s="71"/>
      <c r="AQ335" s="71"/>
      <c r="AR335" s="71"/>
      <c r="AS335" s="71"/>
      <c r="AT335" s="71"/>
      <c r="AU335" s="71"/>
      <c r="AV335" s="71"/>
      <c r="AW335" s="71"/>
      <c r="AX335" s="71"/>
      <c r="AY335" s="71"/>
      <c r="AZ335" s="71"/>
      <c r="BA335" s="71"/>
      <c r="BB335" s="71"/>
      <c r="BC335" s="71"/>
      <c r="BD335" s="71"/>
      <c r="BE335" s="71"/>
      <c r="BF335" s="71"/>
      <c r="BG335" s="71"/>
      <c r="BH335" s="71"/>
      <c r="BI335" s="71"/>
      <c r="BJ335" s="71"/>
      <c r="BK335" s="71"/>
      <c r="BL335" s="71"/>
      <c r="BM335" s="71"/>
      <c r="BN335" s="71"/>
      <c r="BO335" s="71"/>
      <c r="BP335" s="71"/>
      <c r="BQ335" s="71"/>
      <c r="BR335" s="71"/>
      <c r="BS335" s="71"/>
      <c r="BT335" s="71"/>
      <c r="BU335" s="71"/>
      <c r="BV335" s="71"/>
      <c r="BW335" s="71"/>
      <c r="BX335" s="71"/>
      <c r="BY335" s="71"/>
      <c r="BZ335" s="71"/>
      <c r="CA335" s="71"/>
      <c r="CB335" s="71"/>
      <c r="CC335" s="71"/>
      <c r="CD335" s="71"/>
      <c r="CE335" s="71"/>
      <c r="CF335" s="71"/>
      <c r="CG335" s="71"/>
      <c r="CH335" s="71"/>
      <c r="CI335" s="71"/>
      <c r="CJ335" s="71"/>
      <c r="CK335" s="71"/>
      <c r="CL335" s="71"/>
      <c r="CM335" s="71"/>
      <c r="CN335" s="71"/>
      <c r="CO335" s="71"/>
      <c r="CP335" s="71"/>
      <c r="CQ335" s="71"/>
      <c r="CR335" s="71"/>
      <c r="CS335" s="71"/>
      <c r="CT335" s="71"/>
      <c r="CU335" s="71"/>
      <c r="CV335" s="71"/>
      <c r="CW335" s="71"/>
      <c r="CX335" s="71"/>
      <c r="CY335" s="71"/>
      <c r="CZ335" s="71"/>
      <c r="DA335" s="71"/>
      <c r="DB335" s="71"/>
      <c r="DC335" s="71"/>
      <c r="DD335" s="71"/>
      <c r="DE335" s="71"/>
      <c r="DF335" s="71"/>
      <c r="DG335" s="71"/>
      <c r="DH335" s="71"/>
      <c r="DI335" s="71"/>
      <c r="DJ335" s="71"/>
      <c r="DK335" s="71"/>
      <c r="DL335" s="71"/>
      <c r="DM335" s="71"/>
      <c r="DN335" s="71"/>
      <c r="DO335" s="71"/>
      <c r="DP335" s="71"/>
      <c r="DQ335" s="71"/>
      <c r="DR335" s="71"/>
      <c r="DS335" s="71"/>
      <c r="DT335" s="71"/>
      <c r="DU335" s="71"/>
      <c r="DV335" s="71"/>
      <c r="DW335" s="71"/>
      <c r="DX335" s="71"/>
      <c r="DY335" s="71"/>
      <c r="DZ335" s="71"/>
      <c r="EA335" s="71"/>
    </row>
    <row r="336" spans="1:131" ht="12.75">
      <c r="A336" s="75" t="s">
        <v>811</v>
      </c>
      <c r="B336" s="75" t="s">
        <v>810</v>
      </c>
      <c r="C336" s="68" t="s">
        <v>886</v>
      </c>
      <c r="D336" s="68" t="s">
        <v>886</v>
      </c>
      <c r="E336" s="132">
        <v>134410</v>
      </c>
      <c r="F336" s="132">
        <v>97233</v>
      </c>
      <c r="G336" s="132">
        <v>1765</v>
      </c>
      <c r="H336" s="132">
        <v>25706</v>
      </c>
      <c r="I336" s="132">
        <v>56302</v>
      </c>
      <c r="J336" s="132">
        <v>35166</v>
      </c>
      <c r="K336" s="132">
        <v>17236</v>
      </c>
      <c r="L336" s="132">
        <v>0</v>
      </c>
      <c r="M336" s="132">
        <v>0</v>
      </c>
      <c r="N336" s="132">
        <v>134410</v>
      </c>
      <c r="O336" s="132">
        <v>393065</v>
      </c>
      <c r="P336" s="132">
        <v>0</v>
      </c>
      <c r="Q336" s="132">
        <v>3497</v>
      </c>
      <c r="R336" s="132">
        <v>-3497</v>
      </c>
      <c r="S336" s="132">
        <v>389568</v>
      </c>
      <c r="T336" s="166">
        <v>269033</v>
      </c>
      <c r="U336" s="166">
        <v>0</v>
      </c>
      <c r="V336" s="132">
        <v>215010</v>
      </c>
      <c r="W336" s="132">
        <v>320000</v>
      </c>
      <c r="X336" s="132">
        <v>0</v>
      </c>
      <c r="Y336" s="132">
        <v>328077</v>
      </c>
      <c r="Z336" s="166">
        <v>350000</v>
      </c>
      <c r="AA336" s="132">
        <v>370000</v>
      </c>
      <c r="AB336" s="132">
        <v>0</v>
      </c>
      <c r="AC336" s="132">
        <v>0</v>
      </c>
      <c r="AD336" s="132">
        <v>0</v>
      </c>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71"/>
      <c r="BE336" s="71"/>
      <c r="BF336" s="71"/>
      <c r="BG336" s="71"/>
      <c r="BH336" s="71"/>
      <c r="BI336" s="71"/>
      <c r="BJ336" s="71"/>
      <c r="BK336" s="71"/>
      <c r="BL336" s="71"/>
      <c r="BM336" s="71"/>
      <c r="BN336" s="71"/>
      <c r="BO336" s="71"/>
      <c r="BP336" s="71"/>
      <c r="BQ336" s="71"/>
      <c r="BR336" s="71"/>
      <c r="BS336" s="71"/>
      <c r="BT336" s="71"/>
      <c r="BU336" s="71"/>
      <c r="BV336" s="71"/>
      <c r="BW336" s="71"/>
      <c r="BX336" s="71"/>
      <c r="BY336" s="71"/>
      <c r="BZ336" s="71"/>
      <c r="CA336" s="71"/>
      <c r="CB336" s="71"/>
      <c r="CC336" s="71"/>
      <c r="CD336" s="71"/>
      <c r="CE336" s="71"/>
      <c r="CF336" s="71"/>
      <c r="CG336" s="71"/>
      <c r="CH336" s="71"/>
      <c r="CI336" s="71"/>
      <c r="CJ336" s="71"/>
      <c r="CK336" s="71"/>
      <c r="CL336" s="71"/>
      <c r="CM336" s="71"/>
      <c r="CN336" s="71"/>
      <c r="CO336" s="71"/>
      <c r="CP336" s="71"/>
      <c r="CQ336" s="71"/>
      <c r="CR336" s="71"/>
      <c r="CS336" s="71"/>
      <c r="CT336" s="71"/>
      <c r="CU336" s="71"/>
      <c r="CV336" s="71"/>
      <c r="CW336" s="71"/>
      <c r="CX336" s="71"/>
      <c r="CY336" s="71"/>
      <c r="CZ336" s="71"/>
      <c r="DA336" s="71"/>
      <c r="DB336" s="71"/>
      <c r="DC336" s="71"/>
      <c r="DD336" s="71"/>
      <c r="DE336" s="71"/>
      <c r="DF336" s="71"/>
      <c r="DG336" s="71"/>
      <c r="DH336" s="71"/>
      <c r="DI336" s="71"/>
      <c r="DJ336" s="71"/>
      <c r="DK336" s="71"/>
      <c r="DL336" s="71"/>
      <c r="DM336" s="71"/>
      <c r="DN336" s="71"/>
      <c r="DO336" s="71"/>
      <c r="DP336" s="71"/>
      <c r="DQ336" s="71"/>
      <c r="DR336" s="71"/>
      <c r="DS336" s="71"/>
      <c r="DT336" s="71"/>
      <c r="DU336" s="71"/>
      <c r="DV336" s="71"/>
      <c r="DW336" s="71"/>
      <c r="DX336" s="71"/>
      <c r="DY336" s="71"/>
      <c r="DZ336" s="71"/>
      <c r="EA336" s="71"/>
    </row>
    <row r="337" spans="1:131" ht="12.75">
      <c r="A337" s="75" t="s">
        <v>22</v>
      </c>
      <c r="B337" s="75" t="s">
        <v>21</v>
      </c>
      <c r="C337" s="68" t="s">
        <v>886</v>
      </c>
      <c r="D337" s="68" t="s">
        <v>886</v>
      </c>
      <c r="E337" s="132">
        <v>178117</v>
      </c>
      <c r="F337" s="132">
        <v>8322</v>
      </c>
      <c r="G337" s="132">
        <v>3035</v>
      </c>
      <c r="H337" s="132">
        <v>100913</v>
      </c>
      <c r="I337" s="132">
        <v>21289</v>
      </c>
      <c r="J337" s="132">
        <v>0</v>
      </c>
      <c r="K337" s="132">
        <v>18153</v>
      </c>
      <c r="L337" s="132">
        <v>0</v>
      </c>
      <c r="M337" s="132">
        <v>37762</v>
      </c>
      <c r="N337" s="132">
        <v>178117</v>
      </c>
      <c r="O337" s="132">
        <v>160208</v>
      </c>
      <c r="P337" s="132">
        <v>37762</v>
      </c>
      <c r="Q337" s="132">
        <v>3887</v>
      </c>
      <c r="R337" s="132">
        <v>33875</v>
      </c>
      <c r="S337" s="132">
        <v>194083</v>
      </c>
      <c r="T337" s="166">
        <v>70000</v>
      </c>
      <c r="U337" s="166">
        <v>33561</v>
      </c>
      <c r="V337" s="132">
        <v>93512</v>
      </c>
      <c r="W337" s="132">
        <v>170000</v>
      </c>
      <c r="X337" s="132">
        <v>49068</v>
      </c>
      <c r="Y337" s="132">
        <v>90555</v>
      </c>
      <c r="Z337" s="166">
        <v>227081</v>
      </c>
      <c r="AA337" s="132">
        <v>257081</v>
      </c>
      <c r="AB337" s="132">
        <v>0</v>
      </c>
      <c r="AC337" s="132">
        <v>0</v>
      </c>
      <c r="AD337" s="132">
        <v>0</v>
      </c>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c r="BN337" s="71"/>
      <c r="BO337" s="71"/>
      <c r="BP337" s="71"/>
      <c r="BQ337" s="71"/>
      <c r="BR337" s="71"/>
      <c r="BS337" s="71"/>
      <c r="BT337" s="71"/>
      <c r="BU337" s="71"/>
      <c r="BV337" s="71"/>
      <c r="BW337" s="71"/>
      <c r="BX337" s="71"/>
      <c r="BY337" s="71"/>
      <c r="BZ337" s="71"/>
      <c r="CA337" s="71"/>
      <c r="CB337" s="71"/>
      <c r="CC337" s="71"/>
      <c r="CD337" s="71"/>
      <c r="CE337" s="71"/>
      <c r="CF337" s="71"/>
      <c r="CG337" s="71"/>
      <c r="CH337" s="71"/>
      <c r="CI337" s="71"/>
      <c r="CJ337" s="71"/>
      <c r="CK337" s="71"/>
      <c r="CL337" s="71"/>
      <c r="CM337" s="71"/>
      <c r="CN337" s="71"/>
      <c r="CO337" s="71"/>
      <c r="CP337" s="71"/>
      <c r="CQ337" s="71"/>
      <c r="CR337" s="71"/>
      <c r="CS337" s="71"/>
      <c r="CT337" s="71"/>
      <c r="CU337" s="71"/>
      <c r="CV337" s="71"/>
      <c r="CW337" s="71"/>
      <c r="CX337" s="71"/>
      <c r="CY337" s="71"/>
      <c r="CZ337" s="71"/>
      <c r="DA337" s="71"/>
      <c r="DB337" s="71"/>
      <c r="DC337" s="71"/>
      <c r="DD337" s="71"/>
      <c r="DE337" s="71"/>
      <c r="DF337" s="71"/>
      <c r="DG337" s="71"/>
      <c r="DH337" s="71"/>
      <c r="DI337" s="71"/>
      <c r="DJ337" s="71"/>
      <c r="DK337" s="71"/>
      <c r="DL337" s="71"/>
      <c r="DM337" s="71"/>
      <c r="DN337" s="71"/>
      <c r="DO337" s="71"/>
      <c r="DP337" s="71"/>
      <c r="DQ337" s="71"/>
      <c r="DR337" s="71"/>
      <c r="DS337" s="71"/>
      <c r="DT337" s="71"/>
      <c r="DU337" s="71"/>
      <c r="DV337" s="71"/>
      <c r="DW337" s="71"/>
      <c r="DX337" s="71"/>
      <c r="DY337" s="71"/>
      <c r="DZ337" s="71"/>
      <c r="EA337" s="71"/>
    </row>
    <row r="338" spans="1:131" ht="12.75">
      <c r="A338" s="75" t="s">
        <v>24</v>
      </c>
      <c r="B338" s="75" t="s">
        <v>23</v>
      </c>
      <c r="C338" s="68" t="s">
        <v>886</v>
      </c>
      <c r="D338" s="68" t="s">
        <v>886</v>
      </c>
      <c r="E338" s="132">
        <v>100675</v>
      </c>
      <c r="F338" s="132">
        <v>16261</v>
      </c>
      <c r="G338" s="132">
        <v>0</v>
      </c>
      <c r="H338" s="132">
        <v>24624</v>
      </c>
      <c r="I338" s="132">
        <v>15716</v>
      </c>
      <c r="J338" s="132">
        <v>25938</v>
      </c>
      <c r="K338" s="132">
        <v>12562</v>
      </c>
      <c r="L338" s="132">
        <v>0</v>
      </c>
      <c r="M338" s="132">
        <v>21835</v>
      </c>
      <c r="N338" s="132">
        <v>100675</v>
      </c>
      <c r="O338" s="132">
        <v>271316</v>
      </c>
      <c r="P338" s="132">
        <v>21835</v>
      </c>
      <c r="Q338" s="132">
        <v>13335</v>
      </c>
      <c r="R338" s="132">
        <v>8500</v>
      </c>
      <c r="S338" s="132">
        <v>279816</v>
      </c>
      <c r="T338" s="166">
        <v>207500</v>
      </c>
      <c r="U338" s="166">
        <v>0</v>
      </c>
      <c r="V338" s="132">
        <v>170000</v>
      </c>
      <c r="W338" s="132">
        <v>245805</v>
      </c>
      <c r="X338" s="132">
        <v>0</v>
      </c>
      <c r="Y338" s="132">
        <v>140000</v>
      </c>
      <c r="Z338" s="166">
        <v>336009</v>
      </c>
      <c r="AA338" s="132">
        <v>351009</v>
      </c>
      <c r="AB338" s="132">
        <v>0</v>
      </c>
      <c r="AC338" s="132">
        <v>0</v>
      </c>
      <c r="AD338" s="132">
        <v>0</v>
      </c>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71"/>
      <c r="BE338" s="71"/>
      <c r="BF338" s="71"/>
      <c r="BG338" s="71"/>
      <c r="BH338" s="71"/>
      <c r="BI338" s="71"/>
      <c r="BJ338" s="71"/>
      <c r="BK338" s="71"/>
      <c r="BL338" s="71"/>
      <c r="BM338" s="71"/>
      <c r="BN338" s="71"/>
      <c r="BO338" s="71"/>
      <c r="BP338" s="71"/>
      <c r="BQ338" s="71"/>
      <c r="BR338" s="71"/>
      <c r="BS338" s="71"/>
      <c r="BT338" s="71"/>
      <c r="BU338" s="71"/>
      <c r="BV338" s="71"/>
      <c r="BW338" s="71"/>
      <c r="BX338" s="71"/>
      <c r="BY338" s="71"/>
      <c r="BZ338" s="71"/>
      <c r="CA338" s="71"/>
      <c r="CB338" s="71"/>
      <c r="CC338" s="71"/>
      <c r="CD338" s="71"/>
      <c r="CE338" s="71"/>
      <c r="CF338" s="71"/>
      <c r="CG338" s="71"/>
      <c r="CH338" s="71"/>
      <c r="CI338" s="71"/>
      <c r="CJ338" s="71"/>
      <c r="CK338" s="71"/>
      <c r="CL338" s="71"/>
      <c r="CM338" s="71"/>
      <c r="CN338" s="71"/>
      <c r="CO338" s="71"/>
      <c r="CP338" s="71"/>
      <c r="CQ338" s="71"/>
      <c r="CR338" s="71"/>
      <c r="CS338" s="71"/>
      <c r="CT338" s="71"/>
      <c r="CU338" s="71"/>
      <c r="CV338" s="71"/>
      <c r="CW338" s="71"/>
      <c r="CX338" s="71"/>
      <c r="CY338" s="71"/>
      <c r="CZ338" s="71"/>
      <c r="DA338" s="71"/>
      <c r="DB338" s="71"/>
      <c r="DC338" s="71"/>
      <c r="DD338" s="71"/>
      <c r="DE338" s="71"/>
      <c r="DF338" s="71"/>
      <c r="DG338" s="71"/>
      <c r="DH338" s="71"/>
      <c r="DI338" s="71"/>
      <c r="DJ338" s="71"/>
      <c r="DK338" s="71"/>
      <c r="DL338" s="71"/>
      <c r="DM338" s="71"/>
      <c r="DN338" s="71"/>
      <c r="DO338" s="71"/>
      <c r="DP338" s="71"/>
      <c r="DQ338" s="71"/>
      <c r="DR338" s="71"/>
      <c r="DS338" s="71"/>
      <c r="DT338" s="71"/>
      <c r="DU338" s="71"/>
      <c r="DV338" s="71"/>
      <c r="DW338" s="71"/>
      <c r="DX338" s="71"/>
      <c r="DY338" s="71"/>
      <c r="DZ338" s="71"/>
      <c r="EA338" s="71"/>
    </row>
    <row r="339" spans="1:131" ht="12.75">
      <c r="A339" s="75" t="s">
        <v>42</v>
      </c>
      <c r="B339" s="75" t="s">
        <v>41</v>
      </c>
      <c r="C339" s="68" t="s">
        <v>886</v>
      </c>
      <c r="D339" s="68" t="s">
        <v>886</v>
      </c>
      <c r="E339" s="132">
        <v>55037</v>
      </c>
      <c r="F339" s="132">
        <v>827</v>
      </c>
      <c r="G339" s="132">
        <v>30</v>
      </c>
      <c r="H339" s="132">
        <v>31372</v>
      </c>
      <c r="I339" s="132">
        <v>3240</v>
      </c>
      <c r="J339" s="132">
        <v>797</v>
      </c>
      <c r="K339" s="132">
        <v>1378</v>
      </c>
      <c r="L339" s="132">
        <v>0</v>
      </c>
      <c r="M339" s="132">
        <v>18250</v>
      </c>
      <c r="N339" s="132">
        <v>55037</v>
      </c>
      <c r="O339" s="132">
        <v>162654</v>
      </c>
      <c r="P339" s="132">
        <v>18250</v>
      </c>
      <c r="Q339" s="132">
        <v>4391</v>
      </c>
      <c r="R339" s="132">
        <v>13859</v>
      </c>
      <c r="S339" s="132">
        <v>176513</v>
      </c>
      <c r="T339" s="166">
        <v>120700</v>
      </c>
      <c r="U339" s="166">
        <v>45000</v>
      </c>
      <c r="V339" s="132">
        <v>60000</v>
      </c>
      <c r="W339" s="132">
        <v>126000</v>
      </c>
      <c r="X339" s="132">
        <v>44000</v>
      </c>
      <c r="Y339" s="132">
        <v>57000</v>
      </c>
      <c r="Z339" s="166">
        <v>175000</v>
      </c>
      <c r="AA339" s="132">
        <v>230000</v>
      </c>
      <c r="AB339" s="132">
        <v>0</v>
      </c>
      <c r="AC339" s="132">
        <v>0</v>
      </c>
      <c r="AD339" s="132">
        <v>0</v>
      </c>
      <c r="AE339" s="71"/>
      <c r="AF339" s="71"/>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71"/>
      <c r="BE339" s="71"/>
      <c r="BF339" s="71"/>
      <c r="BG339" s="71"/>
      <c r="BH339" s="71"/>
      <c r="BI339" s="71"/>
      <c r="BJ339" s="71"/>
      <c r="BK339" s="71"/>
      <c r="BL339" s="71"/>
      <c r="BM339" s="71"/>
      <c r="BN339" s="71"/>
      <c r="BO339" s="71"/>
      <c r="BP339" s="71"/>
      <c r="BQ339" s="71"/>
      <c r="BR339" s="71"/>
      <c r="BS339" s="71"/>
      <c r="BT339" s="71"/>
      <c r="BU339" s="71"/>
      <c r="BV339" s="71"/>
      <c r="BW339" s="71"/>
      <c r="BX339" s="71"/>
      <c r="BY339" s="71"/>
      <c r="BZ339" s="71"/>
      <c r="CA339" s="71"/>
      <c r="CB339" s="71"/>
      <c r="CC339" s="71"/>
      <c r="CD339" s="71"/>
      <c r="CE339" s="71"/>
      <c r="CF339" s="71"/>
      <c r="CG339" s="71"/>
      <c r="CH339" s="71"/>
      <c r="CI339" s="71"/>
      <c r="CJ339" s="71"/>
      <c r="CK339" s="71"/>
      <c r="CL339" s="71"/>
      <c r="CM339" s="71"/>
      <c r="CN339" s="71"/>
      <c r="CO339" s="71"/>
      <c r="CP339" s="71"/>
      <c r="CQ339" s="71"/>
      <c r="CR339" s="71"/>
      <c r="CS339" s="71"/>
      <c r="CT339" s="71"/>
      <c r="CU339" s="71"/>
      <c r="CV339" s="71"/>
      <c r="CW339" s="71"/>
      <c r="CX339" s="71"/>
      <c r="CY339" s="71"/>
      <c r="CZ339" s="71"/>
      <c r="DA339" s="71"/>
      <c r="DB339" s="71"/>
      <c r="DC339" s="71"/>
      <c r="DD339" s="71"/>
      <c r="DE339" s="71"/>
      <c r="DF339" s="71"/>
      <c r="DG339" s="71"/>
      <c r="DH339" s="71"/>
      <c r="DI339" s="71"/>
      <c r="DJ339" s="71"/>
      <c r="DK339" s="71"/>
      <c r="DL339" s="71"/>
      <c r="DM339" s="71"/>
      <c r="DN339" s="71"/>
      <c r="DO339" s="71"/>
      <c r="DP339" s="71"/>
      <c r="DQ339" s="71"/>
      <c r="DR339" s="71"/>
      <c r="DS339" s="71"/>
      <c r="DT339" s="71"/>
      <c r="DU339" s="71"/>
      <c r="DV339" s="71"/>
      <c r="DW339" s="71"/>
      <c r="DX339" s="71"/>
      <c r="DY339" s="71"/>
      <c r="DZ339" s="71"/>
      <c r="EA339" s="71"/>
    </row>
    <row r="340" spans="1:131" ht="12.75">
      <c r="A340" s="75" t="s">
        <v>66</v>
      </c>
      <c r="B340" s="75" t="s">
        <v>65</v>
      </c>
      <c r="C340" s="68" t="s">
        <v>886</v>
      </c>
      <c r="D340" s="68" t="s">
        <v>886</v>
      </c>
      <c r="E340" s="132">
        <v>137978</v>
      </c>
      <c r="F340" s="132">
        <v>17612</v>
      </c>
      <c r="G340" s="132">
        <v>1500</v>
      </c>
      <c r="H340" s="132">
        <v>40650</v>
      </c>
      <c r="I340" s="132">
        <v>17502</v>
      </c>
      <c r="J340" s="132">
        <v>16112</v>
      </c>
      <c r="K340" s="132">
        <v>8684</v>
      </c>
      <c r="L340" s="132">
        <v>0</v>
      </c>
      <c r="M340" s="132">
        <v>55030</v>
      </c>
      <c r="N340" s="132">
        <v>137978</v>
      </c>
      <c r="O340" s="132">
        <v>709250</v>
      </c>
      <c r="P340" s="132">
        <v>55030</v>
      </c>
      <c r="Q340" s="132">
        <v>13453</v>
      </c>
      <c r="R340" s="132">
        <v>41577</v>
      </c>
      <c r="S340" s="132">
        <v>750827</v>
      </c>
      <c r="T340" s="166">
        <v>661000</v>
      </c>
      <c r="U340" s="166">
        <v>0</v>
      </c>
      <c r="V340" s="132">
        <v>55000</v>
      </c>
      <c r="W340" s="132">
        <v>715000</v>
      </c>
      <c r="X340" s="132">
        <v>0</v>
      </c>
      <c r="Y340" s="132">
        <v>25000</v>
      </c>
      <c r="Z340" s="166">
        <v>880000</v>
      </c>
      <c r="AA340" s="132">
        <v>980000</v>
      </c>
      <c r="AB340" s="132">
        <v>0</v>
      </c>
      <c r="AC340" s="132">
        <v>0</v>
      </c>
      <c r="AD340" s="132">
        <v>0</v>
      </c>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BD340" s="71"/>
      <c r="BE340" s="71"/>
      <c r="BF340" s="71"/>
      <c r="BG340" s="71"/>
      <c r="BH340" s="71"/>
      <c r="BI340" s="71"/>
      <c r="BJ340" s="71"/>
      <c r="BK340" s="71"/>
      <c r="BL340" s="71"/>
      <c r="BM340" s="71"/>
      <c r="BN340" s="71"/>
      <c r="BO340" s="71"/>
      <c r="BP340" s="71"/>
      <c r="BQ340" s="71"/>
      <c r="BR340" s="71"/>
      <c r="BS340" s="71"/>
      <c r="BT340" s="71"/>
      <c r="BU340" s="71"/>
      <c r="BV340" s="71"/>
      <c r="BW340" s="71"/>
      <c r="BX340" s="71"/>
      <c r="BY340" s="71"/>
      <c r="BZ340" s="71"/>
      <c r="CA340" s="71"/>
      <c r="CB340" s="71"/>
      <c r="CC340" s="71"/>
      <c r="CD340" s="71"/>
      <c r="CE340" s="71"/>
      <c r="CF340" s="71"/>
      <c r="CG340" s="71"/>
      <c r="CH340" s="71"/>
      <c r="CI340" s="71"/>
      <c r="CJ340" s="71"/>
      <c r="CK340" s="71"/>
      <c r="CL340" s="71"/>
      <c r="CM340" s="71"/>
      <c r="CN340" s="71"/>
      <c r="CO340" s="71"/>
      <c r="CP340" s="71"/>
      <c r="CQ340" s="71"/>
      <c r="CR340" s="71"/>
      <c r="CS340" s="71"/>
      <c r="CT340" s="71"/>
      <c r="CU340" s="71"/>
      <c r="CV340" s="71"/>
      <c r="CW340" s="71"/>
      <c r="CX340" s="71"/>
      <c r="CY340" s="71"/>
      <c r="CZ340" s="71"/>
      <c r="DA340" s="71"/>
      <c r="DB340" s="71"/>
      <c r="DC340" s="71"/>
      <c r="DD340" s="71"/>
      <c r="DE340" s="71"/>
      <c r="DF340" s="71"/>
      <c r="DG340" s="71"/>
      <c r="DH340" s="71"/>
      <c r="DI340" s="71"/>
      <c r="DJ340" s="71"/>
      <c r="DK340" s="71"/>
      <c r="DL340" s="71"/>
      <c r="DM340" s="71"/>
      <c r="DN340" s="71"/>
      <c r="DO340" s="71"/>
      <c r="DP340" s="71"/>
      <c r="DQ340" s="71"/>
      <c r="DR340" s="71"/>
      <c r="DS340" s="71"/>
      <c r="DT340" s="71"/>
      <c r="DU340" s="71"/>
      <c r="DV340" s="71"/>
      <c r="DW340" s="71"/>
      <c r="DX340" s="71"/>
      <c r="DY340" s="71"/>
      <c r="DZ340" s="71"/>
      <c r="EA340" s="71"/>
    </row>
    <row r="341" spans="1:131" ht="12.75">
      <c r="A341" s="75" t="s">
        <v>76</v>
      </c>
      <c r="B341" s="75" t="s">
        <v>75</v>
      </c>
      <c r="C341" s="68" t="s">
        <v>886</v>
      </c>
      <c r="D341" s="68" t="s">
        <v>886</v>
      </c>
      <c r="E341" s="132">
        <v>49960</v>
      </c>
      <c r="F341" s="132">
        <v>3630</v>
      </c>
      <c r="G341" s="132">
        <v>30</v>
      </c>
      <c r="H341" s="132">
        <v>23370</v>
      </c>
      <c r="I341" s="132">
        <v>10000</v>
      </c>
      <c r="J341" s="132">
        <v>12370</v>
      </c>
      <c r="K341" s="132">
        <v>4220</v>
      </c>
      <c r="L341" s="132">
        <v>0</v>
      </c>
      <c r="M341" s="132">
        <v>0</v>
      </c>
      <c r="N341" s="132">
        <v>49960</v>
      </c>
      <c r="O341" s="132">
        <v>4600</v>
      </c>
      <c r="P341" s="132">
        <v>0</v>
      </c>
      <c r="Q341" s="132">
        <v>200</v>
      </c>
      <c r="R341" s="132">
        <v>-200</v>
      </c>
      <c r="S341" s="132">
        <v>4400</v>
      </c>
      <c r="T341" s="166">
        <v>0</v>
      </c>
      <c r="U341" s="166">
        <v>10000</v>
      </c>
      <c r="V341" s="132">
        <v>173400</v>
      </c>
      <c r="W341" s="132">
        <v>0</v>
      </c>
      <c r="X341" s="132">
        <v>10000</v>
      </c>
      <c r="Y341" s="132">
        <v>160000</v>
      </c>
      <c r="Z341" s="166">
        <v>30000</v>
      </c>
      <c r="AA341" s="132">
        <v>60000</v>
      </c>
      <c r="AB341" s="132">
        <v>0</v>
      </c>
      <c r="AC341" s="132">
        <v>0</v>
      </c>
      <c r="AD341" s="132">
        <v>0</v>
      </c>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c r="BN341" s="71"/>
      <c r="BO341" s="71"/>
      <c r="BP341" s="71"/>
      <c r="BQ341" s="71"/>
      <c r="BR341" s="71"/>
      <c r="BS341" s="71"/>
      <c r="BT341" s="71"/>
      <c r="BU341" s="71"/>
      <c r="BV341" s="71"/>
      <c r="BW341" s="71"/>
      <c r="BX341" s="71"/>
      <c r="BY341" s="71"/>
      <c r="BZ341" s="71"/>
      <c r="CA341" s="71"/>
      <c r="CB341" s="71"/>
      <c r="CC341" s="71"/>
      <c r="CD341" s="71"/>
      <c r="CE341" s="71"/>
      <c r="CF341" s="71"/>
      <c r="CG341" s="71"/>
      <c r="CH341" s="71"/>
      <c r="CI341" s="71"/>
      <c r="CJ341" s="71"/>
      <c r="CK341" s="71"/>
      <c r="CL341" s="71"/>
      <c r="CM341" s="71"/>
      <c r="CN341" s="71"/>
      <c r="CO341" s="71"/>
      <c r="CP341" s="71"/>
      <c r="CQ341" s="71"/>
      <c r="CR341" s="71"/>
      <c r="CS341" s="71"/>
      <c r="CT341" s="71"/>
      <c r="CU341" s="71"/>
      <c r="CV341" s="71"/>
      <c r="CW341" s="71"/>
      <c r="CX341" s="71"/>
      <c r="CY341" s="71"/>
      <c r="CZ341" s="71"/>
      <c r="DA341" s="71"/>
      <c r="DB341" s="71"/>
      <c r="DC341" s="71"/>
      <c r="DD341" s="71"/>
      <c r="DE341" s="71"/>
      <c r="DF341" s="71"/>
      <c r="DG341" s="71"/>
      <c r="DH341" s="71"/>
      <c r="DI341" s="71"/>
      <c r="DJ341" s="71"/>
      <c r="DK341" s="71"/>
      <c r="DL341" s="71"/>
      <c r="DM341" s="71"/>
      <c r="DN341" s="71"/>
      <c r="DO341" s="71"/>
      <c r="DP341" s="71"/>
      <c r="DQ341" s="71"/>
      <c r="DR341" s="71"/>
      <c r="DS341" s="71"/>
      <c r="DT341" s="71"/>
      <c r="DU341" s="71"/>
      <c r="DV341" s="71"/>
      <c r="DW341" s="71"/>
      <c r="DX341" s="71"/>
      <c r="DY341" s="71"/>
      <c r="DZ341" s="71"/>
      <c r="EA341" s="71"/>
    </row>
    <row r="342" spans="1:131" ht="12.75">
      <c r="A342" s="75" t="s">
        <v>154</v>
      </c>
      <c r="B342" s="75" t="s">
        <v>153</v>
      </c>
      <c r="C342" s="68" t="s">
        <v>886</v>
      </c>
      <c r="D342" s="68" t="s">
        <v>886</v>
      </c>
      <c r="E342" s="132">
        <v>129833</v>
      </c>
      <c r="F342" s="132">
        <v>2040</v>
      </c>
      <c r="G342" s="132">
        <v>900</v>
      </c>
      <c r="H342" s="132">
        <v>43590</v>
      </c>
      <c r="I342" s="132">
        <v>17939</v>
      </c>
      <c r="J342" s="132">
        <v>1200</v>
      </c>
      <c r="K342" s="132">
        <v>13542</v>
      </c>
      <c r="L342" s="132">
        <v>0</v>
      </c>
      <c r="M342" s="132">
        <v>53562</v>
      </c>
      <c r="N342" s="132">
        <v>129833</v>
      </c>
      <c r="O342" s="132">
        <v>342252</v>
      </c>
      <c r="P342" s="132">
        <v>53562</v>
      </c>
      <c r="Q342" s="132">
        <v>8067</v>
      </c>
      <c r="R342" s="132">
        <v>45495</v>
      </c>
      <c r="S342" s="132">
        <v>387747</v>
      </c>
      <c r="T342" s="166">
        <v>342253</v>
      </c>
      <c r="U342" s="166">
        <v>0</v>
      </c>
      <c r="V342" s="132">
        <v>130000</v>
      </c>
      <c r="W342" s="132">
        <v>438846</v>
      </c>
      <c r="X342" s="132">
        <v>0</v>
      </c>
      <c r="Y342" s="132">
        <v>130000</v>
      </c>
      <c r="Z342" s="166">
        <v>438846</v>
      </c>
      <c r="AA342" s="132">
        <v>478846</v>
      </c>
      <c r="AB342" s="132">
        <v>0</v>
      </c>
      <c r="AC342" s="132">
        <v>0</v>
      </c>
      <c r="AD342" s="132">
        <v>0</v>
      </c>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c r="BV342" s="71"/>
      <c r="BW342" s="71"/>
      <c r="BX342" s="71"/>
      <c r="BY342" s="71"/>
      <c r="BZ342" s="71"/>
      <c r="CA342" s="71"/>
      <c r="CB342" s="71"/>
      <c r="CC342" s="71"/>
      <c r="CD342" s="71"/>
      <c r="CE342" s="71"/>
      <c r="CF342" s="71"/>
      <c r="CG342" s="71"/>
      <c r="CH342" s="71"/>
      <c r="CI342" s="71"/>
      <c r="CJ342" s="71"/>
      <c r="CK342" s="71"/>
      <c r="CL342" s="71"/>
      <c r="CM342" s="71"/>
      <c r="CN342" s="71"/>
      <c r="CO342" s="71"/>
      <c r="CP342" s="71"/>
      <c r="CQ342" s="71"/>
      <c r="CR342" s="71"/>
      <c r="CS342" s="71"/>
      <c r="CT342" s="71"/>
      <c r="CU342" s="71"/>
      <c r="CV342" s="71"/>
      <c r="CW342" s="71"/>
      <c r="CX342" s="71"/>
      <c r="CY342" s="71"/>
      <c r="CZ342" s="71"/>
      <c r="DA342" s="71"/>
      <c r="DB342" s="71"/>
      <c r="DC342" s="71"/>
      <c r="DD342" s="71"/>
      <c r="DE342" s="71"/>
      <c r="DF342" s="71"/>
      <c r="DG342" s="71"/>
      <c r="DH342" s="71"/>
      <c r="DI342" s="71"/>
      <c r="DJ342" s="71"/>
      <c r="DK342" s="71"/>
      <c r="DL342" s="71"/>
      <c r="DM342" s="71"/>
      <c r="DN342" s="71"/>
      <c r="DO342" s="71"/>
      <c r="DP342" s="71"/>
      <c r="DQ342" s="71"/>
      <c r="DR342" s="71"/>
      <c r="DS342" s="71"/>
      <c r="DT342" s="71"/>
      <c r="DU342" s="71"/>
      <c r="DV342" s="71"/>
      <c r="DW342" s="71"/>
      <c r="DX342" s="71"/>
      <c r="DY342" s="71"/>
      <c r="DZ342" s="71"/>
      <c r="EA342" s="71"/>
    </row>
    <row r="343" spans="1:131" ht="12.75">
      <c r="A343" s="75" t="s">
        <v>200</v>
      </c>
      <c r="B343" s="75" t="s">
        <v>199</v>
      </c>
      <c r="C343" s="68" t="s">
        <v>886</v>
      </c>
      <c r="D343" s="68" t="s">
        <v>886</v>
      </c>
      <c r="E343" s="132">
        <v>121425</v>
      </c>
      <c r="F343" s="132">
        <v>1177</v>
      </c>
      <c r="G343" s="132">
        <v>0</v>
      </c>
      <c r="H343" s="132">
        <v>34152</v>
      </c>
      <c r="I343" s="132">
        <v>1670</v>
      </c>
      <c r="J343" s="132">
        <v>3882</v>
      </c>
      <c r="K343" s="132">
        <v>14396</v>
      </c>
      <c r="L343" s="132">
        <v>0</v>
      </c>
      <c r="M343" s="132">
        <v>67325</v>
      </c>
      <c r="N343" s="132">
        <v>121425</v>
      </c>
      <c r="O343" s="132">
        <v>694827</v>
      </c>
      <c r="P343" s="132">
        <v>67325</v>
      </c>
      <c r="Q343" s="132">
        <v>12969</v>
      </c>
      <c r="R343" s="132">
        <v>54356</v>
      </c>
      <c r="S343" s="132">
        <v>749183</v>
      </c>
      <c r="T343" s="166">
        <v>644621</v>
      </c>
      <c r="U343" s="166">
        <v>0</v>
      </c>
      <c r="V343" s="132">
        <v>190000</v>
      </c>
      <c r="W343" s="132">
        <v>734180</v>
      </c>
      <c r="X343" s="132">
        <v>0</v>
      </c>
      <c r="Y343" s="132">
        <v>190000</v>
      </c>
      <c r="Z343" s="166">
        <v>749180</v>
      </c>
      <c r="AA343" s="132">
        <v>764180</v>
      </c>
      <c r="AB343" s="132">
        <v>0</v>
      </c>
      <c r="AC343" s="132">
        <v>0</v>
      </c>
      <c r="AD343" s="132">
        <v>0</v>
      </c>
      <c r="AE343" s="71"/>
      <c r="AF343" s="71"/>
      <c r="AG343" s="71"/>
      <c r="AH343" s="71"/>
      <c r="AI343" s="71"/>
      <c r="AJ343" s="71"/>
      <c r="AK343" s="71"/>
      <c r="AL343" s="71"/>
      <c r="AM343" s="71"/>
      <c r="AN343" s="71"/>
      <c r="AO343" s="71"/>
      <c r="AP343" s="71"/>
      <c r="AQ343" s="71"/>
      <c r="AR343" s="71"/>
      <c r="AS343" s="71"/>
      <c r="AT343" s="71"/>
      <c r="AU343" s="71"/>
      <c r="AV343" s="71"/>
      <c r="AW343" s="71"/>
      <c r="AX343" s="71"/>
      <c r="AY343" s="71"/>
      <c r="AZ343" s="71"/>
      <c r="BA343" s="71"/>
      <c r="BB343" s="71"/>
      <c r="BC343" s="71"/>
      <c r="BD343" s="71"/>
      <c r="BE343" s="71"/>
      <c r="BF343" s="71"/>
      <c r="BG343" s="71"/>
      <c r="BH343" s="71"/>
      <c r="BI343" s="71"/>
      <c r="BJ343" s="71"/>
      <c r="BK343" s="71"/>
      <c r="BL343" s="71"/>
      <c r="BM343" s="71"/>
      <c r="BN343" s="71"/>
      <c r="BO343" s="71"/>
      <c r="BP343" s="71"/>
      <c r="BQ343" s="71"/>
      <c r="BR343" s="71"/>
      <c r="BS343" s="71"/>
      <c r="BT343" s="71"/>
      <c r="BU343" s="71"/>
      <c r="BV343" s="71"/>
      <c r="BW343" s="71"/>
      <c r="BX343" s="71"/>
      <c r="BY343" s="71"/>
      <c r="BZ343" s="71"/>
      <c r="CA343" s="71"/>
      <c r="CB343" s="71"/>
      <c r="CC343" s="71"/>
      <c r="CD343" s="71"/>
      <c r="CE343" s="71"/>
      <c r="CF343" s="71"/>
      <c r="CG343" s="71"/>
      <c r="CH343" s="71"/>
      <c r="CI343" s="71"/>
      <c r="CJ343" s="71"/>
      <c r="CK343" s="71"/>
      <c r="CL343" s="71"/>
      <c r="CM343" s="71"/>
      <c r="CN343" s="71"/>
      <c r="CO343" s="71"/>
      <c r="CP343" s="71"/>
      <c r="CQ343" s="71"/>
      <c r="CR343" s="71"/>
      <c r="CS343" s="71"/>
      <c r="CT343" s="71"/>
      <c r="CU343" s="71"/>
      <c r="CV343" s="71"/>
      <c r="CW343" s="71"/>
      <c r="CX343" s="71"/>
      <c r="CY343" s="71"/>
      <c r="CZ343" s="71"/>
      <c r="DA343" s="71"/>
      <c r="DB343" s="71"/>
      <c r="DC343" s="71"/>
      <c r="DD343" s="71"/>
      <c r="DE343" s="71"/>
      <c r="DF343" s="71"/>
      <c r="DG343" s="71"/>
      <c r="DH343" s="71"/>
      <c r="DI343" s="71"/>
      <c r="DJ343" s="71"/>
      <c r="DK343" s="71"/>
      <c r="DL343" s="71"/>
      <c r="DM343" s="71"/>
      <c r="DN343" s="71"/>
      <c r="DO343" s="71"/>
      <c r="DP343" s="71"/>
      <c r="DQ343" s="71"/>
      <c r="DR343" s="71"/>
      <c r="DS343" s="71"/>
      <c r="DT343" s="71"/>
      <c r="DU343" s="71"/>
      <c r="DV343" s="71"/>
      <c r="DW343" s="71"/>
      <c r="DX343" s="71"/>
      <c r="DY343" s="71"/>
      <c r="DZ343" s="71"/>
      <c r="EA343" s="71"/>
    </row>
    <row r="344" spans="1:131" ht="12.75">
      <c r="A344" s="75" t="s">
        <v>234</v>
      </c>
      <c r="B344" s="75" t="s">
        <v>233</v>
      </c>
      <c r="C344" s="68" t="s">
        <v>886</v>
      </c>
      <c r="D344" s="68" t="s">
        <v>886</v>
      </c>
      <c r="E344" s="132">
        <v>156476</v>
      </c>
      <c r="F344" s="132">
        <v>6500</v>
      </c>
      <c r="G344" s="132">
        <v>0</v>
      </c>
      <c r="H344" s="132">
        <v>37784</v>
      </c>
      <c r="I344" s="132">
        <v>5000</v>
      </c>
      <c r="J344" s="132">
        <v>6500</v>
      </c>
      <c r="K344" s="132">
        <v>4500</v>
      </c>
      <c r="L344" s="132">
        <v>20000</v>
      </c>
      <c r="M344" s="132">
        <v>82692</v>
      </c>
      <c r="N344" s="132">
        <v>156476</v>
      </c>
      <c r="O344" s="132">
        <v>369000</v>
      </c>
      <c r="P344" s="132">
        <v>102692</v>
      </c>
      <c r="Q344" s="132">
        <v>13000</v>
      </c>
      <c r="R344" s="132">
        <v>89692</v>
      </c>
      <c r="S344" s="132">
        <v>458692</v>
      </c>
      <c r="T344" s="166">
        <v>215400</v>
      </c>
      <c r="U344" s="166">
        <v>49600</v>
      </c>
      <c r="V344" s="132">
        <v>50000</v>
      </c>
      <c r="W344" s="132">
        <v>249400</v>
      </c>
      <c r="X344" s="132">
        <v>52600</v>
      </c>
      <c r="Y344" s="132">
        <v>50000</v>
      </c>
      <c r="Z344" s="166">
        <v>460000</v>
      </c>
      <c r="AA344" s="132">
        <v>580000</v>
      </c>
      <c r="AB344" s="132">
        <v>0</v>
      </c>
      <c r="AC344" s="132">
        <v>0</v>
      </c>
      <c r="AD344" s="132">
        <v>0</v>
      </c>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71"/>
      <c r="BE344" s="71"/>
      <c r="BF344" s="71"/>
      <c r="BG344" s="71"/>
      <c r="BH344" s="71"/>
      <c r="BI344" s="71"/>
      <c r="BJ344" s="71"/>
      <c r="BK344" s="71"/>
      <c r="BL344" s="71"/>
      <c r="BM344" s="71"/>
      <c r="BN344" s="71"/>
      <c r="BO344" s="71"/>
      <c r="BP344" s="71"/>
      <c r="BQ344" s="71"/>
      <c r="BR344" s="71"/>
      <c r="BS344" s="71"/>
      <c r="BT344" s="71"/>
      <c r="BU344" s="71"/>
      <c r="BV344" s="71"/>
      <c r="BW344" s="71"/>
      <c r="BX344" s="71"/>
      <c r="BY344" s="71"/>
      <c r="BZ344" s="71"/>
      <c r="CA344" s="71"/>
      <c r="CB344" s="71"/>
      <c r="CC344" s="71"/>
      <c r="CD344" s="71"/>
      <c r="CE344" s="71"/>
      <c r="CF344" s="71"/>
      <c r="CG344" s="71"/>
      <c r="CH344" s="71"/>
      <c r="CI344" s="71"/>
      <c r="CJ344" s="71"/>
      <c r="CK344" s="71"/>
      <c r="CL344" s="71"/>
      <c r="CM344" s="71"/>
      <c r="CN344" s="71"/>
      <c r="CO344" s="71"/>
      <c r="CP344" s="71"/>
      <c r="CQ344" s="71"/>
      <c r="CR344" s="71"/>
      <c r="CS344" s="71"/>
      <c r="CT344" s="71"/>
      <c r="CU344" s="71"/>
      <c r="CV344" s="71"/>
      <c r="CW344" s="71"/>
      <c r="CX344" s="71"/>
      <c r="CY344" s="71"/>
      <c r="CZ344" s="71"/>
      <c r="DA344" s="71"/>
      <c r="DB344" s="71"/>
      <c r="DC344" s="71"/>
      <c r="DD344" s="71"/>
      <c r="DE344" s="71"/>
      <c r="DF344" s="71"/>
      <c r="DG344" s="71"/>
      <c r="DH344" s="71"/>
      <c r="DI344" s="71"/>
      <c r="DJ344" s="71"/>
      <c r="DK344" s="71"/>
      <c r="DL344" s="71"/>
      <c r="DM344" s="71"/>
      <c r="DN344" s="71"/>
      <c r="DO344" s="71"/>
      <c r="DP344" s="71"/>
      <c r="DQ344" s="71"/>
      <c r="DR344" s="71"/>
      <c r="DS344" s="71"/>
      <c r="DT344" s="71"/>
      <c r="DU344" s="71"/>
      <c r="DV344" s="71"/>
      <c r="DW344" s="71"/>
      <c r="DX344" s="71"/>
      <c r="DY344" s="71"/>
      <c r="DZ344" s="71"/>
      <c r="EA344" s="71"/>
    </row>
    <row r="345" spans="1:131" ht="12.75">
      <c r="A345" s="75" t="s">
        <v>305</v>
      </c>
      <c r="B345" s="75" t="s">
        <v>304</v>
      </c>
      <c r="C345" s="68" t="s">
        <v>886</v>
      </c>
      <c r="D345" s="68" t="s">
        <v>886</v>
      </c>
      <c r="E345" s="132">
        <v>60197</v>
      </c>
      <c r="F345" s="132">
        <v>12800</v>
      </c>
      <c r="G345" s="132">
        <v>1500</v>
      </c>
      <c r="H345" s="132">
        <v>24724</v>
      </c>
      <c r="I345" s="132">
        <v>7786</v>
      </c>
      <c r="J345" s="132">
        <v>11358</v>
      </c>
      <c r="K345" s="132">
        <v>16029</v>
      </c>
      <c r="L345" s="132">
        <v>300</v>
      </c>
      <c r="M345" s="132">
        <v>0</v>
      </c>
      <c r="N345" s="132">
        <v>60197</v>
      </c>
      <c r="O345" s="132">
        <v>769210</v>
      </c>
      <c r="P345" s="132">
        <v>300</v>
      </c>
      <c r="Q345" s="132">
        <v>12999</v>
      </c>
      <c r="R345" s="132">
        <v>-12699</v>
      </c>
      <c r="S345" s="132">
        <v>756511</v>
      </c>
      <c r="T345" s="166">
        <v>627810</v>
      </c>
      <c r="U345" s="166">
        <v>50165</v>
      </c>
      <c r="V345" s="132">
        <v>28035</v>
      </c>
      <c r="W345" s="132">
        <v>618110</v>
      </c>
      <c r="X345" s="132">
        <v>47409</v>
      </c>
      <c r="Y345" s="132">
        <v>40000</v>
      </c>
      <c r="Z345" s="166">
        <v>761544</v>
      </c>
      <c r="AA345" s="132">
        <v>861544</v>
      </c>
      <c r="AB345" s="132">
        <v>0</v>
      </c>
      <c r="AC345" s="132">
        <v>0</v>
      </c>
      <c r="AD345" s="132">
        <v>0</v>
      </c>
      <c r="AE345" s="71"/>
      <c r="AF345" s="71"/>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71"/>
      <c r="BE345" s="71"/>
      <c r="BF345" s="71"/>
      <c r="BG345" s="71"/>
      <c r="BH345" s="71"/>
      <c r="BI345" s="71"/>
      <c r="BJ345" s="71"/>
      <c r="BK345" s="71"/>
      <c r="BL345" s="71"/>
      <c r="BM345" s="71"/>
      <c r="BN345" s="71"/>
      <c r="BO345" s="71"/>
      <c r="BP345" s="71"/>
      <c r="BQ345" s="71"/>
      <c r="BR345" s="71"/>
      <c r="BS345" s="71"/>
      <c r="BT345" s="71"/>
      <c r="BU345" s="71"/>
      <c r="BV345" s="71"/>
      <c r="BW345" s="71"/>
      <c r="BX345" s="71"/>
      <c r="BY345" s="71"/>
      <c r="BZ345" s="71"/>
      <c r="CA345" s="71"/>
      <c r="CB345" s="71"/>
      <c r="CC345" s="71"/>
      <c r="CD345" s="71"/>
      <c r="CE345" s="71"/>
      <c r="CF345" s="71"/>
      <c r="CG345" s="71"/>
      <c r="CH345" s="71"/>
      <c r="CI345" s="71"/>
      <c r="CJ345" s="71"/>
      <c r="CK345" s="71"/>
      <c r="CL345" s="71"/>
      <c r="CM345" s="71"/>
      <c r="CN345" s="71"/>
      <c r="CO345" s="71"/>
      <c r="CP345" s="71"/>
      <c r="CQ345" s="71"/>
      <c r="CR345" s="71"/>
      <c r="CS345" s="71"/>
      <c r="CT345" s="71"/>
      <c r="CU345" s="71"/>
      <c r="CV345" s="71"/>
      <c r="CW345" s="71"/>
      <c r="CX345" s="71"/>
      <c r="CY345" s="71"/>
      <c r="CZ345" s="71"/>
      <c r="DA345" s="71"/>
      <c r="DB345" s="71"/>
      <c r="DC345" s="71"/>
      <c r="DD345" s="71"/>
      <c r="DE345" s="71"/>
      <c r="DF345" s="71"/>
      <c r="DG345" s="71"/>
      <c r="DH345" s="71"/>
      <c r="DI345" s="71"/>
      <c r="DJ345" s="71"/>
      <c r="DK345" s="71"/>
      <c r="DL345" s="71"/>
      <c r="DM345" s="71"/>
      <c r="DN345" s="71"/>
      <c r="DO345" s="71"/>
      <c r="DP345" s="71"/>
      <c r="DQ345" s="71"/>
      <c r="DR345" s="71"/>
      <c r="DS345" s="71"/>
      <c r="DT345" s="71"/>
      <c r="DU345" s="71"/>
      <c r="DV345" s="71"/>
      <c r="DW345" s="71"/>
      <c r="DX345" s="71"/>
      <c r="DY345" s="71"/>
      <c r="DZ345" s="71"/>
      <c r="EA345" s="71"/>
    </row>
    <row r="346" spans="1:131" ht="12.75">
      <c r="A346" s="75" t="s">
        <v>311</v>
      </c>
      <c r="B346" s="75" t="s">
        <v>310</v>
      </c>
      <c r="C346" s="68" t="s">
        <v>886</v>
      </c>
      <c r="D346" s="68" t="s">
        <v>886</v>
      </c>
      <c r="E346" s="132">
        <v>52265</v>
      </c>
      <c r="F346" s="132">
        <v>12789</v>
      </c>
      <c r="G346" s="132">
        <v>0</v>
      </c>
      <c r="H346" s="132">
        <v>8307</v>
      </c>
      <c r="I346" s="132">
        <v>2249</v>
      </c>
      <c r="J346" s="132">
        <v>12039</v>
      </c>
      <c r="K346" s="132">
        <v>4148</v>
      </c>
      <c r="L346" s="132">
        <v>1012</v>
      </c>
      <c r="M346" s="132">
        <v>24510</v>
      </c>
      <c r="N346" s="132">
        <v>52265</v>
      </c>
      <c r="O346" s="132">
        <v>0</v>
      </c>
      <c r="P346" s="132">
        <v>25522</v>
      </c>
      <c r="Q346" s="132">
        <v>0</v>
      </c>
      <c r="R346" s="132">
        <v>25522</v>
      </c>
      <c r="S346" s="132">
        <v>25522</v>
      </c>
      <c r="T346" s="166">
        <v>261800</v>
      </c>
      <c r="U346" s="166">
        <v>20000</v>
      </c>
      <c r="V346" s="132">
        <v>80000</v>
      </c>
      <c r="W346" s="132">
        <v>261800</v>
      </c>
      <c r="X346" s="132">
        <v>20000</v>
      </c>
      <c r="Y346" s="132">
        <v>65000</v>
      </c>
      <c r="Z346" s="166">
        <v>297000</v>
      </c>
      <c r="AA346" s="132">
        <v>309000</v>
      </c>
      <c r="AB346" s="132">
        <v>0</v>
      </c>
      <c r="AC346" s="132">
        <v>0</v>
      </c>
      <c r="AD346" s="132">
        <v>0</v>
      </c>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71"/>
      <c r="BE346" s="71"/>
      <c r="BF346" s="71"/>
      <c r="BG346" s="71"/>
      <c r="BH346" s="71"/>
      <c r="BI346" s="71"/>
      <c r="BJ346" s="71"/>
      <c r="BK346" s="71"/>
      <c r="BL346" s="71"/>
      <c r="BM346" s="71"/>
      <c r="BN346" s="71"/>
      <c r="BO346" s="71"/>
      <c r="BP346" s="71"/>
      <c r="BQ346" s="71"/>
      <c r="BR346" s="71"/>
      <c r="BS346" s="71"/>
      <c r="BT346" s="71"/>
      <c r="BU346" s="71"/>
      <c r="BV346" s="71"/>
      <c r="BW346" s="71"/>
      <c r="BX346" s="71"/>
      <c r="BY346" s="71"/>
      <c r="BZ346" s="71"/>
      <c r="CA346" s="71"/>
      <c r="CB346" s="71"/>
      <c r="CC346" s="71"/>
      <c r="CD346" s="71"/>
      <c r="CE346" s="71"/>
      <c r="CF346" s="71"/>
      <c r="CG346" s="71"/>
      <c r="CH346" s="71"/>
      <c r="CI346" s="71"/>
      <c r="CJ346" s="71"/>
      <c r="CK346" s="71"/>
      <c r="CL346" s="71"/>
      <c r="CM346" s="71"/>
      <c r="CN346" s="71"/>
      <c r="CO346" s="71"/>
      <c r="CP346" s="71"/>
      <c r="CQ346" s="71"/>
      <c r="CR346" s="71"/>
      <c r="CS346" s="71"/>
      <c r="CT346" s="71"/>
      <c r="CU346" s="71"/>
      <c r="CV346" s="71"/>
      <c r="CW346" s="71"/>
      <c r="CX346" s="71"/>
      <c r="CY346" s="71"/>
      <c r="CZ346" s="71"/>
      <c r="DA346" s="71"/>
      <c r="DB346" s="71"/>
      <c r="DC346" s="71"/>
      <c r="DD346" s="71"/>
      <c r="DE346" s="71"/>
      <c r="DF346" s="71"/>
      <c r="DG346" s="71"/>
      <c r="DH346" s="71"/>
      <c r="DI346" s="71"/>
      <c r="DJ346" s="71"/>
      <c r="DK346" s="71"/>
      <c r="DL346" s="71"/>
      <c r="DM346" s="71"/>
      <c r="DN346" s="71"/>
      <c r="DO346" s="71"/>
      <c r="DP346" s="71"/>
      <c r="DQ346" s="71"/>
      <c r="DR346" s="71"/>
      <c r="DS346" s="71"/>
      <c r="DT346" s="71"/>
      <c r="DU346" s="71"/>
      <c r="DV346" s="71"/>
      <c r="DW346" s="71"/>
      <c r="DX346" s="71"/>
      <c r="DY346" s="71"/>
      <c r="DZ346" s="71"/>
      <c r="EA346" s="71"/>
    </row>
    <row r="347" spans="1:131" ht="12.75">
      <c r="A347" s="75" t="s">
        <v>321</v>
      </c>
      <c r="B347" s="75" t="s">
        <v>320</v>
      </c>
      <c r="C347" s="68" t="s">
        <v>886</v>
      </c>
      <c r="D347" s="68" t="s">
        <v>886</v>
      </c>
      <c r="E347" s="132">
        <v>24240</v>
      </c>
      <c r="F347" s="132">
        <v>14492</v>
      </c>
      <c r="G347" s="132">
        <v>0</v>
      </c>
      <c r="H347" s="132">
        <v>4057</v>
      </c>
      <c r="I347" s="132">
        <v>0</v>
      </c>
      <c r="J347" s="132">
        <v>9294</v>
      </c>
      <c r="K347" s="132">
        <v>8775</v>
      </c>
      <c r="L347" s="132">
        <v>2114</v>
      </c>
      <c r="M347" s="132">
        <v>0</v>
      </c>
      <c r="N347" s="132">
        <v>24240</v>
      </c>
      <c r="O347" s="132">
        <v>57911</v>
      </c>
      <c r="P347" s="132">
        <v>2114</v>
      </c>
      <c r="Q347" s="132">
        <v>1268</v>
      </c>
      <c r="R347" s="132">
        <v>846</v>
      </c>
      <c r="S347" s="132">
        <v>58757</v>
      </c>
      <c r="T347" s="166">
        <v>44986</v>
      </c>
      <c r="U347" s="166">
        <v>0</v>
      </c>
      <c r="V347" s="132">
        <v>79408</v>
      </c>
      <c r="W347" s="132">
        <v>44986</v>
      </c>
      <c r="X347" s="132">
        <v>0</v>
      </c>
      <c r="Y347" s="132">
        <v>47418</v>
      </c>
      <c r="Z347" s="166">
        <v>77000</v>
      </c>
      <c r="AA347" s="132">
        <v>97000</v>
      </c>
      <c r="AB347" s="132">
        <v>0</v>
      </c>
      <c r="AC347" s="132">
        <v>0</v>
      </c>
      <c r="AD347" s="132">
        <v>0</v>
      </c>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71"/>
      <c r="BE347" s="71"/>
      <c r="BF347" s="71"/>
      <c r="BG347" s="71"/>
      <c r="BH347" s="71"/>
      <c r="BI347" s="71"/>
      <c r="BJ347" s="71"/>
      <c r="BK347" s="71"/>
      <c r="BL347" s="71"/>
      <c r="BM347" s="71"/>
      <c r="BN347" s="71"/>
      <c r="BO347" s="71"/>
      <c r="BP347" s="71"/>
      <c r="BQ347" s="71"/>
      <c r="BR347" s="71"/>
      <c r="BS347" s="71"/>
      <c r="BT347" s="71"/>
      <c r="BU347" s="71"/>
      <c r="BV347" s="71"/>
      <c r="BW347" s="71"/>
      <c r="BX347" s="71"/>
      <c r="BY347" s="71"/>
      <c r="BZ347" s="71"/>
      <c r="CA347" s="71"/>
      <c r="CB347" s="71"/>
      <c r="CC347" s="71"/>
      <c r="CD347" s="71"/>
      <c r="CE347" s="71"/>
      <c r="CF347" s="71"/>
      <c r="CG347" s="71"/>
      <c r="CH347" s="71"/>
      <c r="CI347" s="71"/>
      <c r="CJ347" s="71"/>
      <c r="CK347" s="71"/>
      <c r="CL347" s="71"/>
      <c r="CM347" s="71"/>
      <c r="CN347" s="71"/>
      <c r="CO347" s="71"/>
      <c r="CP347" s="71"/>
      <c r="CQ347" s="71"/>
      <c r="CR347" s="71"/>
      <c r="CS347" s="71"/>
      <c r="CT347" s="71"/>
      <c r="CU347" s="71"/>
      <c r="CV347" s="71"/>
      <c r="CW347" s="71"/>
      <c r="CX347" s="71"/>
      <c r="CY347" s="71"/>
      <c r="CZ347" s="71"/>
      <c r="DA347" s="71"/>
      <c r="DB347" s="71"/>
      <c r="DC347" s="71"/>
      <c r="DD347" s="71"/>
      <c r="DE347" s="71"/>
      <c r="DF347" s="71"/>
      <c r="DG347" s="71"/>
      <c r="DH347" s="71"/>
      <c r="DI347" s="71"/>
      <c r="DJ347" s="71"/>
      <c r="DK347" s="71"/>
      <c r="DL347" s="71"/>
      <c r="DM347" s="71"/>
      <c r="DN347" s="71"/>
      <c r="DO347" s="71"/>
      <c r="DP347" s="71"/>
      <c r="DQ347" s="71"/>
      <c r="DR347" s="71"/>
      <c r="DS347" s="71"/>
      <c r="DT347" s="71"/>
      <c r="DU347" s="71"/>
      <c r="DV347" s="71"/>
      <c r="DW347" s="71"/>
      <c r="DX347" s="71"/>
      <c r="DY347" s="71"/>
      <c r="DZ347" s="71"/>
      <c r="EA347" s="71"/>
    </row>
    <row r="348" spans="1:131" ht="12.75">
      <c r="A348" s="75" t="s">
        <v>333</v>
      </c>
      <c r="B348" s="75" t="s">
        <v>332</v>
      </c>
      <c r="C348" s="68" t="s">
        <v>886</v>
      </c>
      <c r="D348" s="68" t="s">
        <v>886</v>
      </c>
      <c r="E348" s="132">
        <v>73725</v>
      </c>
      <c r="F348" s="132">
        <v>20884</v>
      </c>
      <c r="G348" s="132">
        <v>1420</v>
      </c>
      <c r="H348" s="132">
        <v>21985</v>
      </c>
      <c r="I348" s="132">
        <v>5686</v>
      </c>
      <c r="J348" s="132">
        <v>20884</v>
      </c>
      <c r="K348" s="132">
        <v>1892</v>
      </c>
      <c r="L348" s="132">
        <v>0</v>
      </c>
      <c r="M348" s="132">
        <v>23278</v>
      </c>
      <c r="N348" s="132">
        <v>73725</v>
      </c>
      <c r="O348" s="132">
        <v>23245</v>
      </c>
      <c r="P348" s="132">
        <v>23278</v>
      </c>
      <c r="Q348" s="132">
        <v>5383</v>
      </c>
      <c r="R348" s="132">
        <v>17895</v>
      </c>
      <c r="S348" s="132">
        <v>41140</v>
      </c>
      <c r="T348" s="166">
        <v>161600</v>
      </c>
      <c r="U348" s="166">
        <v>3009</v>
      </c>
      <c r="V348" s="132">
        <v>23400</v>
      </c>
      <c r="W348" s="132">
        <v>190250</v>
      </c>
      <c r="X348" s="132">
        <v>2827</v>
      </c>
      <c r="Y348" s="132">
        <v>12300</v>
      </c>
      <c r="Z348" s="166">
        <v>262000</v>
      </c>
      <c r="AA348" s="132">
        <v>292000</v>
      </c>
      <c r="AB348" s="132">
        <v>0</v>
      </c>
      <c r="AC348" s="132">
        <v>0</v>
      </c>
      <c r="AD348" s="132">
        <v>0</v>
      </c>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71"/>
      <c r="BE348" s="71"/>
      <c r="BF348" s="71"/>
      <c r="BG348" s="71"/>
      <c r="BH348" s="71"/>
      <c r="BI348" s="71"/>
      <c r="BJ348" s="71"/>
      <c r="BK348" s="71"/>
      <c r="BL348" s="71"/>
      <c r="BM348" s="71"/>
      <c r="BN348" s="71"/>
      <c r="BO348" s="71"/>
      <c r="BP348" s="71"/>
      <c r="BQ348" s="71"/>
      <c r="BR348" s="71"/>
      <c r="BS348" s="71"/>
      <c r="BT348" s="71"/>
      <c r="BU348" s="71"/>
      <c r="BV348" s="71"/>
      <c r="BW348" s="71"/>
      <c r="BX348" s="71"/>
      <c r="BY348" s="71"/>
      <c r="BZ348" s="71"/>
      <c r="CA348" s="71"/>
      <c r="CB348" s="71"/>
      <c r="CC348" s="71"/>
      <c r="CD348" s="71"/>
      <c r="CE348" s="71"/>
      <c r="CF348" s="71"/>
      <c r="CG348" s="71"/>
      <c r="CH348" s="71"/>
      <c r="CI348" s="71"/>
      <c r="CJ348" s="71"/>
      <c r="CK348" s="71"/>
      <c r="CL348" s="71"/>
      <c r="CM348" s="71"/>
      <c r="CN348" s="71"/>
      <c r="CO348" s="71"/>
      <c r="CP348" s="71"/>
      <c r="CQ348" s="71"/>
      <c r="CR348" s="71"/>
      <c r="CS348" s="71"/>
      <c r="CT348" s="71"/>
      <c r="CU348" s="71"/>
      <c r="CV348" s="71"/>
      <c r="CW348" s="71"/>
      <c r="CX348" s="71"/>
      <c r="CY348" s="71"/>
      <c r="CZ348" s="71"/>
      <c r="DA348" s="71"/>
      <c r="DB348" s="71"/>
      <c r="DC348" s="71"/>
      <c r="DD348" s="71"/>
      <c r="DE348" s="71"/>
      <c r="DF348" s="71"/>
      <c r="DG348" s="71"/>
      <c r="DH348" s="71"/>
      <c r="DI348" s="71"/>
      <c r="DJ348" s="71"/>
      <c r="DK348" s="71"/>
      <c r="DL348" s="71"/>
      <c r="DM348" s="71"/>
      <c r="DN348" s="71"/>
      <c r="DO348" s="71"/>
      <c r="DP348" s="71"/>
      <c r="DQ348" s="71"/>
      <c r="DR348" s="71"/>
      <c r="DS348" s="71"/>
      <c r="DT348" s="71"/>
      <c r="DU348" s="71"/>
      <c r="DV348" s="71"/>
      <c r="DW348" s="71"/>
      <c r="DX348" s="71"/>
      <c r="DY348" s="71"/>
      <c r="DZ348" s="71"/>
      <c r="EA348" s="71"/>
    </row>
    <row r="349" spans="1:131" ht="12.75">
      <c r="A349" s="75" t="s">
        <v>339</v>
      </c>
      <c r="B349" s="75" t="s">
        <v>338</v>
      </c>
      <c r="C349" s="68" t="s">
        <v>886</v>
      </c>
      <c r="D349" s="68" t="s">
        <v>886</v>
      </c>
      <c r="E349" s="132">
        <v>59564</v>
      </c>
      <c r="F349" s="132">
        <v>2100</v>
      </c>
      <c r="G349" s="132">
        <v>50</v>
      </c>
      <c r="H349" s="132">
        <v>20967</v>
      </c>
      <c r="I349" s="132">
        <v>12030</v>
      </c>
      <c r="J349" s="132">
        <v>2300</v>
      </c>
      <c r="K349" s="132">
        <v>14117</v>
      </c>
      <c r="L349" s="132">
        <v>1560</v>
      </c>
      <c r="M349" s="132">
        <v>8590</v>
      </c>
      <c r="N349" s="132">
        <v>59564</v>
      </c>
      <c r="O349" s="132">
        <v>352480</v>
      </c>
      <c r="P349" s="132">
        <v>10150</v>
      </c>
      <c r="Q349" s="132">
        <v>6580</v>
      </c>
      <c r="R349" s="132">
        <v>3570</v>
      </c>
      <c r="S349" s="132">
        <v>356050</v>
      </c>
      <c r="T349" s="166">
        <v>263200</v>
      </c>
      <c r="U349" s="166">
        <v>0</v>
      </c>
      <c r="V349" s="132">
        <v>83900</v>
      </c>
      <c r="W349" s="132">
        <v>255900</v>
      </c>
      <c r="X349" s="132">
        <v>2000</v>
      </c>
      <c r="Y349" s="132">
        <v>53900</v>
      </c>
      <c r="Z349" s="166">
        <v>284500</v>
      </c>
      <c r="AA349" s="132">
        <v>307900</v>
      </c>
      <c r="AB349" s="132">
        <v>0</v>
      </c>
      <c r="AC349" s="132">
        <v>0</v>
      </c>
      <c r="AD349" s="132">
        <v>0</v>
      </c>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71"/>
      <c r="BE349" s="71"/>
      <c r="BF349" s="71"/>
      <c r="BG349" s="71"/>
      <c r="BH349" s="71"/>
      <c r="BI349" s="71"/>
      <c r="BJ349" s="71"/>
      <c r="BK349" s="71"/>
      <c r="BL349" s="71"/>
      <c r="BM349" s="71"/>
      <c r="BN349" s="71"/>
      <c r="BO349" s="71"/>
      <c r="BP349" s="71"/>
      <c r="BQ349" s="71"/>
      <c r="BR349" s="71"/>
      <c r="BS349" s="71"/>
      <c r="BT349" s="71"/>
      <c r="BU349" s="71"/>
      <c r="BV349" s="71"/>
      <c r="BW349" s="71"/>
      <c r="BX349" s="71"/>
      <c r="BY349" s="71"/>
      <c r="BZ349" s="71"/>
      <c r="CA349" s="71"/>
      <c r="CB349" s="71"/>
      <c r="CC349" s="71"/>
      <c r="CD349" s="71"/>
      <c r="CE349" s="71"/>
      <c r="CF349" s="71"/>
      <c r="CG349" s="71"/>
      <c r="CH349" s="71"/>
      <c r="CI349" s="71"/>
      <c r="CJ349" s="71"/>
      <c r="CK349" s="71"/>
      <c r="CL349" s="71"/>
      <c r="CM349" s="71"/>
      <c r="CN349" s="71"/>
      <c r="CO349" s="71"/>
      <c r="CP349" s="71"/>
      <c r="CQ349" s="71"/>
      <c r="CR349" s="71"/>
      <c r="CS349" s="71"/>
      <c r="CT349" s="71"/>
      <c r="CU349" s="71"/>
      <c r="CV349" s="71"/>
      <c r="CW349" s="71"/>
      <c r="CX349" s="71"/>
      <c r="CY349" s="71"/>
      <c r="CZ349" s="71"/>
      <c r="DA349" s="71"/>
      <c r="DB349" s="71"/>
      <c r="DC349" s="71"/>
      <c r="DD349" s="71"/>
      <c r="DE349" s="71"/>
      <c r="DF349" s="71"/>
      <c r="DG349" s="71"/>
      <c r="DH349" s="71"/>
      <c r="DI349" s="71"/>
      <c r="DJ349" s="71"/>
      <c r="DK349" s="71"/>
      <c r="DL349" s="71"/>
      <c r="DM349" s="71"/>
      <c r="DN349" s="71"/>
      <c r="DO349" s="71"/>
      <c r="DP349" s="71"/>
      <c r="DQ349" s="71"/>
      <c r="DR349" s="71"/>
      <c r="DS349" s="71"/>
      <c r="DT349" s="71"/>
      <c r="DU349" s="71"/>
      <c r="DV349" s="71"/>
      <c r="DW349" s="71"/>
      <c r="DX349" s="71"/>
      <c r="DY349" s="71"/>
      <c r="DZ349" s="71"/>
      <c r="EA349" s="71"/>
    </row>
    <row r="350" spans="1:131" ht="12.75">
      <c r="A350" s="75" t="s">
        <v>371</v>
      </c>
      <c r="B350" s="75" t="s">
        <v>370</v>
      </c>
      <c r="C350" s="68" t="s">
        <v>886</v>
      </c>
      <c r="D350" s="68" t="s">
        <v>886</v>
      </c>
      <c r="E350" s="132">
        <v>54474</v>
      </c>
      <c r="F350" s="132">
        <v>894</v>
      </c>
      <c r="G350" s="132">
        <v>0</v>
      </c>
      <c r="H350" s="132">
        <v>7456</v>
      </c>
      <c r="I350" s="132">
        <v>3073</v>
      </c>
      <c r="J350" s="132">
        <v>3350</v>
      </c>
      <c r="K350" s="132">
        <v>4776</v>
      </c>
      <c r="L350" s="132">
        <v>0</v>
      </c>
      <c r="M350" s="132">
        <v>35819</v>
      </c>
      <c r="N350" s="132">
        <v>54474</v>
      </c>
      <c r="O350" s="132">
        <v>137323</v>
      </c>
      <c r="P350" s="132">
        <v>35819</v>
      </c>
      <c r="Q350" s="132">
        <v>5886</v>
      </c>
      <c r="R350" s="132">
        <v>29933</v>
      </c>
      <c r="S350" s="132">
        <v>167256</v>
      </c>
      <c r="T350" s="166">
        <v>144300</v>
      </c>
      <c r="U350" s="166">
        <v>27</v>
      </c>
      <c r="V350" s="132">
        <v>44000</v>
      </c>
      <c r="W350" s="132">
        <v>144200</v>
      </c>
      <c r="X350" s="132">
        <v>24</v>
      </c>
      <c r="Y350" s="132">
        <v>44000</v>
      </c>
      <c r="Z350" s="166">
        <v>186000</v>
      </c>
      <c r="AA350" s="132">
        <v>196000</v>
      </c>
      <c r="AB350" s="132">
        <v>0</v>
      </c>
      <c r="AC350" s="132">
        <v>0</v>
      </c>
      <c r="AD350" s="132">
        <v>0</v>
      </c>
      <c r="AE350" s="71"/>
      <c r="AF350" s="71"/>
      <c r="AG350" s="71"/>
      <c r="AH350" s="71"/>
      <c r="AI350" s="71"/>
      <c r="AJ350" s="71"/>
      <c r="AK350" s="71"/>
      <c r="AL350" s="71"/>
      <c r="AM350" s="71"/>
      <c r="AN350" s="71"/>
      <c r="AO350" s="71"/>
      <c r="AP350" s="71"/>
      <c r="AQ350" s="71"/>
      <c r="AR350" s="71"/>
      <c r="AS350" s="71"/>
      <c r="AT350" s="71"/>
      <c r="AU350" s="71"/>
      <c r="AV350" s="71"/>
      <c r="AW350" s="71"/>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c r="BV350" s="71"/>
      <c r="BW350" s="71"/>
      <c r="BX350" s="71"/>
      <c r="BY350" s="71"/>
      <c r="BZ350" s="71"/>
      <c r="CA350" s="71"/>
      <c r="CB350" s="71"/>
      <c r="CC350" s="71"/>
      <c r="CD350" s="71"/>
      <c r="CE350" s="71"/>
      <c r="CF350" s="71"/>
      <c r="CG350" s="71"/>
      <c r="CH350" s="71"/>
      <c r="CI350" s="71"/>
      <c r="CJ350" s="71"/>
      <c r="CK350" s="71"/>
      <c r="CL350" s="71"/>
      <c r="CM350" s="71"/>
      <c r="CN350" s="71"/>
      <c r="CO350" s="71"/>
      <c r="CP350" s="71"/>
      <c r="CQ350" s="71"/>
      <c r="CR350" s="71"/>
      <c r="CS350" s="71"/>
      <c r="CT350" s="71"/>
      <c r="CU350" s="71"/>
      <c r="CV350" s="71"/>
      <c r="CW350" s="71"/>
      <c r="CX350" s="71"/>
      <c r="CY350" s="71"/>
      <c r="CZ350" s="71"/>
      <c r="DA350" s="71"/>
      <c r="DB350" s="71"/>
      <c r="DC350" s="71"/>
      <c r="DD350" s="71"/>
      <c r="DE350" s="71"/>
      <c r="DF350" s="71"/>
      <c r="DG350" s="71"/>
      <c r="DH350" s="71"/>
      <c r="DI350" s="71"/>
      <c r="DJ350" s="71"/>
      <c r="DK350" s="71"/>
      <c r="DL350" s="71"/>
      <c r="DM350" s="71"/>
      <c r="DN350" s="71"/>
      <c r="DO350" s="71"/>
      <c r="DP350" s="71"/>
      <c r="DQ350" s="71"/>
      <c r="DR350" s="71"/>
      <c r="DS350" s="71"/>
      <c r="DT350" s="71"/>
      <c r="DU350" s="71"/>
      <c r="DV350" s="71"/>
      <c r="DW350" s="71"/>
      <c r="DX350" s="71"/>
      <c r="DY350" s="71"/>
      <c r="DZ350" s="71"/>
      <c r="EA350" s="71"/>
    </row>
    <row r="351" spans="1:131" ht="12.75">
      <c r="A351" s="75" t="s">
        <v>440</v>
      </c>
      <c r="B351" s="75" t="s">
        <v>439</v>
      </c>
      <c r="C351" s="68" t="s">
        <v>886</v>
      </c>
      <c r="D351" s="68" t="s">
        <v>886</v>
      </c>
      <c r="E351" s="132">
        <v>64529</v>
      </c>
      <c r="F351" s="132">
        <v>1260</v>
      </c>
      <c r="G351" s="132">
        <v>0</v>
      </c>
      <c r="H351" s="132">
        <v>12770</v>
      </c>
      <c r="I351" s="132">
        <v>7060</v>
      </c>
      <c r="J351" s="132">
        <v>1260</v>
      </c>
      <c r="K351" s="132">
        <v>4275</v>
      </c>
      <c r="L351" s="132">
        <v>0</v>
      </c>
      <c r="M351" s="132">
        <v>39164</v>
      </c>
      <c r="N351" s="132">
        <v>64529</v>
      </c>
      <c r="O351" s="132">
        <v>182258</v>
      </c>
      <c r="P351" s="132">
        <v>39164</v>
      </c>
      <c r="Q351" s="132">
        <v>8144</v>
      </c>
      <c r="R351" s="132">
        <v>31020</v>
      </c>
      <c r="S351" s="132">
        <v>213278</v>
      </c>
      <c r="T351" s="166">
        <v>131100</v>
      </c>
      <c r="U351" s="166">
        <v>39177</v>
      </c>
      <c r="V351" s="132">
        <v>54113</v>
      </c>
      <c r="W351" s="132">
        <v>187678</v>
      </c>
      <c r="X351" s="132">
        <v>39177</v>
      </c>
      <c r="Y351" s="132">
        <v>67000</v>
      </c>
      <c r="Z351" s="166">
        <v>236855</v>
      </c>
      <c r="AA351" s="132">
        <v>266855</v>
      </c>
      <c r="AB351" s="132">
        <v>0</v>
      </c>
      <c r="AC351" s="132">
        <v>0</v>
      </c>
      <c r="AD351" s="132">
        <v>0</v>
      </c>
      <c r="AE351" s="71"/>
      <c r="AF351" s="71"/>
      <c r="AG351" s="71"/>
      <c r="AH351" s="71"/>
      <c r="AI351" s="71"/>
      <c r="AJ351" s="71"/>
      <c r="AK351" s="71"/>
      <c r="AL351" s="71"/>
      <c r="AM351" s="71"/>
      <c r="AN351" s="71"/>
      <c r="AO351" s="71"/>
      <c r="AP351" s="71"/>
      <c r="AQ351" s="71"/>
      <c r="AR351" s="71"/>
      <c r="AS351" s="71"/>
      <c r="AT351" s="71"/>
      <c r="AU351" s="71"/>
      <c r="AV351" s="71"/>
      <c r="AW351" s="71"/>
      <c r="AX351" s="71"/>
      <c r="AY351" s="71"/>
      <c r="AZ351" s="71"/>
      <c r="BA351" s="71"/>
      <c r="BB351" s="71"/>
      <c r="BC351" s="71"/>
      <c r="BD351" s="71"/>
      <c r="BE351" s="71"/>
      <c r="BF351" s="71"/>
      <c r="BG351" s="71"/>
      <c r="BH351" s="71"/>
      <c r="BI351" s="71"/>
      <c r="BJ351" s="71"/>
      <c r="BK351" s="71"/>
      <c r="BL351" s="71"/>
      <c r="BM351" s="71"/>
      <c r="BN351" s="71"/>
      <c r="BO351" s="71"/>
      <c r="BP351" s="71"/>
      <c r="BQ351" s="71"/>
      <c r="BR351" s="71"/>
      <c r="BS351" s="71"/>
      <c r="BT351" s="71"/>
      <c r="BU351" s="71"/>
      <c r="BV351" s="71"/>
      <c r="BW351" s="71"/>
      <c r="BX351" s="71"/>
      <c r="BY351" s="71"/>
      <c r="BZ351" s="71"/>
      <c r="CA351" s="71"/>
      <c r="CB351" s="71"/>
      <c r="CC351" s="71"/>
      <c r="CD351" s="71"/>
      <c r="CE351" s="71"/>
      <c r="CF351" s="71"/>
      <c r="CG351" s="71"/>
      <c r="CH351" s="71"/>
      <c r="CI351" s="71"/>
      <c r="CJ351" s="71"/>
      <c r="CK351" s="71"/>
      <c r="CL351" s="71"/>
      <c r="CM351" s="71"/>
      <c r="CN351" s="71"/>
      <c r="CO351" s="71"/>
      <c r="CP351" s="71"/>
      <c r="CQ351" s="71"/>
      <c r="CR351" s="71"/>
      <c r="CS351" s="71"/>
      <c r="CT351" s="71"/>
      <c r="CU351" s="71"/>
      <c r="CV351" s="71"/>
      <c r="CW351" s="71"/>
      <c r="CX351" s="71"/>
      <c r="CY351" s="71"/>
      <c r="CZ351" s="71"/>
      <c r="DA351" s="71"/>
      <c r="DB351" s="71"/>
      <c r="DC351" s="71"/>
      <c r="DD351" s="71"/>
      <c r="DE351" s="71"/>
      <c r="DF351" s="71"/>
      <c r="DG351" s="71"/>
      <c r="DH351" s="71"/>
      <c r="DI351" s="71"/>
      <c r="DJ351" s="71"/>
      <c r="DK351" s="71"/>
      <c r="DL351" s="71"/>
      <c r="DM351" s="71"/>
      <c r="DN351" s="71"/>
      <c r="DO351" s="71"/>
      <c r="DP351" s="71"/>
      <c r="DQ351" s="71"/>
      <c r="DR351" s="71"/>
      <c r="DS351" s="71"/>
      <c r="DT351" s="71"/>
      <c r="DU351" s="71"/>
      <c r="DV351" s="71"/>
      <c r="DW351" s="71"/>
      <c r="DX351" s="71"/>
      <c r="DY351" s="71"/>
      <c r="DZ351" s="71"/>
      <c r="EA351" s="71"/>
    </row>
    <row r="352" spans="1:131" ht="12.75">
      <c r="A352" s="75" t="s">
        <v>462</v>
      </c>
      <c r="B352" s="75" t="s">
        <v>461</v>
      </c>
      <c r="C352" s="68" t="s">
        <v>886</v>
      </c>
      <c r="D352" s="68" t="s">
        <v>886</v>
      </c>
      <c r="E352" s="132">
        <v>188126</v>
      </c>
      <c r="F352" s="132">
        <v>2700</v>
      </c>
      <c r="G352" s="132">
        <v>0</v>
      </c>
      <c r="H352" s="132">
        <v>52145</v>
      </c>
      <c r="I352" s="132">
        <v>24159</v>
      </c>
      <c r="J352" s="132">
        <v>5971</v>
      </c>
      <c r="K352" s="132">
        <v>36945</v>
      </c>
      <c r="L352" s="132">
        <v>14043</v>
      </c>
      <c r="M352" s="132">
        <v>54863</v>
      </c>
      <c r="N352" s="132">
        <v>188126</v>
      </c>
      <c r="O352" s="132">
        <v>1093560</v>
      </c>
      <c r="P352" s="132">
        <v>68906</v>
      </c>
      <c r="Q352" s="132">
        <v>13988</v>
      </c>
      <c r="R352" s="132">
        <v>54918</v>
      </c>
      <c r="S352" s="132">
        <v>1148478</v>
      </c>
      <c r="T352" s="166">
        <v>1173942</v>
      </c>
      <c r="U352" s="166">
        <v>0</v>
      </c>
      <c r="V352" s="132">
        <v>294848</v>
      </c>
      <c r="W352" s="132">
        <v>1171720</v>
      </c>
      <c r="X352" s="132">
        <v>0</v>
      </c>
      <c r="Y352" s="132">
        <v>224710</v>
      </c>
      <c r="Z352" s="166">
        <v>1400000</v>
      </c>
      <c r="AA352" s="132">
        <v>1450000</v>
      </c>
      <c r="AB352" s="132">
        <v>0</v>
      </c>
      <c r="AC352" s="132">
        <v>0</v>
      </c>
      <c r="AD352" s="132">
        <v>0</v>
      </c>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1"/>
      <c r="CB352" s="71"/>
      <c r="CC352" s="71"/>
      <c r="CD352" s="71"/>
      <c r="CE352" s="71"/>
      <c r="CF352" s="71"/>
      <c r="CG352" s="71"/>
      <c r="CH352" s="71"/>
      <c r="CI352" s="71"/>
      <c r="CJ352" s="71"/>
      <c r="CK352" s="71"/>
      <c r="CL352" s="71"/>
      <c r="CM352" s="71"/>
      <c r="CN352" s="71"/>
      <c r="CO352" s="71"/>
      <c r="CP352" s="71"/>
      <c r="CQ352" s="71"/>
      <c r="CR352" s="71"/>
      <c r="CS352" s="71"/>
      <c r="CT352" s="71"/>
      <c r="CU352" s="71"/>
      <c r="CV352" s="71"/>
      <c r="CW352" s="71"/>
      <c r="CX352" s="71"/>
      <c r="CY352" s="71"/>
      <c r="CZ352" s="71"/>
      <c r="DA352" s="71"/>
      <c r="DB352" s="71"/>
      <c r="DC352" s="71"/>
      <c r="DD352" s="71"/>
      <c r="DE352" s="71"/>
      <c r="DF352" s="71"/>
      <c r="DG352" s="71"/>
      <c r="DH352" s="71"/>
      <c r="DI352" s="71"/>
      <c r="DJ352" s="71"/>
      <c r="DK352" s="71"/>
      <c r="DL352" s="71"/>
      <c r="DM352" s="71"/>
      <c r="DN352" s="71"/>
      <c r="DO352" s="71"/>
      <c r="DP352" s="71"/>
      <c r="DQ352" s="71"/>
      <c r="DR352" s="71"/>
      <c r="DS352" s="71"/>
      <c r="DT352" s="71"/>
      <c r="DU352" s="71"/>
      <c r="DV352" s="71"/>
      <c r="DW352" s="71"/>
      <c r="DX352" s="71"/>
      <c r="DY352" s="71"/>
      <c r="DZ352" s="71"/>
      <c r="EA352" s="71"/>
    </row>
    <row r="353" spans="1:131" ht="12.75">
      <c r="A353" s="75" t="s">
        <v>550</v>
      </c>
      <c r="B353" s="75" t="s">
        <v>549</v>
      </c>
      <c r="C353" s="68" t="s">
        <v>886</v>
      </c>
      <c r="D353" s="68" t="s">
        <v>886</v>
      </c>
      <c r="E353" s="132">
        <v>83008</v>
      </c>
      <c r="F353" s="132">
        <v>1680</v>
      </c>
      <c r="G353" s="132">
        <v>450</v>
      </c>
      <c r="H353" s="132">
        <v>37669</v>
      </c>
      <c r="I353" s="132">
        <v>7825</v>
      </c>
      <c r="J353" s="132">
        <v>5665</v>
      </c>
      <c r="K353" s="132">
        <v>4329</v>
      </c>
      <c r="L353" s="132">
        <v>1000</v>
      </c>
      <c r="M353" s="132">
        <v>26520</v>
      </c>
      <c r="N353" s="132">
        <v>83008</v>
      </c>
      <c r="O353" s="132">
        <v>0</v>
      </c>
      <c r="P353" s="132">
        <v>27520</v>
      </c>
      <c r="Q353" s="132">
        <v>0</v>
      </c>
      <c r="R353" s="132">
        <v>27520</v>
      </c>
      <c r="S353" s="132">
        <v>27520</v>
      </c>
      <c r="T353" s="166">
        <v>117500</v>
      </c>
      <c r="U353" s="166">
        <v>15000</v>
      </c>
      <c r="V353" s="132">
        <v>95800</v>
      </c>
      <c r="W353" s="132">
        <v>140828</v>
      </c>
      <c r="X353" s="132">
        <v>15000</v>
      </c>
      <c r="Y353" s="132">
        <v>80000</v>
      </c>
      <c r="Z353" s="166">
        <v>210828</v>
      </c>
      <c r="AA353" s="132">
        <v>220828</v>
      </c>
      <c r="AB353" s="132">
        <v>0</v>
      </c>
      <c r="AC353" s="132">
        <v>0</v>
      </c>
      <c r="AD353" s="132">
        <v>0</v>
      </c>
      <c r="AE353" s="71"/>
      <c r="AF353" s="71"/>
      <c r="AG353" s="71"/>
      <c r="AH353" s="71"/>
      <c r="AI353" s="71"/>
      <c r="AJ353" s="71"/>
      <c r="AK353" s="71"/>
      <c r="AL353" s="71"/>
      <c r="AM353" s="71"/>
      <c r="AN353" s="71"/>
      <c r="AO353" s="71"/>
      <c r="AP353" s="71"/>
      <c r="AQ353" s="71"/>
      <c r="AR353" s="71"/>
      <c r="AS353" s="71"/>
      <c r="AT353" s="71"/>
      <c r="AU353" s="71"/>
      <c r="AV353" s="71"/>
      <c r="AW353" s="71"/>
      <c r="AX353" s="71"/>
      <c r="AY353" s="71"/>
      <c r="AZ353" s="71"/>
      <c r="BA353" s="71"/>
      <c r="BB353" s="71"/>
      <c r="BC353" s="71"/>
      <c r="BD353" s="71"/>
      <c r="BE353" s="71"/>
      <c r="BF353" s="71"/>
      <c r="BG353" s="71"/>
      <c r="BH353" s="71"/>
      <c r="BI353" s="71"/>
      <c r="BJ353" s="71"/>
      <c r="BK353" s="71"/>
      <c r="BL353" s="71"/>
      <c r="BM353" s="71"/>
      <c r="BN353" s="71"/>
      <c r="BO353" s="71"/>
      <c r="BP353" s="71"/>
      <c r="BQ353" s="71"/>
      <c r="BR353" s="71"/>
      <c r="BS353" s="71"/>
      <c r="BT353" s="71"/>
      <c r="BU353" s="71"/>
      <c r="BV353" s="71"/>
      <c r="BW353" s="71"/>
      <c r="BX353" s="71"/>
      <c r="BY353" s="71"/>
      <c r="BZ353" s="71"/>
      <c r="CA353" s="71"/>
      <c r="CB353" s="71"/>
      <c r="CC353" s="71"/>
      <c r="CD353" s="71"/>
      <c r="CE353" s="71"/>
      <c r="CF353" s="71"/>
      <c r="CG353" s="71"/>
      <c r="CH353" s="71"/>
      <c r="CI353" s="71"/>
      <c r="CJ353" s="71"/>
      <c r="CK353" s="71"/>
      <c r="CL353" s="71"/>
      <c r="CM353" s="71"/>
      <c r="CN353" s="71"/>
      <c r="CO353" s="71"/>
      <c r="CP353" s="71"/>
      <c r="CQ353" s="71"/>
      <c r="CR353" s="71"/>
      <c r="CS353" s="71"/>
      <c r="CT353" s="71"/>
      <c r="CU353" s="71"/>
      <c r="CV353" s="71"/>
      <c r="CW353" s="71"/>
      <c r="CX353" s="71"/>
      <c r="CY353" s="71"/>
      <c r="CZ353" s="71"/>
      <c r="DA353" s="71"/>
      <c r="DB353" s="71"/>
      <c r="DC353" s="71"/>
      <c r="DD353" s="71"/>
      <c r="DE353" s="71"/>
      <c r="DF353" s="71"/>
      <c r="DG353" s="71"/>
      <c r="DH353" s="71"/>
      <c r="DI353" s="71"/>
      <c r="DJ353" s="71"/>
      <c r="DK353" s="71"/>
      <c r="DL353" s="71"/>
      <c r="DM353" s="71"/>
      <c r="DN353" s="71"/>
      <c r="DO353" s="71"/>
      <c r="DP353" s="71"/>
      <c r="DQ353" s="71"/>
      <c r="DR353" s="71"/>
      <c r="DS353" s="71"/>
      <c r="DT353" s="71"/>
      <c r="DU353" s="71"/>
      <c r="DV353" s="71"/>
      <c r="DW353" s="71"/>
      <c r="DX353" s="71"/>
      <c r="DY353" s="71"/>
      <c r="DZ353" s="71"/>
      <c r="EA353" s="71"/>
    </row>
    <row r="354" spans="1:131" ht="12.75">
      <c r="A354" s="75" t="s">
        <v>560</v>
      </c>
      <c r="B354" s="75" t="s">
        <v>559</v>
      </c>
      <c r="C354" s="68" t="s">
        <v>886</v>
      </c>
      <c r="D354" s="68" t="s">
        <v>886</v>
      </c>
      <c r="E354" s="132">
        <v>65849</v>
      </c>
      <c r="F354" s="132">
        <v>8274</v>
      </c>
      <c r="G354" s="132">
        <v>0</v>
      </c>
      <c r="H354" s="132">
        <v>40461</v>
      </c>
      <c r="I354" s="132">
        <v>1107</v>
      </c>
      <c r="J354" s="132">
        <v>4656</v>
      </c>
      <c r="K354" s="132">
        <v>2132</v>
      </c>
      <c r="L354" s="132">
        <v>782</v>
      </c>
      <c r="M354" s="132">
        <v>16711</v>
      </c>
      <c r="N354" s="132">
        <v>65849</v>
      </c>
      <c r="O354" s="132">
        <v>98763</v>
      </c>
      <c r="P354" s="132">
        <v>17493</v>
      </c>
      <c r="Q354" s="132">
        <v>3194</v>
      </c>
      <c r="R354" s="132">
        <v>14299</v>
      </c>
      <c r="S354" s="132">
        <v>113062</v>
      </c>
      <c r="T354" s="166">
        <v>61841</v>
      </c>
      <c r="U354" s="166">
        <v>20676</v>
      </c>
      <c r="V354" s="132">
        <v>110926</v>
      </c>
      <c r="W354" s="132">
        <v>78934</v>
      </c>
      <c r="X354" s="132">
        <v>19549</v>
      </c>
      <c r="Y354" s="132">
        <v>107082</v>
      </c>
      <c r="Z354" s="166">
        <v>119000</v>
      </c>
      <c r="AA354" s="132">
        <v>124000</v>
      </c>
      <c r="AB354" s="132">
        <v>0</v>
      </c>
      <c r="AC354" s="132">
        <v>0</v>
      </c>
      <c r="AD354" s="132">
        <v>0</v>
      </c>
      <c r="AE354" s="71"/>
      <c r="AF354" s="71"/>
      <c r="AG354" s="71"/>
      <c r="AH354" s="71"/>
      <c r="AI354" s="71"/>
      <c r="AJ354" s="71"/>
      <c r="AK354" s="71"/>
      <c r="AL354" s="71"/>
      <c r="AM354" s="71"/>
      <c r="AN354" s="71"/>
      <c r="AO354" s="71"/>
      <c r="AP354" s="71"/>
      <c r="AQ354" s="71"/>
      <c r="AR354" s="71"/>
      <c r="AS354" s="71"/>
      <c r="AT354" s="71"/>
      <c r="AU354" s="71"/>
      <c r="AV354" s="71"/>
      <c r="AW354" s="71"/>
      <c r="AX354" s="71"/>
      <c r="AY354" s="71"/>
      <c r="AZ354" s="71"/>
      <c r="BA354" s="71"/>
      <c r="BB354" s="71"/>
      <c r="BC354" s="71"/>
      <c r="BD354" s="71"/>
      <c r="BE354" s="71"/>
      <c r="BF354" s="71"/>
      <c r="BG354" s="71"/>
      <c r="BH354" s="71"/>
      <c r="BI354" s="71"/>
      <c r="BJ354" s="71"/>
      <c r="BK354" s="71"/>
      <c r="BL354" s="71"/>
      <c r="BM354" s="71"/>
      <c r="BN354" s="71"/>
      <c r="BO354" s="71"/>
      <c r="BP354" s="71"/>
      <c r="BQ354" s="71"/>
      <c r="BR354" s="71"/>
      <c r="BS354" s="71"/>
      <c r="BT354" s="71"/>
      <c r="BU354" s="71"/>
      <c r="BV354" s="71"/>
      <c r="BW354" s="71"/>
      <c r="BX354" s="71"/>
      <c r="BY354" s="71"/>
      <c r="BZ354" s="71"/>
      <c r="CA354" s="71"/>
      <c r="CB354" s="71"/>
      <c r="CC354" s="71"/>
      <c r="CD354" s="71"/>
      <c r="CE354" s="71"/>
      <c r="CF354" s="71"/>
      <c r="CG354" s="71"/>
      <c r="CH354" s="71"/>
      <c r="CI354" s="71"/>
      <c r="CJ354" s="71"/>
      <c r="CK354" s="71"/>
      <c r="CL354" s="71"/>
      <c r="CM354" s="71"/>
      <c r="CN354" s="71"/>
      <c r="CO354" s="71"/>
      <c r="CP354" s="71"/>
      <c r="CQ354" s="71"/>
      <c r="CR354" s="71"/>
      <c r="CS354" s="71"/>
      <c r="CT354" s="71"/>
      <c r="CU354" s="71"/>
      <c r="CV354" s="71"/>
      <c r="CW354" s="71"/>
      <c r="CX354" s="71"/>
      <c r="CY354" s="71"/>
      <c r="CZ354" s="71"/>
      <c r="DA354" s="71"/>
      <c r="DB354" s="71"/>
      <c r="DC354" s="71"/>
      <c r="DD354" s="71"/>
      <c r="DE354" s="71"/>
      <c r="DF354" s="71"/>
      <c r="DG354" s="71"/>
      <c r="DH354" s="71"/>
      <c r="DI354" s="71"/>
      <c r="DJ354" s="71"/>
      <c r="DK354" s="71"/>
      <c r="DL354" s="71"/>
      <c r="DM354" s="71"/>
      <c r="DN354" s="71"/>
      <c r="DO354" s="71"/>
      <c r="DP354" s="71"/>
      <c r="DQ354" s="71"/>
      <c r="DR354" s="71"/>
      <c r="DS354" s="71"/>
      <c r="DT354" s="71"/>
      <c r="DU354" s="71"/>
      <c r="DV354" s="71"/>
      <c r="DW354" s="71"/>
      <c r="DX354" s="71"/>
      <c r="DY354" s="71"/>
      <c r="DZ354" s="71"/>
      <c r="EA354" s="71"/>
    </row>
    <row r="355" spans="1:131" ht="12.75">
      <c r="A355" s="75" t="s">
        <v>698</v>
      </c>
      <c r="B355" s="75" t="s">
        <v>697</v>
      </c>
      <c r="C355" s="68" t="s">
        <v>886</v>
      </c>
      <c r="D355" s="68" t="s">
        <v>886</v>
      </c>
      <c r="E355" s="132">
        <v>73685</v>
      </c>
      <c r="F355" s="132">
        <v>7410</v>
      </c>
      <c r="G355" s="132">
        <v>450</v>
      </c>
      <c r="H355" s="132">
        <v>35099</v>
      </c>
      <c r="I355" s="132">
        <v>6260</v>
      </c>
      <c r="J355" s="132">
        <v>6960</v>
      </c>
      <c r="K355" s="132">
        <v>6009</v>
      </c>
      <c r="L355" s="132">
        <v>8000</v>
      </c>
      <c r="M355" s="132">
        <v>11357</v>
      </c>
      <c r="N355" s="132">
        <v>73685</v>
      </c>
      <c r="O355" s="132">
        <v>122409</v>
      </c>
      <c r="P355" s="132">
        <v>19357</v>
      </c>
      <c r="Q355" s="132">
        <v>4169</v>
      </c>
      <c r="R355" s="132">
        <v>15188</v>
      </c>
      <c r="S355" s="132">
        <v>137597</v>
      </c>
      <c r="T355" s="166">
        <v>64794</v>
      </c>
      <c r="U355" s="166">
        <v>2602</v>
      </c>
      <c r="V355" s="132">
        <v>36538</v>
      </c>
      <c r="W355" s="132">
        <v>89961</v>
      </c>
      <c r="X355" s="132">
        <v>2566</v>
      </c>
      <c r="Y355" s="132">
        <v>30000</v>
      </c>
      <c r="Z355" s="166">
        <v>92527</v>
      </c>
      <c r="AA355" s="132">
        <v>136403</v>
      </c>
      <c r="AB355" s="132">
        <v>0</v>
      </c>
      <c r="AC355" s="132">
        <v>0</v>
      </c>
      <c r="AD355" s="132">
        <v>0</v>
      </c>
      <c r="AE355" s="71"/>
      <c r="AF355" s="71"/>
      <c r="AG355" s="71"/>
      <c r="AH355" s="71"/>
      <c r="AI355" s="71"/>
      <c r="AJ355" s="71"/>
      <c r="AK355" s="71"/>
      <c r="AL355" s="71"/>
      <c r="AM355" s="71"/>
      <c r="AN355" s="71"/>
      <c r="AO355" s="71"/>
      <c r="AP355" s="71"/>
      <c r="AQ355" s="71"/>
      <c r="AR355" s="71"/>
      <c r="AS355" s="71"/>
      <c r="AT355" s="71"/>
      <c r="AU355" s="71"/>
      <c r="AV355" s="71"/>
      <c r="AW355" s="71"/>
      <c r="AX355" s="71"/>
      <c r="AY355" s="71"/>
      <c r="AZ355" s="71"/>
      <c r="BA355" s="71"/>
      <c r="BB355" s="71"/>
      <c r="BC355" s="71"/>
      <c r="BD355" s="71"/>
      <c r="BE355" s="71"/>
      <c r="BF355" s="71"/>
      <c r="BG355" s="71"/>
      <c r="BH355" s="71"/>
      <c r="BI355" s="71"/>
      <c r="BJ355" s="71"/>
      <c r="BK355" s="71"/>
      <c r="BL355" s="71"/>
      <c r="BM355" s="71"/>
      <c r="BN355" s="71"/>
      <c r="BO355" s="71"/>
      <c r="BP355" s="71"/>
      <c r="BQ355" s="71"/>
      <c r="BR355" s="71"/>
      <c r="BS355" s="71"/>
      <c r="BT355" s="71"/>
      <c r="BU355" s="71"/>
      <c r="BV355" s="71"/>
      <c r="BW355" s="71"/>
      <c r="BX355" s="71"/>
      <c r="BY355" s="71"/>
      <c r="BZ355" s="71"/>
      <c r="CA355" s="71"/>
      <c r="CB355" s="71"/>
      <c r="CC355" s="71"/>
      <c r="CD355" s="71"/>
      <c r="CE355" s="71"/>
      <c r="CF355" s="71"/>
      <c r="CG355" s="71"/>
      <c r="CH355" s="71"/>
      <c r="CI355" s="71"/>
      <c r="CJ355" s="71"/>
      <c r="CK355" s="71"/>
      <c r="CL355" s="71"/>
      <c r="CM355" s="71"/>
      <c r="CN355" s="71"/>
      <c r="CO355" s="71"/>
      <c r="CP355" s="71"/>
      <c r="CQ355" s="71"/>
      <c r="CR355" s="71"/>
      <c r="CS355" s="71"/>
      <c r="CT355" s="71"/>
      <c r="CU355" s="71"/>
      <c r="CV355" s="71"/>
      <c r="CW355" s="71"/>
      <c r="CX355" s="71"/>
      <c r="CY355" s="71"/>
      <c r="CZ355" s="71"/>
      <c r="DA355" s="71"/>
      <c r="DB355" s="71"/>
      <c r="DC355" s="71"/>
      <c r="DD355" s="71"/>
      <c r="DE355" s="71"/>
      <c r="DF355" s="71"/>
      <c r="DG355" s="71"/>
      <c r="DH355" s="71"/>
      <c r="DI355" s="71"/>
      <c r="DJ355" s="71"/>
      <c r="DK355" s="71"/>
      <c r="DL355" s="71"/>
      <c r="DM355" s="71"/>
      <c r="DN355" s="71"/>
      <c r="DO355" s="71"/>
      <c r="DP355" s="71"/>
      <c r="DQ355" s="71"/>
      <c r="DR355" s="71"/>
      <c r="DS355" s="71"/>
      <c r="DT355" s="71"/>
      <c r="DU355" s="71"/>
      <c r="DV355" s="71"/>
      <c r="DW355" s="71"/>
      <c r="DX355" s="71"/>
      <c r="DY355" s="71"/>
      <c r="DZ355" s="71"/>
      <c r="EA355" s="71"/>
    </row>
    <row r="356" spans="1:131" ht="12.75">
      <c r="A356" s="75" t="s">
        <v>755</v>
      </c>
      <c r="B356" s="75" t="s">
        <v>754</v>
      </c>
      <c r="C356" s="68" t="s">
        <v>886</v>
      </c>
      <c r="D356" s="68" t="s">
        <v>886</v>
      </c>
      <c r="E356" s="132">
        <v>77100</v>
      </c>
      <c r="F356" s="132">
        <v>26516</v>
      </c>
      <c r="G356" s="132">
        <v>0</v>
      </c>
      <c r="H356" s="132">
        <v>30353</v>
      </c>
      <c r="I356" s="132">
        <v>19938</v>
      </c>
      <c r="J356" s="132">
        <v>8000</v>
      </c>
      <c r="K356" s="132">
        <v>4240</v>
      </c>
      <c r="L356" s="132">
        <v>4313</v>
      </c>
      <c r="M356" s="132">
        <v>10256</v>
      </c>
      <c r="N356" s="132">
        <v>77100</v>
      </c>
      <c r="O356" s="132">
        <v>488188</v>
      </c>
      <c r="P356" s="132">
        <v>14569</v>
      </c>
      <c r="Q356" s="132">
        <v>8019</v>
      </c>
      <c r="R356" s="132">
        <v>6550</v>
      </c>
      <c r="S356" s="132">
        <v>494738</v>
      </c>
      <c r="T356" s="166">
        <v>382103</v>
      </c>
      <c r="U356" s="166">
        <v>68384</v>
      </c>
      <c r="V356" s="132">
        <v>41996</v>
      </c>
      <c r="W356" s="132">
        <v>380348</v>
      </c>
      <c r="X356" s="132">
        <v>66160</v>
      </c>
      <c r="Y356" s="132">
        <v>25045</v>
      </c>
      <c r="Z356" s="166">
        <v>460487</v>
      </c>
      <c r="AA356" s="132">
        <v>499738</v>
      </c>
      <c r="AB356" s="132">
        <v>0</v>
      </c>
      <c r="AC356" s="132">
        <v>0</v>
      </c>
      <c r="AD356" s="132">
        <v>0</v>
      </c>
      <c r="AE356" s="71"/>
      <c r="AF356" s="71"/>
      <c r="AG356" s="71"/>
      <c r="AH356" s="71"/>
      <c r="AI356" s="71"/>
      <c r="AJ356" s="71"/>
      <c r="AK356" s="71"/>
      <c r="AL356" s="71"/>
      <c r="AM356" s="71"/>
      <c r="AN356" s="71"/>
      <c r="AO356" s="71"/>
      <c r="AP356" s="71"/>
      <c r="AQ356" s="71"/>
      <c r="AR356" s="71"/>
      <c r="AS356" s="71"/>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c r="BV356" s="71"/>
      <c r="BW356" s="71"/>
      <c r="BX356" s="71"/>
      <c r="BY356" s="71"/>
      <c r="BZ356" s="71"/>
      <c r="CA356" s="71"/>
      <c r="CB356" s="71"/>
      <c r="CC356" s="71"/>
      <c r="CD356" s="71"/>
      <c r="CE356" s="71"/>
      <c r="CF356" s="71"/>
      <c r="CG356" s="71"/>
      <c r="CH356" s="71"/>
      <c r="CI356" s="71"/>
      <c r="CJ356" s="71"/>
      <c r="CK356" s="71"/>
      <c r="CL356" s="71"/>
      <c r="CM356" s="71"/>
      <c r="CN356" s="71"/>
      <c r="CO356" s="71"/>
      <c r="CP356" s="71"/>
      <c r="CQ356" s="71"/>
      <c r="CR356" s="71"/>
      <c r="CS356" s="71"/>
      <c r="CT356" s="71"/>
      <c r="CU356" s="71"/>
      <c r="CV356" s="71"/>
      <c r="CW356" s="71"/>
      <c r="CX356" s="71"/>
      <c r="CY356" s="71"/>
      <c r="CZ356" s="71"/>
      <c r="DA356" s="71"/>
      <c r="DB356" s="71"/>
      <c r="DC356" s="71"/>
      <c r="DD356" s="71"/>
      <c r="DE356" s="71"/>
      <c r="DF356" s="71"/>
      <c r="DG356" s="71"/>
      <c r="DH356" s="71"/>
      <c r="DI356" s="71"/>
      <c r="DJ356" s="71"/>
      <c r="DK356" s="71"/>
      <c r="DL356" s="71"/>
      <c r="DM356" s="71"/>
      <c r="DN356" s="71"/>
      <c r="DO356" s="71"/>
      <c r="DP356" s="71"/>
      <c r="DQ356" s="71"/>
      <c r="DR356" s="71"/>
      <c r="DS356" s="71"/>
      <c r="DT356" s="71"/>
      <c r="DU356" s="71"/>
      <c r="DV356" s="71"/>
      <c r="DW356" s="71"/>
      <c r="DX356" s="71"/>
      <c r="DY356" s="71"/>
      <c r="DZ356" s="71"/>
      <c r="EA356" s="71"/>
    </row>
    <row r="357" spans="1:131" ht="12.75">
      <c r="A357" s="75" t="s">
        <v>277</v>
      </c>
      <c r="B357" s="75" t="s">
        <v>276</v>
      </c>
      <c r="C357" s="68" t="s">
        <v>886</v>
      </c>
      <c r="D357" s="68" t="s">
        <v>922</v>
      </c>
      <c r="E357" s="132">
        <v>4407031</v>
      </c>
      <c r="F357" s="132">
        <v>150100</v>
      </c>
      <c r="G357" s="132">
        <v>0</v>
      </c>
      <c r="H357" s="132">
        <v>1948107</v>
      </c>
      <c r="I357" s="132">
        <v>188668</v>
      </c>
      <c r="J357" s="132">
        <v>211100</v>
      </c>
      <c r="K357" s="132">
        <v>858580</v>
      </c>
      <c r="L357" s="132">
        <v>6658</v>
      </c>
      <c r="M357" s="132">
        <v>1193918</v>
      </c>
      <c r="N357" s="132">
        <v>4407031</v>
      </c>
      <c r="O357" s="132">
        <v>8960389</v>
      </c>
      <c r="P357" s="132">
        <v>1200576</v>
      </c>
      <c r="Q357" s="132">
        <v>325584</v>
      </c>
      <c r="R357" s="132">
        <v>874992</v>
      </c>
      <c r="S357" s="132">
        <v>9835381</v>
      </c>
      <c r="T357" s="166">
        <v>8262625</v>
      </c>
      <c r="U357" s="166">
        <v>716977</v>
      </c>
      <c r="V357" s="132">
        <v>1392650</v>
      </c>
      <c r="W357" s="132">
        <v>9254163</v>
      </c>
      <c r="X357" s="132">
        <v>586872</v>
      </c>
      <c r="Y357" s="132">
        <v>2195920</v>
      </c>
      <c r="Z357" s="166">
        <v>10137826</v>
      </c>
      <c r="AA357" s="132">
        <v>12448788</v>
      </c>
      <c r="AB357" s="132">
        <v>7221400</v>
      </c>
      <c r="AC357" s="132">
        <v>7522600</v>
      </c>
      <c r="AD357" s="132">
        <v>0</v>
      </c>
      <c r="AE357" s="71"/>
      <c r="AF357" s="71"/>
      <c r="AG357" s="71"/>
      <c r="AH357" s="71"/>
      <c r="AI357" s="71"/>
      <c r="AJ357" s="71"/>
      <c r="AK357" s="71"/>
      <c r="AL357" s="71"/>
      <c r="AM357" s="71"/>
      <c r="AN357" s="71"/>
      <c r="AO357" s="71"/>
      <c r="AP357" s="71"/>
      <c r="AQ357" s="71"/>
      <c r="AR357" s="71"/>
      <c r="AS357" s="71"/>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c r="BV357" s="71"/>
      <c r="BW357" s="71"/>
      <c r="BX357" s="71"/>
      <c r="BY357" s="71"/>
      <c r="BZ357" s="71"/>
      <c r="CA357" s="71"/>
      <c r="CB357" s="71"/>
      <c r="CC357" s="71"/>
      <c r="CD357" s="71"/>
      <c r="CE357" s="71"/>
      <c r="CF357" s="71"/>
      <c r="CG357" s="71"/>
      <c r="CH357" s="71"/>
      <c r="CI357" s="71"/>
      <c r="CJ357" s="71"/>
      <c r="CK357" s="71"/>
      <c r="CL357" s="71"/>
      <c r="CM357" s="71"/>
      <c r="CN357" s="71"/>
      <c r="CO357" s="71"/>
      <c r="CP357" s="71"/>
      <c r="CQ357" s="71"/>
      <c r="CR357" s="71"/>
      <c r="CS357" s="71"/>
      <c r="CT357" s="71"/>
      <c r="CU357" s="71"/>
      <c r="CV357" s="71"/>
      <c r="CW357" s="71"/>
      <c r="CX357" s="71"/>
      <c r="CY357" s="71"/>
      <c r="CZ357" s="71"/>
      <c r="DA357" s="71"/>
      <c r="DB357" s="71"/>
      <c r="DC357" s="71"/>
      <c r="DD357" s="71"/>
      <c r="DE357" s="71"/>
      <c r="DF357" s="71"/>
      <c r="DG357" s="71"/>
      <c r="DH357" s="71"/>
      <c r="DI357" s="71"/>
      <c r="DJ357" s="71"/>
      <c r="DK357" s="71"/>
      <c r="DL357" s="71"/>
      <c r="DM357" s="71"/>
      <c r="DN357" s="71"/>
      <c r="DO357" s="71"/>
      <c r="DP357" s="71"/>
      <c r="DQ357" s="71"/>
      <c r="DR357" s="71"/>
      <c r="DS357" s="71"/>
      <c r="DT357" s="71"/>
      <c r="DU357" s="71"/>
      <c r="DV357" s="71"/>
      <c r="DW357" s="71"/>
      <c r="DX357" s="71"/>
      <c r="DY357" s="71"/>
      <c r="DZ357" s="71"/>
      <c r="EA357" s="71"/>
    </row>
    <row r="358" spans="1:131" ht="12.75">
      <c r="A358" s="75" t="s">
        <v>40</v>
      </c>
      <c r="B358" s="75" t="s">
        <v>39</v>
      </c>
      <c r="C358" s="68" t="s">
        <v>915</v>
      </c>
      <c r="D358" s="68" t="s">
        <v>922</v>
      </c>
      <c r="E358" s="132">
        <v>4516</v>
      </c>
      <c r="F358" s="132">
        <v>0</v>
      </c>
      <c r="G358" s="132">
        <v>0</v>
      </c>
      <c r="H358" s="132">
        <v>1244</v>
      </c>
      <c r="I358" s="132">
        <v>0</v>
      </c>
      <c r="J358" s="132">
        <v>0</v>
      </c>
      <c r="K358" s="132">
        <v>2272</v>
      </c>
      <c r="L358" s="132">
        <v>1000</v>
      </c>
      <c r="M358" s="132">
        <v>0</v>
      </c>
      <c r="N358" s="132">
        <v>4516</v>
      </c>
      <c r="O358" s="132">
        <v>7200</v>
      </c>
      <c r="P358" s="132">
        <v>1000</v>
      </c>
      <c r="Q358" s="132">
        <v>289</v>
      </c>
      <c r="R358" s="132">
        <v>711</v>
      </c>
      <c r="S358" s="132">
        <v>7911</v>
      </c>
      <c r="T358" s="166">
        <v>6720</v>
      </c>
      <c r="U358" s="166">
        <v>0</v>
      </c>
      <c r="V358" s="132">
        <v>10000</v>
      </c>
      <c r="W358" s="132">
        <v>7720</v>
      </c>
      <c r="X358" s="132">
        <v>0</v>
      </c>
      <c r="Y358" s="132">
        <v>10000</v>
      </c>
      <c r="Z358" s="166">
        <v>7970</v>
      </c>
      <c r="AA358" s="132">
        <v>13970</v>
      </c>
      <c r="AB358" s="132">
        <v>0</v>
      </c>
      <c r="AC358" s="132">
        <v>0</v>
      </c>
      <c r="AD358" s="132">
        <v>0</v>
      </c>
      <c r="AE358" s="71"/>
      <c r="AF358" s="71"/>
      <c r="AG358" s="71"/>
      <c r="AH358" s="71"/>
      <c r="AI358" s="71"/>
      <c r="AJ358" s="71"/>
      <c r="AK358" s="71"/>
      <c r="AL358" s="71"/>
      <c r="AM358" s="71"/>
      <c r="AN358" s="71"/>
      <c r="AO358" s="71"/>
      <c r="AP358" s="71"/>
      <c r="AQ358" s="71"/>
      <c r="AR358" s="71"/>
      <c r="AS358" s="71"/>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c r="BU358" s="71"/>
      <c r="BV358" s="71"/>
      <c r="BW358" s="71"/>
      <c r="BX358" s="71"/>
      <c r="BY358" s="71"/>
      <c r="BZ358" s="71"/>
      <c r="CA358" s="71"/>
      <c r="CB358" s="71"/>
      <c r="CC358" s="71"/>
      <c r="CD358" s="71"/>
      <c r="CE358" s="71"/>
      <c r="CF358" s="71"/>
      <c r="CG358" s="71"/>
      <c r="CH358" s="71"/>
      <c r="CI358" s="71"/>
      <c r="CJ358" s="71"/>
      <c r="CK358" s="71"/>
      <c r="CL358" s="71"/>
      <c r="CM358" s="71"/>
      <c r="CN358" s="71"/>
      <c r="CO358" s="71"/>
      <c r="CP358" s="71"/>
      <c r="CQ358" s="71"/>
      <c r="CR358" s="71"/>
      <c r="CS358" s="71"/>
      <c r="CT358" s="71"/>
      <c r="CU358" s="71"/>
      <c r="CV358" s="71"/>
      <c r="CW358" s="71"/>
      <c r="CX358" s="71"/>
      <c r="CY358" s="71"/>
      <c r="CZ358" s="71"/>
      <c r="DA358" s="71"/>
      <c r="DB358" s="71"/>
      <c r="DC358" s="71"/>
      <c r="DD358" s="71"/>
      <c r="DE358" s="71"/>
      <c r="DF358" s="71"/>
      <c r="DG358" s="71"/>
      <c r="DH358" s="71"/>
      <c r="DI358" s="71"/>
      <c r="DJ358" s="71"/>
      <c r="DK358" s="71"/>
      <c r="DL358" s="71"/>
      <c r="DM358" s="71"/>
      <c r="DN358" s="71"/>
      <c r="DO358" s="71"/>
      <c r="DP358" s="71"/>
      <c r="DQ358" s="71"/>
      <c r="DR358" s="71"/>
      <c r="DS358" s="71"/>
      <c r="DT358" s="71"/>
      <c r="DU358" s="71"/>
      <c r="DV358" s="71"/>
      <c r="DW358" s="71"/>
      <c r="DX358" s="71"/>
      <c r="DY358" s="71"/>
      <c r="DZ358" s="71"/>
      <c r="EA358" s="71"/>
    </row>
    <row r="359" spans="1:131" ht="12.75">
      <c r="A359" s="75" t="s">
        <v>100</v>
      </c>
      <c r="B359" s="75" t="s">
        <v>99</v>
      </c>
      <c r="C359" s="68" t="s">
        <v>915</v>
      </c>
      <c r="D359" s="68" t="s">
        <v>922</v>
      </c>
      <c r="E359" s="132">
        <v>8008</v>
      </c>
      <c r="F359" s="132">
        <v>140</v>
      </c>
      <c r="G359" s="132">
        <v>0</v>
      </c>
      <c r="H359" s="132">
        <v>900</v>
      </c>
      <c r="I359" s="132">
        <v>0</v>
      </c>
      <c r="J359" s="132">
        <v>140</v>
      </c>
      <c r="K359" s="132">
        <v>1383</v>
      </c>
      <c r="L359" s="132">
        <v>0</v>
      </c>
      <c r="M359" s="132">
        <v>5585</v>
      </c>
      <c r="N359" s="132">
        <v>8008</v>
      </c>
      <c r="O359" s="132">
        <v>36127</v>
      </c>
      <c r="P359" s="132">
        <v>5585</v>
      </c>
      <c r="Q359" s="132">
        <v>1571</v>
      </c>
      <c r="R359" s="132">
        <v>4014</v>
      </c>
      <c r="S359" s="132">
        <v>40141</v>
      </c>
      <c r="T359" s="166">
        <v>21902</v>
      </c>
      <c r="U359" s="166">
        <v>0</v>
      </c>
      <c r="V359" s="132">
        <v>5500</v>
      </c>
      <c r="W359" s="132">
        <v>23523</v>
      </c>
      <c r="X359" s="132">
        <v>0</v>
      </c>
      <c r="Y359" s="132">
        <v>5000</v>
      </c>
      <c r="Z359" s="166">
        <v>50856</v>
      </c>
      <c r="AA359" s="132">
        <v>70000</v>
      </c>
      <c r="AB359" s="132">
        <v>0</v>
      </c>
      <c r="AC359" s="132">
        <v>0</v>
      </c>
      <c r="AD359" s="132">
        <v>0</v>
      </c>
      <c r="AE359" s="71"/>
      <c r="AF359" s="71"/>
      <c r="AG359" s="71"/>
      <c r="AH359" s="71"/>
      <c r="AI359" s="71"/>
      <c r="AJ359" s="71"/>
      <c r="AK359" s="71"/>
      <c r="AL359" s="71"/>
      <c r="AM359" s="71"/>
      <c r="AN359" s="71"/>
      <c r="AO359" s="71"/>
      <c r="AP359" s="71"/>
      <c r="AQ359" s="71"/>
      <c r="AR359" s="71"/>
      <c r="AS359" s="71"/>
      <c r="AT359" s="71"/>
      <c r="AU359" s="71"/>
      <c r="AV359" s="71"/>
      <c r="AW359" s="71"/>
      <c r="AX359" s="71"/>
      <c r="AY359" s="71"/>
      <c r="AZ359" s="71"/>
      <c r="BA359" s="71"/>
      <c r="BB359" s="71"/>
      <c r="BC359" s="71"/>
      <c r="BD359" s="71"/>
      <c r="BE359" s="71"/>
      <c r="BF359" s="71"/>
      <c r="BG359" s="71"/>
      <c r="BH359" s="71"/>
      <c r="BI359" s="71"/>
      <c r="BJ359" s="71"/>
      <c r="BK359" s="71"/>
      <c r="BL359" s="71"/>
      <c r="BM359" s="71"/>
      <c r="BN359" s="71"/>
      <c r="BO359" s="71"/>
      <c r="BP359" s="71"/>
      <c r="BQ359" s="71"/>
      <c r="BR359" s="71"/>
      <c r="BS359" s="71"/>
      <c r="BT359" s="71"/>
      <c r="BU359" s="71"/>
      <c r="BV359" s="71"/>
      <c r="BW359" s="71"/>
      <c r="BX359" s="71"/>
      <c r="BY359" s="71"/>
      <c r="BZ359" s="71"/>
      <c r="CA359" s="71"/>
      <c r="CB359" s="71"/>
      <c r="CC359" s="71"/>
      <c r="CD359" s="71"/>
      <c r="CE359" s="71"/>
      <c r="CF359" s="71"/>
      <c r="CG359" s="71"/>
      <c r="CH359" s="71"/>
      <c r="CI359" s="71"/>
      <c r="CJ359" s="71"/>
      <c r="CK359" s="71"/>
      <c r="CL359" s="71"/>
      <c r="CM359" s="71"/>
      <c r="CN359" s="71"/>
      <c r="CO359" s="71"/>
      <c r="CP359" s="71"/>
      <c r="CQ359" s="71"/>
      <c r="CR359" s="71"/>
      <c r="CS359" s="71"/>
      <c r="CT359" s="71"/>
      <c r="CU359" s="71"/>
      <c r="CV359" s="71"/>
      <c r="CW359" s="71"/>
      <c r="CX359" s="71"/>
      <c r="CY359" s="71"/>
      <c r="CZ359" s="71"/>
      <c r="DA359" s="71"/>
      <c r="DB359" s="71"/>
      <c r="DC359" s="71"/>
      <c r="DD359" s="71"/>
      <c r="DE359" s="71"/>
      <c r="DF359" s="71"/>
      <c r="DG359" s="71"/>
      <c r="DH359" s="71"/>
      <c r="DI359" s="71"/>
      <c r="DJ359" s="71"/>
      <c r="DK359" s="71"/>
      <c r="DL359" s="71"/>
      <c r="DM359" s="71"/>
      <c r="DN359" s="71"/>
      <c r="DO359" s="71"/>
      <c r="DP359" s="71"/>
      <c r="DQ359" s="71"/>
      <c r="DR359" s="71"/>
      <c r="DS359" s="71"/>
      <c r="DT359" s="71"/>
      <c r="DU359" s="71"/>
      <c r="DV359" s="71"/>
      <c r="DW359" s="71"/>
      <c r="DX359" s="71"/>
      <c r="DY359" s="71"/>
      <c r="DZ359" s="71"/>
      <c r="EA359" s="71"/>
    </row>
    <row r="360" spans="1:131" ht="12.75">
      <c r="A360" s="75" t="s">
        <v>122</v>
      </c>
      <c r="B360" s="75" t="s">
        <v>121</v>
      </c>
      <c r="C360" s="68" t="s">
        <v>917</v>
      </c>
      <c r="D360" s="68" t="s">
        <v>922</v>
      </c>
      <c r="E360" s="132">
        <v>40668</v>
      </c>
      <c r="F360" s="132">
        <v>1384</v>
      </c>
      <c r="G360" s="132">
        <v>0</v>
      </c>
      <c r="H360" s="132">
        <v>1200</v>
      </c>
      <c r="I360" s="132">
        <v>0</v>
      </c>
      <c r="J360" s="132">
        <v>1679</v>
      </c>
      <c r="K360" s="132">
        <v>5602</v>
      </c>
      <c r="L360" s="132">
        <v>30937</v>
      </c>
      <c r="M360" s="132">
        <v>1250</v>
      </c>
      <c r="N360" s="132">
        <v>40668</v>
      </c>
      <c r="O360" s="132">
        <v>23970</v>
      </c>
      <c r="P360" s="132">
        <v>32187</v>
      </c>
      <c r="Q360" s="132">
        <v>1270</v>
      </c>
      <c r="R360" s="132">
        <v>30917</v>
      </c>
      <c r="S360" s="132">
        <v>54887</v>
      </c>
      <c r="T360" s="166">
        <v>22282</v>
      </c>
      <c r="U360" s="166">
        <v>33688</v>
      </c>
      <c r="V360" s="132">
        <v>18933</v>
      </c>
      <c r="W360" s="132">
        <v>23077</v>
      </c>
      <c r="X360" s="132">
        <v>32973</v>
      </c>
      <c r="Y360" s="132">
        <v>16795</v>
      </c>
      <c r="Z360" s="166">
        <v>56328</v>
      </c>
      <c r="AA360" s="132">
        <v>58389</v>
      </c>
      <c r="AB360" s="132">
        <v>0</v>
      </c>
      <c r="AC360" s="132">
        <v>0</v>
      </c>
      <c r="AD360" s="132">
        <v>0</v>
      </c>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71"/>
      <c r="DZ360" s="71"/>
      <c r="EA360" s="71"/>
    </row>
    <row r="361" spans="1:131" ht="12.75">
      <c r="A361" s="75" t="s">
        <v>138</v>
      </c>
      <c r="B361" s="75" t="s">
        <v>137</v>
      </c>
      <c r="C361" s="68" t="s">
        <v>918</v>
      </c>
      <c r="D361" s="68" t="s">
        <v>922</v>
      </c>
      <c r="E361" s="132">
        <v>9714</v>
      </c>
      <c r="F361" s="132">
        <v>0</v>
      </c>
      <c r="G361" s="132">
        <v>0</v>
      </c>
      <c r="H361" s="132">
        <v>953</v>
      </c>
      <c r="I361" s="132">
        <v>0</v>
      </c>
      <c r="J361" s="132">
        <v>0</v>
      </c>
      <c r="K361" s="132">
        <v>3707</v>
      </c>
      <c r="L361" s="132">
        <v>872</v>
      </c>
      <c r="M361" s="132">
        <v>4182</v>
      </c>
      <c r="N361" s="132">
        <v>9714</v>
      </c>
      <c r="O361" s="132">
        <v>25135</v>
      </c>
      <c r="P361" s="132">
        <v>5054</v>
      </c>
      <c r="Q361" s="132">
        <v>710</v>
      </c>
      <c r="R361" s="132">
        <v>4344</v>
      </c>
      <c r="S361" s="132">
        <v>29479</v>
      </c>
      <c r="T361" s="166">
        <v>21136</v>
      </c>
      <c r="U361" s="166">
        <v>0</v>
      </c>
      <c r="V361" s="132">
        <v>7500</v>
      </c>
      <c r="W361" s="132">
        <v>25805</v>
      </c>
      <c r="X361" s="132">
        <v>0</v>
      </c>
      <c r="Y361" s="132">
        <v>7500</v>
      </c>
      <c r="Z361" s="166">
        <v>27805</v>
      </c>
      <c r="AA361" s="132">
        <v>32805</v>
      </c>
      <c r="AB361" s="132">
        <v>0</v>
      </c>
      <c r="AC361" s="132">
        <v>0</v>
      </c>
      <c r="AD361" s="132">
        <v>0</v>
      </c>
      <c r="AE361" s="71"/>
      <c r="AF361" s="71"/>
      <c r="AG361" s="71"/>
      <c r="AH361" s="71"/>
      <c r="AI361" s="71"/>
      <c r="AJ361" s="71"/>
      <c r="AK361" s="71"/>
      <c r="AL361" s="71"/>
      <c r="AM361" s="71"/>
      <c r="AN361" s="71"/>
      <c r="AO361" s="71"/>
      <c r="AP361" s="71"/>
      <c r="AQ361" s="71"/>
      <c r="AR361" s="71"/>
      <c r="AS361" s="71"/>
      <c r="AT361" s="71"/>
      <c r="AU361" s="71"/>
      <c r="AV361" s="71"/>
      <c r="AW361" s="71"/>
      <c r="AX361" s="71"/>
      <c r="AY361" s="71"/>
      <c r="AZ361" s="71"/>
      <c r="BA361" s="71"/>
      <c r="BB361" s="71"/>
      <c r="BC361" s="71"/>
      <c r="BD361" s="71"/>
      <c r="BE361" s="71"/>
      <c r="BF361" s="71"/>
      <c r="BG361" s="71"/>
      <c r="BH361" s="71"/>
      <c r="BI361" s="71"/>
      <c r="BJ361" s="71"/>
      <c r="BK361" s="71"/>
      <c r="BL361" s="71"/>
      <c r="BM361" s="71"/>
      <c r="BN361" s="71"/>
      <c r="BO361" s="71"/>
      <c r="BP361" s="71"/>
      <c r="BQ361" s="71"/>
      <c r="BR361" s="71"/>
      <c r="BS361" s="71"/>
      <c r="BT361" s="71"/>
      <c r="BU361" s="71"/>
      <c r="BV361" s="71"/>
      <c r="BW361" s="71"/>
      <c r="BX361" s="71"/>
      <c r="BY361" s="71"/>
      <c r="BZ361" s="71"/>
      <c r="CA361" s="71"/>
      <c r="CB361" s="71"/>
      <c r="CC361" s="71"/>
      <c r="CD361" s="71"/>
      <c r="CE361" s="71"/>
      <c r="CF361" s="71"/>
      <c r="CG361" s="71"/>
      <c r="CH361" s="71"/>
      <c r="CI361" s="71"/>
      <c r="CJ361" s="71"/>
      <c r="CK361" s="71"/>
      <c r="CL361" s="71"/>
      <c r="CM361" s="71"/>
      <c r="CN361" s="71"/>
      <c r="CO361" s="71"/>
      <c r="CP361" s="71"/>
      <c r="CQ361" s="71"/>
      <c r="CR361" s="71"/>
      <c r="CS361" s="71"/>
      <c r="CT361" s="71"/>
      <c r="CU361" s="71"/>
      <c r="CV361" s="71"/>
      <c r="CW361" s="71"/>
      <c r="CX361" s="71"/>
      <c r="CY361" s="71"/>
      <c r="CZ361" s="71"/>
      <c r="DA361" s="71"/>
      <c r="DB361" s="71"/>
      <c r="DC361" s="71"/>
      <c r="DD361" s="71"/>
      <c r="DE361" s="71"/>
      <c r="DF361" s="71"/>
      <c r="DG361" s="71"/>
      <c r="DH361" s="71"/>
      <c r="DI361" s="71"/>
      <c r="DJ361" s="71"/>
      <c r="DK361" s="71"/>
      <c r="DL361" s="71"/>
      <c r="DM361" s="71"/>
      <c r="DN361" s="71"/>
      <c r="DO361" s="71"/>
      <c r="DP361" s="71"/>
      <c r="DQ361" s="71"/>
      <c r="DR361" s="71"/>
      <c r="DS361" s="71"/>
      <c r="DT361" s="71"/>
      <c r="DU361" s="71"/>
      <c r="DV361" s="71"/>
      <c r="DW361" s="71"/>
      <c r="DX361" s="71"/>
      <c r="DY361" s="71"/>
      <c r="DZ361" s="71"/>
      <c r="EA361" s="71"/>
    </row>
    <row r="362" spans="1:131" ht="12.75">
      <c r="A362" s="75" t="s">
        <v>158</v>
      </c>
      <c r="B362" s="75" t="s">
        <v>157</v>
      </c>
      <c r="C362" s="68" t="s">
        <v>917</v>
      </c>
      <c r="D362" s="68" t="s">
        <v>922</v>
      </c>
      <c r="E362" s="132">
        <v>8071</v>
      </c>
      <c r="F362" s="132">
        <v>0</v>
      </c>
      <c r="G362" s="132">
        <v>0</v>
      </c>
      <c r="H362" s="132">
        <v>2462</v>
      </c>
      <c r="I362" s="132">
        <v>590</v>
      </c>
      <c r="J362" s="132">
        <v>0</v>
      </c>
      <c r="K362" s="132">
        <v>4110</v>
      </c>
      <c r="L362" s="132">
        <v>0</v>
      </c>
      <c r="M362" s="132">
        <v>909</v>
      </c>
      <c r="N362" s="132">
        <v>8071</v>
      </c>
      <c r="O362" s="132">
        <v>17975</v>
      </c>
      <c r="P362" s="132">
        <v>909</v>
      </c>
      <c r="Q362" s="132">
        <v>346</v>
      </c>
      <c r="R362" s="132">
        <v>563</v>
      </c>
      <c r="S362" s="132">
        <v>18538</v>
      </c>
      <c r="T362" s="166">
        <v>201</v>
      </c>
      <c r="U362" s="166">
        <v>0</v>
      </c>
      <c r="V362" s="132">
        <v>14278</v>
      </c>
      <c r="W362" s="132">
        <v>63</v>
      </c>
      <c r="X362" s="132">
        <v>0</v>
      </c>
      <c r="Y362" s="132">
        <v>13369</v>
      </c>
      <c r="Z362" s="166">
        <v>23357</v>
      </c>
      <c r="AA362" s="132">
        <v>24857</v>
      </c>
      <c r="AB362" s="132">
        <v>0</v>
      </c>
      <c r="AC362" s="132">
        <v>0</v>
      </c>
      <c r="AD362" s="132">
        <v>0</v>
      </c>
      <c r="AE362" s="71"/>
      <c r="AF362" s="71"/>
      <c r="AG362" s="71"/>
      <c r="AH362" s="71"/>
      <c r="AI362" s="71"/>
      <c r="AJ362" s="71"/>
      <c r="AK362" s="71"/>
      <c r="AL362" s="71"/>
      <c r="AM362" s="71"/>
      <c r="AN362" s="71"/>
      <c r="AO362" s="71"/>
      <c r="AP362" s="71"/>
      <c r="AQ362" s="71"/>
      <c r="AR362" s="71"/>
      <c r="AS362" s="71"/>
      <c r="AT362" s="71"/>
      <c r="AU362" s="71"/>
      <c r="AV362" s="71"/>
      <c r="AW362" s="71"/>
      <c r="AX362" s="71"/>
      <c r="AY362" s="71"/>
      <c r="AZ362" s="71"/>
      <c r="BA362" s="71"/>
      <c r="BB362" s="71"/>
      <c r="BC362" s="71"/>
      <c r="BD362" s="71"/>
      <c r="BE362" s="71"/>
      <c r="BF362" s="71"/>
      <c r="BG362" s="71"/>
      <c r="BH362" s="71"/>
      <c r="BI362" s="71"/>
      <c r="BJ362" s="71"/>
      <c r="BK362" s="71"/>
      <c r="BL362" s="71"/>
      <c r="BM362" s="71"/>
      <c r="BN362" s="71"/>
      <c r="BO362" s="71"/>
      <c r="BP362" s="71"/>
      <c r="BQ362" s="71"/>
      <c r="BR362" s="71"/>
      <c r="BS362" s="71"/>
      <c r="BT362" s="71"/>
      <c r="BU362" s="71"/>
      <c r="BV362" s="71"/>
      <c r="BW362" s="71"/>
      <c r="BX362" s="71"/>
      <c r="BY362" s="71"/>
      <c r="BZ362" s="71"/>
      <c r="CA362" s="71"/>
      <c r="CB362" s="71"/>
      <c r="CC362" s="71"/>
      <c r="CD362" s="71"/>
      <c r="CE362" s="71"/>
      <c r="CF362" s="71"/>
      <c r="CG362" s="71"/>
      <c r="CH362" s="71"/>
      <c r="CI362" s="71"/>
      <c r="CJ362" s="71"/>
      <c r="CK362" s="71"/>
      <c r="CL362" s="71"/>
      <c r="CM362" s="71"/>
      <c r="CN362" s="71"/>
      <c r="CO362" s="71"/>
      <c r="CP362" s="71"/>
      <c r="CQ362" s="71"/>
      <c r="CR362" s="71"/>
      <c r="CS362" s="71"/>
      <c r="CT362" s="71"/>
      <c r="CU362" s="71"/>
      <c r="CV362" s="71"/>
      <c r="CW362" s="71"/>
      <c r="CX362" s="71"/>
      <c r="CY362" s="71"/>
      <c r="CZ362" s="71"/>
      <c r="DA362" s="71"/>
      <c r="DB362" s="71"/>
      <c r="DC362" s="71"/>
      <c r="DD362" s="71"/>
      <c r="DE362" s="71"/>
      <c r="DF362" s="71"/>
      <c r="DG362" s="71"/>
      <c r="DH362" s="71"/>
      <c r="DI362" s="71"/>
      <c r="DJ362" s="71"/>
      <c r="DK362" s="71"/>
      <c r="DL362" s="71"/>
      <c r="DM362" s="71"/>
      <c r="DN362" s="71"/>
      <c r="DO362" s="71"/>
      <c r="DP362" s="71"/>
      <c r="DQ362" s="71"/>
      <c r="DR362" s="71"/>
      <c r="DS362" s="71"/>
      <c r="DT362" s="71"/>
      <c r="DU362" s="71"/>
      <c r="DV362" s="71"/>
      <c r="DW362" s="71"/>
      <c r="DX362" s="71"/>
      <c r="DY362" s="71"/>
      <c r="DZ362" s="71"/>
      <c r="EA362" s="71"/>
    </row>
    <row r="363" spans="1:131" ht="12.75">
      <c r="A363" s="75" t="s">
        <v>178</v>
      </c>
      <c r="B363" s="75" t="s">
        <v>177</v>
      </c>
      <c r="C363" s="68" t="s">
        <v>919</v>
      </c>
      <c r="D363" s="68" t="s">
        <v>922</v>
      </c>
      <c r="E363" s="132">
        <v>9284</v>
      </c>
      <c r="F363" s="132">
        <v>125</v>
      </c>
      <c r="G363" s="132">
        <v>0</v>
      </c>
      <c r="H363" s="132">
        <v>5057</v>
      </c>
      <c r="I363" s="132">
        <v>0</v>
      </c>
      <c r="J363" s="132">
        <v>125</v>
      </c>
      <c r="K363" s="132">
        <v>4102</v>
      </c>
      <c r="L363" s="132">
        <v>0</v>
      </c>
      <c r="M363" s="132">
        <v>0</v>
      </c>
      <c r="N363" s="132">
        <v>9284</v>
      </c>
      <c r="O363" s="132">
        <v>35006</v>
      </c>
      <c r="P363" s="132">
        <v>0</v>
      </c>
      <c r="Q363" s="132">
        <v>1140</v>
      </c>
      <c r="R363" s="132">
        <v>-1140</v>
      </c>
      <c r="S363" s="132">
        <v>33866</v>
      </c>
      <c r="T363" s="166">
        <v>9199</v>
      </c>
      <c r="U363" s="166">
        <v>16000</v>
      </c>
      <c r="V363" s="132">
        <v>32681</v>
      </c>
      <c r="W363" s="132">
        <v>8652</v>
      </c>
      <c r="X363" s="132">
        <v>15504</v>
      </c>
      <c r="Y363" s="132">
        <v>19368</v>
      </c>
      <c r="Z363" s="166">
        <v>25200</v>
      </c>
      <c r="AA363" s="132">
        <v>32200</v>
      </c>
      <c r="AB363" s="132">
        <v>0</v>
      </c>
      <c r="AC363" s="132">
        <v>0</v>
      </c>
      <c r="AD363" s="132">
        <v>0</v>
      </c>
      <c r="AE363" s="71"/>
      <c r="AF363" s="71"/>
      <c r="AG363" s="71"/>
      <c r="AH363" s="71"/>
      <c r="AI363" s="71"/>
      <c r="AJ363" s="71"/>
      <c r="AK363" s="71"/>
      <c r="AL363" s="71"/>
      <c r="AM363" s="71"/>
      <c r="AN363" s="71"/>
      <c r="AO363" s="71"/>
      <c r="AP363" s="71"/>
      <c r="AQ363" s="71"/>
      <c r="AR363" s="71"/>
      <c r="AS363" s="71"/>
      <c r="AT363" s="71"/>
      <c r="AU363" s="71"/>
      <c r="AV363" s="71"/>
      <c r="AW363" s="71"/>
      <c r="AX363" s="71"/>
      <c r="AY363" s="71"/>
      <c r="AZ363" s="71"/>
      <c r="BA363" s="71"/>
      <c r="BB363" s="71"/>
      <c r="BC363" s="71"/>
      <c r="BD363" s="71"/>
      <c r="BE363" s="71"/>
      <c r="BF363" s="71"/>
      <c r="BG363" s="71"/>
      <c r="BH363" s="71"/>
      <c r="BI363" s="71"/>
      <c r="BJ363" s="71"/>
      <c r="BK363" s="71"/>
      <c r="BL363" s="71"/>
      <c r="BM363" s="71"/>
      <c r="BN363" s="71"/>
      <c r="BO363" s="71"/>
      <c r="BP363" s="71"/>
      <c r="BQ363" s="71"/>
      <c r="BR363" s="71"/>
      <c r="BS363" s="71"/>
      <c r="BT363" s="71"/>
      <c r="BU363" s="71"/>
      <c r="BV363" s="71"/>
      <c r="BW363" s="71"/>
      <c r="BX363" s="71"/>
      <c r="BY363" s="71"/>
      <c r="BZ363" s="71"/>
      <c r="CA363" s="71"/>
      <c r="CB363" s="71"/>
      <c r="CC363" s="71"/>
      <c r="CD363" s="71"/>
      <c r="CE363" s="71"/>
      <c r="CF363" s="71"/>
      <c r="CG363" s="71"/>
      <c r="CH363" s="71"/>
      <c r="CI363" s="71"/>
      <c r="CJ363" s="71"/>
      <c r="CK363" s="71"/>
      <c r="CL363" s="71"/>
      <c r="CM363" s="71"/>
      <c r="CN363" s="71"/>
      <c r="CO363" s="71"/>
      <c r="CP363" s="71"/>
      <c r="CQ363" s="71"/>
      <c r="CR363" s="71"/>
      <c r="CS363" s="71"/>
      <c r="CT363" s="71"/>
      <c r="CU363" s="71"/>
      <c r="CV363" s="71"/>
      <c r="CW363" s="71"/>
      <c r="CX363" s="71"/>
      <c r="CY363" s="71"/>
      <c r="CZ363" s="71"/>
      <c r="DA363" s="71"/>
      <c r="DB363" s="71"/>
      <c r="DC363" s="71"/>
      <c r="DD363" s="71"/>
      <c r="DE363" s="71"/>
      <c r="DF363" s="71"/>
      <c r="DG363" s="71"/>
      <c r="DH363" s="71"/>
      <c r="DI363" s="71"/>
      <c r="DJ363" s="71"/>
      <c r="DK363" s="71"/>
      <c r="DL363" s="71"/>
      <c r="DM363" s="71"/>
      <c r="DN363" s="71"/>
      <c r="DO363" s="71"/>
      <c r="DP363" s="71"/>
      <c r="DQ363" s="71"/>
      <c r="DR363" s="71"/>
      <c r="DS363" s="71"/>
      <c r="DT363" s="71"/>
      <c r="DU363" s="71"/>
      <c r="DV363" s="71"/>
      <c r="DW363" s="71"/>
      <c r="DX363" s="71"/>
      <c r="DY363" s="71"/>
      <c r="DZ363" s="71"/>
      <c r="EA363" s="71"/>
    </row>
    <row r="364" spans="1:131" ht="12.75">
      <c r="A364" s="75" t="s">
        <v>190</v>
      </c>
      <c r="B364" s="75" t="s">
        <v>189</v>
      </c>
      <c r="C364" s="68" t="s">
        <v>914</v>
      </c>
      <c r="D364" s="68" t="s">
        <v>922</v>
      </c>
      <c r="E364" s="132">
        <v>3340</v>
      </c>
      <c r="F364" s="132">
        <v>0</v>
      </c>
      <c r="G364" s="132">
        <v>0</v>
      </c>
      <c r="H364" s="132">
        <v>800</v>
      </c>
      <c r="I364" s="132">
        <v>0</v>
      </c>
      <c r="J364" s="132">
        <v>0</v>
      </c>
      <c r="K364" s="132">
        <v>0</v>
      </c>
      <c r="L364" s="132">
        <v>0</v>
      </c>
      <c r="M364" s="132">
        <v>2540</v>
      </c>
      <c r="N364" s="132">
        <v>3340</v>
      </c>
      <c r="O364" s="132">
        <v>5699</v>
      </c>
      <c r="P364" s="132">
        <v>2540</v>
      </c>
      <c r="Q364" s="132">
        <v>228</v>
      </c>
      <c r="R364" s="132">
        <v>2312</v>
      </c>
      <c r="S364" s="132">
        <v>8011</v>
      </c>
      <c r="T364" s="166">
        <v>0</v>
      </c>
      <c r="U364" s="166">
        <v>2053</v>
      </c>
      <c r="V364" s="132">
        <v>8925</v>
      </c>
      <c r="W364" s="132">
        <v>1965</v>
      </c>
      <c r="X364" s="132">
        <v>1961</v>
      </c>
      <c r="Y364" s="132">
        <v>8925</v>
      </c>
      <c r="Z364" s="166">
        <v>9089</v>
      </c>
      <c r="AA364" s="132">
        <v>17189</v>
      </c>
      <c r="AB364" s="132">
        <v>0</v>
      </c>
      <c r="AC364" s="132">
        <v>0</v>
      </c>
      <c r="AD364" s="132">
        <v>0</v>
      </c>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1"/>
      <c r="BS364" s="71"/>
      <c r="BT364" s="71"/>
      <c r="BU364" s="71"/>
      <c r="BV364" s="71"/>
      <c r="BW364" s="71"/>
      <c r="BX364" s="71"/>
      <c r="BY364" s="71"/>
      <c r="BZ364" s="71"/>
      <c r="CA364" s="71"/>
      <c r="CB364" s="71"/>
      <c r="CC364" s="71"/>
      <c r="CD364" s="71"/>
      <c r="CE364" s="71"/>
      <c r="CF364" s="71"/>
      <c r="CG364" s="71"/>
      <c r="CH364" s="71"/>
      <c r="CI364" s="71"/>
      <c r="CJ364" s="71"/>
      <c r="CK364" s="71"/>
      <c r="CL364" s="71"/>
      <c r="CM364" s="71"/>
      <c r="CN364" s="71"/>
      <c r="CO364" s="71"/>
      <c r="CP364" s="71"/>
      <c r="CQ364" s="71"/>
      <c r="CR364" s="71"/>
      <c r="CS364" s="71"/>
      <c r="CT364" s="71"/>
      <c r="CU364" s="71"/>
      <c r="CV364" s="71"/>
      <c r="CW364" s="71"/>
      <c r="CX364" s="71"/>
      <c r="CY364" s="71"/>
      <c r="CZ364" s="71"/>
      <c r="DA364" s="71"/>
      <c r="DB364" s="71"/>
      <c r="DC364" s="71"/>
      <c r="DD364" s="71"/>
      <c r="DE364" s="71"/>
      <c r="DF364" s="71"/>
      <c r="DG364" s="71"/>
      <c r="DH364" s="71"/>
      <c r="DI364" s="71"/>
      <c r="DJ364" s="71"/>
      <c r="DK364" s="71"/>
      <c r="DL364" s="71"/>
      <c r="DM364" s="71"/>
      <c r="DN364" s="71"/>
      <c r="DO364" s="71"/>
      <c r="DP364" s="71"/>
      <c r="DQ364" s="71"/>
      <c r="DR364" s="71"/>
      <c r="DS364" s="71"/>
      <c r="DT364" s="71"/>
      <c r="DU364" s="71"/>
      <c r="DV364" s="71"/>
      <c r="DW364" s="71"/>
      <c r="DX364" s="71"/>
      <c r="DY364" s="71"/>
      <c r="DZ364" s="71"/>
      <c r="EA364" s="71"/>
    </row>
    <row r="365" spans="1:131" ht="12.75">
      <c r="A365" s="75" t="s">
        <v>198</v>
      </c>
      <c r="B365" s="75" t="s">
        <v>197</v>
      </c>
      <c r="C365" s="68" t="s">
        <v>918</v>
      </c>
      <c r="D365" s="68" t="s">
        <v>922</v>
      </c>
      <c r="E365" s="132">
        <v>5167</v>
      </c>
      <c r="F365" s="132">
        <v>80</v>
      </c>
      <c r="G365" s="132">
        <v>0</v>
      </c>
      <c r="H365" s="132">
        <v>900</v>
      </c>
      <c r="I365" s="132">
        <v>0</v>
      </c>
      <c r="J365" s="132">
        <v>80</v>
      </c>
      <c r="K365" s="132">
        <v>0</v>
      </c>
      <c r="L365" s="132">
        <v>0</v>
      </c>
      <c r="M365" s="132">
        <v>4187</v>
      </c>
      <c r="N365" s="132">
        <v>5167</v>
      </c>
      <c r="O365" s="132">
        <v>16693</v>
      </c>
      <c r="P365" s="132">
        <v>4187</v>
      </c>
      <c r="Q365" s="132">
        <v>1681</v>
      </c>
      <c r="R365" s="132">
        <v>2506</v>
      </c>
      <c r="S365" s="132">
        <v>19199</v>
      </c>
      <c r="T365" s="166">
        <v>805</v>
      </c>
      <c r="U365" s="166">
        <v>0</v>
      </c>
      <c r="V365" s="132">
        <v>2000</v>
      </c>
      <c r="W365" s="132">
        <v>4660</v>
      </c>
      <c r="X365" s="132">
        <v>0</v>
      </c>
      <c r="Y365" s="132">
        <v>2000</v>
      </c>
      <c r="Z365" s="166">
        <v>8000</v>
      </c>
      <c r="AA365" s="132">
        <v>10000</v>
      </c>
      <c r="AB365" s="132">
        <v>0</v>
      </c>
      <c r="AC365" s="132">
        <v>0</v>
      </c>
      <c r="AD365" s="132">
        <v>0</v>
      </c>
      <c r="AE365" s="71"/>
      <c r="AF365" s="71"/>
      <c r="AG365" s="71"/>
      <c r="AH365" s="71"/>
      <c r="AI365" s="71"/>
      <c r="AJ365" s="71"/>
      <c r="AK365" s="71"/>
      <c r="AL365" s="71"/>
      <c r="AM365" s="71"/>
      <c r="AN365" s="71"/>
      <c r="AO365" s="71"/>
      <c r="AP365" s="71"/>
      <c r="AQ365" s="71"/>
      <c r="AR365" s="71"/>
      <c r="AS365" s="71"/>
      <c r="AT365" s="71"/>
      <c r="AU365" s="71"/>
      <c r="AV365" s="71"/>
      <c r="AW365" s="71"/>
      <c r="AX365" s="71"/>
      <c r="AY365" s="71"/>
      <c r="AZ365" s="71"/>
      <c r="BA365" s="71"/>
      <c r="BB365" s="71"/>
      <c r="BC365" s="71"/>
      <c r="BD365" s="71"/>
      <c r="BE365" s="71"/>
      <c r="BF365" s="71"/>
      <c r="BG365" s="71"/>
      <c r="BH365" s="71"/>
      <c r="BI365" s="71"/>
      <c r="BJ365" s="71"/>
      <c r="BK365" s="71"/>
      <c r="BL365" s="71"/>
      <c r="BM365" s="71"/>
      <c r="BN365" s="71"/>
      <c r="BO365" s="71"/>
      <c r="BP365" s="71"/>
      <c r="BQ365" s="71"/>
      <c r="BR365" s="71"/>
      <c r="BS365" s="71"/>
      <c r="BT365" s="71"/>
      <c r="BU365" s="71"/>
      <c r="BV365" s="71"/>
      <c r="BW365" s="71"/>
      <c r="BX365" s="71"/>
      <c r="BY365" s="71"/>
      <c r="BZ365" s="71"/>
      <c r="CA365" s="71"/>
      <c r="CB365" s="71"/>
      <c r="CC365" s="71"/>
      <c r="CD365" s="71"/>
      <c r="CE365" s="71"/>
      <c r="CF365" s="71"/>
      <c r="CG365" s="71"/>
      <c r="CH365" s="71"/>
      <c r="CI365" s="71"/>
      <c r="CJ365" s="71"/>
      <c r="CK365" s="71"/>
      <c r="CL365" s="71"/>
      <c r="CM365" s="71"/>
      <c r="CN365" s="71"/>
      <c r="CO365" s="71"/>
      <c r="CP365" s="71"/>
      <c r="CQ365" s="71"/>
      <c r="CR365" s="71"/>
      <c r="CS365" s="71"/>
      <c r="CT365" s="71"/>
      <c r="CU365" s="71"/>
      <c r="CV365" s="71"/>
      <c r="CW365" s="71"/>
      <c r="CX365" s="71"/>
      <c r="CY365" s="71"/>
      <c r="CZ365" s="71"/>
      <c r="DA365" s="71"/>
      <c r="DB365" s="71"/>
      <c r="DC365" s="71"/>
      <c r="DD365" s="71"/>
      <c r="DE365" s="71"/>
      <c r="DF365" s="71"/>
      <c r="DG365" s="71"/>
      <c r="DH365" s="71"/>
      <c r="DI365" s="71"/>
      <c r="DJ365" s="71"/>
      <c r="DK365" s="71"/>
      <c r="DL365" s="71"/>
      <c r="DM365" s="71"/>
      <c r="DN365" s="71"/>
      <c r="DO365" s="71"/>
      <c r="DP365" s="71"/>
      <c r="DQ365" s="71"/>
      <c r="DR365" s="71"/>
      <c r="DS365" s="71"/>
      <c r="DT365" s="71"/>
      <c r="DU365" s="71"/>
      <c r="DV365" s="71"/>
      <c r="DW365" s="71"/>
      <c r="DX365" s="71"/>
      <c r="DY365" s="71"/>
      <c r="DZ365" s="71"/>
      <c r="EA365" s="71"/>
    </row>
    <row r="366" spans="1:131" ht="12.75">
      <c r="A366" s="75" t="s">
        <v>269</v>
      </c>
      <c r="B366" s="75" t="s">
        <v>268</v>
      </c>
      <c r="C366" s="68" t="s">
        <v>914</v>
      </c>
      <c r="D366" s="68" t="s">
        <v>922</v>
      </c>
      <c r="E366" s="132">
        <v>8036</v>
      </c>
      <c r="F366" s="132">
        <v>4000</v>
      </c>
      <c r="G366" s="132">
        <v>0</v>
      </c>
      <c r="H366" s="132">
        <v>470</v>
      </c>
      <c r="I366" s="132">
        <v>0</v>
      </c>
      <c r="J366" s="132">
        <v>4000</v>
      </c>
      <c r="K366" s="132">
        <v>3566</v>
      </c>
      <c r="L366" s="132">
        <v>0</v>
      </c>
      <c r="M366" s="132">
        <v>0</v>
      </c>
      <c r="N366" s="132">
        <v>8036</v>
      </c>
      <c r="O366" s="132">
        <v>13422</v>
      </c>
      <c r="P366" s="132">
        <v>0</v>
      </c>
      <c r="Q366" s="132">
        <v>564</v>
      </c>
      <c r="R366" s="132">
        <v>-564</v>
      </c>
      <c r="S366" s="132">
        <v>12858</v>
      </c>
      <c r="T366" s="166">
        <v>13422</v>
      </c>
      <c r="U366" s="166">
        <v>0</v>
      </c>
      <c r="V366" s="132">
        <v>27054</v>
      </c>
      <c r="W366" s="132">
        <v>13422</v>
      </c>
      <c r="X366" s="132">
        <v>0</v>
      </c>
      <c r="Y366" s="132">
        <v>20000</v>
      </c>
      <c r="Z366" s="166">
        <v>14586</v>
      </c>
      <c r="AA366" s="132">
        <v>15586</v>
      </c>
      <c r="AB366" s="132">
        <v>0</v>
      </c>
      <c r="AC366" s="132">
        <v>0</v>
      </c>
      <c r="AD366" s="132">
        <v>0</v>
      </c>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71"/>
      <c r="BR366" s="71"/>
      <c r="BS366" s="71"/>
      <c r="BT366" s="71"/>
      <c r="BU366" s="71"/>
      <c r="BV366" s="71"/>
      <c r="BW366" s="71"/>
      <c r="BX366" s="71"/>
      <c r="BY366" s="71"/>
      <c r="BZ366" s="71"/>
      <c r="CA366" s="71"/>
      <c r="CB366" s="71"/>
      <c r="CC366" s="71"/>
      <c r="CD366" s="71"/>
      <c r="CE366" s="71"/>
      <c r="CF366" s="71"/>
      <c r="CG366" s="71"/>
      <c r="CH366" s="71"/>
      <c r="CI366" s="71"/>
      <c r="CJ366" s="71"/>
      <c r="CK366" s="71"/>
      <c r="CL366" s="71"/>
      <c r="CM366" s="71"/>
      <c r="CN366" s="71"/>
      <c r="CO366" s="71"/>
      <c r="CP366" s="71"/>
      <c r="CQ366" s="71"/>
      <c r="CR366" s="71"/>
      <c r="CS366" s="71"/>
      <c r="CT366" s="71"/>
      <c r="CU366" s="71"/>
      <c r="CV366" s="71"/>
      <c r="CW366" s="71"/>
      <c r="CX366" s="71"/>
      <c r="CY366" s="71"/>
      <c r="CZ366" s="71"/>
      <c r="DA366" s="71"/>
      <c r="DB366" s="71"/>
      <c r="DC366" s="71"/>
      <c r="DD366" s="71"/>
      <c r="DE366" s="71"/>
      <c r="DF366" s="71"/>
      <c r="DG366" s="71"/>
      <c r="DH366" s="71"/>
      <c r="DI366" s="71"/>
      <c r="DJ366" s="71"/>
      <c r="DK366" s="71"/>
      <c r="DL366" s="71"/>
      <c r="DM366" s="71"/>
      <c r="DN366" s="71"/>
      <c r="DO366" s="71"/>
      <c r="DP366" s="71"/>
      <c r="DQ366" s="71"/>
      <c r="DR366" s="71"/>
      <c r="DS366" s="71"/>
      <c r="DT366" s="71"/>
      <c r="DU366" s="71"/>
      <c r="DV366" s="71"/>
      <c r="DW366" s="71"/>
      <c r="DX366" s="71"/>
      <c r="DY366" s="71"/>
      <c r="DZ366" s="71"/>
      <c r="EA366" s="71"/>
    </row>
    <row r="367" spans="1:131" ht="12.75">
      <c r="A367" s="75" t="s">
        <v>343</v>
      </c>
      <c r="B367" s="75" t="s">
        <v>342</v>
      </c>
      <c r="C367" s="68" t="s">
        <v>921</v>
      </c>
      <c r="D367" s="68" t="s">
        <v>922</v>
      </c>
      <c r="E367" s="132">
        <v>22974</v>
      </c>
      <c r="F367" s="132">
        <v>0</v>
      </c>
      <c r="G367" s="132">
        <v>0</v>
      </c>
      <c r="H367" s="132">
        <v>1619</v>
      </c>
      <c r="I367" s="132">
        <v>0</v>
      </c>
      <c r="J367" s="132">
        <v>0</v>
      </c>
      <c r="K367" s="132">
        <v>0</v>
      </c>
      <c r="L367" s="132">
        <v>0</v>
      </c>
      <c r="M367" s="132">
        <v>21355</v>
      </c>
      <c r="N367" s="132">
        <v>22974</v>
      </c>
      <c r="O367" s="132">
        <v>29376</v>
      </c>
      <c r="P367" s="132">
        <v>21355</v>
      </c>
      <c r="Q367" s="132">
        <v>1392</v>
      </c>
      <c r="R367" s="132">
        <v>19963</v>
      </c>
      <c r="S367" s="132">
        <v>49339</v>
      </c>
      <c r="T367" s="166">
        <v>8187</v>
      </c>
      <c r="U367" s="166">
        <v>0</v>
      </c>
      <c r="V367" s="132">
        <v>18089</v>
      </c>
      <c r="W367" s="132">
        <v>19924</v>
      </c>
      <c r="X367" s="132">
        <v>0</v>
      </c>
      <c r="Y367" s="132">
        <v>10092</v>
      </c>
      <c r="Z367" s="166">
        <v>79783</v>
      </c>
      <c r="AA367" s="132">
        <v>81783</v>
      </c>
      <c r="AB367" s="132">
        <v>0</v>
      </c>
      <c r="AC367" s="132">
        <v>0</v>
      </c>
      <c r="AD367" s="132">
        <v>0</v>
      </c>
      <c r="AE367" s="71"/>
      <c r="AF367" s="71"/>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71"/>
      <c r="BR367" s="71"/>
      <c r="BS367" s="71"/>
      <c r="BT367" s="71"/>
      <c r="BU367" s="71"/>
      <c r="BV367" s="71"/>
      <c r="BW367" s="71"/>
      <c r="BX367" s="71"/>
      <c r="BY367" s="71"/>
      <c r="BZ367" s="71"/>
      <c r="CA367" s="71"/>
      <c r="CB367" s="71"/>
      <c r="CC367" s="71"/>
      <c r="CD367" s="71"/>
      <c r="CE367" s="71"/>
      <c r="CF367" s="71"/>
      <c r="CG367" s="71"/>
      <c r="CH367" s="71"/>
      <c r="CI367" s="71"/>
      <c r="CJ367" s="71"/>
      <c r="CK367" s="71"/>
      <c r="CL367" s="71"/>
      <c r="CM367" s="71"/>
      <c r="CN367" s="71"/>
      <c r="CO367" s="71"/>
      <c r="CP367" s="71"/>
      <c r="CQ367" s="71"/>
      <c r="CR367" s="71"/>
      <c r="CS367" s="71"/>
      <c r="CT367" s="71"/>
      <c r="CU367" s="71"/>
      <c r="CV367" s="71"/>
      <c r="CW367" s="71"/>
      <c r="CX367" s="71"/>
      <c r="CY367" s="71"/>
      <c r="CZ367" s="71"/>
      <c r="DA367" s="71"/>
      <c r="DB367" s="71"/>
      <c r="DC367" s="71"/>
      <c r="DD367" s="71"/>
      <c r="DE367" s="71"/>
      <c r="DF367" s="71"/>
      <c r="DG367" s="71"/>
      <c r="DH367" s="71"/>
      <c r="DI367" s="71"/>
      <c r="DJ367" s="71"/>
      <c r="DK367" s="71"/>
      <c r="DL367" s="71"/>
      <c r="DM367" s="71"/>
      <c r="DN367" s="71"/>
      <c r="DO367" s="71"/>
      <c r="DP367" s="71"/>
      <c r="DQ367" s="71"/>
      <c r="DR367" s="71"/>
      <c r="DS367" s="71"/>
      <c r="DT367" s="71"/>
      <c r="DU367" s="71"/>
      <c r="DV367" s="71"/>
      <c r="DW367" s="71"/>
      <c r="DX367" s="71"/>
      <c r="DY367" s="71"/>
      <c r="DZ367" s="71"/>
      <c r="EA367" s="71"/>
    </row>
    <row r="368" spans="1:131" ht="12.75">
      <c r="A368" s="75" t="s">
        <v>363</v>
      </c>
      <c r="B368" s="75" t="s">
        <v>362</v>
      </c>
      <c r="C368" s="68" t="s">
        <v>916</v>
      </c>
      <c r="D368" s="68" t="s">
        <v>922</v>
      </c>
      <c r="E368" s="132">
        <v>12765</v>
      </c>
      <c r="F368" s="132">
        <v>9353</v>
      </c>
      <c r="G368" s="132">
        <v>0</v>
      </c>
      <c r="H368" s="132">
        <v>1982</v>
      </c>
      <c r="I368" s="132">
        <v>0</v>
      </c>
      <c r="J368" s="132">
        <v>9353</v>
      </c>
      <c r="K368" s="132">
        <v>1430</v>
      </c>
      <c r="L368" s="132">
        <v>0</v>
      </c>
      <c r="M368" s="132">
        <v>0</v>
      </c>
      <c r="N368" s="132">
        <v>12765</v>
      </c>
      <c r="O368" s="132">
        <v>883</v>
      </c>
      <c r="P368" s="132">
        <v>0</v>
      </c>
      <c r="Q368" s="132">
        <v>0</v>
      </c>
      <c r="R368" s="132">
        <v>0</v>
      </c>
      <c r="S368" s="132">
        <v>883</v>
      </c>
      <c r="T368" s="166">
        <v>0</v>
      </c>
      <c r="U368" s="166">
        <v>0</v>
      </c>
      <c r="V368" s="132">
        <v>47726</v>
      </c>
      <c r="W368" s="132">
        <v>0</v>
      </c>
      <c r="X368" s="132">
        <v>0</v>
      </c>
      <c r="Y368" s="132">
        <v>40311</v>
      </c>
      <c r="Z368" s="166">
        <v>0</v>
      </c>
      <c r="AA368" s="132">
        <v>0</v>
      </c>
      <c r="AB368" s="132">
        <v>0</v>
      </c>
      <c r="AC368" s="132">
        <v>0</v>
      </c>
      <c r="AD368" s="132">
        <v>0</v>
      </c>
      <c r="AE368" s="71"/>
      <c r="AF368" s="71"/>
      <c r="AG368" s="71"/>
      <c r="AH368" s="71"/>
      <c r="AI368" s="71"/>
      <c r="AJ368" s="71"/>
      <c r="AK368" s="71"/>
      <c r="AL368" s="71"/>
      <c r="AM368" s="71"/>
      <c r="AN368" s="71"/>
      <c r="AO368" s="71"/>
      <c r="AP368" s="71"/>
      <c r="AQ368" s="71"/>
      <c r="AR368" s="71"/>
      <c r="AS368" s="71"/>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71"/>
      <c r="BR368" s="71"/>
      <c r="BS368" s="71"/>
      <c r="BT368" s="71"/>
      <c r="BU368" s="71"/>
      <c r="BV368" s="71"/>
      <c r="BW368" s="71"/>
      <c r="BX368" s="71"/>
      <c r="BY368" s="71"/>
      <c r="BZ368" s="71"/>
      <c r="CA368" s="71"/>
      <c r="CB368" s="71"/>
      <c r="CC368" s="71"/>
      <c r="CD368" s="71"/>
      <c r="CE368" s="71"/>
      <c r="CF368" s="71"/>
      <c r="CG368" s="71"/>
      <c r="CH368" s="71"/>
      <c r="CI368" s="71"/>
      <c r="CJ368" s="71"/>
      <c r="CK368" s="71"/>
      <c r="CL368" s="71"/>
      <c r="CM368" s="71"/>
      <c r="CN368" s="71"/>
      <c r="CO368" s="71"/>
      <c r="CP368" s="71"/>
      <c r="CQ368" s="71"/>
      <c r="CR368" s="71"/>
      <c r="CS368" s="71"/>
      <c r="CT368" s="71"/>
      <c r="CU368" s="71"/>
      <c r="CV368" s="71"/>
      <c r="CW368" s="71"/>
      <c r="CX368" s="71"/>
      <c r="CY368" s="71"/>
      <c r="CZ368" s="71"/>
      <c r="DA368" s="71"/>
      <c r="DB368" s="71"/>
      <c r="DC368" s="71"/>
      <c r="DD368" s="71"/>
      <c r="DE368" s="71"/>
      <c r="DF368" s="71"/>
      <c r="DG368" s="71"/>
      <c r="DH368" s="71"/>
      <c r="DI368" s="71"/>
      <c r="DJ368" s="71"/>
      <c r="DK368" s="71"/>
      <c r="DL368" s="71"/>
      <c r="DM368" s="71"/>
      <c r="DN368" s="71"/>
      <c r="DO368" s="71"/>
      <c r="DP368" s="71"/>
      <c r="DQ368" s="71"/>
      <c r="DR368" s="71"/>
      <c r="DS368" s="71"/>
      <c r="DT368" s="71"/>
      <c r="DU368" s="71"/>
      <c r="DV368" s="71"/>
      <c r="DW368" s="71"/>
      <c r="DX368" s="71"/>
      <c r="DY368" s="71"/>
      <c r="DZ368" s="71"/>
      <c r="EA368" s="71"/>
    </row>
    <row r="369" spans="1:131" ht="12.75">
      <c r="A369" s="75" t="s">
        <v>385</v>
      </c>
      <c r="B369" s="75" t="s">
        <v>384</v>
      </c>
      <c r="C369" s="68" t="s">
        <v>917</v>
      </c>
      <c r="D369" s="68" t="s">
        <v>922</v>
      </c>
      <c r="E369" s="132">
        <v>12379</v>
      </c>
      <c r="F369" s="132">
        <v>2650</v>
      </c>
      <c r="G369" s="132">
        <v>0</v>
      </c>
      <c r="H369" s="132">
        <v>2000</v>
      </c>
      <c r="I369" s="132">
        <v>0</v>
      </c>
      <c r="J369" s="132">
        <v>2138</v>
      </c>
      <c r="K369" s="132">
        <v>6783</v>
      </c>
      <c r="L369" s="132">
        <v>0</v>
      </c>
      <c r="M369" s="132">
        <v>1458</v>
      </c>
      <c r="N369" s="132">
        <v>12379</v>
      </c>
      <c r="O369" s="132">
        <v>39904</v>
      </c>
      <c r="P369" s="132">
        <v>1458</v>
      </c>
      <c r="Q369" s="132">
        <v>1377</v>
      </c>
      <c r="R369" s="132">
        <v>81</v>
      </c>
      <c r="S369" s="132">
        <v>39985</v>
      </c>
      <c r="T369" s="166">
        <v>36555</v>
      </c>
      <c r="U369" s="166">
        <v>0</v>
      </c>
      <c r="V369" s="132">
        <v>45000</v>
      </c>
      <c r="W369" s="132">
        <v>36636</v>
      </c>
      <c r="X369" s="132">
        <v>0</v>
      </c>
      <c r="Y369" s="132">
        <v>40000</v>
      </c>
      <c r="Z369" s="166">
        <v>41000</v>
      </c>
      <c r="AA369" s="132">
        <v>44000</v>
      </c>
      <c r="AB369" s="132">
        <v>0</v>
      </c>
      <c r="AC369" s="132">
        <v>0</v>
      </c>
      <c r="AD369" s="132">
        <v>0</v>
      </c>
      <c r="AE369" s="71"/>
      <c r="AF369" s="71"/>
      <c r="AG369" s="71"/>
      <c r="AH369" s="71"/>
      <c r="AI369" s="71"/>
      <c r="AJ369" s="71"/>
      <c r="AK369" s="71"/>
      <c r="AL369" s="71"/>
      <c r="AM369" s="71"/>
      <c r="AN369" s="71"/>
      <c r="AO369" s="71"/>
      <c r="AP369" s="71"/>
      <c r="AQ369" s="71"/>
      <c r="AR369" s="71"/>
      <c r="AS369" s="71"/>
      <c r="AT369" s="71"/>
      <c r="AU369" s="71"/>
      <c r="AV369" s="71"/>
      <c r="AW369" s="71"/>
      <c r="AX369" s="71"/>
      <c r="AY369" s="71"/>
      <c r="AZ369" s="71"/>
      <c r="BA369" s="71"/>
      <c r="BB369" s="71"/>
      <c r="BC369" s="71"/>
      <c r="BD369" s="71"/>
      <c r="BE369" s="71"/>
      <c r="BF369" s="71"/>
      <c r="BG369" s="71"/>
      <c r="BH369" s="71"/>
      <c r="BI369" s="71"/>
      <c r="BJ369" s="71"/>
      <c r="BK369" s="71"/>
      <c r="BL369" s="71"/>
      <c r="BM369" s="71"/>
      <c r="BN369" s="71"/>
      <c r="BO369" s="71"/>
      <c r="BP369" s="71"/>
      <c r="BQ369" s="71"/>
      <c r="BR369" s="71"/>
      <c r="BS369" s="71"/>
      <c r="BT369" s="71"/>
      <c r="BU369" s="71"/>
      <c r="BV369" s="71"/>
      <c r="BW369" s="71"/>
      <c r="BX369" s="71"/>
      <c r="BY369" s="71"/>
      <c r="BZ369" s="71"/>
      <c r="CA369" s="71"/>
      <c r="CB369" s="71"/>
      <c r="CC369" s="71"/>
      <c r="CD369" s="71"/>
      <c r="CE369" s="71"/>
      <c r="CF369" s="71"/>
      <c r="CG369" s="71"/>
      <c r="CH369" s="71"/>
      <c r="CI369" s="71"/>
      <c r="CJ369" s="71"/>
      <c r="CK369" s="71"/>
      <c r="CL369" s="71"/>
      <c r="CM369" s="71"/>
      <c r="CN369" s="71"/>
      <c r="CO369" s="71"/>
      <c r="CP369" s="71"/>
      <c r="CQ369" s="71"/>
      <c r="CR369" s="71"/>
      <c r="CS369" s="71"/>
      <c r="CT369" s="71"/>
      <c r="CU369" s="71"/>
      <c r="CV369" s="71"/>
      <c r="CW369" s="71"/>
      <c r="CX369" s="71"/>
      <c r="CY369" s="71"/>
      <c r="CZ369" s="71"/>
      <c r="DA369" s="71"/>
      <c r="DB369" s="71"/>
      <c r="DC369" s="71"/>
      <c r="DD369" s="71"/>
      <c r="DE369" s="71"/>
      <c r="DF369" s="71"/>
      <c r="DG369" s="71"/>
      <c r="DH369" s="71"/>
      <c r="DI369" s="71"/>
      <c r="DJ369" s="71"/>
      <c r="DK369" s="71"/>
      <c r="DL369" s="71"/>
      <c r="DM369" s="71"/>
      <c r="DN369" s="71"/>
      <c r="DO369" s="71"/>
      <c r="DP369" s="71"/>
      <c r="DQ369" s="71"/>
      <c r="DR369" s="71"/>
      <c r="DS369" s="71"/>
      <c r="DT369" s="71"/>
      <c r="DU369" s="71"/>
      <c r="DV369" s="71"/>
      <c r="DW369" s="71"/>
      <c r="DX369" s="71"/>
      <c r="DY369" s="71"/>
      <c r="DZ369" s="71"/>
      <c r="EA369" s="71"/>
    </row>
    <row r="370" spans="1:131" ht="12.75">
      <c r="A370" s="75" t="s">
        <v>399</v>
      </c>
      <c r="B370" s="75" t="s">
        <v>398</v>
      </c>
      <c r="C370" s="68" t="s">
        <v>919</v>
      </c>
      <c r="D370" s="68" t="s">
        <v>922</v>
      </c>
      <c r="E370" s="132">
        <v>6268</v>
      </c>
      <c r="F370" s="132">
        <v>950</v>
      </c>
      <c r="G370" s="132">
        <v>0</v>
      </c>
      <c r="H370" s="132">
        <v>1300</v>
      </c>
      <c r="I370" s="132">
        <v>0</v>
      </c>
      <c r="J370" s="132">
        <v>950</v>
      </c>
      <c r="K370" s="132">
        <v>50</v>
      </c>
      <c r="L370" s="132">
        <v>0</v>
      </c>
      <c r="M370" s="132">
        <v>3968</v>
      </c>
      <c r="N370" s="132">
        <v>6268</v>
      </c>
      <c r="O370" s="132">
        <v>20361</v>
      </c>
      <c r="P370" s="132">
        <v>3968</v>
      </c>
      <c r="Q370" s="132">
        <v>1437</v>
      </c>
      <c r="R370" s="132">
        <v>2531</v>
      </c>
      <c r="S370" s="132">
        <v>22892</v>
      </c>
      <c r="T370" s="166">
        <v>12454</v>
      </c>
      <c r="U370" s="166">
        <v>3552</v>
      </c>
      <c r="V370" s="132">
        <v>15000</v>
      </c>
      <c r="W370" s="132">
        <v>16366</v>
      </c>
      <c r="X370" s="132">
        <v>3113</v>
      </c>
      <c r="Y370" s="132">
        <v>15000</v>
      </c>
      <c r="Z370" s="166">
        <v>19973</v>
      </c>
      <c r="AA370" s="132">
        <v>21473</v>
      </c>
      <c r="AB370" s="132">
        <v>0</v>
      </c>
      <c r="AC370" s="132">
        <v>0</v>
      </c>
      <c r="AD370" s="132">
        <v>0</v>
      </c>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71"/>
      <c r="BR370" s="71"/>
      <c r="BS370" s="71"/>
      <c r="BT370" s="71"/>
      <c r="BU370" s="71"/>
      <c r="BV370" s="71"/>
      <c r="BW370" s="71"/>
      <c r="BX370" s="71"/>
      <c r="BY370" s="71"/>
      <c r="BZ370" s="71"/>
      <c r="CA370" s="71"/>
      <c r="CB370" s="71"/>
      <c r="CC370" s="71"/>
      <c r="CD370" s="71"/>
      <c r="CE370" s="71"/>
      <c r="CF370" s="71"/>
      <c r="CG370" s="71"/>
      <c r="CH370" s="71"/>
      <c r="CI370" s="71"/>
      <c r="CJ370" s="71"/>
      <c r="CK370" s="71"/>
      <c r="CL370" s="71"/>
      <c r="CM370" s="71"/>
      <c r="CN370" s="71"/>
      <c r="CO370" s="71"/>
      <c r="CP370" s="71"/>
      <c r="CQ370" s="71"/>
      <c r="CR370" s="71"/>
      <c r="CS370" s="71"/>
      <c r="CT370" s="71"/>
      <c r="CU370" s="71"/>
      <c r="CV370" s="71"/>
      <c r="CW370" s="71"/>
      <c r="CX370" s="71"/>
      <c r="CY370" s="71"/>
      <c r="CZ370" s="71"/>
      <c r="DA370" s="71"/>
      <c r="DB370" s="71"/>
      <c r="DC370" s="71"/>
      <c r="DD370" s="71"/>
      <c r="DE370" s="71"/>
      <c r="DF370" s="71"/>
      <c r="DG370" s="71"/>
      <c r="DH370" s="71"/>
      <c r="DI370" s="71"/>
      <c r="DJ370" s="71"/>
      <c r="DK370" s="71"/>
      <c r="DL370" s="71"/>
      <c r="DM370" s="71"/>
      <c r="DN370" s="71"/>
      <c r="DO370" s="71"/>
      <c r="DP370" s="71"/>
      <c r="DQ370" s="71"/>
      <c r="DR370" s="71"/>
      <c r="DS370" s="71"/>
      <c r="DT370" s="71"/>
      <c r="DU370" s="71"/>
      <c r="DV370" s="71"/>
      <c r="DW370" s="71"/>
      <c r="DX370" s="71"/>
      <c r="DY370" s="71"/>
      <c r="DZ370" s="71"/>
      <c r="EA370" s="71"/>
    </row>
    <row r="371" spans="1:131" ht="12.75">
      <c r="A371" s="75" t="s">
        <v>411</v>
      </c>
      <c r="B371" s="75" t="s">
        <v>410</v>
      </c>
      <c r="C371" s="68" t="s">
        <v>919</v>
      </c>
      <c r="D371" s="68" t="s">
        <v>922</v>
      </c>
      <c r="E371" s="132">
        <v>9337</v>
      </c>
      <c r="F371" s="132">
        <v>50</v>
      </c>
      <c r="G371" s="132">
        <v>0</v>
      </c>
      <c r="H371" s="132">
        <v>718</v>
      </c>
      <c r="I371" s="132">
        <v>0</v>
      </c>
      <c r="J371" s="132">
        <v>50</v>
      </c>
      <c r="K371" s="132">
        <v>0</v>
      </c>
      <c r="L371" s="132">
        <v>0</v>
      </c>
      <c r="M371" s="132">
        <v>8569</v>
      </c>
      <c r="N371" s="132">
        <v>9337</v>
      </c>
      <c r="O371" s="132">
        <v>20972</v>
      </c>
      <c r="P371" s="132">
        <v>8569</v>
      </c>
      <c r="Q371" s="132">
        <v>2300</v>
      </c>
      <c r="R371" s="132">
        <v>6269</v>
      </c>
      <c r="S371" s="132">
        <v>27241</v>
      </c>
      <c r="T371" s="166">
        <v>20930</v>
      </c>
      <c r="U371" s="166">
        <v>0</v>
      </c>
      <c r="V371" s="132">
        <v>17273</v>
      </c>
      <c r="W371" s="132">
        <v>27199</v>
      </c>
      <c r="X371" s="132">
        <v>0</v>
      </c>
      <c r="Y371" s="132">
        <v>20000</v>
      </c>
      <c r="Z371" s="166">
        <v>30000</v>
      </c>
      <c r="AA371" s="132">
        <v>32000</v>
      </c>
      <c r="AB371" s="132">
        <v>0</v>
      </c>
      <c r="AC371" s="132">
        <v>0</v>
      </c>
      <c r="AD371" s="132">
        <v>0</v>
      </c>
      <c r="AE371" s="71"/>
      <c r="AF371" s="71"/>
      <c r="AG371" s="71"/>
      <c r="AH371" s="71"/>
      <c r="AI371" s="71"/>
      <c r="AJ371" s="71"/>
      <c r="AK371" s="71"/>
      <c r="AL371" s="71"/>
      <c r="AM371" s="71"/>
      <c r="AN371" s="71"/>
      <c r="AO371" s="71"/>
      <c r="AP371" s="71"/>
      <c r="AQ371" s="71"/>
      <c r="AR371" s="71"/>
      <c r="AS371" s="71"/>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71"/>
      <c r="BR371" s="71"/>
      <c r="BS371" s="71"/>
      <c r="BT371" s="71"/>
      <c r="BU371" s="71"/>
      <c r="BV371" s="71"/>
      <c r="BW371" s="71"/>
      <c r="BX371" s="71"/>
      <c r="BY371" s="71"/>
      <c r="BZ371" s="71"/>
      <c r="CA371" s="71"/>
      <c r="CB371" s="71"/>
      <c r="CC371" s="71"/>
      <c r="CD371" s="71"/>
      <c r="CE371" s="71"/>
      <c r="CF371" s="71"/>
      <c r="CG371" s="71"/>
      <c r="CH371" s="71"/>
      <c r="CI371" s="71"/>
      <c r="CJ371" s="71"/>
      <c r="CK371" s="71"/>
      <c r="CL371" s="71"/>
      <c r="CM371" s="71"/>
      <c r="CN371" s="71"/>
      <c r="CO371" s="71"/>
      <c r="CP371" s="71"/>
      <c r="CQ371" s="71"/>
      <c r="CR371" s="71"/>
      <c r="CS371" s="71"/>
      <c r="CT371" s="71"/>
      <c r="CU371" s="71"/>
      <c r="CV371" s="71"/>
      <c r="CW371" s="71"/>
      <c r="CX371" s="71"/>
      <c r="CY371" s="71"/>
      <c r="CZ371" s="71"/>
      <c r="DA371" s="71"/>
      <c r="DB371" s="71"/>
      <c r="DC371" s="71"/>
      <c r="DD371" s="71"/>
      <c r="DE371" s="71"/>
      <c r="DF371" s="71"/>
      <c r="DG371" s="71"/>
      <c r="DH371" s="71"/>
      <c r="DI371" s="71"/>
      <c r="DJ371" s="71"/>
      <c r="DK371" s="71"/>
      <c r="DL371" s="71"/>
      <c r="DM371" s="71"/>
      <c r="DN371" s="71"/>
      <c r="DO371" s="71"/>
      <c r="DP371" s="71"/>
      <c r="DQ371" s="71"/>
      <c r="DR371" s="71"/>
      <c r="DS371" s="71"/>
      <c r="DT371" s="71"/>
      <c r="DU371" s="71"/>
      <c r="DV371" s="71"/>
      <c r="DW371" s="71"/>
      <c r="DX371" s="71"/>
      <c r="DY371" s="71"/>
      <c r="DZ371" s="71"/>
      <c r="EA371" s="71"/>
    </row>
    <row r="372" spans="1:131" ht="12.75">
      <c r="A372" s="75" t="s">
        <v>466</v>
      </c>
      <c r="B372" s="75" t="s">
        <v>465</v>
      </c>
      <c r="C372" s="68" t="s">
        <v>915</v>
      </c>
      <c r="D372" s="68" t="s">
        <v>922</v>
      </c>
      <c r="E372" s="132">
        <v>7390</v>
      </c>
      <c r="F372" s="132">
        <v>820</v>
      </c>
      <c r="G372" s="132">
        <v>0</v>
      </c>
      <c r="H372" s="132">
        <v>4003</v>
      </c>
      <c r="I372" s="132">
        <v>1303</v>
      </c>
      <c r="J372" s="132">
        <v>820</v>
      </c>
      <c r="K372" s="132">
        <v>664</v>
      </c>
      <c r="L372" s="132">
        <v>600</v>
      </c>
      <c r="M372" s="132">
        <v>0</v>
      </c>
      <c r="N372" s="132">
        <v>7390</v>
      </c>
      <c r="O372" s="132">
        <v>53392</v>
      </c>
      <c r="P372" s="132">
        <v>600</v>
      </c>
      <c r="Q372" s="132">
        <v>995</v>
      </c>
      <c r="R372" s="132">
        <v>-395</v>
      </c>
      <c r="S372" s="132">
        <v>52997</v>
      </c>
      <c r="T372" s="166">
        <v>13761</v>
      </c>
      <c r="U372" s="166">
        <v>27567</v>
      </c>
      <c r="V372" s="132">
        <v>15174</v>
      </c>
      <c r="W372" s="132">
        <v>14504</v>
      </c>
      <c r="X372" s="132">
        <v>27355</v>
      </c>
      <c r="Y372" s="132">
        <v>10333</v>
      </c>
      <c r="Z372" s="166">
        <v>41859</v>
      </c>
      <c r="AA372" s="132">
        <v>46221</v>
      </c>
      <c r="AB372" s="132">
        <v>0</v>
      </c>
      <c r="AC372" s="132">
        <v>0</v>
      </c>
      <c r="AD372" s="132">
        <v>0</v>
      </c>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c r="BV372" s="71"/>
      <c r="BW372" s="71"/>
      <c r="BX372" s="71"/>
      <c r="BY372" s="71"/>
      <c r="BZ372" s="71"/>
      <c r="CA372" s="71"/>
      <c r="CB372" s="71"/>
      <c r="CC372" s="71"/>
      <c r="CD372" s="71"/>
      <c r="CE372" s="71"/>
      <c r="CF372" s="71"/>
      <c r="CG372" s="71"/>
      <c r="CH372" s="71"/>
      <c r="CI372" s="71"/>
      <c r="CJ372" s="71"/>
      <c r="CK372" s="71"/>
      <c r="CL372" s="71"/>
      <c r="CM372" s="71"/>
      <c r="CN372" s="71"/>
      <c r="CO372" s="71"/>
      <c r="CP372" s="71"/>
      <c r="CQ372" s="71"/>
      <c r="CR372" s="71"/>
      <c r="CS372" s="71"/>
      <c r="CT372" s="71"/>
      <c r="CU372" s="71"/>
      <c r="CV372" s="71"/>
      <c r="CW372" s="71"/>
      <c r="CX372" s="71"/>
      <c r="CY372" s="71"/>
      <c r="CZ372" s="71"/>
      <c r="DA372" s="71"/>
      <c r="DB372" s="71"/>
      <c r="DC372" s="71"/>
      <c r="DD372" s="71"/>
      <c r="DE372" s="71"/>
      <c r="DF372" s="71"/>
      <c r="DG372" s="71"/>
      <c r="DH372" s="71"/>
      <c r="DI372" s="71"/>
      <c r="DJ372" s="71"/>
      <c r="DK372" s="71"/>
      <c r="DL372" s="71"/>
      <c r="DM372" s="71"/>
      <c r="DN372" s="71"/>
      <c r="DO372" s="71"/>
      <c r="DP372" s="71"/>
      <c r="DQ372" s="71"/>
      <c r="DR372" s="71"/>
      <c r="DS372" s="71"/>
      <c r="DT372" s="71"/>
      <c r="DU372" s="71"/>
      <c r="DV372" s="71"/>
      <c r="DW372" s="71"/>
      <c r="DX372" s="71"/>
      <c r="DY372" s="71"/>
      <c r="DZ372" s="71"/>
      <c r="EA372" s="71"/>
    </row>
    <row r="373" spans="1:131" ht="12.75">
      <c r="A373" s="75" t="s">
        <v>500</v>
      </c>
      <c r="B373" s="75" t="s">
        <v>499</v>
      </c>
      <c r="C373" s="68" t="s">
        <v>921</v>
      </c>
      <c r="D373" s="68" t="s">
        <v>922</v>
      </c>
      <c r="E373" s="132">
        <v>20625</v>
      </c>
      <c r="F373" s="132">
        <v>4399</v>
      </c>
      <c r="G373" s="132">
        <v>0</v>
      </c>
      <c r="H373" s="132">
        <v>800</v>
      </c>
      <c r="I373" s="132">
        <v>0</v>
      </c>
      <c r="J373" s="132">
        <v>4399</v>
      </c>
      <c r="K373" s="132">
        <v>10082</v>
      </c>
      <c r="L373" s="132">
        <v>0</v>
      </c>
      <c r="M373" s="132">
        <v>5344</v>
      </c>
      <c r="N373" s="132">
        <v>20625</v>
      </c>
      <c r="O373" s="132">
        <v>1500</v>
      </c>
      <c r="P373" s="132">
        <v>5344</v>
      </c>
      <c r="Q373" s="132">
        <v>371</v>
      </c>
      <c r="R373" s="132">
        <v>4973</v>
      </c>
      <c r="S373" s="132">
        <v>6473</v>
      </c>
      <c r="T373" s="166">
        <v>942</v>
      </c>
      <c r="U373" s="166">
        <v>0</v>
      </c>
      <c r="V373" s="132">
        <v>38275</v>
      </c>
      <c r="W373" s="132">
        <v>8339</v>
      </c>
      <c r="X373" s="132">
        <v>0</v>
      </c>
      <c r="Y373" s="132">
        <v>30000</v>
      </c>
      <c r="Z373" s="166">
        <v>10985</v>
      </c>
      <c r="AA373" s="132">
        <v>21701</v>
      </c>
      <c r="AB373" s="132">
        <v>0</v>
      </c>
      <c r="AC373" s="132">
        <v>0</v>
      </c>
      <c r="AD373" s="132">
        <v>0</v>
      </c>
      <c r="AE373" s="71"/>
      <c r="AF373" s="71"/>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71"/>
      <c r="BR373" s="71"/>
      <c r="BS373" s="71"/>
      <c r="BT373" s="71"/>
      <c r="BU373" s="71"/>
      <c r="BV373" s="71"/>
      <c r="BW373" s="71"/>
      <c r="BX373" s="71"/>
      <c r="BY373" s="71"/>
      <c r="BZ373" s="71"/>
      <c r="CA373" s="71"/>
      <c r="CB373" s="71"/>
      <c r="CC373" s="71"/>
      <c r="CD373" s="71"/>
      <c r="CE373" s="71"/>
      <c r="CF373" s="71"/>
      <c r="CG373" s="71"/>
      <c r="CH373" s="71"/>
      <c r="CI373" s="71"/>
      <c r="CJ373" s="71"/>
      <c r="CK373" s="71"/>
      <c r="CL373" s="71"/>
      <c r="CM373" s="71"/>
      <c r="CN373" s="71"/>
      <c r="CO373" s="71"/>
      <c r="CP373" s="71"/>
      <c r="CQ373" s="71"/>
      <c r="CR373" s="71"/>
      <c r="CS373" s="71"/>
      <c r="CT373" s="71"/>
      <c r="CU373" s="71"/>
      <c r="CV373" s="71"/>
      <c r="CW373" s="71"/>
      <c r="CX373" s="71"/>
      <c r="CY373" s="71"/>
      <c r="CZ373" s="71"/>
      <c r="DA373" s="71"/>
      <c r="DB373" s="71"/>
      <c r="DC373" s="71"/>
      <c r="DD373" s="71"/>
      <c r="DE373" s="71"/>
      <c r="DF373" s="71"/>
      <c r="DG373" s="71"/>
      <c r="DH373" s="71"/>
      <c r="DI373" s="71"/>
      <c r="DJ373" s="71"/>
      <c r="DK373" s="71"/>
      <c r="DL373" s="71"/>
      <c r="DM373" s="71"/>
      <c r="DN373" s="71"/>
      <c r="DO373" s="71"/>
      <c r="DP373" s="71"/>
      <c r="DQ373" s="71"/>
      <c r="DR373" s="71"/>
      <c r="DS373" s="71"/>
      <c r="DT373" s="71"/>
      <c r="DU373" s="71"/>
      <c r="DV373" s="71"/>
      <c r="DW373" s="71"/>
      <c r="DX373" s="71"/>
      <c r="DY373" s="71"/>
      <c r="DZ373" s="71"/>
      <c r="EA373" s="71"/>
    </row>
    <row r="374" spans="1:131" ht="12.75">
      <c r="A374" s="75" t="s">
        <v>506</v>
      </c>
      <c r="B374" s="75" t="s">
        <v>505</v>
      </c>
      <c r="C374" s="68" t="s">
        <v>919</v>
      </c>
      <c r="D374" s="68" t="s">
        <v>922</v>
      </c>
      <c r="E374" s="132">
        <v>17805</v>
      </c>
      <c r="F374" s="132">
        <v>140</v>
      </c>
      <c r="G374" s="132">
        <v>0</v>
      </c>
      <c r="H374" s="132">
        <v>800</v>
      </c>
      <c r="I374" s="132">
        <v>0</v>
      </c>
      <c r="J374" s="132">
        <v>140</v>
      </c>
      <c r="K374" s="132">
        <v>6966</v>
      </c>
      <c r="L374" s="132">
        <v>0</v>
      </c>
      <c r="M374" s="132">
        <v>9899</v>
      </c>
      <c r="N374" s="132">
        <v>17805</v>
      </c>
      <c r="O374" s="132">
        <v>0</v>
      </c>
      <c r="P374" s="132">
        <v>9899</v>
      </c>
      <c r="Q374" s="132">
        <v>322</v>
      </c>
      <c r="R374" s="132">
        <v>9577</v>
      </c>
      <c r="S374" s="132">
        <v>9577</v>
      </c>
      <c r="T374" s="166">
        <v>15698</v>
      </c>
      <c r="U374" s="166">
        <v>0</v>
      </c>
      <c r="V374" s="132">
        <v>16800</v>
      </c>
      <c r="W374" s="132">
        <v>15698</v>
      </c>
      <c r="X374" s="132">
        <v>0</v>
      </c>
      <c r="Y374" s="132">
        <v>15800</v>
      </c>
      <c r="Z374" s="166">
        <v>25000</v>
      </c>
      <c r="AA374" s="132">
        <v>30000</v>
      </c>
      <c r="AB374" s="132">
        <v>0</v>
      </c>
      <c r="AC374" s="132">
        <v>0</v>
      </c>
      <c r="AD374" s="132">
        <v>0</v>
      </c>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71"/>
      <c r="BR374" s="71"/>
      <c r="BS374" s="71"/>
      <c r="BT374" s="71"/>
      <c r="BU374" s="71"/>
      <c r="BV374" s="71"/>
      <c r="BW374" s="71"/>
      <c r="BX374" s="71"/>
      <c r="BY374" s="71"/>
      <c r="BZ374" s="71"/>
      <c r="CA374" s="71"/>
      <c r="CB374" s="71"/>
      <c r="CC374" s="71"/>
      <c r="CD374" s="71"/>
      <c r="CE374" s="71"/>
      <c r="CF374" s="71"/>
      <c r="CG374" s="71"/>
      <c r="CH374" s="71"/>
      <c r="CI374" s="71"/>
      <c r="CJ374" s="71"/>
      <c r="CK374" s="71"/>
      <c r="CL374" s="71"/>
      <c r="CM374" s="71"/>
      <c r="CN374" s="71"/>
      <c r="CO374" s="71"/>
      <c r="CP374" s="71"/>
      <c r="CQ374" s="71"/>
      <c r="CR374" s="71"/>
      <c r="CS374" s="71"/>
      <c r="CT374" s="71"/>
      <c r="CU374" s="71"/>
      <c r="CV374" s="71"/>
      <c r="CW374" s="71"/>
      <c r="CX374" s="71"/>
      <c r="CY374" s="71"/>
      <c r="CZ374" s="71"/>
      <c r="DA374" s="71"/>
      <c r="DB374" s="71"/>
      <c r="DC374" s="71"/>
      <c r="DD374" s="71"/>
      <c r="DE374" s="71"/>
      <c r="DF374" s="71"/>
      <c r="DG374" s="71"/>
      <c r="DH374" s="71"/>
      <c r="DI374" s="71"/>
      <c r="DJ374" s="71"/>
      <c r="DK374" s="71"/>
      <c r="DL374" s="71"/>
      <c r="DM374" s="71"/>
      <c r="DN374" s="71"/>
      <c r="DO374" s="71"/>
      <c r="DP374" s="71"/>
      <c r="DQ374" s="71"/>
      <c r="DR374" s="71"/>
      <c r="DS374" s="71"/>
      <c r="DT374" s="71"/>
      <c r="DU374" s="71"/>
      <c r="DV374" s="71"/>
      <c r="DW374" s="71"/>
      <c r="DX374" s="71"/>
      <c r="DY374" s="71"/>
      <c r="DZ374" s="71"/>
      <c r="EA374" s="71"/>
    </row>
    <row r="375" spans="1:131" ht="12.75">
      <c r="A375" s="75" t="s">
        <v>520</v>
      </c>
      <c r="B375" s="75" t="s">
        <v>519</v>
      </c>
      <c r="C375" s="68" t="s">
        <v>919</v>
      </c>
      <c r="D375" s="68" t="s">
        <v>922</v>
      </c>
      <c r="E375" s="132">
        <v>5788</v>
      </c>
      <c r="F375" s="132">
        <v>170</v>
      </c>
      <c r="G375" s="132">
        <v>0</v>
      </c>
      <c r="H375" s="132">
        <v>1400</v>
      </c>
      <c r="I375" s="132">
        <v>0</v>
      </c>
      <c r="J375" s="132">
        <v>170</v>
      </c>
      <c r="K375" s="132">
        <v>0</v>
      </c>
      <c r="L375" s="132">
        <v>0</v>
      </c>
      <c r="M375" s="132">
        <v>4218</v>
      </c>
      <c r="N375" s="132">
        <v>5788</v>
      </c>
      <c r="O375" s="132">
        <v>47515</v>
      </c>
      <c r="P375" s="132">
        <v>4218</v>
      </c>
      <c r="Q375" s="132">
        <v>1900</v>
      </c>
      <c r="R375" s="132">
        <v>2318</v>
      </c>
      <c r="S375" s="132">
        <v>49833</v>
      </c>
      <c r="T375" s="166">
        <v>22957</v>
      </c>
      <c r="U375" s="166">
        <v>0</v>
      </c>
      <c r="V375" s="132">
        <v>0</v>
      </c>
      <c r="W375" s="132">
        <v>25885</v>
      </c>
      <c r="X375" s="132">
        <v>0</v>
      </c>
      <c r="Y375" s="132">
        <v>0</v>
      </c>
      <c r="Z375" s="166">
        <v>30000</v>
      </c>
      <c r="AA375" s="132">
        <v>45000</v>
      </c>
      <c r="AB375" s="132">
        <v>0</v>
      </c>
      <c r="AC375" s="132">
        <v>0</v>
      </c>
      <c r="AD375" s="132">
        <v>0</v>
      </c>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c r="BV375" s="71"/>
      <c r="BW375" s="71"/>
      <c r="BX375" s="71"/>
      <c r="BY375" s="71"/>
      <c r="BZ375" s="71"/>
      <c r="CA375" s="71"/>
      <c r="CB375" s="71"/>
      <c r="CC375" s="71"/>
      <c r="CD375" s="71"/>
      <c r="CE375" s="71"/>
      <c r="CF375" s="71"/>
      <c r="CG375" s="71"/>
      <c r="CH375" s="71"/>
      <c r="CI375" s="71"/>
      <c r="CJ375" s="71"/>
      <c r="CK375" s="71"/>
      <c r="CL375" s="71"/>
      <c r="CM375" s="71"/>
      <c r="CN375" s="71"/>
      <c r="CO375" s="71"/>
      <c r="CP375" s="71"/>
      <c r="CQ375" s="71"/>
      <c r="CR375" s="71"/>
      <c r="CS375" s="71"/>
      <c r="CT375" s="71"/>
      <c r="CU375" s="71"/>
      <c r="CV375" s="71"/>
      <c r="CW375" s="71"/>
      <c r="CX375" s="71"/>
      <c r="CY375" s="71"/>
      <c r="CZ375" s="71"/>
      <c r="DA375" s="71"/>
      <c r="DB375" s="71"/>
      <c r="DC375" s="71"/>
      <c r="DD375" s="71"/>
      <c r="DE375" s="71"/>
      <c r="DF375" s="71"/>
      <c r="DG375" s="71"/>
      <c r="DH375" s="71"/>
      <c r="DI375" s="71"/>
      <c r="DJ375" s="71"/>
      <c r="DK375" s="71"/>
      <c r="DL375" s="71"/>
      <c r="DM375" s="71"/>
      <c r="DN375" s="71"/>
      <c r="DO375" s="71"/>
      <c r="DP375" s="71"/>
      <c r="DQ375" s="71"/>
      <c r="DR375" s="71"/>
      <c r="DS375" s="71"/>
      <c r="DT375" s="71"/>
      <c r="DU375" s="71"/>
      <c r="DV375" s="71"/>
      <c r="DW375" s="71"/>
      <c r="DX375" s="71"/>
      <c r="DY375" s="71"/>
      <c r="DZ375" s="71"/>
      <c r="EA375" s="71"/>
    </row>
    <row r="376" spans="1:131" ht="12.75">
      <c r="A376" s="75" t="s">
        <v>669</v>
      </c>
      <c r="B376" s="75" t="s">
        <v>668</v>
      </c>
      <c r="C376" s="68" t="s">
        <v>920</v>
      </c>
      <c r="D376" s="68" t="s">
        <v>922</v>
      </c>
      <c r="E376" s="132">
        <v>11163</v>
      </c>
      <c r="F376" s="132">
        <v>2400</v>
      </c>
      <c r="G376" s="132">
        <v>0</v>
      </c>
      <c r="H376" s="132">
        <v>1264</v>
      </c>
      <c r="I376" s="132">
        <v>0</v>
      </c>
      <c r="J376" s="132">
        <v>2400</v>
      </c>
      <c r="K376" s="132">
        <v>300</v>
      </c>
      <c r="L376" s="132">
        <v>1170</v>
      </c>
      <c r="M376" s="132">
        <v>6029</v>
      </c>
      <c r="N376" s="132">
        <v>11163</v>
      </c>
      <c r="O376" s="132">
        <v>50135</v>
      </c>
      <c r="P376" s="132">
        <v>7199</v>
      </c>
      <c r="Q376" s="132">
        <v>1861</v>
      </c>
      <c r="R376" s="132">
        <v>5338</v>
      </c>
      <c r="S376" s="132">
        <v>55473</v>
      </c>
      <c r="T376" s="166">
        <v>45500</v>
      </c>
      <c r="U376" s="166">
        <v>0</v>
      </c>
      <c r="V376" s="132">
        <v>19520</v>
      </c>
      <c r="W376" s="132">
        <v>43800</v>
      </c>
      <c r="X376" s="132">
        <v>0</v>
      </c>
      <c r="Y376" s="132">
        <v>13500</v>
      </c>
      <c r="Z376" s="166">
        <v>61800</v>
      </c>
      <c r="AA376" s="132">
        <v>62900</v>
      </c>
      <c r="AB376" s="132">
        <v>0</v>
      </c>
      <c r="AC376" s="132">
        <v>0</v>
      </c>
      <c r="AD376" s="132">
        <v>0</v>
      </c>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71"/>
      <c r="BR376" s="71"/>
      <c r="BS376" s="71"/>
      <c r="BT376" s="71"/>
      <c r="BU376" s="71"/>
      <c r="BV376" s="71"/>
      <c r="BW376" s="71"/>
      <c r="BX376" s="71"/>
      <c r="BY376" s="71"/>
      <c r="BZ376" s="71"/>
      <c r="CA376" s="71"/>
      <c r="CB376" s="71"/>
      <c r="CC376" s="71"/>
      <c r="CD376" s="71"/>
      <c r="CE376" s="71"/>
      <c r="CF376" s="71"/>
      <c r="CG376" s="71"/>
      <c r="CH376" s="71"/>
      <c r="CI376" s="71"/>
      <c r="CJ376" s="71"/>
      <c r="CK376" s="71"/>
      <c r="CL376" s="71"/>
      <c r="CM376" s="71"/>
      <c r="CN376" s="71"/>
      <c r="CO376" s="71"/>
      <c r="CP376" s="71"/>
      <c r="CQ376" s="71"/>
      <c r="CR376" s="71"/>
      <c r="CS376" s="71"/>
      <c r="CT376" s="71"/>
      <c r="CU376" s="71"/>
      <c r="CV376" s="71"/>
      <c r="CW376" s="71"/>
      <c r="CX376" s="71"/>
      <c r="CY376" s="71"/>
      <c r="CZ376" s="71"/>
      <c r="DA376" s="71"/>
      <c r="DB376" s="71"/>
      <c r="DC376" s="71"/>
      <c r="DD376" s="71"/>
      <c r="DE376" s="71"/>
      <c r="DF376" s="71"/>
      <c r="DG376" s="71"/>
      <c r="DH376" s="71"/>
      <c r="DI376" s="71"/>
      <c r="DJ376" s="71"/>
      <c r="DK376" s="71"/>
      <c r="DL376" s="71"/>
      <c r="DM376" s="71"/>
      <c r="DN376" s="71"/>
      <c r="DO376" s="71"/>
      <c r="DP376" s="71"/>
      <c r="DQ376" s="71"/>
      <c r="DR376" s="71"/>
      <c r="DS376" s="71"/>
      <c r="DT376" s="71"/>
      <c r="DU376" s="71"/>
      <c r="DV376" s="71"/>
      <c r="DW376" s="71"/>
      <c r="DX376" s="71"/>
      <c r="DY376" s="71"/>
      <c r="DZ376" s="71"/>
      <c r="EA376" s="71"/>
    </row>
    <row r="377" spans="1:131" ht="12.75">
      <c r="A377" s="75" t="s">
        <v>687</v>
      </c>
      <c r="B377" s="75" t="s">
        <v>686</v>
      </c>
      <c r="C377" s="68" t="s">
        <v>915</v>
      </c>
      <c r="D377" s="68" t="s">
        <v>922</v>
      </c>
      <c r="E377" s="132">
        <v>8444</v>
      </c>
      <c r="F377" s="132">
        <v>1152</v>
      </c>
      <c r="G377" s="132">
        <v>0</v>
      </c>
      <c r="H377" s="132">
        <v>507</v>
      </c>
      <c r="I377" s="132">
        <v>0</v>
      </c>
      <c r="J377" s="132">
        <v>1152</v>
      </c>
      <c r="K377" s="132">
        <v>2785</v>
      </c>
      <c r="L377" s="132">
        <v>0</v>
      </c>
      <c r="M377" s="132">
        <v>4000</v>
      </c>
      <c r="N377" s="132">
        <v>8444</v>
      </c>
      <c r="O377" s="132">
        <v>7200</v>
      </c>
      <c r="P377" s="132">
        <v>4000</v>
      </c>
      <c r="Q377" s="132">
        <v>448</v>
      </c>
      <c r="R377" s="132">
        <v>3552</v>
      </c>
      <c r="S377" s="132">
        <v>10752</v>
      </c>
      <c r="T377" s="166">
        <v>9890</v>
      </c>
      <c r="U377" s="166">
        <v>0</v>
      </c>
      <c r="V377" s="132">
        <v>19700</v>
      </c>
      <c r="W377" s="132">
        <v>9662</v>
      </c>
      <c r="X377" s="132">
        <v>0</v>
      </c>
      <c r="Y377" s="132">
        <v>14900</v>
      </c>
      <c r="Z377" s="166">
        <v>12000</v>
      </c>
      <c r="AA377" s="132">
        <v>15000</v>
      </c>
      <c r="AB377" s="132">
        <v>0</v>
      </c>
      <c r="AC377" s="132">
        <v>0</v>
      </c>
      <c r="AD377" s="132">
        <v>0</v>
      </c>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71"/>
      <c r="BR377" s="71"/>
      <c r="BS377" s="71"/>
      <c r="BT377" s="71"/>
      <c r="BU377" s="71"/>
      <c r="BV377" s="71"/>
      <c r="BW377" s="71"/>
      <c r="BX377" s="71"/>
      <c r="BY377" s="71"/>
      <c r="BZ377" s="71"/>
      <c r="CA377" s="71"/>
      <c r="CB377" s="71"/>
      <c r="CC377" s="71"/>
      <c r="CD377" s="71"/>
      <c r="CE377" s="71"/>
      <c r="CF377" s="71"/>
      <c r="CG377" s="71"/>
      <c r="CH377" s="71"/>
      <c r="CI377" s="71"/>
      <c r="CJ377" s="71"/>
      <c r="CK377" s="71"/>
      <c r="CL377" s="71"/>
      <c r="CM377" s="71"/>
      <c r="CN377" s="71"/>
      <c r="CO377" s="71"/>
      <c r="CP377" s="71"/>
      <c r="CQ377" s="71"/>
      <c r="CR377" s="71"/>
      <c r="CS377" s="71"/>
      <c r="CT377" s="71"/>
      <c r="CU377" s="71"/>
      <c r="CV377" s="71"/>
      <c r="CW377" s="71"/>
      <c r="CX377" s="71"/>
      <c r="CY377" s="71"/>
      <c r="CZ377" s="71"/>
      <c r="DA377" s="71"/>
      <c r="DB377" s="71"/>
      <c r="DC377" s="71"/>
      <c r="DD377" s="71"/>
      <c r="DE377" s="71"/>
      <c r="DF377" s="71"/>
      <c r="DG377" s="71"/>
      <c r="DH377" s="71"/>
      <c r="DI377" s="71"/>
      <c r="DJ377" s="71"/>
      <c r="DK377" s="71"/>
      <c r="DL377" s="71"/>
      <c r="DM377" s="71"/>
      <c r="DN377" s="71"/>
      <c r="DO377" s="71"/>
      <c r="DP377" s="71"/>
      <c r="DQ377" s="71"/>
      <c r="DR377" s="71"/>
      <c r="DS377" s="71"/>
      <c r="DT377" s="71"/>
      <c r="DU377" s="71"/>
      <c r="DV377" s="71"/>
      <c r="DW377" s="71"/>
      <c r="DX377" s="71"/>
      <c r="DY377" s="71"/>
      <c r="DZ377" s="71"/>
      <c r="EA377" s="71"/>
    </row>
    <row r="378" spans="1:131" ht="12.75">
      <c r="A378" s="75" t="s">
        <v>765</v>
      </c>
      <c r="B378" s="75" t="s">
        <v>764</v>
      </c>
      <c r="C378" s="68" t="s">
        <v>920</v>
      </c>
      <c r="D378" s="68" t="s">
        <v>922</v>
      </c>
      <c r="E378" s="132">
        <v>11878</v>
      </c>
      <c r="F378" s="132">
        <v>0</v>
      </c>
      <c r="G378" s="132">
        <v>0</v>
      </c>
      <c r="H378" s="132">
        <v>763</v>
      </c>
      <c r="I378" s="132">
        <v>0</v>
      </c>
      <c r="J378" s="132">
        <v>0</v>
      </c>
      <c r="K378" s="132">
        <v>0</v>
      </c>
      <c r="L378" s="132">
        <v>0</v>
      </c>
      <c r="M378" s="132">
        <v>11115</v>
      </c>
      <c r="N378" s="132">
        <v>11878</v>
      </c>
      <c r="O378" s="132">
        <v>29873</v>
      </c>
      <c r="P378" s="132">
        <v>11115</v>
      </c>
      <c r="Q378" s="132">
        <v>2658</v>
      </c>
      <c r="R378" s="132">
        <v>8457</v>
      </c>
      <c r="S378" s="132">
        <v>38330</v>
      </c>
      <c r="T378" s="166">
        <v>20352</v>
      </c>
      <c r="U378" s="166">
        <v>0</v>
      </c>
      <c r="V378" s="132">
        <v>15900</v>
      </c>
      <c r="W378" s="132">
        <v>29346</v>
      </c>
      <c r="X378" s="132">
        <v>0</v>
      </c>
      <c r="Y378" s="132">
        <v>12200</v>
      </c>
      <c r="Z378" s="166">
        <v>32919</v>
      </c>
      <c r="AA378" s="132">
        <v>33919</v>
      </c>
      <c r="AB378" s="132">
        <v>0</v>
      </c>
      <c r="AC378" s="132">
        <v>0</v>
      </c>
      <c r="AD378" s="132">
        <v>0</v>
      </c>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71"/>
      <c r="BR378" s="71"/>
      <c r="BS378" s="71"/>
      <c r="BT378" s="71"/>
      <c r="BU378" s="71"/>
      <c r="BV378" s="71"/>
      <c r="BW378" s="71"/>
      <c r="BX378" s="71"/>
      <c r="BY378" s="71"/>
      <c r="BZ378" s="71"/>
      <c r="CA378" s="71"/>
      <c r="CB378" s="71"/>
      <c r="CC378" s="71"/>
      <c r="CD378" s="71"/>
      <c r="CE378" s="71"/>
      <c r="CF378" s="71"/>
      <c r="CG378" s="71"/>
      <c r="CH378" s="71"/>
      <c r="CI378" s="71"/>
      <c r="CJ378" s="71"/>
      <c r="CK378" s="71"/>
      <c r="CL378" s="71"/>
      <c r="CM378" s="71"/>
      <c r="CN378" s="71"/>
      <c r="CO378" s="71"/>
      <c r="CP378" s="71"/>
      <c r="CQ378" s="71"/>
      <c r="CR378" s="71"/>
      <c r="CS378" s="71"/>
      <c r="CT378" s="71"/>
      <c r="CU378" s="71"/>
      <c r="CV378" s="71"/>
      <c r="CW378" s="71"/>
      <c r="CX378" s="71"/>
      <c r="CY378" s="71"/>
      <c r="CZ378" s="71"/>
      <c r="DA378" s="71"/>
      <c r="DB378" s="71"/>
      <c r="DC378" s="71"/>
      <c r="DD378" s="71"/>
      <c r="DE378" s="71"/>
      <c r="DF378" s="71"/>
      <c r="DG378" s="71"/>
      <c r="DH378" s="71"/>
      <c r="DI378" s="71"/>
      <c r="DJ378" s="71"/>
      <c r="DK378" s="71"/>
      <c r="DL378" s="71"/>
      <c r="DM378" s="71"/>
      <c r="DN378" s="71"/>
      <c r="DO378" s="71"/>
      <c r="DP378" s="71"/>
      <c r="DQ378" s="71"/>
      <c r="DR378" s="71"/>
      <c r="DS378" s="71"/>
      <c r="DT378" s="71"/>
      <c r="DU378" s="71"/>
      <c r="DV378" s="71"/>
      <c r="DW378" s="71"/>
      <c r="DX378" s="71"/>
      <c r="DY378" s="71"/>
      <c r="DZ378" s="71"/>
      <c r="EA378" s="71"/>
    </row>
    <row r="379" spans="1:131" ht="12.75">
      <c r="A379" s="75" t="s">
        <v>819</v>
      </c>
      <c r="B379" s="75" t="s">
        <v>818</v>
      </c>
      <c r="C379" s="68" t="s">
        <v>914</v>
      </c>
      <c r="D379" s="68" t="s">
        <v>922</v>
      </c>
      <c r="E379" s="132">
        <v>3917</v>
      </c>
      <c r="F379" s="132">
        <v>193</v>
      </c>
      <c r="G379" s="132">
        <v>0</v>
      </c>
      <c r="H379" s="132">
        <v>1171</v>
      </c>
      <c r="I379" s="132">
        <v>0</v>
      </c>
      <c r="J379" s="132">
        <v>679</v>
      </c>
      <c r="K379" s="132">
        <v>2067</v>
      </c>
      <c r="L379" s="132">
        <v>0</v>
      </c>
      <c r="M379" s="132">
        <v>0</v>
      </c>
      <c r="N379" s="132">
        <v>3917</v>
      </c>
      <c r="O379" s="132">
        <v>0</v>
      </c>
      <c r="P379" s="132">
        <v>0</v>
      </c>
      <c r="Q379" s="132">
        <v>0</v>
      </c>
      <c r="R379" s="132">
        <v>0</v>
      </c>
      <c r="S379" s="132">
        <v>0</v>
      </c>
      <c r="T379" s="166">
        <v>0</v>
      </c>
      <c r="U379" s="166">
        <v>0</v>
      </c>
      <c r="V379" s="132">
        <v>19000</v>
      </c>
      <c r="W379" s="132">
        <v>0</v>
      </c>
      <c r="X379" s="132">
        <v>0</v>
      </c>
      <c r="Y379" s="132">
        <v>16100</v>
      </c>
      <c r="Z379" s="166">
        <v>5000</v>
      </c>
      <c r="AA379" s="132">
        <v>5800</v>
      </c>
      <c r="AB379" s="132">
        <v>0</v>
      </c>
      <c r="AC379" s="132">
        <v>0</v>
      </c>
      <c r="AD379" s="132">
        <v>0</v>
      </c>
      <c r="AE379" s="71"/>
      <c r="AF379" s="71"/>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71"/>
      <c r="BR379" s="71"/>
      <c r="BS379" s="71"/>
      <c r="BT379" s="71"/>
      <c r="BU379" s="71"/>
      <c r="BV379" s="71"/>
      <c r="BW379" s="71"/>
      <c r="BX379" s="71"/>
      <c r="BY379" s="71"/>
      <c r="BZ379" s="71"/>
      <c r="CA379" s="71"/>
      <c r="CB379" s="71"/>
      <c r="CC379" s="71"/>
      <c r="CD379" s="71"/>
      <c r="CE379" s="71"/>
      <c r="CF379" s="71"/>
      <c r="CG379" s="71"/>
      <c r="CH379" s="71"/>
      <c r="CI379" s="71"/>
      <c r="CJ379" s="71"/>
      <c r="CK379" s="71"/>
      <c r="CL379" s="71"/>
      <c r="CM379" s="71"/>
      <c r="CN379" s="71"/>
      <c r="CO379" s="71"/>
      <c r="CP379" s="71"/>
      <c r="CQ379" s="71"/>
      <c r="CR379" s="71"/>
      <c r="CS379" s="71"/>
      <c r="CT379" s="71"/>
      <c r="CU379" s="71"/>
      <c r="CV379" s="71"/>
      <c r="CW379" s="71"/>
      <c r="CX379" s="71"/>
      <c r="CY379" s="71"/>
      <c r="CZ379" s="71"/>
      <c r="DA379" s="71"/>
      <c r="DB379" s="71"/>
      <c r="DC379" s="71"/>
      <c r="DD379" s="71"/>
      <c r="DE379" s="71"/>
      <c r="DF379" s="71"/>
      <c r="DG379" s="71"/>
      <c r="DH379" s="71"/>
      <c r="DI379" s="71"/>
      <c r="DJ379" s="71"/>
      <c r="DK379" s="71"/>
      <c r="DL379" s="71"/>
      <c r="DM379" s="71"/>
      <c r="DN379" s="71"/>
      <c r="DO379" s="71"/>
      <c r="DP379" s="71"/>
      <c r="DQ379" s="71"/>
      <c r="DR379" s="71"/>
      <c r="DS379" s="71"/>
      <c r="DT379" s="71"/>
      <c r="DU379" s="71"/>
      <c r="DV379" s="71"/>
      <c r="DW379" s="71"/>
      <c r="DX379" s="71"/>
      <c r="DY379" s="71"/>
      <c r="DZ379" s="71"/>
      <c r="EA379" s="71"/>
    </row>
    <row r="380" spans="1:131" ht="12.75">
      <c r="A380" s="75" t="s">
        <v>281</v>
      </c>
      <c r="B380" s="75" t="s">
        <v>280</v>
      </c>
      <c r="C380" s="68" t="s">
        <v>917</v>
      </c>
      <c r="D380" s="68" t="s">
        <v>922</v>
      </c>
      <c r="E380" s="132">
        <v>43000</v>
      </c>
      <c r="F380" s="132">
        <v>500</v>
      </c>
      <c r="G380" s="132">
        <v>0</v>
      </c>
      <c r="H380" s="132">
        <v>6119</v>
      </c>
      <c r="I380" s="132">
        <v>0</v>
      </c>
      <c r="J380" s="132">
        <v>2500</v>
      </c>
      <c r="K380" s="132">
        <v>0</v>
      </c>
      <c r="L380" s="132">
        <v>0</v>
      </c>
      <c r="M380" s="132">
        <v>34381</v>
      </c>
      <c r="N380" s="132">
        <v>43000</v>
      </c>
      <c r="O380" s="132">
        <v>0</v>
      </c>
      <c r="P380" s="132">
        <v>34381</v>
      </c>
      <c r="Q380" s="132">
        <v>0</v>
      </c>
      <c r="R380" s="132">
        <v>34381</v>
      </c>
      <c r="S380" s="132">
        <v>34381</v>
      </c>
      <c r="T380" s="166">
        <v>98384</v>
      </c>
      <c r="U380" s="166">
        <v>0</v>
      </c>
      <c r="V380" s="132">
        <v>34000</v>
      </c>
      <c r="W380" s="132">
        <v>128737</v>
      </c>
      <c r="X380" s="132">
        <v>0</v>
      </c>
      <c r="Y380" s="132">
        <v>50000</v>
      </c>
      <c r="Z380" s="166">
        <v>202754</v>
      </c>
      <c r="AA380" s="132">
        <v>227754</v>
      </c>
      <c r="AB380" s="132">
        <v>0</v>
      </c>
      <c r="AC380" s="132">
        <v>0</v>
      </c>
      <c r="AD380" s="132">
        <v>0</v>
      </c>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71"/>
      <c r="BR380" s="71"/>
      <c r="BS380" s="71"/>
      <c r="BT380" s="71"/>
      <c r="BU380" s="71"/>
      <c r="BV380" s="71"/>
      <c r="BW380" s="71"/>
      <c r="BX380" s="71"/>
      <c r="BY380" s="71"/>
      <c r="BZ380" s="71"/>
      <c r="CA380" s="71"/>
      <c r="CB380" s="71"/>
      <c r="CC380" s="71"/>
      <c r="CD380" s="71"/>
      <c r="CE380" s="71"/>
      <c r="CF380" s="71"/>
      <c r="CG380" s="71"/>
      <c r="CH380" s="71"/>
      <c r="CI380" s="71"/>
      <c r="CJ380" s="71"/>
      <c r="CK380" s="71"/>
      <c r="CL380" s="71"/>
      <c r="CM380" s="71"/>
      <c r="CN380" s="71"/>
      <c r="CO380" s="71"/>
      <c r="CP380" s="71"/>
      <c r="CQ380" s="71"/>
      <c r="CR380" s="71"/>
      <c r="CS380" s="71"/>
      <c r="CT380" s="71"/>
      <c r="CU380" s="71"/>
      <c r="CV380" s="71"/>
      <c r="CW380" s="71"/>
      <c r="CX380" s="71"/>
      <c r="CY380" s="71"/>
      <c r="CZ380" s="71"/>
      <c r="DA380" s="71"/>
      <c r="DB380" s="71"/>
      <c r="DC380" s="71"/>
      <c r="DD380" s="71"/>
      <c r="DE380" s="71"/>
      <c r="DF380" s="71"/>
      <c r="DG380" s="71"/>
      <c r="DH380" s="71"/>
      <c r="DI380" s="71"/>
      <c r="DJ380" s="71"/>
      <c r="DK380" s="71"/>
      <c r="DL380" s="71"/>
      <c r="DM380" s="71"/>
      <c r="DN380" s="71"/>
      <c r="DO380" s="71"/>
      <c r="DP380" s="71"/>
      <c r="DQ380" s="71"/>
      <c r="DR380" s="71"/>
      <c r="DS380" s="71"/>
      <c r="DT380" s="71"/>
      <c r="DU380" s="71"/>
      <c r="DV380" s="71"/>
      <c r="DW380" s="71"/>
      <c r="DX380" s="71"/>
      <c r="DY380" s="71"/>
      <c r="DZ380" s="71"/>
      <c r="EA380" s="71"/>
    </row>
    <row r="381" spans="1:131" ht="12.75">
      <c r="A381" s="75" t="s">
        <v>436</v>
      </c>
      <c r="B381" s="75" t="s">
        <v>435</v>
      </c>
      <c r="C381" s="68" t="s">
        <v>917</v>
      </c>
      <c r="D381" s="68" t="s">
        <v>922</v>
      </c>
      <c r="E381" s="132">
        <v>7648</v>
      </c>
      <c r="F381" s="132">
        <v>250</v>
      </c>
      <c r="G381" s="132">
        <v>0</v>
      </c>
      <c r="H381" s="132">
        <v>2500</v>
      </c>
      <c r="I381" s="132">
        <v>0</v>
      </c>
      <c r="J381" s="132">
        <v>1001</v>
      </c>
      <c r="K381" s="132">
        <v>1794</v>
      </c>
      <c r="L381" s="132">
        <v>2319</v>
      </c>
      <c r="M381" s="132">
        <v>34</v>
      </c>
      <c r="N381" s="132">
        <v>7648</v>
      </c>
      <c r="O381" s="132">
        <v>39263</v>
      </c>
      <c r="P381" s="132">
        <v>2353</v>
      </c>
      <c r="Q381" s="132">
        <v>1942</v>
      </c>
      <c r="R381" s="132">
        <v>411</v>
      </c>
      <c r="S381" s="132">
        <v>39674</v>
      </c>
      <c r="T381" s="166">
        <v>0</v>
      </c>
      <c r="U381" s="166">
        <v>3525</v>
      </c>
      <c r="V381" s="132">
        <v>8850</v>
      </c>
      <c r="W381" s="132">
        <v>2400</v>
      </c>
      <c r="X381" s="132">
        <v>3290</v>
      </c>
      <c r="Y381" s="132">
        <v>2000</v>
      </c>
      <c r="Z381" s="166">
        <v>35000</v>
      </c>
      <c r="AA381" s="132">
        <v>40000</v>
      </c>
      <c r="AB381" s="132">
        <v>0</v>
      </c>
      <c r="AC381" s="132">
        <v>0</v>
      </c>
      <c r="AD381" s="132">
        <v>0</v>
      </c>
      <c r="AE381" s="71"/>
      <c r="AF381" s="71"/>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71"/>
      <c r="BR381" s="71"/>
      <c r="BS381" s="71"/>
      <c r="BT381" s="71"/>
      <c r="BU381" s="71"/>
      <c r="BV381" s="71"/>
      <c r="BW381" s="71"/>
      <c r="BX381" s="71"/>
      <c r="BY381" s="71"/>
      <c r="BZ381" s="71"/>
      <c r="CA381" s="71"/>
      <c r="CB381" s="71"/>
      <c r="CC381" s="71"/>
      <c r="CD381" s="71"/>
      <c r="CE381" s="71"/>
      <c r="CF381" s="71"/>
      <c r="CG381" s="71"/>
      <c r="CH381" s="71"/>
      <c r="CI381" s="71"/>
      <c r="CJ381" s="71"/>
      <c r="CK381" s="71"/>
      <c r="CL381" s="71"/>
      <c r="CM381" s="71"/>
      <c r="CN381" s="71"/>
      <c r="CO381" s="71"/>
      <c r="CP381" s="71"/>
      <c r="CQ381" s="71"/>
      <c r="CR381" s="71"/>
      <c r="CS381" s="71"/>
      <c r="CT381" s="71"/>
      <c r="CU381" s="71"/>
      <c r="CV381" s="71"/>
      <c r="CW381" s="71"/>
      <c r="CX381" s="71"/>
      <c r="CY381" s="71"/>
      <c r="CZ381" s="71"/>
      <c r="DA381" s="71"/>
      <c r="DB381" s="71"/>
      <c r="DC381" s="71"/>
      <c r="DD381" s="71"/>
      <c r="DE381" s="71"/>
      <c r="DF381" s="71"/>
      <c r="DG381" s="71"/>
      <c r="DH381" s="71"/>
      <c r="DI381" s="71"/>
      <c r="DJ381" s="71"/>
      <c r="DK381" s="71"/>
      <c r="DL381" s="71"/>
      <c r="DM381" s="71"/>
      <c r="DN381" s="71"/>
      <c r="DO381" s="71"/>
      <c r="DP381" s="71"/>
      <c r="DQ381" s="71"/>
      <c r="DR381" s="71"/>
      <c r="DS381" s="71"/>
      <c r="DT381" s="71"/>
      <c r="DU381" s="71"/>
      <c r="DV381" s="71"/>
      <c r="DW381" s="71"/>
      <c r="DX381" s="71"/>
      <c r="DY381" s="71"/>
      <c r="DZ381" s="71"/>
      <c r="EA381" s="71"/>
    </row>
    <row r="382" spans="1:131" ht="12.75">
      <c r="A382" s="75" t="s">
        <v>645</v>
      </c>
      <c r="B382" s="75" t="s">
        <v>644</v>
      </c>
      <c r="C382" s="68" t="s">
        <v>921</v>
      </c>
      <c r="D382" s="68" t="s">
        <v>922</v>
      </c>
      <c r="E382" s="132">
        <v>14238</v>
      </c>
      <c r="F382" s="132">
        <v>2255</v>
      </c>
      <c r="G382" s="132">
        <v>0</v>
      </c>
      <c r="H382" s="132">
        <v>7565</v>
      </c>
      <c r="I382" s="132">
        <v>0</v>
      </c>
      <c r="J382" s="132">
        <v>2255</v>
      </c>
      <c r="K382" s="132">
        <v>0</v>
      </c>
      <c r="L382" s="132">
        <v>0</v>
      </c>
      <c r="M382" s="132">
        <v>4418</v>
      </c>
      <c r="N382" s="132">
        <v>14238</v>
      </c>
      <c r="O382" s="132">
        <v>40129</v>
      </c>
      <c r="P382" s="132">
        <v>4418</v>
      </c>
      <c r="Q382" s="132">
        <v>2061</v>
      </c>
      <c r="R382" s="132">
        <v>2357</v>
      </c>
      <c r="S382" s="132">
        <v>42486</v>
      </c>
      <c r="T382" s="166">
        <v>32130</v>
      </c>
      <c r="U382" s="166">
        <v>0</v>
      </c>
      <c r="V382" s="132">
        <v>60000</v>
      </c>
      <c r="W382" s="132">
        <v>35130</v>
      </c>
      <c r="X382" s="132">
        <v>0</v>
      </c>
      <c r="Y382" s="132">
        <v>54000</v>
      </c>
      <c r="Z382" s="166">
        <v>49000</v>
      </c>
      <c r="AA382" s="132">
        <v>57000</v>
      </c>
      <c r="AB382" s="132">
        <v>0</v>
      </c>
      <c r="AC382" s="132">
        <v>0</v>
      </c>
      <c r="AD382" s="132">
        <v>0</v>
      </c>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71"/>
      <c r="BR382" s="71"/>
      <c r="BS382" s="71"/>
      <c r="BT382" s="71"/>
      <c r="BU382" s="71"/>
      <c r="BV382" s="71"/>
      <c r="BW382" s="71"/>
      <c r="BX382" s="71"/>
      <c r="BY382" s="71"/>
      <c r="BZ382" s="71"/>
      <c r="CA382" s="71"/>
      <c r="CB382" s="71"/>
      <c r="CC382" s="71"/>
      <c r="CD382" s="71"/>
      <c r="CE382" s="71"/>
      <c r="CF382" s="71"/>
      <c r="CG382" s="71"/>
      <c r="CH382" s="71"/>
      <c r="CI382" s="71"/>
      <c r="CJ382" s="71"/>
      <c r="CK382" s="71"/>
      <c r="CL382" s="71"/>
      <c r="CM382" s="71"/>
      <c r="CN382" s="71"/>
      <c r="CO382" s="71"/>
      <c r="CP382" s="71"/>
      <c r="CQ382" s="71"/>
      <c r="CR382" s="71"/>
      <c r="CS382" s="71"/>
      <c r="CT382" s="71"/>
      <c r="CU382" s="71"/>
      <c r="CV382" s="71"/>
      <c r="CW382" s="71"/>
      <c r="CX382" s="71"/>
      <c r="CY382" s="71"/>
      <c r="CZ382" s="71"/>
      <c r="DA382" s="71"/>
      <c r="DB382" s="71"/>
      <c r="DC382" s="71"/>
      <c r="DD382" s="71"/>
      <c r="DE382" s="71"/>
      <c r="DF382" s="71"/>
      <c r="DG382" s="71"/>
      <c r="DH382" s="71"/>
      <c r="DI382" s="71"/>
      <c r="DJ382" s="71"/>
      <c r="DK382" s="71"/>
      <c r="DL382" s="71"/>
      <c r="DM382" s="71"/>
      <c r="DN382" s="71"/>
      <c r="DO382" s="71"/>
      <c r="DP382" s="71"/>
      <c r="DQ382" s="71"/>
      <c r="DR382" s="71"/>
      <c r="DS382" s="71"/>
      <c r="DT382" s="71"/>
      <c r="DU382" s="71"/>
      <c r="DV382" s="71"/>
      <c r="DW382" s="71"/>
      <c r="DX382" s="71"/>
      <c r="DY382" s="71"/>
      <c r="DZ382" s="71"/>
      <c r="EA382" s="71"/>
    </row>
    <row r="383" spans="1:131" ht="12.75">
      <c r="A383" s="75" t="s">
        <v>510</v>
      </c>
      <c r="B383" s="75" t="s">
        <v>509</v>
      </c>
      <c r="C383" s="68" t="s">
        <v>918</v>
      </c>
      <c r="D383" s="68" t="s">
        <v>922</v>
      </c>
      <c r="E383" s="132">
        <v>25998</v>
      </c>
      <c r="F383" s="132">
        <v>600</v>
      </c>
      <c r="G383" s="132">
        <v>0</v>
      </c>
      <c r="H383" s="132">
        <v>2300</v>
      </c>
      <c r="I383" s="132">
        <v>0</v>
      </c>
      <c r="J383" s="132">
        <v>600</v>
      </c>
      <c r="K383" s="132">
        <v>0</v>
      </c>
      <c r="L383" s="132">
        <v>0</v>
      </c>
      <c r="M383" s="132">
        <v>23098</v>
      </c>
      <c r="N383" s="132">
        <v>25998</v>
      </c>
      <c r="O383" s="132">
        <v>69002</v>
      </c>
      <c r="P383" s="132">
        <v>23098</v>
      </c>
      <c r="Q383" s="132">
        <v>2943</v>
      </c>
      <c r="R383" s="132">
        <v>20155</v>
      </c>
      <c r="S383" s="132">
        <v>89157</v>
      </c>
      <c r="T383" s="166">
        <v>60534</v>
      </c>
      <c r="U383" s="166">
        <v>0</v>
      </c>
      <c r="V383" s="132">
        <v>94769</v>
      </c>
      <c r="W383" s="132">
        <v>82234</v>
      </c>
      <c r="X383" s="132">
        <v>0</v>
      </c>
      <c r="Y383" s="132">
        <v>89148</v>
      </c>
      <c r="Z383" s="166">
        <v>105000</v>
      </c>
      <c r="AA383" s="132">
        <v>125000</v>
      </c>
      <c r="AB383" s="132">
        <v>0</v>
      </c>
      <c r="AC383" s="132">
        <v>0</v>
      </c>
      <c r="AD383" s="132">
        <v>0</v>
      </c>
      <c r="AE383" s="71"/>
      <c r="AF383" s="71"/>
      <c r="AG383" s="71"/>
      <c r="AH383" s="71"/>
      <c r="AI383" s="71"/>
      <c r="AJ383" s="71"/>
      <c r="AK383" s="71"/>
      <c r="AL383" s="71"/>
      <c r="AM383" s="71"/>
      <c r="AN383" s="71"/>
      <c r="AO383" s="71"/>
      <c r="AP383" s="71"/>
      <c r="AQ383" s="71"/>
      <c r="AR383" s="71"/>
      <c r="AS383" s="71"/>
      <c r="AT383" s="71"/>
      <c r="AU383" s="71"/>
      <c r="AV383" s="71"/>
      <c r="AW383" s="71"/>
      <c r="AX383" s="71"/>
      <c r="AY383" s="71"/>
      <c r="AZ383" s="71"/>
      <c r="BA383" s="71"/>
      <c r="BB383" s="71"/>
      <c r="BC383" s="71"/>
      <c r="BD383" s="71"/>
      <c r="BE383" s="71"/>
      <c r="BF383" s="71"/>
      <c r="BG383" s="71"/>
      <c r="BH383" s="71"/>
      <c r="BI383" s="71"/>
      <c r="BJ383" s="71"/>
      <c r="BK383" s="71"/>
      <c r="BL383" s="71"/>
      <c r="BM383" s="71"/>
      <c r="BN383" s="71"/>
      <c r="BO383" s="71"/>
      <c r="BP383" s="71"/>
      <c r="BQ383" s="71"/>
      <c r="BR383" s="71"/>
      <c r="BS383" s="71"/>
      <c r="BT383" s="71"/>
      <c r="BU383" s="71"/>
      <c r="BV383" s="71"/>
      <c r="BW383" s="71"/>
      <c r="BX383" s="71"/>
      <c r="BY383" s="71"/>
      <c r="BZ383" s="71"/>
      <c r="CA383" s="71"/>
      <c r="CB383" s="71"/>
      <c r="CC383" s="71"/>
      <c r="CD383" s="71"/>
      <c r="CE383" s="71"/>
      <c r="CF383" s="71"/>
      <c r="CG383" s="71"/>
      <c r="CH383" s="71"/>
      <c r="CI383" s="71"/>
      <c r="CJ383" s="71"/>
      <c r="CK383" s="71"/>
      <c r="CL383" s="71"/>
      <c r="CM383" s="71"/>
      <c r="CN383" s="71"/>
      <c r="CO383" s="71"/>
      <c r="CP383" s="71"/>
      <c r="CQ383" s="71"/>
      <c r="CR383" s="71"/>
      <c r="CS383" s="71"/>
      <c r="CT383" s="71"/>
      <c r="CU383" s="71"/>
      <c r="CV383" s="71"/>
      <c r="CW383" s="71"/>
      <c r="CX383" s="71"/>
      <c r="CY383" s="71"/>
      <c r="CZ383" s="71"/>
      <c r="DA383" s="71"/>
      <c r="DB383" s="71"/>
      <c r="DC383" s="71"/>
      <c r="DD383" s="71"/>
      <c r="DE383" s="71"/>
      <c r="DF383" s="71"/>
      <c r="DG383" s="71"/>
      <c r="DH383" s="71"/>
      <c r="DI383" s="71"/>
      <c r="DJ383" s="71"/>
      <c r="DK383" s="71"/>
      <c r="DL383" s="71"/>
      <c r="DM383" s="71"/>
      <c r="DN383" s="71"/>
      <c r="DO383" s="71"/>
      <c r="DP383" s="71"/>
      <c r="DQ383" s="71"/>
      <c r="DR383" s="71"/>
      <c r="DS383" s="71"/>
      <c r="DT383" s="71"/>
      <c r="DU383" s="71"/>
      <c r="DV383" s="71"/>
      <c r="DW383" s="71"/>
      <c r="DX383" s="71"/>
      <c r="DY383" s="71"/>
      <c r="DZ383" s="71"/>
      <c r="EA383" s="71"/>
    </row>
    <row r="384" spans="1:131" ht="12.75">
      <c r="A384" s="75" t="s">
        <v>796</v>
      </c>
      <c r="B384" s="75" t="s">
        <v>795</v>
      </c>
      <c r="C384" s="68" t="s">
        <v>920</v>
      </c>
      <c r="D384" s="68" t="s">
        <v>922</v>
      </c>
      <c r="E384" s="132">
        <v>19429</v>
      </c>
      <c r="F384" s="132">
        <v>700</v>
      </c>
      <c r="G384" s="132">
        <v>0</v>
      </c>
      <c r="H384" s="132">
        <v>7429</v>
      </c>
      <c r="I384" s="132">
        <v>0</v>
      </c>
      <c r="J384" s="132">
        <v>5000</v>
      </c>
      <c r="K384" s="132">
        <v>2000</v>
      </c>
      <c r="L384" s="132">
        <v>4000</v>
      </c>
      <c r="M384" s="132">
        <v>1000</v>
      </c>
      <c r="N384" s="132">
        <v>19429</v>
      </c>
      <c r="O384" s="132">
        <v>46002</v>
      </c>
      <c r="P384" s="132">
        <v>5000</v>
      </c>
      <c r="Q384" s="132">
        <v>2184</v>
      </c>
      <c r="R384" s="132">
        <v>2816</v>
      </c>
      <c r="S384" s="132">
        <v>48818</v>
      </c>
      <c r="T384" s="166">
        <v>49167</v>
      </c>
      <c r="U384" s="166">
        <v>43</v>
      </c>
      <c r="V384" s="132">
        <v>69206</v>
      </c>
      <c r="W384" s="132">
        <v>54167</v>
      </c>
      <c r="X384" s="132">
        <v>18</v>
      </c>
      <c r="Y384" s="132">
        <v>51122</v>
      </c>
      <c r="Z384" s="166">
        <v>100000</v>
      </c>
      <c r="AA384" s="132">
        <v>105000</v>
      </c>
      <c r="AB384" s="132">
        <v>0</v>
      </c>
      <c r="AC384" s="132">
        <v>0</v>
      </c>
      <c r="AD384" s="132">
        <v>0</v>
      </c>
      <c r="AE384" s="71"/>
      <c r="AF384" s="71"/>
      <c r="AG384" s="71"/>
      <c r="AH384" s="71"/>
      <c r="AI384" s="71"/>
      <c r="AJ384" s="71"/>
      <c r="AK384" s="71"/>
      <c r="AL384" s="71"/>
      <c r="AM384" s="71"/>
      <c r="AN384" s="71"/>
      <c r="AO384" s="71"/>
      <c r="AP384" s="71"/>
      <c r="AQ384" s="71"/>
      <c r="AR384" s="71"/>
      <c r="AS384" s="71"/>
      <c r="AT384" s="71"/>
      <c r="AU384" s="71"/>
      <c r="AV384" s="71"/>
      <c r="AW384" s="71"/>
      <c r="AX384" s="71"/>
      <c r="AY384" s="71"/>
      <c r="AZ384" s="71"/>
      <c r="BA384" s="71"/>
      <c r="BB384" s="71"/>
      <c r="BC384" s="71"/>
      <c r="BD384" s="71"/>
      <c r="BE384" s="71"/>
      <c r="BF384" s="71"/>
      <c r="BG384" s="71"/>
      <c r="BH384" s="71"/>
      <c r="BI384" s="71"/>
      <c r="BJ384" s="71"/>
      <c r="BK384" s="71"/>
      <c r="BL384" s="71"/>
      <c r="BM384" s="71"/>
      <c r="BN384" s="71"/>
      <c r="BO384" s="71"/>
      <c r="BP384" s="71"/>
      <c r="BQ384" s="71"/>
      <c r="BR384" s="71"/>
      <c r="BS384" s="71"/>
      <c r="BT384" s="71"/>
      <c r="BU384" s="71"/>
      <c r="BV384" s="71"/>
      <c r="BW384" s="71"/>
      <c r="BX384" s="71"/>
      <c r="BY384" s="71"/>
      <c r="BZ384" s="71"/>
      <c r="CA384" s="71"/>
      <c r="CB384" s="71"/>
      <c r="CC384" s="71"/>
      <c r="CD384" s="71"/>
      <c r="CE384" s="71"/>
      <c r="CF384" s="71"/>
      <c r="CG384" s="71"/>
      <c r="CH384" s="71"/>
      <c r="CI384" s="71"/>
      <c r="CJ384" s="71"/>
      <c r="CK384" s="71"/>
      <c r="CL384" s="71"/>
      <c r="CM384" s="71"/>
      <c r="CN384" s="71"/>
      <c r="CO384" s="71"/>
      <c r="CP384" s="71"/>
      <c r="CQ384" s="71"/>
      <c r="CR384" s="71"/>
      <c r="CS384" s="71"/>
      <c r="CT384" s="71"/>
      <c r="CU384" s="71"/>
      <c r="CV384" s="71"/>
      <c r="CW384" s="71"/>
      <c r="CX384" s="71"/>
      <c r="CY384" s="71"/>
      <c r="CZ384" s="71"/>
      <c r="DA384" s="71"/>
      <c r="DB384" s="71"/>
      <c r="DC384" s="71"/>
      <c r="DD384" s="71"/>
      <c r="DE384" s="71"/>
      <c r="DF384" s="71"/>
      <c r="DG384" s="71"/>
      <c r="DH384" s="71"/>
      <c r="DI384" s="71"/>
      <c r="DJ384" s="71"/>
      <c r="DK384" s="71"/>
      <c r="DL384" s="71"/>
      <c r="DM384" s="71"/>
      <c r="DN384" s="71"/>
      <c r="DO384" s="71"/>
      <c r="DP384" s="71"/>
      <c r="DQ384" s="71"/>
      <c r="DR384" s="71"/>
      <c r="DS384" s="71"/>
      <c r="DT384" s="71"/>
      <c r="DU384" s="71"/>
      <c r="DV384" s="71"/>
      <c r="DW384" s="71"/>
      <c r="DX384" s="71"/>
      <c r="DY384" s="71"/>
      <c r="DZ384" s="71"/>
      <c r="EA384" s="71"/>
    </row>
    <row r="385" spans="1:131" ht="12.75">
      <c r="A385" s="75" t="s">
        <v>807</v>
      </c>
      <c r="B385" s="75" t="s">
        <v>806</v>
      </c>
      <c r="C385" s="68" t="s">
        <v>921</v>
      </c>
      <c r="D385" s="68" t="s">
        <v>922</v>
      </c>
      <c r="E385" s="132">
        <v>22783</v>
      </c>
      <c r="F385" s="132">
        <v>1000</v>
      </c>
      <c r="G385" s="132">
        <v>0</v>
      </c>
      <c r="H385" s="132">
        <v>3300</v>
      </c>
      <c r="I385" s="132">
        <v>0</v>
      </c>
      <c r="J385" s="132">
        <v>1000</v>
      </c>
      <c r="K385" s="132">
        <v>500</v>
      </c>
      <c r="L385" s="132">
        <v>0</v>
      </c>
      <c r="M385" s="132">
        <v>17983</v>
      </c>
      <c r="N385" s="132">
        <v>22783</v>
      </c>
      <c r="O385" s="132">
        <v>112880</v>
      </c>
      <c r="P385" s="132">
        <v>17983</v>
      </c>
      <c r="Q385" s="132">
        <v>6353</v>
      </c>
      <c r="R385" s="132">
        <v>11630</v>
      </c>
      <c r="S385" s="132">
        <v>124510</v>
      </c>
      <c r="T385" s="166">
        <v>98657</v>
      </c>
      <c r="U385" s="166">
        <v>0</v>
      </c>
      <c r="V385" s="132">
        <v>44500</v>
      </c>
      <c r="W385" s="132">
        <v>122687</v>
      </c>
      <c r="X385" s="132">
        <v>0</v>
      </c>
      <c r="Y385" s="132">
        <v>50200</v>
      </c>
      <c r="Z385" s="166">
        <v>129000</v>
      </c>
      <c r="AA385" s="132">
        <v>167000</v>
      </c>
      <c r="AB385" s="132">
        <v>0</v>
      </c>
      <c r="AC385" s="132">
        <v>0</v>
      </c>
      <c r="AD385" s="132">
        <v>0</v>
      </c>
      <c r="AE385" s="71"/>
      <c r="AF385" s="71"/>
      <c r="AG385" s="71"/>
      <c r="AH385" s="71"/>
      <c r="AI385" s="71"/>
      <c r="AJ385" s="71"/>
      <c r="AK385" s="71"/>
      <c r="AL385" s="71"/>
      <c r="AM385" s="71"/>
      <c r="AN385" s="71"/>
      <c r="AO385" s="71"/>
      <c r="AP385" s="71"/>
      <c r="AQ385" s="71"/>
      <c r="AR385" s="71"/>
      <c r="AS385" s="71"/>
      <c r="AT385" s="71"/>
      <c r="AU385" s="71"/>
      <c r="AV385" s="71"/>
      <c r="AW385" s="71"/>
      <c r="AX385" s="71"/>
      <c r="AY385" s="71"/>
      <c r="AZ385" s="71"/>
      <c r="BA385" s="71"/>
      <c r="BB385" s="71"/>
      <c r="BC385" s="71"/>
      <c r="BD385" s="71"/>
      <c r="BE385" s="71"/>
      <c r="BF385" s="71"/>
      <c r="BG385" s="71"/>
      <c r="BH385" s="71"/>
      <c r="BI385" s="71"/>
      <c r="BJ385" s="71"/>
      <c r="BK385" s="71"/>
      <c r="BL385" s="71"/>
      <c r="BM385" s="71"/>
      <c r="BN385" s="71"/>
      <c r="BO385" s="71"/>
      <c r="BP385" s="71"/>
      <c r="BQ385" s="71"/>
      <c r="BR385" s="71"/>
      <c r="BS385" s="71"/>
      <c r="BT385" s="71"/>
      <c r="BU385" s="71"/>
      <c r="BV385" s="71"/>
      <c r="BW385" s="71"/>
      <c r="BX385" s="71"/>
      <c r="BY385" s="71"/>
      <c r="BZ385" s="71"/>
      <c r="CA385" s="71"/>
      <c r="CB385" s="71"/>
      <c r="CC385" s="71"/>
      <c r="CD385" s="71"/>
      <c r="CE385" s="71"/>
      <c r="CF385" s="71"/>
      <c r="CG385" s="71"/>
      <c r="CH385" s="71"/>
      <c r="CI385" s="71"/>
      <c r="CJ385" s="71"/>
      <c r="CK385" s="71"/>
      <c r="CL385" s="71"/>
      <c r="CM385" s="71"/>
      <c r="CN385" s="71"/>
      <c r="CO385" s="71"/>
      <c r="CP385" s="71"/>
      <c r="CQ385" s="71"/>
      <c r="CR385" s="71"/>
      <c r="CS385" s="71"/>
      <c r="CT385" s="71"/>
      <c r="CU385" s="71"/>
      <c r="CV385" s="71"/>
      <c r="CW385" s="71"/>
      <c r="CX385" s="71"/>
      <c r="CY385" s="71"/>
      <c r="CZ385" s="71"/>
      <c r="DA385" s="71"/>
      <c r="DB385" s="71"/>
      <c r="DC385" s="71"/>
      <c r="DD385" s="71"/>
      <c r="DE385" s="71"/>
      <c r="DF385" s="71"/>
      <c r="DG385" s="71"/>
      <c r="DH385" s="71"/>
      <c r="DI385" s="71"/>
      <c r="DJ385" s="71"/>
      <c r="DK385" s="71"/>
      <c r="DL385" s="71"/>
      <c r="DM385" s="71"/>
      <c r="DN385" s="71"/>
      <c r="DO385" s="71"/>
      <c r="DP385" s="71"/>
      <c r="DQ385" s="71"/>
      <c r="DR385" s="71"/>
      <c r="DS385" s="71"/>
      <c r="DT385" s="71"/>
      <c r="DU385" s="71"/>
      <c r="DV385" s="71"/>
      <c r="DW385" s="71"/>
      <c r="DX385" s="71"/>
      <c r="DY385" s="71"/>
      <c r="DZ385" s="71"/>
      <c r="EA385" s="71"/>
    </row>
    <row r="386" spans="1:131" ht="12.75">
      <c r="A386" s="75" t="s">
        <v>14</v>
      </c>
      <c r="B386" s="75" t="s">
        <v>13</v>
      </c>
      <c r="C386" s="68" t="s">
        <v>914</v>
      </c>
      <c r="D386" s="68" t="s">
        <v>922</v>
      </c>
      <c r="E386" s="132">
        <v>22649</v>
      </c>
      <c r="F386" s="132">
        <v>2000</v>
      </c>
      <c r="G386" s="132">
        <v>0</v>
      </c>
      <c r="H386" s="132">
        <v>1900</v>
      </c>
      <c r="I386" s="132">
        <v>0</v>
      </c>
      <c r="J386" s="132">
        <v>2000</v>
      </c>
      <c r="K386" s="132">
        <v>990</v>
      </c>
      <c r="L386" s="132">
        <v>0</v>
      </c>
      <c r="M386" s="132">
        <v>17759</v>
      </c>
      <c r="N386" s="132">
        <v>22649</v>
      </c>
      <c r="O386" s="132">
        <v>31753</v>
      </c>
      <c r="P386" s="132">
        <v>17759</v>
      </c>
      <c r="Q386" s="132">
        <v>1816</v>
      </c>
      <c r="R386" s="132">
        <v>15943</v>
      </c>
      <c r="S386" s="132">
        <v>47696</v>
      </c>
      <c r="T386" s="166">
        <v>49755</v>
      </c>
      <c r="U386" s="166">
        <v>0</v>
      </c>
      <c r="V386" s="132">
        <v>30000</v>
      </c>
      <c r="W386" s="132">
        <v>46588</v>
      </c>
      <c r="X386" s="132">
        <v>0</v>
      </c>
      <c r="Y386" s="132">
        <v>30000</v>
      </c>
      <c r="Z386" s="166">
        <v>65000</v>
      </c>
      <c r="AA386" s="132">
        <v>67000</v>
      </c>
      <c r="AB386" s="132">
        <v>0</v>
      </c>
      <c r="AC386" s="132">
        <v>0</v>
      </c>
      <c r="AD386" s="132">
        <v>0</v>
      </c>
      <c r="AE386" s="71"/>
      <c r="AF386" s="71"/>
      <c r="AG386" s="71"/>
      <c r="AH386" s="71"/>
      <c r="AI386" s="71"/>
      <c r="AJ386" s="71"/>
      <c r="AK386" s="71"/>
      <c r="AL386" s="71"/>
      <c r="AM386" s="71"/>
      <c r="AN386" s="71"/>
      <c r="AO386" s="71"/>
      <c r="AP386" s="71"/>
      <c r="AQ386" s="71"/>
      <c r="AR386" s="71"/>
      <c r="AS386" s="71"/>
      <c r="AT386" s="71"/>
      <c r="AU386" s="71"/>
      <c r="AV386" s="71"/>
      <c r="AW386" s="71"/>
      <c r="AX386" s="71"/>
      <c r="AY386" s="71"/>
      <c r="AZ386" s="71"/>
      <c r="BA386" s="71"/>
      <c r="BB386" s="71"/>
      <c r="BC386" s="71"/>
      <c r="BD386" s="71"/>
      <c r="BE386" s="71"/>
      <c r="BF386" s="71"/>
      <c r="BG386" s="71"/>
      <c r="BH386" s="71"/>
      <c r="BI386" s="71"/>
      <c r="BJ386" s="71"/>
      <c r="BK386" s="71"/>
      <c r="BL386" s="71"/>
      <c r="BM386" s="71"/>
      <c r="BN386" s="71"/>
      <c r="BO386" s="71"/>
      <c r="BP386" s="71"/>
      <c r="BQ386" s="71"/>
      <c r="BR386" s="71"/>
      <c r="BS386" s="71"/>
      <c r="BT386" s="71"/>
      <c r="BU386" s="71"/>
      <c r="BV386" s="71"/>
      <c r="BW386" s="71"/>
      <c r="BX386" s="71"/>
      <c r="BY386" s="71"/>
      <c r="BZ386" s="71"/>
      <c r="CA386" s="71"/>
      <c r="CB386" s="71"/>
      <c r="CC386" s="71"/>
      <c r="CD386" s="71"/>
      <c r="CE386" s="71"/>
      <c r="CF386" s="71"/>
      <c r="CG386" s="71"/>
      <c r="CH386" s="71"/>
      <c r="CI386" s="71"/>
      <c r="CJ386" s="71"/>
      <c r="CK386" s="71"/>
      <c r="CL386" s="71"/>
      <c r="CM386" s="71"/>
      <c r="CN386" s="71"/>
      <c r="CO386" s="71"/>
      <c r="CP386" s="71"/>
      <c r="CQ386" s="71"/>
      <c r="CR386" s="71"/>
      <c r="CS386" s="71"/>
      <c r="CT386" s="71"/>
      <c r="CU386" s="71"/>
      <c r="CV386" s="71"/>
      <c r="CW386" s="71"/>
      <c r="CX386" s="71"/>
      <c r="CY386" s="71"/>
      <c r="CZ386" s="71"/>
      <c r="DA386" s="71"/>
      <c r="DB386" s="71"/>
      <c r="DC386" s="71"/>
      <c r="DD386" s="71"/>
      <c r="DE386" s="71"/>
      <c r="DF386" s="71"/>
      <c r="DG386" s="71"/>
      <c r="DH386" s="71"/>
      <c r="DI386" s="71"/>
      <c r="DJ386" s="71"/>
      <c r="DK386" s="71"/>
      <c r="DL386" s="71"/>
      <c r="DM386" s="71"/>
      <c r="DN386" s="71"/>
      <c r="DO386" s="71"/>
      <c r="DP386" s="71"/>
      <c r="DQ386" s="71"/>
      <c r="DR386" s="71"/>
      <c r="DS386" s="71"/>
      <c r="DT386" s="71"/>
      <c r="DU386" s="71"/>
      <c r="DV386" s="71"/>
      <c r="DW386" s="71"/>
      <c r="DX386" s="71"/>
      <c r="DY386" s="71"/>
      <c r="DZ386" s="71"/>
      <c r="EA386" s="71"/>
    </row>
    <row r="387" spans="1:131" ht="12.75">
      <c r="A387" s="75" t="s">
        <v>182</v>
      </c>
      <c r="B387" s="75" t="s">
        <v>181</v>
      </c>
      <c r="C387" s="68" t="s">
        <v>914</v>
      </c>
      <c r="D387" s="68" t="s">
        <v>922</v>
      </c>
      <c r="E387" s="132">
        <v>12318</v>
      </c>
      <c r="F387" s="132">
        <v>0</v>
      </c>
      <c r="G387" s="132">
        <v>0</v>
      </c>
      <c r="H387" s="132">
        <v>4944</v>
      </c>
      <c r="I387" s="132">
        <v>0</v>
      </c>
      <c r="J387" s="132">
        <v>100</v>
      </c>
      <c r="K387" s="132">
        <v>626</v>
      </c>
      <c r="L387" s="132">
        <v>0</v>
      </c>
      <c r="M387" s="132">
        <v>6648</v>
      </c>
      <c r="N387" s="132">
        <v>12318</v>
      </c>
      <c r="O387" s="132">
        <v>37346</v>
      </c>
      <c r="P387" s="132">
        <v>6648</v>
      </c>
      <c r="Q387" s="132">
        <v>1074</v>
      </c>
      <c r="R387" s="132">
        <v>5574</v>
      </c>
      <c r="S387" s="132">
        <v>42920</v>
      </c>
      <c r="T387" s="166">
        <v>37346</v>
      </c>
      <c r="U387" s="166">
        <v>0</v>
      </c>
      <c r="V387" s="132">
        <v>35300</v>
      </c>
      <c r="W387" s="132">
        <v>42919</v>
      </c>
      <c r="X387" s="132">
        <v>0</v>
      </c>
      <c r="Y387" s="132">
        <v>27600</v>
      </c>
      <c r="Z387" s="166">
        <v>52919</v>
      </c>
      <c r="AA387" s="132">
        <v>55919</v>
      </c>
      <c r="AB387" s="132">
        <v>0</v>
      </c>
      <c r="AC387" s="132">
        <v>0</v>
      </c>
      <c r="AD387" s="132">
        <v>0</v>
      </c>
      <c r="AE387" s="71"/>
      <c r="AF387" s="71"/>
      <c r="AG387" s="71"/>
      <c r="AH387" s="71"/>
      <c r="AI387" s="71"/>
      <c r="AJ387" s="71"/>
      <c r="AK387" s="71"/>
      <c r="AL387" s="71"/>
      <c r="AM387" s="71"/>
      <c r="AN387" s="71"/>
      <c r="AO387" s="71"/>
      <c r="AP387" s="71"/>
      <c r="AQ387" s="71"/>
      <c r="AR387" s="71"/>
      <c r="AS387" s="71"/>
      <c r="AT387" s="71"/>
      <c r="AU387" s="71"/>
      <c r="AV387" s="71"/>
      <c r="AW387" s="71"/>
      <c r="AX387" s="71"/>
      <c r="AY387" s="71"/>
      <c r="AZ387" s="71"/>
      <c r="BA387" s="71"/>
      <c r="BB387" s="71"/>
      <c r="BC387" s="71"/>
      <c r="BD387" s="71"/>
      <c r="BE387" s="71"/>
      <c r="BF387" s="71"/>
      <c r="BG387" s="71"/>
      <c r="BH387" s="71"/>
      <c r="BI387" s="71"/>
      <c r="BJ387" s="71"/>
      <c r="BK387" s="71"/>
      <c r="BL387" s="71"/>
      <c r="BM387" s="71"/>
      <c r="BN387" s="71"/>
      <c r="BO387" s="71"/>
      <c r="BP387" s="71"/>
      <c r="BQ387" s="71"/>
      <c r="BR387" s="71"/>
      <c r="BS387" s="71"/>
      <c r="BT387" s="71"/>
      <c r="BU387" s="71"/>
      <c r="BV387" s="71"/>
      <c r="BW387" s="71"/>
      <c r="BX387" s="71"/>
      <c r="BY387" s="71"/>
      <c r="BZ387" s="71"/>
      <c r="CA387" s="71"/>
      <c r="CB387" s="71"/>
      <c r="CC387" s="71"/>
      <c r="CD387" s="71"/>
      <c r="CE387" s="71"/>
      <c r="CF387" s="71"/>
      <c r="CG387" s="71"/>
      <c r="CH387" s="71"/>
      <c r="CI387" s="71"/>
      <c r="CJ387" s="71"/>
      <c r="CK387" s="71"/>
      <c r="CL387" s="71"/>
      <c r="CM387" s="71"/>
      <c r="CN387" s="71"/>
      <c r="CO387" s="71"/>
      <c r="CP387" s="71"/>
      <c r="CQ387" s="71"/>
      <c r="CR387" s="71"/>
      <c r="CS387" s="71"/>
      <c r="CT387" s="71"/>
      <c r="CU387" s="71"/>
      <c r="CV387" s="71"/>
      <c r="CW387" s="71"/>
      <c r="CX387" s="71"/>
      <c r="CY387" s="71"/>
      <c r="CZ387" s="71"/>
      <c r="DA387" s="71"/>
      <c r="DB387" s="71"/>
      <c r="DC387" s="71"/>
      <c r="DD387" s="71"/>
      <c r="DE387" s="71"/>
      <c r="DF387" s="71"/>
      <c r="DG387" s="71"/>
      <c r="DH387" s="71"/>
      <c r="DI387" s="71"/>
      <c r="DJ387" s="71"/>
      <c r="DK387" s="71"/>
      <c r="DL387" s="71"/>
      <c r="DM387" s="71"/>
      <c r="DN387" s="71"/>
      <c r="DO387" s="71"/>
      <c r="DP387" s="71"/>
      <c r="DQ387" s="71"/>
      <c r="DR387" s="71"/>
      <c r="DS387" s="71"/>
      <c r="DT387" s="71"/>
      <c r="DU387" s="71"/>
      <c r="DV387" s="71"/>
      <c r="DW387" s="71"/>
      <c r="DX387" s="71"/>
      <c r="DY387" s="71"/>
      <c r="DZ387" s="71"/>
      <c r="EA387" s="71"/>
    </row>
    <row r="388" spans="1:131" ht="12.75">
      <c r="A388" s="75" t="s">
        <v>301</v>
      </c>
      <c r="B388" s="75" t="s">
        <v>300</v>
      </c>
      <c r="C388" s="68" t="s">
        <v>916</v>
      </c>
      <c r="D388" s="68" t="s">
        <v>922</v>
      </c>
      <c r="E388" s="132">
        <v>8420</v>
      </c>
      <c r="F388" s="132">
        <v>1885</v>
      </c>
      <c r="G388" s="132">
        <v>0</v>
      </c>
      <c r="H388" s="132">
        <v>2100</v>
      </c>
      <c r="I388" s="132">
        <v>0</v>
      </c>
      <c r="J388" s="132">
        <v>1885</v>
      </c>
      <c r="K388" s="132">
        <v>200</v>
      </c>
      <c r="L388" s="132">
        <v>0</v>
      </c>
      <c r="M388" s="132">
        <v>4235</v>
      </c>
      <c r="N388" s="132">
        <v>8420</v>
      </c>
      <c r="O388" s="132">
        <v>49806</v>
      </c>
      <c r="P388" s="132">
        <v>4235</v>
      </c>
      <c r="Q388" s="132">
        <v>1864</v>
      </c>
      <c r="R388" s="132">
        <v>2371</v>
      </c>
      <c r="S388" s="132">
        <v>52177</v>
      </c>
      <c r="T388" s="166">
        <v>30200</v>
      </c>
      <c r="U388" s="166">
        <v>0</v>
      </c>
      <c r="V388" s="132">
        <v>24950</v>
      </c>
      <c r="W388" s="132">
        <v>30200</v>
      </c>
      <c r="X388" s="132">
        <v>0</v>
      </c>
      <c r="Y388" s="132">
        <v>15991</v>
      </c>
      <c r="Z388" s="166">
        <v>50000</v>
      </c>
      <c r="AA388" s="132">
        <v>60000</v>
      </c>
      <c r="AB388" s="132">
        <v>0</v>
      </c>
      <c r="AC388" s="132">
        <v>0</v>
      </c>
      <c r="AD388" s="132">
        <v>0</v>
      </c>
      <c r="AE388" s="71"/>
      <c r="AF388" s="71"/>
      <c r="AG388" s="71"/>
      <c r="AH388" s="71"/>
      <c r="AI388" s="71"/>
      <c r="AJ388" s="71"/>
      <c r="AK388" s="71"/>
      <c r="AL388" s="71"/>
      <c r="AM388" s="71"/>
      <c r="AN388" s="71"/>
      <c r="AO388" s="71"/>
      <c r="AP388" s="71"/>
      <c r="AQ388" s="71"/>
      <c r="AR388" s="71"/>
      <c r="AS388" s="71"/>
      <c r="AT388" s="71"/>
      <c r="AU388" s="71"/>
      <c r="AV388" s="71"/>
      <c r="AW388" s="71"/>
      <c r="AX388" s="71"/>
      <c r="AY388" s="71"/>
      <c r="AZ388" s="71"/>
      <c r="BA388" s="71"/>
      <c r="BB388" s="71"/>
      <c r="BC388" s="71"/>
      <c r="BD388" s="71"/>
      <c r="BE388" s="71"/>
      <c r="BF388" s="71"/>
      <c r="BG388" s="71"/>
      <c r="BH388" s="71"/>
      <c r="BI388" s="71"/>
      <c r="BJ388" s="71"/>
      <c r="BK388" s="71"/>
      <c r="BL388" s="71"/>
      <c r="BM388" s="71"/>
      <c r="BN388" s="71"/>
      <c r="BO388" s="71"/>
      <c r="BP388" s="71"/>
      <c r="BQ388" s="71"/>
      <c r="BR388" s="71"/>
      <c r="BS388" s="71"/>
      <c r="BT388" s="71"/>
      <c r="BU388" s="71"/>
      <c r="BV388" s="71"/>
      <c r="BW388" s="71"/>
      <c r="BX388" s="71"/>
      <c r="BY388" s="71"/>
      <c r="BZ388" s="71"/>
      <c r="CA388" s="71"/>
      <c r="CB388" s="71"/>
      <c r="CC388" s="71"/>
      <c r="CD388" s="71"/>
      <c r="CE388" s="71"/>
      <c r="CF388" s="71"/>
      <c r="CG388" s="71"/>
      <c r="CH388" s="71"/>
      <c r="CI388" s="71"/>
      <c r="CJ388" s="71"/>
      <c r="CK388" s="71"/>
      <c r="CL388" s="71"/>
      <c r="CM388" s="71"/>
      <c r="CN388" s="71"/>
      <c r="CO388" s="71"/>
      <c r="CP388" s="71"/>
      <c r="CQ388" s="71"/>
      <c r="CR388" s="71"/>
      <c r="CS388" s="71"/>
      <c r="CT388" s="71"/>
      <c r="CU388" s="71"/>
      <c r="CV388" s="71"/>
      <c r="CW388" s="71"/>
      <c r="CX388" s="71"/>
      <c r="CY388" s="71"/>
      <c r="CZ388" s="71"/>
      <c r="DA388" s="71"/>
      <c r="DB388" s="71"/>
      <c r="DC388" s="71"/>
      <c r="DD388" s="71"/>
      <c r="DE388" s="71"/>
      <c r="DF388" s="71"/>
      <c r="DG388" s="71"/>
      <c r="DH388" s="71"/>
      <c r="DI388" s="71"/>
      <c r="DJ388" s="71"/>
      <c r="DK388" s="71"/>
      <c r="DL388" s="71"/>
      <c r="DM388" s="71"/>
      <c r="DN388" s="71"/>
      <c r="DO388" s="71"/>
      <c r="DP388" s="71"/>
      <c r="DQ388" s="71"/>
      <c r="DR388" s="71"/>
      <c r="DS388" s="71"/>
      <c r="DT388" s="71"/>
      <c r="DU388" s="71"/>
      <c r="DV388" s="71"/>
      <c r="DW388" s="71"/>
      <c r="DX388" s="71"/>
      <c r="DY388" s="71"/>
      <c r="DZ388" s="71"/>
      <c r="EA388" s="71"/>
    </row>
    <row r="389" spans="1:131" ht="12.75">
      <c r="A389" s="75" t="s">
        <v>696</v>
      </c>
      <c r="B389" s="75" t="s">
        <v>695</v>
      </c>
      <c r="C389" s="68" t="s">
        <v>916</v>
      </c>
      <c r="D389" s="68" t="s">
        <v>922</v>
      </c>
      <c r="E389" s="132">
        <v>9869</v>
      </c>
      <c r="F389" s="132">
        <v>0</v>
      </c>
      <c r="G389" s="132">
        <v>0</v>
      </c>
      <c r="H389" s="132">
        <v>1700</v>
      </c>
      <c r="I389" s="132">
        <v>0</v>
      </c>
      <c r="J389" s="132">
        <v>0</v>
      </c>
      <c r="K389" s="132">
        <v>8169</v>
      </c>
      <c r="L389" s="132">
        <v>0</v>
      </c>
      <c r="M389" s="132">
        <v>0</v>
      </c>
      <c r="N389" s="132">
        <v>9869</v>
      </c>
      <c r="O389" s="132">
        <v>3698</v>
      </c>
      <c r="P389" s="132">
        <v>0</v>
      </c>
      <c r="Q389" s="132">
        <v>130</v>
      </c>
      <c r="R389" s="132">
        <v>-130</v>
      </c>
      <c r="S389" s="132">
        <v>3568</v>
      </c>
      <c r="T389" s="166">
        <v>4500</v>
      </c>
      <c r="U389" s="166">
        <v>18941</v>
      </c>
      <c r="V389" s="132">
        <v>60000</v>
      </c>
      <c r="W389" s="132">
        <v>4500</v>
      </c>
      <c r="X389" s="132">
        <v>18776</v>
      </c>
      <c r="Y389" s="132">
        <v>56000</v>
      </c>
      <c r="Z389" s="166">
        <v>26766</v>
      </c>
      <c r="AA389" s="132">
        <v>41766</v>
      </c>
      <c r="AB389" s="132">
        <v>0</v>
      </c>
      <c r="AC389" s="132">
        <v>0</v>
      </c>
      <c r="AD389" s="132">
        <v>0</v>
      </c>
      <c r="AE389" s="71"/>
      <c r="AF389" s="71"/>
      <c r="AG389" s="71"/>
      <c r="AH389" s="71"/>
      <c r="AI389" s="71"/>
      <c r="AJ389" s="71"/>
      <c r="AK389" s="71"/>
      <c r="AL389" s="71"/>
      <c r="AM389" s="71"/>
      <c r="AN389" s="71"/>
      <c r="AO389" s="71"/>
      <c r="AP389" s="71"/>
      <c r="AQ389" s="71"/>
      <c r="AR389" s="71"/>
      <c r="AS389" s="71"/>
      <c r="AT389" s="71"/>
      <c r="AU389" s="71"/>
      <c r="AV389" s="71"/>
      <c r="AW389" s="71"/>
      <c r="AX389" s="71"/>
      <c r="AY389" s="71"/>
      <c r="AZ389" s="71"/>
      <c r="BA389" s="71"/>
      <c r="BB389" s="71"/>
      <c r="BC389" s="71"/>
      <c r="BD389" s="71"/>
      <c r="BE389" s="71"/>
      <c r="BF389" s="71"/>
      <c r="BG389" s="71"/>
      <c r="BH389" s="71"/>
      <c r="BI389" s="71"/>
      <c r="BJ389" s="71"/>
      <c r="BK389" s="71"/>
      <c r="BL389" s="71"/>
      <c r="BM389" s="71"/>
      <c r="BN389" s="71"/>
      <c r="BO389" s="71"/>
      <c r="BP389" s="71"/>
      <c r="BQ389" s="71"/>
      <c r="BR389" s="71"/>
      <c r="BS389" s="71"/>
      <c r="BT389" s="71"/>
      <c r="BU389" s="71"/>
      <c r="BV389" s="71"/>
      <c r="BW389" s="71"/>
      <c r="BX389" s="71"/>
      <c r="BY389" s="71"/>
      <c r="BZ389" s="71"/>
      <c r="CA389" s="71"/>
      <c r="CB389" s="71"/>
      <c r="CC389" s="71"/>
      <c r="CD389" s="71"/>
      <c r="CE389" s="71"/>
      <c r="CF389" s="71"/>
      <c r="CG389" s="71"/>
      <c r="CH389" s="71"/>
      <c r="CI389" s="71"/>
      <c r="CJ389" s="71"/>
      <c r="CK389" s="71"/>
      <c r="CL389" s="71"/>
      <c r="CM389" s="71"/>
      <c r="CN389" s="71"/>
      <c r="CO389" s="71"/>
      <c r="CP389" s="71"/>
      <c r="CQ389" s="71"/>
      <c r="CR389" s="71"/>
      <c r="CS389" s="71"/>
      <c r="CT389" s="71"/>
      <c r="CU389" s="71"/>
      <c r="CV389" s="71"/>
      <c r="CW389" s="71"/>
      <c r="CX389" s="71"/>
      <c r="CY389" s="71"/>
      <c r="CZ389" s="71"/>
      <c r="DA389" s="71"/>
      <c r="DB389" s="71"/>
      <c r="DC389" s="71"/>
      <c r="DD389" s="71"/>
      <c r="DE389" s="71"/>
      <c r="DF389" s="71"/>
      <c r="DG389" s="71"/>
      <c r="DH389" s="71"/>
      <c r="DI389" s="71"/>
      <c r="DJ389" s="71"/>
      <c r="DK389" s="71"/>
      <c r="DL389" s="71"/>
      <c r="DM389" s="71"/>
      <c r="DN389" s="71"/>
      <c r="DO389" s="71"/>
      <c r="DP389" s="71"/>
      <c r="DQ389" s="71"/>
      <c r="DR389" s="71"/>
      <c r="DS389" s="71"/>
      <c r="DT389" s="71"/>
      <c r="DU389" s="71"/>
      <c r="DV389" s="71"/>
      <c r="DW389" s="71"/>
      <c r="DX389" s="71"/>
      <c r="DY389" s="71"/>
      <c r="DZ389" s="71"/>
      <c r="EA389" s="71"/>
    </row>
    <row r="390" spans="1:131" ht="12.75">
      <c r="A390" s="75" t="s">
        <v>722</v>
      </c>
      <c r="B390" s="75" t="s">
        <v>721</v>
      </c>
      <c r="C390" s="68" t="s">
        <v>916</v>
      </c>
      <c r="D390" s="68" t="s">
        <v>922</v>
      </c>
      <c r="E390" s="132">
        <v>10031</v>
      </c>
      <c r="F390" s="132">
        <v>3920</v>
      </c>
      <c r="G390" s="132">
        <v>0</v>
      </c>
      <c r="H390" s="132">
        <v>2366</v>
      </c>
      <c r="I390" s="132">
        <v>0</v>
      </c>
      <c r="J390" s="132">
        <v>3920</v>
      </c>
      <c r="K390" s="132">
        <v>830</v>
      </c>
      <c r="L390" s="132">
        <v>0</v>
      </c>
      <c r="M390" s="132">
        <v>2915</v>
      </c>
      <c r="N390" s="132">
        <v>10031</v>
      </c>
      <c r="O390" s="132">
        <v>47476</v>
      </c>
      <c r="P390" s="132">
        <v>2915</v>
      </c>
      <c r="Q390" s="132">
        <v>2265</v>
      </c>
      <c r="R390" s="132">
        <v>650</v>
      </c>
      <c r="S390" s="132">
        <v>48126</v>
      </c>
      <c r="T390" s="166">
        <v>34138</v>
      </c>
      <c r="U390" s="166">
        <v>6912</v>
      </c>
      <c r="V390" s="132">
        <v>96271</v>
      </c>
      <c r="W390" s="132">
        <v>39124</v>
      </c>
      <c r="X390" s="132">
        <v>6742</v>
      </c>
      <c r="Y390" s="132">
        <v>89597</v>
      </c>
      <c r="Z390" s="166">
        <v>45866</v>
      </c>
      <c r="AA390" s="132">
        <v>55866</v>
      </c>
      <c r="AB390" s="132">
        <v>0</v>
      </c>
      <c r="AC390" s="132">
        <v>0</v>
      </c>
      <c r="AD390" s="132">
        <v>0</v>
      </c>
      <c r="AE390" s="71"/>
      <c r="AF390" s="71"/>
      <c r="AG390" s="71"/>
      <c r="AH390" s="71"/>
      <c r="AI390" s="71"/>
      <c r="AJ390" s="71"/>
      <c r="AK390" s="71"/>
      <c r="AL390" s="71"/>
      <c r="AM390" s="71"/>
      <c r="AN390" s="71"/>
      <c r="AO390" s="71"/>
      <c r="AP390" s="71"/>
      <c r="AQ390" s="71"/>
      <c r="AR390" s="71"/>
      <c r="AS390" s="71"/>
      <c r="AT390" s="71"/>
      <c r="AU390" s="71"/>
      <c r="AV390" s="71"/>
      <c r="AW390" s="71"/>
      <c r="AX390" s="71"/>
      <c r="AY390" s="71"/>
      <c r="AZ390" s="71"/>
      <c r="BA390" s="71"/>
      <c r="BB390" s="71"/>
      <c r="BC390" s="71"/>
      <c r="BD390" s="71"/>
      <c r="BE390" s="71"/>
      <c r="BF390" s="71"/>
      <c r="BG390" s="71"/>
      <c r="BH390" s="71"/>
      <c r="BI390" s="71"/>
      <c r="BJ390" s="71"/>
      <c r="BK390" s="71"/>
      <c r="BL390" s="71"/>
      <c r="BM390" s="71"/>
      <c r="BN390" s="71"/>
      <c r="BO390" s="71"/>
      <c r="BP390" s="71"/>
      <c r="BQ390" s="71"/>
      <c r="BR390" s="71"/>
      <c r="BS390" s="71"/>
      <c r="BT390" s="71"/>
      <c r="BU390" s="71"/>
      <c r="BV390" s="71"/>
      <c r="BW390" s="71"/>
      <c r="BX390" s="71"/>
      <c r="BY390" s="71"/>
      <c r="BZ390" s="71"/>
      <c r="CA390" s="71"/>
      <c r="CB390" s="71"/>
      <c r="CC390" s="71"/>
      <c r="CD390" s="71"/>
      <c r="CE390" s="71"/>
      <c r="CF390" s="71"/>
      <c r="CG390" s="71"/>
      <c r="CH390" s="71"/>
      <c r="CI390" s="71"/>
      <c r="CJ390" s="71"/>
      <c r="CK390" s="71"/>
      <c r="CL390" s="71"/>
      <c r="CM390" s="71"/>
      <c r="CN390" s="71"/>
      <c r="CO390" s="71"/>
      <c r="CP390" s="71"/>
      <c r="CQ390" s="71"/>
      <c r="CR390" s="71"/>
      <c r="CS390" s="71"/>
      <c r="CT390" s="71"/>
      <c r="CU390" s="71"/>
      <c r="CV390" s="71"/>
      <c r="CW390" s="71"/>
      <c r="CX390" s="71"/>
      <c r="CY390" s="71"/>
      <c r="CZ390" s="71"/>
      <c r="DA390" s="71"/>
      <c r="DB390" s="71"/>
      <c r="DC390" s="71"/>
      <c r="DD390" s="71"/>
      <c r="DE390" s="71"/>
      <c r="DF390" s="71"/>
      <c r="DG390" s="71"/>
      <c r="DH390" s="71"/>
      <c r="DI390" s="71"/>
      <c r="DJ390" s="71"/>
      <c r="DK390" s="71"/>
      <c r="DL390" s="71"/>
      <c r="DM390" s="71"/>
      <c r="DN390" s="71"/>
      <c r="DO390" s="71"/>
      <c r="DP390" s="71"/>
      <c r="DQ390" s="71"/>
      <c r="DR390" s="71"/>
      <c r="DS390" s="71"/>
      <c r="DT390" s="71"/>
      <c r="DU390" s="71"/>
      <c r="DV390" s="71"/>
      <c r="DW390" s="71"/>
      <c r="DX390" s="71"/>
      <c r="DY390" s="71"/>
      <c r="DZ390" s="71"/>
      <c r="EA390" s="71"/>
    </row>
    <row r="391" spans="1:131" ht="12.75">
      <c r="A391" s="75" t="s">
        <v>791</v>
      </c>
      <c r="B391" s="75" t="s">
        <v>790</v>
      </c>
      <c r="C391" s="68" t="s">
        <v>920</v>
      </c>
      <c r="D391" s="68" t="s">
        <v>922</v>
      </c>
      <c r="E391" s="132">
        <v>18300</v>
      </c>
      <c r="F391" s="132">
        <v>0</v>
      </c>
      <c r="G391" s="132">
        <v>0</v>
      </c>
      <c r="H391" s="132">
        <v>1400</v>
      </c>
      <c r="I391" s="132">
        <v>15</v>
      </c>
      <c r="J391" s="132">
        <v>0</v>
      </c>
      <c r="K391" s="132">
        <v>0</v>
      </c>
      <c r="L391" s="132">
        <v>0</v>
      </c>
      <c r="M391" s="132">
        <v>16885</v>
      </c>
      <c r="N391" s="132">
        <v>18300</v>
      </c>
      <c r="O391" s="132">
        <v>29049</v>
      </c>
      <c r="P391" s="132">
        <v>16885</v>
      </c>
      <c r="Q391" s="132">
        <v>1992</v>
      </c>
      <c r="R391" s="132">
        <v>14893</v>
      </c>
      <c r="S391" s="132">
        <v>43942</v>
      </c>
      <c r="T391" s="166">
        <v>10000</v>
      </c>
      <c r="U391" s="166">
        <v>0</v>
      </c>
      <c r="V391" s="132">
        <v>0</v>
      </c>
      <c r="W391" s="132">
        <v>27000</v>
      </c>
      <c r="X391" s="132">
        <v>0</v>
      </c>
      <c r="Y391" s="132">
        <v>0</v>
      </c>
      <c r="Z391" s="166">
        <v>70000</v>
      </c>
      <c r="AA391" s="132">
        <v>80000</v>
      </c>
      <c r="AB391" s="132">
        <v>0</v>
      </c>
      <c r="AC391" s="132">
        <v>0</v>
      </c>
      <c r="AD391" s="132">
        <v>0</v>
      </c>
      <c r="AE391" s="71"/>
      <c r="AF391" s="71"/>
      <c r="AG391" s="71"/>
      <c r="AH391" s="71"/>
      <c r="AI391" s="71"/>
      <c r="AJ391" s="71"/>
      <c r="AK391" s="71"/>
      <c r="AL391" s="71"/>
      <c r="AM391" s="71"/>
      <c r="AN391" s="71"/>
      <c r="AO391" s="71"/>
      <c r="AP391" s="71"/>
      <c r="AQ391" s="71"/>
      <c r="AR391" s="71"/>
      <c r="AS391" s="71"/>
      <c r="AT391" s="71"/>
      <c r="AU391" s="71"/>
      <c r="AV391" s="71"/>
      <c r="AW391" s="71"/>
      <c r="AX391" s="71"/>
      <c r="AY391" s="71"/>
      <c r="AZ391" s="71"/>
      <c r="BA391" s="71"/>
      <c r="BB391" s="71"/>
      <c r="BC391" s="71"/>
      <c r="BD391" s="71"/>
      <c r="BE391" s="71"/>
      <c r="BF391" s="71"/>
      <c r="BG391" s="71"/>
      <c r="BH391" s="71"/>
      <c r="BI391" s="71"/>
      <c r="BJ391" s="71"/>
      <c r="BK391" s="71"/>
      <c r="BL391" s="71"/>
      <c r="BM391" s="71"/>
      <c r="BN391" s="71"/>
      <c r="BO391" s="71"/>
      <c r="BP391" s="71"/>
      <c r="BQ391" s="71"/>
      <c r="BR391" s="71"/>
      <c r="BS391" s="71"/>
      <c r="BT391" s="71"/>
      <c r="BU391" s="71"/>
      <c r="BV391" s="71"/>
      <c r="BW391" s="71"/>
      <c r="BX391" s="71"/>
      <c r="BY391" s="71"/>
      <c r="BZ391" s="71"/>
      <c r="CA391" s="71"/>
      <c r="CB391" s="71"/>
      <c r="CC391" s="71"/>
      <c r="CD391" s="71"/>
      <c r="CE391" s="71"/>
      <c r="CF391" s="71"/>
      <c r="CG391" s="71"/>
      <c r="CH391" s="71"/>
      <c r="CI391" s="71"/>
      <c r="CJ391" s="71"/>
      <c r="CK391" s="71"/>
      <c r="CL391" s="71"/>
      <c r="CM391" s="71"/>
      <c r="CN391" s="71"/>
      <c r="CO391" s="71"/>
      <c r="CP391" s="71"/>
      <c r="CQ391" s="71"/>
      <c r="CR391" s="71"/>
      <c r="CS391" s="71"/>
      <c r="CT391" s="71"/>
      <c r="CU391" s="71"/>
      <c r="CV391" s="71"/>
      <c r="CW391" s="71"/>
      <c r="CX391" s="71"/>
      <c r="CY391" s="71"/>
      <c r="CZ391" s="71"/>
      <c r="DA391" s="71"/>
      <c r="DB391" s="71"/>
      <c r="DC391" s="71"/>
      <c r="DD391" s="71"/>
      <c r="DE391" s="71"/>
      <c r="DF391" s="71"/>
      <c r="DG391" s="71"/>
      <c r="DH391" s="71"/>
      <c r="DI391" s="71"/>
      <c r="DJ391" s="71"/>
      <c r="DK391" s="71"/>
      <c r="DL391" s="71"/>
      <c r="DM391" s="71"/>
      <c r="DN391" s="71"/>
      <c r="DO391" s="71"/>
      <c r="DP391" s="71"/>
      <c r="DQ391" s="71"/>
      <c r="DR391" s="71"/>
      <c r="DS391" s="71"/>
      <c r="DT391" s="71"/>
      <c r="DU391" s="71"/>
      <c r="DV391" s="71"/>
      <c r="DW391" s="71"/>
      <c r="DX391" s="71"/>
      <c r="DY391" s="71"/>
      <c r="DZ391" s="71"/>
      <c r="EA391" s="71"/>
    </row>
    <row r="392" spans="1:131" ht="12.75">
      <c r="A392" s="75" t="s">
        <v>245</v>
      </c>
      <c r="B392" s="75" t="s">
        <v>856</v>
      </c>
      <c r="C392" s="68" t="s">
        <v>915</v>
      </c>
      <c r="D392" s="68" t="s">
        <v>922</v>
      </c>
      <c r="E392" s="132">
        <v>14792</v>
      </c>
      <c r="F392" s="132">
        <v>3200</v>
      </c>
      <c r="G392" s="132">
        <v>0</v>
      </c>
      <c r="H392" s="132">
        <v>9507</v>
      </c>
      <c r="I392" s="132">
        <v>43</v>
      </c>
      <c r="J392" s="132">
        <v>5242</v>
      </c>
      <c r="K392" s="132">
        <v>0</v>
      </c>
      <c r="L392" s="132">
        <v>0</v>
      </c>
      <c r="M392" s="132">
        <v>0</v>
      </c>
      <c r="N392" s="132">
        <v>14792</v>
      </c>
      <c r="O392" s="132">
        <v>11120</v>
      </c>
      <c r="P392" s="132">
        <v>0</v>
      </c>
      <c r="Q392" s="132">
        <v>521</v>
      </c>
      <c r="R392" s="132">
        <v>-521</v>
      </c>
      <c r="S392" s="132">
        <v>10599</v>
      </c>
      <c r="T392" s="166">
        <v>0</v>
      </c>
      <c r="U392" s="166">
        <v>61</v>
      </c>
      <c r="V392" s="132">
        <v>56000</v>
      </c>
      <c r="W392" s="132">
        <v>0</v>
      </c>
      <c r="X392" s="132">
        <v>53</v>
      </c>
      <c r="Y392" s="132">
        <v>16000</v>
      </c>
      <c r="Z392" s="166">
        <v>14599</v>
      </c>
      <c r="AA392" s="132">
        <v>16599</v>
      </c>
      <c r="AB392" s="132">
        <v>0</v>
      </c>
      <c r="AC392" s="132">
        <v>0</v>
      </c>
      <c r="AD392" s="132">
        <v>0</v>
      </c>
      <c r="AE392" s="71"/>
      <c r="AF392" s="71"/>
      <c r="AG392" s="71"/>
      <c r="AH392" s="71"/>
      <c r="AI392" s="71"/>
      <c r="AJ392" s="71"/>
      <c r="AK392" s="71"/>
      <c r="AL392" s="71"/>
      <c r="AM392" s="71"/>
      <c r="AN392" s="71"/>
      <c r="AO392" s="71"/>
      <c r="AP392" s="71"/>
      <c r="AQ392" s="71"/>
      <c r="AR392" s="71"/>
      <c r="AS392" s="71"/>
      <c r="AT392" s="71"/>
      <c r="AU392" s="71"/>
      <c r="AV392" s="71"/>
      <c r="AW392" s="71"/>
      <c r="AX392" s="71"/>
      <c r="AY392" s="71"/>
      <c r="AZ392" s="71"/>
      <c r="BA392" s="71"/>
      <c r="BB392" s="71"/>
      <c r="BC392" s="71"/>
      <c r="BD392" s="71"/>
      <c r="BE392" s="71"/>
      <c r="BF392" s="71"/>
      <c r="BG392" s="71"/>
      <c r="BH392" s="71"/>
      <c r="BI392" s="71"/>
      <c r="BJ392" s="71"/>
      <c r="BK392" s="71"/>
      <c r="BL392" s="71"/>
      <c r="BM392" s="71"/>
      <c r="BN392" s="71"/>
      <c r="BO392" s="71"/>
      <c r="BP392" s="71"/>
      <c r="BQ392" s="71"/>
      <c r="BR392" s="71"/>
      <c r="BS392" s="71"/>
      <c r="BT392" s="71"/>
      <c r="BU392" s="71"/>
      <c r="BV392" s="71"/>
      <c r="BW392" s="71"/>
      <c r="BX392" s="71"/>
      <c r="BY392" s="71"/>
      <c r="BZ392" s="71"/>
      <c r="CA392" s="71"/>
      <c r="CB392" s="71"/>
      <c r="CC392" s="71"/>
      <c r="CD392" s="71"/>
      <c r="CE392" s="71"/>
      <c r="CF392" s="71"/>
      <c r="CG392" s="71"/>
      <c r="CH392" s="71"/>
      <c r="CI392" s="71"/>
      <c r="CJ392" s="71"/>
      <c r="CK392" s="71"/>
      <c r="CL392" s="71"/>
      <c r="CM392" s="71"/>
      <c r="CN392" s="71"/>
      <c r="CO392" s="71"/>
      <c r="CP392" s="71"/>
      <c r="CQ392" s="71"/>
      <c r="CR392" s="71"/>
      <c r="CS392" s="71"/>
      <c r="CT392" s="71"/>
      <c r="CU392" s="71"/>
      <c r="CV392" s="71"/>
      <c r="CW392" s="71"/>
      <c r="CX392" s="71"/>
      <c r="CY392" s="71"/>
      <c r="CZ392" s="71"/>
      <c r="DA392" s="71"/>
      <c r="DB392" s="71"/>
      <c r="DC392" s="71"/>
      <c r="DD392" s="71"/>
      <c r="DE392" s="71"/>
      <c r="DF392" s="71"/>
      <c r="DG392" s="71"/>
      <c r="DH392" s="71"/>
      <c r="DI392" s="71"/>
      <c r="DJ392" s="71"/>
      <c r="DK392" s="71"/>
      <c r="DL392" s="71"/>
      <c r="DM392" s="71"/>
      <c r="DN392" s="71"/>
      <c r="DO392" s="71"/>
      <c r="DP392" s="71"/>
      <c r="DQ392" s="71"/>
      <c r="DR392" s="71"/>
      <c r="DS392" s="71"/>
      <c r="DT392" s="71"/>
      <c r="DU392" s="71"/>
      <c r="DV392" s="71"/>
      <c r="DW392" s="71"/>
      <c r="DX392" s="71"/>
      <c r="DY392" s="71"/>
      <c r="DZ392" s="71"/>
      <c r="EA392" s="71"/>
    </row>
    <row r="393" spans="1:131" ht="12.75">
      <c r="A393" s="75" t="s">
        <v>327</v>
      </c>
      <c r="B393" s="75" t="s">
        <v>857</v>
      </c>
      <c r="C393" s="68" t="s">
        <v>915</v>
      </c>
      <c r="D393" s="68" t="s">
        <v>922</v>
      </c>
      <c r="E393" s="132">
        <v>8377</v>
      </c>
      <c r="F393" s="132">
        <v>1500</v>
      </c>
      <c r="G393" s="132">
        <v>0</v>
      </c>
      <c r="H393" s="132">
        <v>1100</v>
      </c>
      <c r="I393" s="132">
        <v>0</v>
      </c>
      <c r="J393" s="132">
        <v>1500</v>
      </c>
      <c r="K393" s="132">
        <v>400</v>
      </c>
      <c r="L393" s="132">
        <v>0</v>
      </c>
      <c r="M393" s="132">
        <v>5377</v>
      </c>
      <c r="N393" s="132">
        <v>8377</v>
      </c>
      <c r="O393" s="132">
        <v>38107</v>
      </c>
      <c r="P393" s="132">
        <v>5377</v>
      </c>
      <c r="Q393" s="132">
        <v>2030</v>
      </c>
      <c r="R393" s="132">
        <v>3347</v>
      </c>
      <c r="S393" s="132">
        <v>41454</v>
      </c>
      <c r="T393" s="166">
        <v>26455</v>
      </c>
      <c r="U393" s="166">
        <v>0</v>
      </c>
      <c r="V393" s="132">
        <v>9021</v>
      </c>
      <c r="W393" s="132">
        <v>31455</v>
      </c>
      <c r="X393" s="132">
        <v>0</v>
      </c>
      <c r="Y393" s="132">
        <v>8674</v>
      </c>
      <c r="Z393" s="166">
        <v>31455</v>
      </c>
      <c r="AA393" s="132">
        <v>35601</v>
      </c>
      <c r="AB393" s="132">
        <v>0</v>
      </c>
      <c r="AC393" s="132">
        <v>0</v>
      </c>
      <c r="AD393" s="132">
        <v>0</v>
      </c>
      <c r="AE393" s="71"/>
      <c r="AF393" s="71"/>
      <c r="AG393" s="71"/>
      <c r="AH393" s="71"/>
      <c r="AI393" s="71"/>
      <c r="AJ393" s="71"/>
      <c r="AK393" s="71"/>
      <c r="AL393" s="71"/>
      <c r="AM393" s="71"/>
      <c r="AN393" s="71"/>
      <c r="AO393" s="71"/>
      <c r="AP393" s="71"/>
      <c r="AQ393" s="71"/>
      <c r="AR393" s="71"/>
      <c r="AS393" s="71"/>
      <c r="AT393" s="71"/>
      <c r="AU393" s="71"/>
      <c r="AV393" s="71"/>
      <c r="AW393" s="71"/>
      <c r="AX393" s="71"/>
      <c r="AY393" s="71"/>
      <c r="AZ393" s="71"/>
      <c r="BA393" s="71"/>
      <c r="BB393" s="71"/>
      <c r="BC393" s="71"/>
      <c r="BD393" s="71"/>
      <c r="BE393" s="71"/>
      <c r="BF393" s="71"/>
      <c r="BG393" s="71"/>
      <c r="BH393" s="71"/>
      <c r="BI393" s="71"/>
      <c r="BJ393" s="71"/>
      <c r="BK393" s="71"/>
      <c r="BL393" s="71"/>
      <c r="BM393" s="71"/>
      <c r="BN393" s="71"/>
      <c r="BO393" s="71"/>
      <c r="BP393" s="71"/>
      <c r="BQ393" s="71"/>
      <c r="BR393" s="71"/>
      <c r="BS393" s="71"/>
      <c r="BT393" s="71"/>
      <c r="BU393" s="71"/>
      <c r="BV393" s="71"/>
      <c r="BW393" s="71"/>
      <c r="BX393" s="71"/>
      <c r="BY393" s="71"/>
      <c r="BZ393" s="71"/>
      <c r="CA393" s="71"/>
      <c r="CB393" s="71"/>
      <c r="CC393" s="71"/>
      <c r="CD393" s="71"/>
      <c r="CE393" s="71"/>
      <c r="CF393" s="71"/>
      <c r="CG393" s="71"/>
      <c r="CH393" s="71"/>
      <c r="CI393" s="71"/>
      <c r="CJ393" s="71"/>
      <c r="CK393" s="71"/>
      <c r="CL393" s="71"/>
      <c r="CM393" s="71"/>
      <c r="CN393" s="71"/>
      <c r="CO393" s="71"/>
      <c r="CP393" s="71"/>
      <c r="CQ393" s="71"/>
      <c r="CR393" s="71"/>
      <c r="CS393" s="71"/>
      <c r="CT393" s="71"/>
      <c r="CU393" s="71"/>
      <c r="CV393" s="71"/>
      <c r="CW393" s="71"/>
      <c r="CX393" s="71"/>
      <c r="CY393" s="71"/>
      <c r="CZ393" s="71"/>
      <c r="DA393" s="71"/>
      <c r="DB393" s="71"/>
      <c r="DC393" s="71"/>
      <c r="DD393" s="71"/>
      <c r="DE393" s="71"/>
      <c r="DF393" s="71"/>
      <c r="DG393" s="71"/>
      <c r="DH393" s="71"/>
      <c r="DI393" s="71"/>
      <c r="DJ393" s="71"/>
      <c r="DK393" s="71"/>
      <c r="DL393" s="71"/>
      <c r="DM393" s="71"/>
      <c r="DN393" s="71"/>
      <c r="DO393" s="71"/>
      <c r="DP393" s="71"/>
      <c r="DQ393" s="71"/>
      <c r="DR393" s="71"/>
      <c r="DS393" s="71"/>
      <c r="DT393" s="71"/>
      <c r="DU393" s="71"/>
      <c r="DV393" s="71"/>
      <c r="DW393" s="71"/>
      <c r="DX393" s="71"/>
      <c r="DY393" s="71"/>
      <c r="DZ393" s="71"/>
      <c r="EA393" s="71"/>
    </row>
    <row r="394" spans="1:131" ht="12.75">
      <c r="A394" s="75" t="s">
        <v>694</v>
      </c>
      <c r="B394" s="75" t="s">
        <v>858</v>
      </c>
      <c r="C394" s="68" t="s">
        <v>916</v>
      </c>
      <c r="D394" s="68" t="s">
        <v>922</v>
      </c>
      <c r="E394" s="132">
        <v>10135</v>
      </c>
      <c r="F394" s="132">
        <v>6125</v>
      </c>
      <c r="G394" s="132">
        <v>0</v>
      </c>
      <c r="H394" s="132">
        <v>1100</v>
      </c>
      <c r="I394" s="132">
        <v>0</v>
      </c>
      <c r="J394" s="132">
        <v>6125</v>
      </c>
      <c r="K394" s="132">
        <v>0</v>
      </c>
      <c r="L394" s="132">
        <v>0</v>
      </c>
      <c r="M394" s="132">
        <v>2910</v>
      </c>
      <c r="N394" s="132">
        <v>10135</v>
      </c>
      <c r="O394" s="132">
        <v>0</v>
      </c>
      <c r="P394" s="132">
        <v>2910</v>
      </c>
      <c r="Q394" s="132">
        <v>0</v>
      </c>
      <c r="R394" s="132">
        <v>2910</v>
      </c>
      <c r="S394" s="132">
        <v>2910</v>
      </c>
      <c r="T394" s="166">
        <v>0</v>
      </c>
      <c r="U394" s="166">
        <v>0</v>
      </c>
      <c r="V394" s="132">
        <v>4689</v>
      </c>
      <c r="W394" s="132">
        <v>0</v>
      </c>
      <c r="X394" s="132">
        <v>0</v>
      </c>
      <c r="Y394" s="132">
        <v>4232</v>
      </c>
      <c r="Z394" s="166">
        <v>27003</v>
      </c>
      <c r="AA394" s="132">
        <v>29704</v>
      </c>
      <c r="AB394" s="132">
        <v>0</v>
      </c>
      <c r="AC394" s="132">
        <v>0</v>
      </c>
      <c r="AD394" s="132">
        <v>0</v>
      </c>
      <c r="AE394" s="71"/>
      <c r="AF394" s="71"/>
      <c r="AG394" s="71"/>
      <c r="AH394" s="71"/>
      <c r="AI394" s="71"/>
      <c r="AJ394" s="71"/>
      <c r="AK394" s="71"/>
      <c r="AL394" s="71"/>
      <c r="AM394" s="71"/>
      <c r="AN394" s="71"/>
      <c r="AO394" s="71"/>
      <c r="AP394" s="71"/>
      <c r="AQ394" s="71"/>
      <c r="AR394" s="71"/>
      <c r="AS394" s="71"/>
      <c r="AT394" s="71"/>
      <c r="AU394" s="71"/>
      <c r="AV394" s="71"/>
      <c r="AW394" s="71"/>
      <c r="AX394" s="71"/>
      <c r="AY394" s="71"/>
      <c r="AZ394" s="71"/>
      <c r="BA394" s="71"/>
      <c r="BB394" s="71"/>
      <c r="BC394" s="71"/>
      <c r="BD394" s="71"/>
      <c r="BE394" s="71"/>
      <c r="BF394" s="71"/>
      <c r="BG394" s="71"/>
      <c r="BH394" s="71"/>
      <c r="BI394" s="71"/>
      <c r="BJ394" s="71"/>
      <c r="BK394" s="71"/>
      <c r="BL394" s="71"/>
      <c r="BM394" s="71"/>
      <c r="BN394" s="71"/>
      <c r="BO394" s="71"/>
      <c r="BP394" s="71"/>
      <c r="BQ394" s="71"/>
      <c r="BR394" s="71"/>
      <c r="BS394" s="71"/>
      <c r="BT394" s="71"/>
      <c r="BU394" s="71"/>
      <c r="BV394" s="71"/>
      <c r="BW394" s="71"/>
      <c r="BX394" s="71"/>
      <c r="BY394" s="71"/>
      <c r="BZ394" s="71"/>
      <c r="CA394" s="71"/>
      <c r="CB394" s="71"/>
      <c r="CC394" s="71"/>
      <c r="CD394" s="71"/>
      <c r="CE394" s="71"/>
      <c r="CF394" s="71"/>
      <c r="CG394" s="71"/>
      <c r="CH394" s="71"/>
      <c r="CI394" s="71"/>
      <c r="CJ394" s="71"/>
      <c r="CK394" s="71"/>
      <c r="CL394" s="71"/>
      <c r="CM394" s="71"/>
      <c r="CN394" s="71"/>
      <c r="CO394" s="71"/>
      <c r="CP394" s="71"/>
      <c r="CQ394" s="71"/>
      <c r="CR394" s="71"/>
      <c r="CS394" s="71"/>
      <c r="CT394" s="71"/>
      <c r="CU394" s="71"/>
      <c r="CV394" s="71"/>
      <c r="CW394" s="71"/>
      <c r="CX394" s="71"/>
      <c r="CY394" s="71"/>
      <c r="CZ394" s="71"/>
      <c r="DA394" s="71"/>
      <c r="DB394" s="71"/>
      <c r="DC394" s="71"/>
      <c r="DD394" s="71"/>
      <c r="DE394" s="71"/>
      <c r="DF394" s="71"/>
      <c r="DG394" s="71"/>
      <c r="DH394" s="71"/>
      <c r="DI394" s="71"/>
      <c r="DJ394" s="71"/>
      <c r="DK394" s="71"/>
      <c r="DL394" s="71"/>
      <c r="DM394" s="71"/>
      <c r="DN394" s="71"/>
      <c r="DO394" s="71"/>
      <c r="DP394" s="71"/>
      <c r="DQ394" s="71"/>
      <c r="DR394" s="71"/>
      <c r="DS394" s="71"/>
      <c r="DT394" s="71"/>
      <c r="DU394" s="71"/>
      <c r="DV394" s="71"/>
      <c r="DW394" s="71"/>
      <c r="DX394" s="71"/>
      <c r="DY394" s="71"/>
      <c r="DZ394" s="71"/>
      <c r="EA394" s="71"/>
    </row>
    <row r="395" spans="1:131" ht="12.75">
      <c r="A395" s="75" t="s">
        <v>16</v>
      </c>
      <c r="B395" s="75" t="s">
        <v>15</v>
      </c>
      <c r="C395" s="68" t="s">
        <v>914</v>
      </c>
      <c r="D395" s="68" t="s">
        <v>922</v>
      </c>
      <c r="E395" s="132">
        <v>3736</v>
      </c>
      <c r="F395" s="132">
        <v>0</v>
      </c>
      <c r="G395" s="132">
        <v>0</v>
      </c>
      <c r="H395" s="132">
        <v>1490</v>
      </c>
      <c r="I395" s="132">
        <v>0</v>
      </c>
      <c r="J395" s="132">
        <v>0</v>
      </c>
      <c r="K395" s="132">
        <v>0</v>
      </c>
      <c r="L395" s="132">
        <v>0</v>
      </c>
      <c r="M395" s="132">
        <v>2246</v>
      </c>
      <c r="N395" s="132">
        <v>3736</v>
      </c>
      <c r="O395" s="132">
        <v>23954</v>
      </c>
      <c r="P395" s="132">
        <v>2246</v>
      </c>
      <c r="Q395" s="132">
        <v>784</v>
      </c>
      <c r="R395" s="132">
        <v>1462</v>
      </c>
      <c r="S395" s="132">
        <v>25416</v>
      </c>
      <c r="T395" s="166">
        <v>11669</v>
      </c>
      <c r="U395" s="166">
        <v>0</v>
      </c>
      <c r="V395" s="132">
        <v>974</v>
      </c>
      <c r="W395" s="132">
        <v>20287</v>
      </c>
      <c r="X395" s="132">
        <v>0</v>
      </c>
      <c r="Y395" s="132">
        <v>4668</v>
      </c>
      <c r="Z395" s="166">
        <v>24644</v>
      </c>
      <c r="AA395" s="132">
        <v>25644</v>
      </c>
      <c r="AB395" s="132">
        <v>0</v>
      </c>
      <c r="AC395" s="132">
        <v>0</v>
      </c>
      <c r="AD395" s="132">
        <v>0</v>
      </c>
      <c r="AE395" s="71"/>
      <c r="AF395" s="71"/>
      <c r="AG395" s="71"/>
      <c r="AH395" s="71"/>
      <c r="AI395" s="71"/>
      <c r="AJ395" s="71"/>
      <c r="AK395" s="71"/>
      <c r="AL395" s="71"/>
      <c r="AM395" s="71"/>
      <c r="AN395" s="71"/>
      <c r="AO395" s="71"/>
      <c r="AP395" s="71"/>
      <c r="AQ395" s="71"/>
      <c r="AR395" s="71"/>
      <c r="AS395" s="71"/>
      <c r="AT395" s="71"/>
      <c r="AU395" s="71"/>
      <c r="AV395" s="71"/>
      <c r="AW395" s="71"/>
      <c r="AX395" s="71"/>
      <c r="AY395" s="71"/>
      <c r="AZ395" s="71"/>
      <c r="BA395" s="71"/>
      <c r="BB395" s="71"/>
      <c r="BC395" s="71"/>
      <c r="BD395" s="71"/>
      <c r="BE395" s="71"/>
      <c r="BF395" s="71"/>
      <c r="BG395" s="71"/>
      <c r="BH395" s="71"/>
      <c r="BI395" s="71"/>
      <c r="BJ395" s="71"/>
      <c r="BK395" s="71"/>
      <c r="BL395" s="71"/>
      <c r="BM395" s="71"/>
      <c r="BN395" s="71"/>
      <c r="BO395" s="71"/>
      <c r="BP395" s="71"/>
      <c r="BQ395" s="71"/>
      <c r="BR395" s="71"/>
      <c r="BS395" s="71"/>
      <c r="BT395" s="71"/>
      <c r="BU395" s="71"/>
      <c r="BV395" s="71"/>
      <c r="BW395" s="71"/>
      <c r="BX395" s="71"/>
      <c r="BY395" s="71"/>
      <c r="BZ395" s="71"/>
      <c r="CA395" s="71"/>
      <c r="CB395" s="71"/>
      <c r="CC395" s="71"/>
      <c r="CD395" s="71"/>
      <c r="CE395" s="71"/>
      <c r="CF395" s="71"/>
      <c r="CG395" s="71"/>
      <c r="CH395" s="71"/>
      <c r="CI395" s="71"/>
      <c r="CJ395" s="71"/>
      <c r="CK395" s="71"/>
      <c r="CL395" s="71"/>
      <c r="CM395" s="71"/>
      <c r="CN395" s="71"/>
      <c r="CO395" s="71"/>
      <c r="CP395" s="71"/>
      <c r="CQ395" s="71"/>
      <c r="CR395" s="71"/>
      <c r="CS395" s="71"/>
      <c r="CT395" s="71"/>
      <c r="CU395" s="71"/>
      <c r="CV395" s="71"/>
      <c r="CW395" s="71"/>
      <c r="CX395" s="71"/>
      <c r="CY395" s="71"/>
      <c r="CZ395" s="71"/>
      <c r="DA395" s="71"/>
      <c r="DB395" s="71"/>
      <c r="DC395" s="71"/>
      <c r="DD395" s="71"/>
      <c r="DE395" s="71"/>
      <c r="DF395" s="71"/>
      <c r="DG395" s="71"/>
      <c r="DH395" s="71"/>
      <c r="DI395" s="71"/>
      <c r="DJ395" s="71"/>
      <c r="DK395" s="71"/>
      <c r="DL395" s="71"/>
      <c r="DM395" s="71"/>
      <c r="DN395" s="71"/>
      <c r="DO395" s="71"/>
      <c r="DP395" s="71"/>
      <c r="DQ395" s="71"/>
      <c r="DR395" s="71"/>
      <c r="DS395" s="71"/>
      <c r="DT395" s="71"/>
      <c r="DU395" s="71"/>
      <c r="DV395" s="71"/>
      <c r="DW395" s="71"/>
      <c r="DX395" s="71"/>
      <c r="DY395" s="71"/>
      <c r="DZ395" s="71"/>
      <c r="EA395" s="71"/>
    </row>
    <row r="396" spans="1:131" ht="12.75">
      <c r="A396" s="75" t="s">
        <v>38</v>
      </c>
      <c r="B396" s="75" t="s">
        <v>37</v>
      </c>
      <c r="C396" s="68" t="s">
        <v>915</v>
      </c>
      <c r="D396" s="68" t="s">
        <v>922</v>
      </c>
      <c r="E396" s="132">
        <v>1342</v>
      </c>
      <c r="F396" s="132">
        <v>0</v>
      </c>
      <c r="G396" s="132">
        <v>0</v>
      </c>
      <c r="H396" s="132">
        <v>455</v>
      </c>
      <c r="I396" s="132">
        <v>0</v>
      </c>
      <c r="J396" s="132">
        <v>29</v>
      </c>
      <c r="K396" s="132">
        <v>0</v>
      </c>
      <c r="L396" s="132">
        <v>0</v>
      </c>
      <c r="M396" s="132">
        <v>858</v>
      </c>
      <c r="N396" s="132">
        <v>1342</v>
      </c>
      <c r="O396" s="132">
        <v>11598</v>
      </c>
      <c r="P396" s="132">
        <v>858</v>
      </c>
      <c r="Q396" s="132">
        <v>379</v>
      </c>
      <c r="R396" s="132">
        <v>479</v>
      </c>
      <c r="S396" s="132">
        <v>12077</v>
      </c>
      <c r="T396" s="166">
        <v>9987</v>
      </c>
      <c r="U396" s="166">
        <v>710</v>
      </c>
      <c r="V396" s="132">
        <v>5000</v>
      </c>
      <c r="W396" s="132">
        <v>9987</v>
      </c>
      <c r="X396" s="132">
        <v>381</v>
      </c>
      <c r="Y396" s="132">
        <v>5000</v>
      </c>
      <c r="Z396" s="166">
        <v>10900</v>
      </c>
      <c r="AA396" s="132">
        <v>12800</v>
      </c>
      <c r="AB396" s="132">
        <v>0</v>
      </c>
      <c r="AC396" s="132">
        <v>0</v>
      </c>
      <c r="AD396" s="132">
        <v>0</v>
      </c>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c r="BV396" s="71"/>
      <c r="BW396" s="71"/>
      <c r="BX396" s="71"/>
      <c r="BY396" s="71"/>
      <c r="BZ396" s="71"/>
      <c r="CA396" s="71"/>
      <c r="CB396" s="71"/>
      <c r="CC396" s="71"/>
      <c r="CD396" s="71"/>
      <c r="CE396" s="71"/>
      <c r="CF396" s="71"/>
      <c r="CG396" s="71"/>
      <c r="CH396" s="71"/>
      <c r="CI396" s="71"/>
      <c r="CJ396" s="71"/>
      <c r="CK396" s="71"/>
      <c r="CL396" s="71"/>
      <c r="CM396" s="71"/>
      <c r="CN396" s="71"/>
      <c r="CO396" s="71"/>
      <c r="CP396" s="71"/>
      <c r="CQ396" s="71"/>
      <c r="CR396" s="71"/>
      <c r="CS396" s="71"/>
      <c r="CT396" s="71"/>
      <c r="CU396" s="71"/>
      <c r="CV396" s="71"/>
      <c r="CW396" s="71"/>
      <c r="CX396" s="71"/>
      <c r="CY396" s="71"/>
      <c r="CZ396" s="71"/>
      <c r="DA396" s="71"/>
      <c r="DB396" s="71"/>
      <c r="DC396" s="71"/>
      <c r="DD396" s="71"/>
      <c r="DE396" s="71"/>
      <c r="DF396" s="71"/>
      <c r="DG396" s="71"/>
      <c r="DH396" s="71"/>
      <c r="DI396" s="71"/>
      <c r="DJ396" s="71"/>
      <c r="DK396" s="71"/>
      <c r="DL396" s="71"/>
      <c r="DM396" s="71"/>
      <c r="DN396" s="71"/>
      <c r="DO396" s="71"/>
      <c r="DP396" s="71"/>
      <c r="DQ396" s="71"/>
      <c r="DR396" s="71"/>
      <c r="DS396" s="71"/>
      <c r="DT396" s="71"/>
      <c r="DU396" s="71"/>
      <c r="DV396" s="71"/>
      <c r="DW396" s="71"/>
      <c r="DX396" s="71"/>
      <c r="DY396" s="71"/>
      <c r="DZ396" s="71"/>
      <c r="EA396" s="71"/>
    </row>
    <row r="397" spans="1:131" ht="12.75">
      <c r="A397" s="75" t="s">
        <v>852</v>
      </c>
      <c r="B397" s="75" t="s">
        <v>853</v>
      </c>
      <c r="C397" s="68" t="s">
        <v>916</v>
      </c>
      <c r="D397" s="68" t="s">
        <v>922</v>
      </c>
      <c r="E397" s="132">
        <v>3111</v>
      </c>
      <c r="F397" s="132">
        <v>0</v>
      </c>
      <c r="G397" s="132">
        <v>0</v>
      </c>
      <c r="H397" s="132">
        <v>1282</v>
      </c>
      <c r="I397" s="132">
        <v>0</v>
      </c>
      <c r="J397" s="132">
        <v>0</v>
      </c>
      <c r="K397" s="132">
        <v>306</v>
      </c>
      <c r="L397" s="132">
        <v>0</v>
      </c>
      <c r="M397" s="132">
        <v>1523</v>
      </c>
      <c r="N397" s="132">
        <v>3111</v>
      </c>
      <c r="O397" s="132">
        <v>8859</v>
      </c>
      <c r="P397" s="132">
        <v>1523</v>
      </c>
      <c r="Q397" s="132">
        <v>537</v>
      </c>
      <c r="R397" s="132">
        <v>986</v>
      </c>
      <c r="S397" s="132">
        <v>9845</v>
      </c>
      <c r="T397" s="166">
        <v>8842</v>
      </c>
      <c r="U397" s="166">
        <v>0</v>
      </c>
      <c r="V397" s="132">
        <v>0</v>
      </c>
      <c r="W397" s="132">
        <v>9845</v>
      </c>
      <c r="X397" s="132">
        <v>0</v>
      </c>
      <c r="Y397" s="132">
        <v>0</v>
      </c>
      <c r="Z397" s="166">
        <v>10472</v>
      </c>
      <c r="AA397" s="132">
        <v>10972</v>
      </c>
      <c r="AB397" s="132">
        <v>0</v>
      </c>
      <c r="AC397" s="132">
        <v>0</v>
      </c>
      <c r="AD397" s="132">
        <v>0</v>
      </c>
      <c r="AE397" s="71"/>
      <c r="AF397" s="71"/>
      <c r="AG397" s="71"/>
      <c r="AH397" s="71"/>
      <c r="AI397" s="71"/>
      <c r="AJ397" s="71"/>
      <c r="AK397" s="71"/>
      <c r="AL397" s="71"/>
      <c r="AM397" s="71"/>
      <c r="AN397" s="71"/>
      <c r="AO397" s="71"/>
      <c r="AP397" s="71"/>
      <c r="AQ397" s="71"/>
      <c r="AR397" s="71"/>
      <c r="AS397" s="71"/>
      <c r="AT397" s="71"/>
      <c r="AU397" s="71"/>
      <c r="AV397" s="71"/>
      <c r="AW397" s="71"/>
      <c r="AX397" s="71"/>
      <c r="AY397" s="71"/>
      <c r="AZ397" s="71"/>
      <c r="BA397" s="71"/>
      <c r="BB397" s="71"/>
      <c r="BC397" s="71"/>
      <c r="BD397" s="71"/>
      <c r="BE397" s="71"/>
      <c r="BF397" s="71"/>
      <c r="BG397" s="71"/>
      <c r="BH397" s="71"/>
      <c r="BI397" s="71"/>
      <c r="BJ397" s="71"/>
      <c r="BK397" s="71"/>
      <c r="BL397" s="71"/>
      <c r="BM397" s="71"/>
      <c r="BN397" s="71"/>
      <c r="BO397" s="71"/>
      <c r="BP397" s="71"/>
      <c r="BQ397" s="71"/>
      <c r="BR397" s="71"/>
      <c r="BS397" s="71"/>
      <c r="BT397" s="71"/>
      <c r="BU397" s="71"/>
      <c r="BV397" s="71"/>
      <c r="BW397" s="71"/>
      <c r="BX397" s="71"/>
      <c r="BY397" s="71"/>
      <c r="BZ397" s="71"/>
      <c r="CA397" s="71"/>
      <c r="CB397" s="71"/>
      <c r="CC397" s="71"/>
      <c r="CD397" s="71"/>
      <c r="CE397" s="71"/>
      <c r="CF397" s="71"/>
      <c r="CG397" s="71"/>
      <c r="CH397" s="71"/>
      <c r="CI397" s="71"/>
      <c r="CJ397" s="71"/>
      <c r="CK397" s="71"/>
      <c r="CL397" s="71"/>
      <c r="CM397" s="71"/>
      <c r="CN397" s="71"/>
      <c r="CO397" s="71"/>
      <c r="CP397" s="71"/>
      <c r="CQ397" s="71"/>
      <c r="CR397" s="71"/>
      <c r="CS397" s="71"/>
      <c r="CT397" s="71"/>
      <c r="CU397" s="71"/>
      <c r="CV397" s="71"/>
      <c r="CW397" s="71"/>
      <c r="CX397" s="71"/>
      <c r="CY397" s="71"/>
      <c r="CZ397" s="71"/>
      <c r="DA397" s="71"/>
      <c r="DB397" s="71"/>
      <c r="DC397" s="71"/>
      <c r="DD397" s="71"/>
      <c r="DE397" s="71"/>
      <c r="DF397" s="71"/>
      <c r="DG397" s="71"/>
      <c r="DH397" s="71"/>
      <c r="DI397" s="71"/>
      <c r="DJ397" s="71"/>
      <c r="DK397" s="71"/>
      <c r="DL397" s="71"/>
      <c r="DM397" s="71"/>
      <c r="DN397" s="71"/>
      <c r="DO397" s="71"/>
      <c r="DP397" s="71"/>
      <c r="DQ397" s="71"/>
      <c r="DR397" s="71"/>
      <c r="DS397" s="71"/>
      <c r="DT397" s="71"/>
      <c r="DU397" s="71"/>
      <c r="DV397" s="71"/>
      <c r="DW397" s="71"/>
      <c r="DX397" s="71"/>
      <c r="DY397" s="71"/>
      <c r="DZ397" s="71"/>
      <c r="EA397" s="71"/>
    </row>
    <row r="398" spans="1:131" ht="12.75">
      <c r="A398" s="75" t="s">
        <v>86</v>
      </c>
      <c r="B398" s="75" t="s">
        <v>85</v>
      </c>
      <c r="C398" s="68" t="s">
        <v>916</v>
      </c>
      <c r="D398" s="68" t="s">
        <v>922</v>
      </c>
      <c r="E398" s="132">
        <v>1500</v>
      </c>
      <c r="F398" s="132">
        <v>0</v>
      </c>
      <c r="G398" s="132">
        <v>0</v>
      </c>
      <c r="H398" s="132">
        <v>0</v>
      </c>
      <c r="I398" s="132">
        <v>0</v>
      </c>
      <c r="J398" s="132">
        <v>0</v>
      </c>
      <c r="K398" s="132">
        <v>0</v>
      </c>
      <c r="L398" s="132">
        <v>0</v>
      </c>
      <c r="M398" s="132">
        <v>1500</v>
      </c>
      <c r="N398" s="132">
        <v>1500</v>
      </c>
      <c r="O398" s="132">
        <v>9940</v>
      </c>
      <c r="P398" s="132">
        <v>1500</v>
      </c>
      <c r="Q398" s="132">
        <v>521</v>
      </c>
      <c r="R398" s="132">
        <v>979</v>
      </c>
      <c r="S398" s="132">
        <v>10919</v>
      </c>
      <c r="T398" s="166">
        <v>8515</v>
      </c>
      <c r="U398" s="166">
        <v>0</v>
      </c>
      <c r="V398" s="132">
        <v>0</v>
      </c>
      <c r="W398" s="132">
        <v>10015</v>
      </c>
      <c r="X398" s="132">
        <v>0</v>
      </c>
      <c r="Y398" s="132">
        <v>0</v>
      </c>
      <c r="Z398" s="166">
        <v>10015</v>
      </c>
      <c r="AA398" s="132">
        <v>12036</v>
      </c>
      <c r="AB398" s="132">
        <v>0</v>
      </c>
      <c r="AC398" s="132">
        <v>0</v>
      </c>
      <c r="AD398" s="132">
        <v>0</v>
      </c>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c r="BV398" s="71"/>
      <c r="BW398" s="71"/>
      <c r="BX398" s="71"/>
      <c r="BY398" s="71"/>
      <c r="BZ398" s="71"/>
      <c r="CA398" s="71"/>
      <c r="CB398" s="71"/>
      <c r="CC398" s="71"/>
      <c r="CD398" s="71"/>
      <c r="CE398" s="71"/>
      <c r="CF398" s="71"/>
      <c r="CG398" s="71"/>
      <c r="CH398" s="71"/>
      <c r="CI398" s="71"/>
      <c r="CJ398" s="71"/>
      <c r="CK398" s="71"/>
      <c r="CL398" s="71"/>
      <c r="CM398" s="71"/>
      <c r="CN398" s="71"/>
      <c r="CO398" s="71"/>
      <c r="CP398" s="71"/>
      <c r="CQ398" s="71"/>
      <c r="CR398" s="71"/>
      <c r="CS398" s="71"/>
      <c r="CT398" s="71"/>
      <c r="CU398" s="71"/>
      <c r="CV398" s="71"/>
      <c r="CW398" s="71"/>
      <c r="CX398" s="71"/>
      <c r="CY398" s="71"/>
      <c r="CZ398" s="71"/>
      <c r="DA398" s="71"/>
      <c r="DB398" s="71"/>
      <c r="DC398" s="71"/>
      <c r="DD398" s="71"/>
      <c r="DE398" s="71"/>
      <c r="DF398" s="71"/>
      <c r="DG398" s="71"/>
      <c r="DH398" s="71"/>
      <c r="DI398" s="71"/>
      <c r="DJ398" s="71"/>
      <c r="DK398" s="71"/>
      <c r="DL398" s="71"/>
      <c r="DM398" s="71"/>
      <c r="DN398" s="71"/>
      <c r="DO398" s="71"/>
      <c r="DP398" s="71"/>
      <c r="DQ398" s="71"/>
      <c r="DR398" s="71"/>
      <c r="DS398" s="71"/>
      <c r="DT398" s="71"/>
      <c r="DU398" s="71"/>
      <c r="DV398" s="71"/>
      <c r="DW398" s="71"/>
      <c r="DX398" s="71"/>
      <c r="DY398" s="71"/>
      <c r="DZ398" s="71"/>
      <c r="EA398" s="71"/>
    </row>
    <row r="399" spans="1:131" ht="12.75">
      <c r="A399" s="75" t="s">
        <v>98</v>
      </c>
      <c r="B399" s="75" t="s">
        <v>97</v>
      </c>
      <c r="C399" s="68" t="s">
        <v>915</v>
      </c>
      <c r="D399" s="68" t="s">
        <v>922</v>
      </c>
      <c r="E399" s="132">
        <v>3467</v>
      </c>
      <c r="F399" s="132">
        <v>203</v>
      </c>
      <c r="G399" s="132">
        <v>0</v>
      </c>
      <c r="H399" s="132">
        <v>1212</v>
      </c>
      <c r="I399" s="132">
        <v>75</v>
      </c>
      <c r="J399" s="132">
        <v>203</v>
      </c>
      <c r="K399" s="132">
        <v>697</v>
      </c>
      <c r="L399" s="132">
        <v>877</v>
      </c>
      <c r="M399" s="132">
        <v>403</v>
      </c>
      <c r="N399" s="132">
        <v>3467</v>
      </c>
      <c r="O399" s="132">
        <v>7214</v>
      </c>
      <c r="P399" s="132">
        <v>1280</v>
      </c>
      <c r="Q399" s="132">
        <v>460</v>
      </c>
      <c r="R399" s="132">
        <v>820</v>
      </c>
      <c r="S399" s="132">
        <v>8034</v>
      </c>
      <c r="T399" s="166">
        <v>3200</v>
      </c>
      <c r="U399" s="166">
        <v>372</v>
      </c>
      <c r="V399" s="132">
        <v>7900</v>
      </c>
      <c r="W399" s="132">
        <v>4480</v>
      </c>
      <c r="X399" s="132">
        <v>372</v>
      </c>
      <c r="Y399" s="132">
        <v>6900</v>
      </c>
      <c r="Z399" s="166">
        <v>8696</v>
      </c>
      <c r="AA399" s="132">
        <v>10196</v>
      </c>
      <c r="AB399" s="132">
        <v>0</v>
      </c>
      <c r="AC399" s="132">
        <v>0</v>
      </c>
      <c r="AD399" s="132">
        <v>0</v>
      </c>
      <c r="AE399" s="71"/>
      <c r="AF399" s="71"/>
      <c r="AG399" s="71"/>
      <c r="AH399" s="71"/>
      <c r="AI399" s="71"/>
      <c r="AJ399" s="71"/>
      <c r="AK399" s="71"/>
      <c r="AL399" s="71"/>
      <c r="AM399" s="71"/>
      <c r="AN399" s="71"/>
      <c r="AO399" s="71"/>
      <c r="AP399" s="71"/>
      <c r="AQ399" s="71"/>
      <c r="AR399" s="71"/>
      <c r="AS399" s="71"/>
      <c r="AT399" s="71"/>
      <c r="AU399" s="71"/>
      <c r="AV399" s="71"/>
      <c r="AW399" s="71"/>
      <c r="AX399" s="71"/>
      <c r="AY399" s="71"/>
      <c r="AZ399" s="71"/>
      <c r="BA399" s="71"/>
      <c r="BB399" s="71"/>
      <c r="BC399" s="71"/>
      <c r="BD399" s="71"/>
      <c r="BE399" s="71"/>
      <c r="BF399" s="71"/>
      <c r="BG399" s="71"/>
      <c r="BH399" s="71"/>
      <c r="BI399" s="71"/>
      <c r="BJ399" s="71"/>
      <c r="BK399" s="71"/>
      <c r="BL399" s="71"/>
      <c r="BM399" s="71"/>
      <c r="BN399" s="71"/>
      <c r="BO399" s="71"/>
      <c r="BP399" s="71"/>
      <c r="BQ399" s="71"/>
      <c r="BR399" s="71"/>
      <c r="BS399" s="71"/>
      <c r="BT399" s="71"/>
      <c r="BU399" s="71"/>
      <c r="BV399" s="71"/>
      <c r="BW399" s="71"/>
      <c r="BX399" s="71"/>
      <c r="BY399" s="71"/>
      <c r="BZ399" s="71"/>
      <c r="CA399" s="71"/>
      <c r="CB399" s="71"/>
      <c r="CC399" s="71"/>
      <c r="CD399" s="71"/>
      <c r="CE399" s="71"/>
      <c r="CF399" s="71"/>
      <c r="CG399" s="71"/>
      <c r="CH399" s="71"/>
      <c r="CI399" s="71"/>
      <c r="CJ399" s="71"/>
      <c r="CK399" s="71"/>
      <c r="CL399" s="71"/>
      <c r="CM399" s="71"/>
      <c r="CN399" s="71"/>
      <c r="CO399" s="71"/>
      <c r="CP399" s="71"/>
      <c r="CQ399" s="71"/>
      <c r="CR399" s="71"/>
      <c r="CS399" s="71"/>
      <c r="CT399" s="71"/>
      <c r="CU399" s="71"/>
      <c r="CV399" s="71"/>
      <c r="CW399" s="71"/>
      <c r="CX399" s="71"/>
      <c r="CY399" s="71"/>
      <c r="CZ399" s="71"/>
      <c r="DA399" s="71"/>
      <c r="DB399" s="71"/>
      <c r="DC399" s="71"/>
      <c r="DD399" s="71"/>
      <c r="DE399" s="71"/>
      <c r="DF399" s="71"/>
      <c r="DG399" s="71"/>
      <c r="DH399" s="71"/>
      <c r="DI399" s="71"/>
      <c r="DJ399" s="71"/>
      <c r="DK399" s="71"/>
      <c r="DL399" s="71"/>
      <c r="DM399" s="71"/>
      <c r="DN399" s="71"/>
      <c r="DO399" s="71"/>
      <c r="DP399" s="71"/>
      <c r="DQ399" s="71"/>
      <c r="DR399" s="71"/>
      <c r="DS399" s="71"/>
      <c r="DT399" s="71"/>
      <c r="DU399" s="71"/>
      <c r="DV399" s="71"/>
      <c r="DW399" s="71"/>
      <c r="DX399" s="71"/>
      <c r="DY399" s="71"/>
      <c r="DZ399" s="71"/>
      <c r="EA399" s="71"/>
    </row>
    <row r="400" spans="1:131" ht="12.75">
      <c r="A400" s="75" t="s">
        <v>120</v>
      </c>
      <c r="B400" s="75" t="s">
        <v>119</v>
      </c>
      <c r="C400" s="68" t="s">
        <v>917</v>
      </c>
      <c r="D400" s="68" t="s">
        <v>922</v>
      </c>
      <c r="E400" s="132">
        <v>1630</v>
      </c>
      <c r="F400" s="132">
        <v>0</v>
      </c>
      <c r="G400" s="132">
        <v>0</v>
      </c>
      <c r="H400" s="132">
        <v>1421</v>
      </c>
      <c r="I400" s="132">
        <v>0</v>
      </c>
      <c r="J400" s="132">
        <v>0</v>
      </c>
      <c r="K400" s="132">
        <v>209</v>
      </c>
      <c r="L400" s="132">
        <v>0</v>
      </c>
      <c r="M400" s="132">
        <v>0</v>
      </c>
      <c r="N400" s="132">
        <v>1630</v>
      </c>
      <c r="O400" s="132">
        <v>11845</v>
      </c>
      <c r="P400" s="132">
        <v>0</v>
      </c>
      <c r="Q400" s="132">
        <v>828</v>
      </c>
      <c r="R400" s="132">
        <v>-828</v>
      </c>
      <c r="S400" s="132">
        <v>11017</v>
      </c>
      <c r="T400" s="166">
        <v>6439</v>
      </c>
      <c r="U400" s="166">
        <v>0</v>
      </c>
      <c r="V400" s="132">
        <v>4000</v>
      </c>
      <c r="W400" s="132">
        <v>5439</v>
      </c>
      <c r="X400" s="132">
        <v>0</v>
      </c>
      <c r="Y400" s="132">
        <v>3000</v>
      </c>
      <c r="Z400" s="166">
        <v>8417</v>
      </c>
      <c r="AA400" s="132">
        <v>9103</v>
      </c>
      <c r="AB400" s="132">
        <v>0</v>
      </c>
      <c r="AC400" s="132">
        <v>0</v>
      </c>
      <c r="AD400" s="132">
        <v>0</v>
      </c>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c r="BV400" s="71"/>
      <c r="BW400" s="71"/>
      <c r="BX400" s="71"/>
      <c r="BY400" s="71"/>
      <c r="BZ400" s="71"/>
      <c r="CA400" s="71"/>
      <c r="CB400" s="71"/>
      <c r="CC400" s="71"/>
      <c r="CD400" s="71"/>
      <c r="CE400" s="71"/>
      <c r="CF400" s="71"/>
      <c r="CG400" s="71"/>
      <c r="CH400" s="71"/>
      <c r="CI400" s="71"/>
      <c r="CJ400" s="71"/>
      <c r="CK400" s="71"/>
      <c r="CL400" s="71"/>
      <c r="CM400" s="71"/>
      <c r="CN400" s="71"/>
      <c r="CO400" s="71"/>
      <c r="CP400" s="71"/>
      <c r="CQ400" s="71"/>
      <c r="CR400" s="71"/>
      <c r="CS400" s="71"/>
      <c r="CT400" s="71"/>
      <c r="CU400" s="71"/>
      <c r="CV400" s="71"/>
      <c r="CW400" s="71"/>
      <c r="CX400" s="71"/>
      <c r="CY400" s="71"/>
      <c r="CZ400" s="71"/>
      <c r="DA400" s="71"/>
      <c r="DB400" s="71"/>
      <c r="DC400" s="71"/>
      <c r="DD400" s="71"/>
      <c r="DE400" s="71"/>
      <c r="DF400" s="71"/>
      <c r="DG400" s="71"/>
      <c r="DH400" s="71"/>
      <c r="DI400" s="71"/>
      <c r="DJ400" s="71"/>
      <c r="DK400" s="71"/>
      <c r="DL400" s="71"/>
      <c r="DM400" s="71"/>
      <c r="DN400" s="71"/>
      <c r="DO400" s="71"/>
      <c r="DP400" s="71"/>
      <c r="DQ400" s="71"/>
      <c r="DR400" s="71"/>
      <c r="DS400" s="71"/>
      <c r="DT400" s="71"/>
      <c r="DU400" s="71"/>
      <c r="DV400" s="71"/>
      <c r="DW400" s="71"/>
      <c r="DX400" s="71"/>
      <c r="DY400" s="71"/>
      <c r="DZ400" s="71"/>
      <c r="EA400" s="71"/>
    </row>
    <row r="401" spans="1:131" ht="12.75">
      <c r="A401" s="75" t="s">
        <v>136</v>
      </c>
      <c r="B401" s="75" t="s">
        <v>135</v>
      </c>
      <c r="C401" s="68" t="s">
        <v>918</v>
      </c>
      <c r="D401" s="68" t="s">
        <v>922</v>
      </c>
      <c r="E401" s="132">
        <v>500</v>
      </c>
      <c r="F401" s="132">
        <v>0</v>
      </c>
      <c r="G401" s="132">
        <v>0</v>
      </c>
      <c r="H401" s="132">
        <v>0</v>
      </c>
      <c r="I401" s="132">
        <v>0</v>
      </c>
      <c r="J401" s="132">
        <v>0</v>
      </c>
      <c r="K401" s="132">
        <v>0</v>
      </c>
      <c r="L401" s="132">
        <v>0</v>
      </c>
      <c r="M401" s="132">
        <v>500</v>
      </c>
      <c r="N401" s="132">
        <v>500</v>
      </c>
      <c r="O401" s="132">
        <v>3351</v>
      </c>
      <c r="P401" s="132">
        <v>500</v>
      </c>
      <c r="Q401" s="132">
        <v>310</v>
      </c>
      <c r="R401" s="132">
        <v>190</v>
      </c>
      <c r="S401" s="132">
        <v>3541</v>
      </c>
      <c r="T401" s="166">
        <v>2000</v>
      </c>
      <c r="U401" s="166">
        <v>0</v>
      </c>
      <c r="V401" s="132">
        <v>6823</v>
      </c>
      <c r="W401" s="132">
        <v>2000</v>
      </c>
      <c r="X401" s="132">
        <v>0</v>
      </c>
      <c r="Y401" s="132">
        <v>6168</v>
      </c>
      <c r="Z401" s="166">
        <v>4500</v>
      </c>
      <c r="AA401" s="132">
        <v>6500</v>
      </c>
      <c r="AB401" s="132">
        <v>0</v>
      </c>
      <c r="AC401" s="132">
        <v>0</v>
      </c>
      <c r="AD401" s="132">
        <v>0</v>
      </c>
      <c r="AE401" s="71"/>
      <c r="AF401" s="71"/>
      <c r="AG401" s="71"/>
      <c r="AH401" s="71"/>
      <c r="AI401" s="71"/>
      <c r="AJ401" s="71"/>
      <c r="AK401" s="71"/>
      <c r="AL401" s="71"/>
      <c r="AM401" s="71"/>
      <c r="AN401" s="71"/>
      <c r="AO401" s="71"/>
      <c r="AP401" s="71"/>
      <c r="AQ401" s="71"/>
      <c r="AR401" s="71"/>
      <c r="AS401" s="71"/>
      <c r="AT401" s="71"/>
      <c r="AU401" s="71"/>
      <c r="AV401" s="71"/>
      <c r="AW401" s="71"/>
      <c r="AX401" s="71"/>
      <c r="AY401" s="71"/>
      <c r="AZ401" s="71"/>
      <c r="BA401" s="71"/>
      <c r="BB401" s="71"/>
      <c r="BC401" s="71"/>
      <c r="BD401" s="71"/>
      <c r="BE401" s="71"/>
      <c r="BF401" s="71"/>
      <c r="BG401" s="71"/>
      <c r="BH401" s="71"/>
      <c r="BI401" s="71"/>
      <c r="BJ401" s="71"/>
      <c r="BK401" s="71"/>
      <c r="BL401" s="71"/>
      <c r="BM401" s="71"/>
      <c r="BN401" s="71"/>
      <c r="BO401" s="71"/>
      <c r="BP401" s="71"/>
      <c r="BQ401" s="71"/>
      <c r="BR401" s="71"/>
      <c r="BS401" s="71"/>
      <c r="BT401" s="71"/>
      <c r="BU401" s="71"/>
      <c r="BV401" s="71"/>
      <c r="BW401" s="71"/>
      <c r="BX401" s="71"/>
      <c r="BY401" s="71"/>
      <c r="BZ401" s="71"/>
      <c r="CA401" s="71"/>
      <c r="CB401" s="71"/>
      <c r="CC401" s="71"/>
      <c r="CD401" s="71"/>
      <c r="CE401" s="71"/>
      <c r="CF401" s="71"/>
      <c r="CG401" s="71"/>
      <c r="CH401" s="71"/>
      <c r="CI401" s="71"/>
      <c r="CJ401" s="71"/>
      <c r="CK401" s="71"/>
      <c r="CL401" s="71"/>
      <c r="CM401" s="71"/>
      <c r="CN401" s="71"/>
      <c r="CO401" s="71"/>
      <c r="CP401" s="71"/>
      <c r="CQ401" s="71"/>
      <c r="CR401" s="71"/>
      <c r="CS401" s="71"/>
      <c r="CT401" s="71"/>
      <c r="CU401" s="71"/>
      <c r="CV401" s="71"/>
      <c r="CW401" s="71"/>
      <c r="CX401" s="71"/>
      <c r="CY401" s="71"/>
      <c r="CZ401" s="71"/>
      <c r="DA401" s="71"/>
      <c r="DB401" s="71"/>
      <c r="DC401" s="71"/>
      <c r="DD401" s="71"/>
      <c r="DE401" s="71"/>
      <c r="DF401" s="71"/>
      <c r="DG401" s="71"/>
      <c r="DH401" s="71"/>
      <c r="DI401" s="71"/>
      <c r="DJ401" s="71"/>
      <c r="DK401" s="71"/>
      <c r="DL401" s="71"/>
      <c r="DM401" s="71"/>
      <c r="DN401" s="71"/>
      <c r="DO401" s="71"/>
      <c r="DP401" s="71"/>
      <c r="DQ401" s="71"/>
      <c r="DR401" s="71"/>
      <c r="DS401" s="71"/>
      <c r="DT401" s="71"/>
      <c r="DU401" s="71"/>
      <c r="DV401" s="71"/>
      <c r="DW401" s="71"/>
      <c r="DX401" s="71"/>
      <c r="DY401" s="71"/>
      <c r="DZ401" s="71"/>
      <c r="EA401" s="71"/>
    </row>
    <row r="402" spans="1:131" ht="12.75">
      <c r="A402" s="75" t="s">
        <v>174</v>
      </c>
      <c r="B402" s="75" t="s">
        <v>173</v>
      </c>
      <c r="C402" s="68" t="s">
        <v>919</v>
      </c>
      <c r="D402" s="68" t="s">
        <v>922</v>
      </c>
      <c r="E402" s="132">
        <v>7838</v>
      </c>
      <c r="F402" s="132">
        <v>2024</v>
      </c>
      <c r="G402" s="132">
        <v>0</v>
      </c>
      <c r="H402" s="132">
        <v>1419</v>
      </c>
      <c r="I402" s="132">
        <v>0</v>
      </c>
      <c r="J402" s="132">
        <v>2024</v>
      </c>
      <c r="K402" s="132">
        <v>809</v>
      </c>
      <c r="L402" s="132">
        <v>0</v>
      </c>
      <c r="M402" s="132">
        <v>3586</v>
      </c>
      <c r="N402" s="132">
        <v>7838</v>
      </c>
      <c r="O402" s="132">
        <v>24177</v>
      </c>
      <c r="P402" s="132">
        <v>3586</v>
      </c>
      <c r="Q402" s="132">
        <v>1729</v>
      </c>
      <c r="R402" s="132">
        <v>1857</v>
      </c>
      <c r="S402" s="132">
        <v>26034</v>
      </c>
      <c r="T402" s="166">
        <v>20762</v>
      </c>
      <c r="U402" s="166">
        <v>0</v>
      </c>
      <c r="V402" s="132">
        <v>6500</v>
      </c>
      <c r="W402" s="132">
        <v>22685</v>
      </c>
      <c r="X402" s="132">
        <v>0</v>
      </c>
      <c r="Y402" s="132">
        <v>9000</v>
      </c>
      <c r="Z402" s="166">
        <v>28080</v>
      </c>
      <c r="AA402" s="132">
        <v>28680</v>
      </c>
      <c r="AB402" s="132">
        <v>0</v>
      </c>
      <c r="AC402" s="132">
        <v>0</v>
      </c>
      <c r="AD402" s="132">
        <v>0</v>
      </c>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1"/>
      <c r="BC402" s="71"/>
      <c r="BD402" s="71"/>
      <c r="BE402" s="71"/>
      <c r="BF402" s="71"/>
      <c r="BG402" s="71"/>
      <c r="BH402" s="71"/>
      <c r="BI402" s="71"/>
      <c r="BJ402" s="71"/>
      <c r="BK402" s="71"/>
      <c r="BL402" s="71"/>
      <c r="BM402" s="71"/>
      <c r="BN402" s="71"/>
      <c r="BO402" s="71"/>
      <c r="BP402" s="71"/>
      <c r="BQ402" s="71"/>
      <c r="BR402" s="71"/>
      <c r="BS402" s="71"/>
      <c r="BT402" s="71"/>
      <c r="BU402" s="71"/>
      <c r="BV402" s="71"/>
      <c r="BW402" s="71"/>
      <c r="BX402" s="71"/>
      <c r="BY402" s="71"/>
      <c r="BZ402" s="71"/>
      <c r="CA402" s="71"/>
      <c r="CB402" s="71"/>
      <c r="CC402" s="71"/>
      <c r="CD402" s="71"/>
      <c r="CE402" s="71"/>
      <c r="CF402" s="71"/>
      <c r="CG402" s="71"/>
      <c r="CH402" s="71"/>
      <c r="CI402" s="71"/>
      <c r="CJ402" s="71"/>
      <c r="CK402" s="71"/>
      <c r="CL402" s="71"/>
      <c r="CM402" s="71"/>
      <c r="CN402" s="71"/>
      <c r="CO402" s="71"/>
      <c r="CP402" s="71"/>
      <c r="CQ402" s="71"/>
      <c r="CR402" s="71"/>
      <c r="CS402" s="71"/>
      <c r="CT402" s="71"/>
      <c r="CU402" s="71"/>
      <c r="CV402" s="71"/>
      <c r="CW402" s="71"/>
      <c r="CX402" s="71"/>
      <c r="CY402" s="71"/>
      <c r="CZ402" s="71"/>
      <c r="DA402" s="71"/>
      <c r="DB402" s="71"/>
      <c r="DC402" s="71"/>
      <c r="DD402" s="71"/>
      <c r="DE402" s="71"/>
      <c r="DF402" s="71"/>
      <c r="DG402" s="71"/>
      <c r="DH402" s="71"/>
      <c r="DI402" s="71"/>
      <c r="DJ402" s="71"/>
      <c r="DK402" s="71"/>
      <c r="DL402" s="71"/>
      <c r="DM402" s="71"/>
      <c r="DN402" s="71"/>
      <c r="DO402" s="71"/>
      <c r="DP402" s="71"/>
      <c r="DQ402" s="71"/>
      <c r="DR402" s="71"/>
      <c r="DS402" s="71"/>
      <c r="DT402" s="71"/>
      <c r="DU402" s="71"/>
      <c r="DV402" s="71"/>
      <c r="DW402" s="71"/>
      <c r="DX402" s="71"/>
      <c r="DY402" s="71"/>
      <c r="DZ402" s="71"/>
      <c r="EA402" s="71"/>
    </row>
    <row r="403" spans="1:131" ht="12.75">
      <c r="A403" s="75" t="s">
        <v>188</v>
      </c>
      <c r="B403" s="75" t="s">
        <v>187</v>
      </c>
      <c r="C403" s="68" t="s">
        <v>914</v>
      </c>
      <c r="D403" s="68" t="s">
        <v>922</v>
      </c>
      <c r="E403" s="132">
        <v>3156</v>
      </c>
      <c r="F403" s="132">
        <v>1800</v>
      </c>
      <c r="G403" s="132">
        <v>0</v>
      </c>
      <c r="H403" s="132">
        <v>0</v>
      </c>
      <c r="I403" s="132">
        <v>0</v>
      </c>
      <c r="J403" s="132">
        <v>1800</v>
      </c>
      <c r="K403" s="132">
        <v>821</v>
      </c>
      <c r="L403" s="132">
        <v>0</v>
      </c>
      <c r="M403" s="132">
        <v>535</v>
      </c>
      <c r="N403" s="132">
        <v>3156</v>
      </c>
      <c r="O403" s="132">
        <v>17966</v>
      </c>
      <c r="P403" s="132">
        <v>535</v>
      </c>
      <c r="Q403" s="132">
        <v>467</v>
      </c>
      <c r="R403" s="132">
        <v>68</v>
      </c>
      <c r="S403" s="132">
        <v>18034</v>
      </c>
      <c r="T403" s="166">
        <v>16409</v>
      </c>
      <c r="U403" s="166">
        <v>0</v>
      </c>
      <c r="V403" s="132">
        <v>0</v>
      </c>
      <c r="W403" s="132">
        <v>16268</v>
      </c>
      <c r="X403" s="132">
        <v>0</v>
      </c>
      <c r="Y403" s="132">
        <v>0</v>
      </c>
      <c r="Z403" s="166">
        <v>17336</v>
      </c>
      <c r="AA403" s="132">
        <v>18086</v>
      </c>
      <c r="AB403" s="132">
        <v>0</v>
      </c>
      <c r="AC403" s="132">
        <v>0</v>
      </c>
      <c r="AD403" s="132">
        <v>0</v>
      </c>
      <c r="AE403" s="71"/>
      <c r="AF403" s="71"/>
      <c r="AG403" s="71"/>
      <c r="AH403" s="71"/>
      <c r="AI403" s="71"/>
      <c r="AJ403" s="71"/>
      <c r="AK403" s="71"/>
      <c r="AL403" s="71"/>
      <c r="AM403" s="71"/>
      <c r="AN403" s="71"/>
      <c r="AO403" s="71"/>
      <c r="AP403" s="71"/>
      <c r="AQ403" s="71"/>
      <c r="AR403" s="71"/>
      <c r="AS403" s="71"/>
      <c r="AT403" s="71"/>
      <c r="AU403" s="71"/>
      <c r="AV403" s="71"/>
      <c r="AW403" s="71"/>
      <c r="AX403" s="71"/>
      <c r="AY403" s="71"/>
      <c r="AZ403" s="71"/>
      <c r="BA403" s="71"/>
      <c r="BB403" s="71"/>
      <c r="BC403" s="71"/>
      <c r="BD403" s="71"/>
      <c r="BE403" s="71"/>
      <c r="BF403" s="71"/>
      <c r="BG403" s="71"/>
      <c r="BH403" s="71"/>
      <c r="BI403" s="71"/>
      <c r="BJ403" s="71"/>
      <c r="BK403" s="71"/>
      <c r="BL403" s="71"/>
      <c r="BM403" s="71"/>
      <c r="BN403" s="71"/>
      <c r="BO403" s="71"/>
      <c r="BP403" s="71"/>
      <c r="BQ403" s="71"/>
      <c r="BR403" s="71"/>
      <c r="BS403" s="71"/>
      <c r="BT403" s="71"/>
      <c r="BU403" s="71"/>
      <c r="BV403" s="71"/>
      <c r="BW403" s="71"/>
      <c r="BX403" s="71"/>
      <c r="BY403" s="71"/>
      <c r="BZ403" s="71"/>
      <c r="CA403" s="71"/>
      <c r="CB403" s="71"/>
      <c r="CC403" s="71"/>
      <c r="CD403" s="71"/>
      <c r="CE403" s="71"/>
      <c r="CF403" s="71"/>
      <c r="CG403" s="71"/>
      <c r="CH403" s="71"/>
      <c r="CI403" s="71"/>
      <c r="CJ403" s="71"/>
      <c r="CK403" s="71"/>
      <c r="CL403" s="71"/>
      <c r="CM403" s="71"/>
      <c r="CN403" s="71"/>
      <c r="CO403" s="71"/>
      <c r="CP403" s="71"/>
      <c r="CQ403" s="71"/>
      <c r="CR403" s="71"/>
      <c r="CS403" s="71"/>
      <c r="CT403" s="71"/>
      <c r="CU403" s="71"/>
      <c r="CV403" s="71"/>
      <c r="CW403" s="71"/>
      <c r="CX403" s="71"/>
      <c r="CY403" s="71"/>
      <c r="CZ403" s="71"/>
      <c r="DA403" s="71"/>
      <c r="DB403" s="71"/>
      <c r="DC403" s="71"/>
      <c r="DD403" s="71"/>
      <c r="DE403" s="71"/>
      <c r="DF403" s="71"/>
      <c r="DG403" s="71"/>
      <c r="DH403" s="71"/>
      <c r="DI403" s="71"/>
      <c r="DJ403" s="71"/>
      <c r="DK403" s="71"/>
      <c r="DL403" s="71"/>
      <c r="DM403" s="71"/>
      <c r="DN403" s="71"/>
      <c r="DO403" s="71"/>
      <c r="DP403" s="71"/>
      <c r="DQ403" s="71"/>
      <c r="DR403" s="71"/>
      <c r="DS403" s="71"/>
      <c r="DT403" s="71"/>
      <c r="DU403" s="71"/>
      <c r="DV403" s="71"/>
      <c r="DW403" s="71"/>
      <c r="DX403" s="71"/>
      <c r="DY403" s="71"/>
      <c r="DZ403" s="71"/>
      <c r="EA403" s="71"/>
    </row>
    <row r="404" spans="1:131" ht="12.75">
      <c r="A404" s="75" t="s">
        <v>196</v>
      </c>
      <c r="B404" s="75" t="s">
        <v>195</v>
      </c>
      <c r="C404" s="68" t="s">
        <v>918</v>
      </c>
      <c r="D404" s="68" t="s">
        <v>922</v>
      </c>
      <c r="E404" s="132">
        <v>3402</v>
      </c>
      <c r="F404" s="132">
        <v>0</v>
      </c>
      <c r="G404" s="132">
        <v>0</v>
      </c>
      <c r="H404" s="132">
        <v>1056</v>
      </c>
      <c r="I404" s="132">
        <v>0</v>
      </c>
      <c r="J404" s="132">
        <v>0</v>
      </c>
      <c r="K404" s="132">
        <v>2346</v>
      </c>
      <c r="L404" s="132">
        <v>0</v>
      </c>
      <c r="M404" s="132">
        <v>0</v>
      </c>
      <c r="N404" s="132">
        <v>3402</v>
      </c>
      <c r="O404" s="132">
        <v>11357</v>
      </c>
      <c r="P404" s="132">
        <v>0</v>
      </c>
      <c r="Q404" s="132">
        <v>331</v>
      </c>
      <c r="R404" s="132">
        <v>-331</v>
      </c>
      <c r="S404" s="132">
        <v>11026</v>
      </c>
      <c r="T404" s="166">
        <v>1679</v>
      </c>
      <c r="U404" s="166">
        <v>9035</v>
      </c>
      <c r="V404" s="132">
        <v>8500</v>
      </c>
      <c r="W404" s="132">
        <v>1599</v>
      </c>
      <c r="X404" s="132">
        <v>8797</v>
      </c>
      <c r="Y404" s="132">
        <v>6000</v>
      </c>
      <c r="Z404" s="166">
        <v>10750</v>
      </c>
      <c r="AA404" s="132">
        <v>11000</v>
      </c>
      <c r="AB404" s="132">
        <v>0</v>
      </c>
      <c r="AC404" s="132">
        <v>0</v>
      </c>
      <c r="AD404" s="132">
        <v>0</v>
      </c>
      <c r="AE404" s="71"/>
      <c r="AF404" s="71"/>
      <c r="AG404" s="71"/>
      <c r="AH404" s="71"/>
      <c r="AI404" s="71"/>
      <c r="AJ404" s="71"/>
      <c r="AK404" s="71"/>
      <c r="AL404" s="71"/>
      <c r="AM404" s="71"/>
      <c r="AN404" s="71"/>
      <c r="AO404" s="71"/>
      <c r="AP404" s="71"/>
      <c r="AQ404" s="71"/>
      <c r="AR404" s="71"/>
      <c r="AS404" s="71"/>
      <c r="AT404" s="71"/>
      <c r="AU404" s="71"/>
      <c r="AV404" s="71"/>
      <c r="AW404" s="71"/>
      <c r="AX404" s="71"/>
      <c r="AY404" s="71"/>
      <c r="AZ404" s="71"/>
      <c r="BA404" s="71"/>
      <c r="BB404" s="71"/>
      <c r="BC404" s="71"/>
      <c r="BD404" s="71"/>
      <c r="BE404" s="71"/>
      <c r="BF404" s="71"/>
      <c r="BG404" s="71"/>
      <c r="BH404" s="71"/>
      <c r="BI404" s="71"/>
      <c r="BJ404" s="71"/>
      <c r="BK404" s="71"/>
      <c r="BL404" s="71"/>
      <c r="BM404" s="71"/>
      <c r="BN404" s="71"/>
      <c r="BO404" s="71"/>
      <c r="BP404" s="71"/>
      <c r="BQ404" s="71"/>
      <c r="BR404" s="71"/>
      <c r="BS404" s="71"/>
      <c r="BT404" s="71"/>
      <c r="BU404" s="71"/>
      <c r="BV404" s="71"/>
      <c r="BW404" s="71"/>
      <c r="BX404" s="71"/>
      <c r="BY404" s="71"/>
      <c r="BZ404" s="71"/>
      <c r="CA404" s="71"/>
      <c r="CB404" s="71"/>
      <c r="CC404" s="71"/>
      <c r="CD404" s="71"/>
      <c r="CE404" s="71"/>
      <c r="CF404" s="71"/>
      <c r="CG404" s="71"/>
      <c r="CH404" s="71"/>
      <c r="CI404" s="71"/>
      <c r="CJ404" s="71"/>
      <c r="CK404" s="71"/>
      <c r="CL404" s="71"/>
      <c r="CM404" s="71"/>
      <c r="CN404" s="71"/>
      <c r="CO404" s="71"/>
      <c r="CP404" s="71"/>
      <c r="CQ404" s="71"/>
      <c r="CR404" s="71"/>
      <c r="CS404" s="71"/>
      <c r="CT404" s="71"/>
      <c r="CU404" s="71"/>
      <c r="CV404" s="71"/>
      <c r="CW404" s="71"/>
      <c r="CX404" s="71"/>
      <c r="CY404" s="71"/>
      <c r="CZ404" s="71"/>
      <c r="DA404" s="71"/>
      <c r="DB404" s="71"/>
      <c r="DC404" s="71"/>
      <c r="DD404" s="71"/>
      <c r="DE404" s="71"/>
      <c r="DF404" s="71"/>
      <c r="DG404" s="71"/>
      <c r="DH404" s="71"/>
      <c r="DI404" s="71"/>
      <c r="DJ404" s="71"/>
      <c r="DK404" s="71"/>
      <c r="DL404" s="71"/>
      <c r="DM404" s="71"/>
      <c r="DN404" s="71"/>
      <c r="DO404" s="71"/>
      <c r="DP404" s="71"/>
      <c r="DQ404" s="71"/>
      <c r="DR404" s="71"/>
      <c r="DS404" s="71"/>
      <c r="DT404" s="71"/>
      <c r="DU404" s="71"/>
      <c r="DV404" s="71"/>
      <c r="DW404" s="71"/>
      <c r="DX404" s="71"/>
      <c r="DY404" s="71"/>
      <c r="DZ404" s="71"/>
      <c r="EA404" s="71"/>
    </row>
    <row r="405" spans="1:131" ht="12.75">
      <c r="A405" s="75" t="s">
        <v>224</v>
      </c>
      <c r="B405" s="75" t="s">
        <v>223</v>
      </c>
      <c r="C405" s="68" t="s">
        <v>916</v>
      </c>
      <c r="D405" s="68" t="s">
        <v>922</v>
      </c>
      <c r="E405" s="132">
        <v>2300</v>
      </c>
      <c r="F405" s="132">
        <v>560</v>
      </c>
      <c r="G405" s="132">
        <v>0</v>
      </c>
      <c r="H405" s="132">
        <v>0</v>
      </c>
      <c r="I405" s="132">
        <v>0</v>
      </c>
      <c r="J405" s="132">
        <v>560</v>
      </c>
      <c r="K405" s="132">
        <v>1000</v>
      </c>
      <c r="L405" s="132">
        <v>0</v>
      </c>
      <c r="M405" s="132">
        <v>740</v>
      </c>
      <c r="N405" s="132">
        <v>2300</v>
      </c>
      <c r="O405" s="132">
        <v>9613</v>
      </c>
      <c r="P405" s="132">
        <v>740</v>
      </c>
      <c r="Q405" s="132">
        <v>384</v>
      </c>
      <c r="R405" s="132">
        <v>356</v>
      </c>
      <c r="S405" s="132">
        <v>9969</v>
      </c>
      <c r="T405" s="166">
        <v>11123</v>
      </c>
      <c r="U405" s="166">
        <v>0</v>
      </c>
      <c r="V405" s="132">
        <v>4500</v>
      </c>
      <c r="W405" s="132">
        <v>11123</v>
      </c>
      <c r="X405" s="132">
        <v>0</v>
      </c>
      <c r="Y405" s="132">
        <v>4400</v>
      </c>
      <c r="Z405" s="166">
        <v>10170</v>
      </c>
      <c r="AA405" s="132">
        <v>12590</v>
      </c>
      <c r="AB405" s="132">
        <v>0</v>
      </c>
      <c r="AC405" s="132">
        <v>0</v>
      </c>
      <c r="AD405" s="132">
        <v>0</v>
      </c>
      <c r="AE405" s="71"/>
      <c r="AF405" s="71"/>
      <c r="AG405" s="71"/>
      <c r="AH405" s="71"/>
      <c r="AI405" s="71"/>
      <c r="AJ405" s="71"/>
      <c r="AK405" s="71"/>
      <c r="AL405" s="71"/>
      <c r="AM405" s="71"/>
      <c r="AN405" s="71"/>
      <c r="AO405" s="71"/>
      <c r="AP405" s="71"/>
      <c r="AQ405" s="71"/>
      <c r="AR405" s="71"/>
      <c r="AS405" s="71"/>
      <c r="AT405" s="71"/>
      <c r="AU405" s="71"/>
      <c r="AV405" s="71"/>
      <c r="AW405" s="71"/>
      <c r="AX405" s="71"/>
      <c r="AY405" s="71"/>
      <c r="AZ405" s="71"/>
      <c r="BA405" s="71"/>
      <c r="BB405" s="71"/>
      <c r="BC405" s="71"/>
      <c r="BD405" s="71"/>
      <c r="BE405" s="71"/>
      <c r="BF405" s="71"/>
      <c r="BG405" s="71"/>
      <c r="BH405" s="71"/>
      <c r="BI405" s="71"/>
      <c r="BJ405" s="71"/>
      <c r="BK405" s="71"/>
      <c r="BL405" s="71"/>
      <c r="BM405" s="71"/>
      <c r="BN405" s="71"/>
      <c r="BO405" s="71"/>
      <c r="BP405" s="71"/>
      <c r="BQ405" s="71"/>
      <c r="BR405" s="71"/>
      <c r="BS405" s="71"/>
      <c r="BT405" s="71"/>
      <c r="BU405" s="71"/>
      <c r="BV405" s="71"/>
      <c r="BW405" s="71"/>
      <c r="BX405" s="71"/>
      <c r="BY405" s="71"/>
      <c r="BZ405" s="71"/>
      <c r="CA405" s="71"/>
      <c r="CB405" s="71"/>
      <c r="CC405" s="71"/>
      <c r="CD405" s="71"/>
      <c r="CE405" s="71"/>
      <c r="CF405" s="71"/>
      <c r="CG405" s="71"/>
      <c r="CH405" s="71"/>
      <c r="CI405" s="71"/>
      <c r="CJ405" s="71"/>
      <c r="CK405" s="71"/>
      <c r="CL405" s="71"/>
      <c r="CM405" s="71"/>
      <c r="CN405" s="71"/>
      <c r="CO405" s="71"/>
      <c r="CP405" s="71"/>
      <c r="CQ405" s="71"/>
      <c r="CR405" s="71"/>
      <c r="CS405" s="71"/>
      <c r="CT405" s="71"/>
      <c r="CU405" s="71"/>
      <c r="CV405" s="71"/>
      <c r="CW405" s="71"/>
      <c r="CX405" s="71"/>
      <c r="CY405" s="71"/>
      <c r="CZ405" s="71"/>
      <c r="DA405" s="71"/>
      <c r="DB405" s="71"/>
      <c r="DC405" s="71"/>
      <c r="DD405" s="71"/>
      <c r="DE405" s="71"/>
      <c r="DF405" s="71"/>
      <c r="DG405" s="71"/>
      <c r="DH405" s="71"/>
      <c r="DI405" s="71"/>
      <c r="DJ405" s="71"/>
      <c r="DK405" s="71"/>
      <c r="DL405" s="71"/>
      <c r="DM405" s="71"/>
      <c r="DN405" s="71"/>
      <c r="DO405" s="71"/>
      <c r="DP405" s="71"/>
      <c r="DQ405" s="71"/>
      <c r="DR405" s="71"/>
      <c r="DS405" s="71"/>
      <c r="DT405" s="71"/>
      <c r="DU405" s="71"/>
      <c r="DV405" s="71"/>
      <c r="DW405" s="71"/>
      <c r="DX405" s="71"/>
      <c r="DY405" s="71"/>
      <c r="DZ405" s="71"/>
      <c r="EA405" s="71"/>
    </row>
    <row r="406" spans="1:131" ht="12.75">
      <c r="A406" s="75" t="s">
        <v>244</v>
      </c>
      <c r="B406" s="75" t="s">
        <v>243</v>
      </c>
      <c r="C406" s="68" t="s">
        <v>915</v>
      </c>
      <c r="D406" s="68" t="s">
        <v>922</v>
      </c>
      <c r="E406" s="132">
        <v>13990</v>
      </c>
      <c r="F406" s="132">
        <v>0</v>
      </c>
      <c r="G406" s="132">
        <v>0</v>
      </c>
      <c r="H406" s="132">
        <v>0</v>
      </c>
      <c r="I406" s="132">
        <v>0</v>
      </c>
      <c r="J406" s="132">
        <v>0</v>
      </c>
      <c r="K406" s="132">
        <v>0</v>
      </c>
      <c r="L406" s="132">
        <v>0</v>
      </c>
      <c r="M406" s="132">
        <v>13990</v>
      </c>
      <c r="N406" s="132">
        <v>13990</v>
      </c>
      <c r="O406" s="132">
        <v>60160</v>
      </c>
      <c r="P406" s="132">
        <v>13990</v>
      </c>
      <c r="Q406" s="132">
        <v>3670</v>
      </c>
      <c r="R406" s="132">
        <v>10320</v>
      </c>
      <c r="S406" s="132">
        <v>70480</v>
      </c>
      <c r="T406" s="166">
        <v>40400</v>
      </c>
      <c r="U406" s="166">
        <v>0</v>
      </c>
      <c r="V406" s="132">
        <v>0</v>
      </c>
      <c r="W406" s="132">
        <v>50720</v>
      </c>
      <c r="X406" s="132">
        <v>0</v>
      </c>
      <c r="Y406" s="132">
        <v>0</v>
      </c>
      <c r="Z406" s="166">
        <v>60300</v>
      </c>
      <c r="AA406" s="132">
        <v>63300</v>
      </c>
      <c r="AB406" s="132">
        <v>0</v>
      </c>
      <c r="AC406" s="132">
        <v>0</v>
      </c>
      <c r="AD406" s="132">
        <v>0</v>
      </c>
      <c r="AE406" s="71"/>
      <c r="AF406" s="71"/>
      <c r="AG406" s="71"/>
      <c r="AH406" s="71"/>
      <c r="AI406" s="71"/>
      <c r="AJ406" s="71"/>
      <c r="AK406" s="71"/>
      <c r="AL406" s="71"/>
      <c r="AM406" s="71"/>
      <c r="AN406" s="71"/>
      <c r="AO406" s="71"/>
      <c r="AP406" s="71"/>
      <c r="AQ406" s="71"/>
      <c r="AR406" s="71"/>
      <c r="AS406" s="71"/>
      <c r="AT406" s="71"/>
      <c r="AU406" s="71"/>
      <c r="AV406" s="71"/>
      <c r="AW406" s="71"/>
      <c r="AX406" s="71"/>
      <c r="AY406" s="71"/>
      <c r="AZ406" s="71"/>
      <c r="BA406" s="71"/>
      <c r="BB406" s="71"/>
      <c r="BC406" s="71"/>
      <c r="BD406" s="71"/>
      <c r="BE406" s="71"/>
      <c r="BF406" s="71"/>
      <c r="BG406" s="71"/>
      <c r="BH406" s="71"/>
      <c r="BI406" s="71"/>
      <c r="BJ406" s="71"/>
      <c r="BK406" s="71"/>
      <c r="BL406" s="71"/>
      <c r="BM406" s="71"/>
      <c r="BN406" s="71"/>
      <c r="BO406" s="71"/>
      <c r="BP406" s="71"/>
      <c r="BQ406" s="71"/>
      <c r="BR406" s="71"/>
      <c r="BS406" s="71"/>
      <c r="BT406" s="71"/>
      <c r="BU406" s="71"/>
      <c r="BV406" s="71"/>
      <c r="BW406" s="71"/>
      <c r="BX406" s="71"/>
      <c r="BY406" s="71"/>
      <c r="BZ406" s="71"/>
      <c r="CA406" s="71"/>
      <c r="CB406" s="71"/>
      <c r="CC406" s="71"/>
      <c r="CD406" s="71"/>
      <c r="CE406" s="71"/>
      <c r="CF406" s="71"/>
      <c r="CG406" s="71"/>
      <c r="CH406" s="71"/>
      <c r="CI406" s="71"/>
      <c r="CJ406" s="71"/>
      <c r="CK406" s="71"/>
      <c r="CL406" s="71"/>
      <c r="CM406" s="71"/>
      <c r="CN406" s="71"/>
      <c r="CO406" s="71"/>
      <c r="CP406" s="71"/>
      <c r="CQ406" s="71"/>
      <c r="CR406" s="71"/>
      <c r="CS406" s="71"/>
      <c r="CT406" s="71"/>
      <c r="CU406" s="71"/>
      <c r="CV406" s="71"/>
      <c r="CW406" s="71"/>
      <c r="CX406" s="71"/>
      <c r="CY406" s="71"/>
      <c r="CZ406" s="71"/>
      <c r="DA406" s="71"/>
      <c r="DB406" s="71"/>
      <c r="DC406" s="71"/>
      <c r="DD406" s="71"/>
      <c r="DE406" s="71"/>
      <c r="DF406" s="71"/>
      <c r="DG406" s="71"/>
      <c r="DH406" s="71"/>
      <c r="DI406" s="71"/>
      <c r="DJ406" s="71"/>
      <c r="DK406" s="71"/>
      <c r="DL406" s="71"/>
      <c r="DM406" s="71"/>
      <c r="DN406" s="71"/>
      <c r="DO406" s="71"/>
      <c r="DP406" s="71"/>
      <c r="DQ406" s="71"/>
      <c r="DR406" s="71"/>
      <c r="DS406" s="71"/>
      <c r="DT406" s="71"/>
      <c r="DU406" s="71"/>
      <c r="DV406" s="71"/>
      <c r="DW406" s="71"/>
      <c r="DX406" s="71"/>
      <c r="DY406" s="71"/>
      <c r="DZ406" s="71"/>
      <c r="EA406" s="71"/>
    </row>
    <row r="407" spans="1:131" ht="12.75">
      <c r="A407" s="75" t="s">
        <v>299</v>
      </c>
      <c r="B407" s="75" t="s">
        <v>298</v>
      </c>
      <c r="C407" s="68" t="s">
        <v>916</v>
      </c>
      <c r="D407" s="68" t="s">
        <v>922</v>
      </c>
      <c r="E407" s="132">
        <v>4110</v>
      </c>
      <c r="F407" s="132">
        <v>1020</v>
      </c>
      <c r="G407" s="132">
        <v>0</v>
      </c>
      <c r="H407" s="132">
        <v>2083</v>
      </c>
      <c r="I407" s="132">
        <v>0</v>
      </c>
      <c r="J407" s="132">
        <v>425</v>
      </c>
      <c r="K407" s="132">
        <v>1602</v>
      </c>
      <c r="L407" s="132">
        <v>0</v>
      </c>
      <c r="M407" s="132">
        <v>0</v>
      </c>
      <c r="N407" s="132">
        <v>4110</v>
      </c>
      <c r="O407" s="132">
        <v>16994</v>
      </c>
      <c r="P407" s="132">
        <v>0</v>
      </c>
      <c r="Q407" s="132">
        <v>726</v>
      </c>
      <c r="R407" s="132">
        <v>-726</v>
      </c>
      <c r="S407" s="132">
        <v>16268</v>
      </c>
      <c r="T407" s="166">
        <v>8350</v>
      </c>
      <c r="U407" s="166">
        <v>630</v>
      </c>
      <c r="V407" s="132">
        <v>0</v>
      </c>
      <c r="W407" s="132">
        <v>8350</v>
      </c>
      <c r="X407" s="132">
        <v>630</v>
      </c>
      <c r="Y407" s="132">
        <v>0</v>
      </c>
      <c r="Z407" s="166">
        <v>22700</v>
      </c>
      <c r="AA407" s="132">
        <v>27900</v>
      </c>
      <c r="AB407" s="132">
        <v>0</v>
      </c>
      <c r="AC407" s="132">
        <v>0</v>
      </c>
      <c r="AD407" s="132">
        <v>0</v>
      </c>
      <c r="AE407" s="71"/>
      <c r="AF407" s="71"/>
      <c r="AG407" s="71"/>
      <c r="AH407" s="71"/>
      <c r="AI407" s="71"/>
      <c r="AJ407" s="71"/>
      <c r="AK407" s="71"/>
      <c r="AL407" s="71"/>
      <c r="AM407" s="71"/>
      <c r="AN407" s="71"/>
      <c r="AO407" s="71"/>
      <c r="AP407" s="71"/>
      <c r="AQ407" s="71"/>
      <c r="AR407" s="71"/>
      <c r="AS407" s="71"/>
      <c r="AT407" s="71"/>
      <c r="AU407" s="71"/>
      <c r="AV407" s="71"/>
      <c r="AW407" s="71"/>
      <c r="AX407" s="71"/>
      <c r="AY407" s="71"/>
      <c r="AZ407" s="71"/>
      <c r="BA407" s="71"/>
      <c r="BB407" s="71"/>
      <c r="BC407" s="71"/>
      <c r="BD407" s="71"/>
      <c r="BE407" s="71"/>
      <c r="BF407" s="71"/>
      <c r="BG407" s="71"/>
      <c r="BH407" s="71"/>
      <c r="BI407" s="71"/>
      <c r="BJ407" s="71"/>
      <c r="BK407" s="71"/>
      <c r="BL407" s="71"/>
      <c r="BM407" s="71"/>
      <c r="BN407" s="71"/>
      <c r="BO407" s="71"/>
      <c r="BP407" s="71"/>
      <c r="BQ407" s="71"/>
      <c r="BR407" s="71"/>
      <c r="BS407" s="71"/>
      <c r="BT407" s="71"/>
      <c r="BU407" s="71"/>
      <c r="BV407" s="71"/>
      <c r="BW407" s="71"/>
      <c r="BX407" s="71"/>
      <c r="BY407" s="71"/>
      <c r="BZ407" s="71"/>
      <c r="CA407" s="71"/>
      <c r="CB407" s="71"/>
      <c r="CC407" s="71"/>
      <c r="CD407" s="71"/>
      <c r="CE407" s="71"/>
      <c r="CF407" s="71"/>
      <c r="CG407" s="71"/>
      <c r="CH407" s="71"/>
      <c r="CI407" s="71"/>
      <c r="CJ407" s="71"/>
      <c r="CK407" s="71"/>
      <c r="CL407" s="71"/>
      <c r="CM407" s="71"/>
      <c r="CN407" s="71"/>
      <c r="CO407" s="71"/>
      <c r="CP407" s="71"/>
      <c r="CQ407" s="71"/>
      <c r="CR407" s="71"/>
      <c r="CS407" s="71"/>
      <c r="CT407" s="71"/>
      <c r="CU407" s="71"/>
      <c r="CV407" s="71"/>
      <c r="CW407" s="71"/>
      <c r="CX407" s="71"/>
      <c r="CY407" s="71"/>
      <c r="CZ407" s="71"/>
      <c r="DA407" s="71"/>
      <c r="DB407" s="71"/>
      <c r="DC407" s="71"/>
      <c r="DD407" s="71"/>
      <c r="DE407" s="71"/>
      <c r="DF407" s="71"/>
      <c r="DG407" s="71"/>
      <c r="DH407" s="71"/>
      <c r="DI407" s="71"/>
      <c r="DJ407" s="71"/>
      <c r="DK407" s="71"/>
      <c r="DL407" s="71"/>
      <c r="DM407" s="71"/>
      <c r="DN407" s="71"/>
      <c r="DO407" s="71"/>
      <c r="DP407" s="71"/>
      <c r="DQ407" s="71"/>
      <c r="DR407" s="71"/>
      <c r="DS407" s="71"/>
      <c r="DT407" s="71"/>
      <c r="DU407" s="71"/>
      <c r="DV407" s="71"/>
      <c r="DW407" s="71"/>
      <c r="DX407" s="71"/>
      <c r="DY407" s="71"/>
      <c r="DZ407" s="71"/>
      <c r="EA407" s="71"/>
    </row>
    <row r="408" spans="1:131" ht="12.75">
      <c r="A408" s="75" t="s">
        <v>323</v>
      </c>
      <c r="B408" s="75" t="s">
        <v>322</v>
      </c>
      <c r="C408" s="68" t="s">
        <v>920</v>
      </c>
      <c r="D408" s="68" t="s">
        <v>922</v>
      </c>
      <c r="E408" s="132">
        <v>8938</v>
      </c>
      <c r="F408" s="132">
        <v>0</v>
      </c>
      <c r="G408" s="132">
        <v>0</v>
      </c>
      <c r="H408" s="132">
        <v>0</v>
      </c>
      <c r="I408" s="132">
        <v>0</v>
      </c>
      <c r="J408" s="132">
        <v>0</v>
      </c>
      <c r="K408" s="132">
        <v>0</v>
      </c>
      <c r="L408" s="132">
        <v>0</v>
      </c>
      <c r="M408" s="132">
        <v>8938</v>
      </c>
      <c r="N408" s="132">
        <v>8938</v>
      </c>
      <c r="O408" s="132">
        <v>15581</v>
      </c>
      <c r="P408" s="132">
        <v>8938</v>
      </c>
      <c r="Q408" s="132">
        <v>1113</v>
      </c>
      <c r="R408" s="132">
        <v>7825</v>
      </c>
      <c r="S408" s="132">
        <v>23406</v>
      </c>
      <c r="T408" s="166">
        <v>14438</v>
      </c>
      <c r="U408" s="166">
        <v>116</v>
      </c>
      <c r="V408" s="132">
        <v>401</v>
      </c>
      <c r="W408" s="132">
        <v>23376</v>
      </c>
      <c r="X408" s="132">
        <v>24</v>
      </c>
      <c r="Y408" s="132">
        <v>1514</v>
      </c>
      <c r="Z408" s="166">
        <v>26000</v>
      </c>
      <c r="AA408" s="132">
        <v>29000</v>
      </c>
      <c r="AB408" s="132">
        <v>0</v>
      </c>
      <c r="AC408" s="132">
        <v>0</v>
      </c>
      <c r="AD408" s="132">
        <v>0</v>
      </c>
      <c r="AE408" s="71"/>
      <c r="AF408" s="71"/>
      <c r="AG408" s="71"/>
      <c r="AH408" s="71"/>
      <c r="AI408" s="71"/>
      <c r="AJ408" s="71"/>
      <c r="AK408" s="71"/>
      <c r="AL408" s="71"/>
      <c r="AM408" s="71"/>
      <c r="AN408" s="71"/>
      <c r="AO408" s="71"/>
      <c r="AP408" s="71"/>
      <c r="AQ408" s="71"/>
      <c r="AR408" s="71"/>
      <c r="AS408" s="71"/>
      <c r="AT408" s="71"/>
      <c r="AU408" s="71"/>
      <c r="AV408" s="71"/>
      <c r="AW408" s="71"/>
      <c r="AX408" s="71"/>
      <c r="AY408" s="71"/>
      <c r="AZ408" s="71"/>
      <c r="BA408" s="71"/>
      <c r="BB408" s="71"/>
      <c r="BC408" s="71"/>
      <c r="BD408" s="71"/>
      <c r="BE408" s="71"/>
      <c r="BF408" s="71"/>
      <c r="BG408" s="71"/>
      <c r="BH408" s="71"/>
      <c r="BI408" s="71"/>
      <c r="BJ408" s="71"/>
      <c r="BK408" s="71"/>
      <c r="BL408" s="71"/>
      <c r="BM408" s="71"/>
      <c r="BN408" s="71"/>
      <c r="BO408" s="71"/>
      <c r="BP408" s="71"/>
      <c r="BQ408" s="71"/>
      <c r="BR408" s="71"/>
      <c r="BS408" s="71"/>
      <c r="BT408" s="71"/>
      <c r="BU408" s="71"/>
      <c r="BV408" s="71"/>
      <c r="BW408" s="71"/>
      <c r="BX408" s="71"/>
      <c r="BY408" s="71"/>
      <c r="BZ408" s="71"/>
      <c r="CA408" s="71"/>
      <c r="CB408" s="71"/>
      <c r="CC408" s="71"/>
      <c r="CD408" s="71"/>
      <c r="CE408" s="71"/>
      <c r="CF408" s="71"/>
      <c r="CG408" s="71"/>
      <c r="CH408" s="71"/>
      <c r="CI408" s="71"/>
      <c r="CJ408" s="71"/>
      <c r="CK408" s="71"/>
      <c r="CL408" s="71"/>
      <c r="CM408" s="71"/>
      <c r="CN408" s="71"/>
      <c r="CO408" s="71"/>
      <c r="CP408" s="71"/>
      <c r="CQ408" s="71"/>
      <c r="CR408" s="71"/>
      <c r="CS408" s="71"/>
      <c r="CT408" s="71"/>
      <c r="CU408" s="71"/>
      <c r="CV408" s="71"/>
      <c r="CW408" s="71"/>
      <c r="CX408" s="71"/>
      <c r="CY408" s="71"/>
      <c r="CZ408" s="71"/>
      <c r="DA408" s="71"/>
      <c r="DB408" s="71"/>
      <c r="DC408" s="71"/>
      <c r="DD408" s="71"/>
      <c r="DE408" s="71"/>
      <c r="DF408" s="71"/>
      <c r="DG408" s="71"/>
      <c r="DH408" s="71"/>
      <c r="DI408" s="71"/>
      <c r="DJ408" s="71"/>
      <c r="DK408" s="71"/>
      <c r="DL408" s="71"/>
      <c r="DM408" s="71"/>
      <c r="DN408" s="71"/>
      <c r="DO408" s="71"/>
      <c r="DP408" s="71"/>
      <c r="DQ408" s="71"/>
      <c r="DR408" s="71"/>
      <c r="DS408" s="71"/>
      <c r="DT408" s="71"/>
      <c r="DU408" s="71"/>
      <c r="DV408" s="71"/>
      <c r="DW408" s="71"/>
      <c r="DX408" s="71"/>
      <c r="DY408" s="71"/>
      <c r="DZ408" s="71"/>
      <c r="EA408" s="71"/>
    </row>
    <row r="409" spans="1:131" ht="12.75">
      <c r="A409" s="75" t="s">
        <v>341</v>
      </c>
      <c r="B409" s="75" t="s">
        <v>340</v>
      </c>
      <c r="C409" s="68" t="s">
        <v>921</v>
      </c>
      <c r="D409" s="68" t="s">
        <v>922</v>
      </c>
      <c r="E409" s="132">
        <v>4007</v>
      </c>
      <c r="F409" s="132">
        <v>0</v>
      </c>
      <c r="G409" s="132">
        <v>0</v>
      </c>
      <c r="H409" s="132">
        <v>1340</v>
      </c>
      <c r="I409" s="132">
        <v>0</v>
      </c>
      <c r="J409" s="132">
        <v>0</v>
      </c>
      <c r="K409" s="132">
        <v>0</v>
      </c>
      <c r="L409" s="132">
        <v>997</v>
      </c>
      <c r="M409" s="132">
        <v>1670</v>
      </c>
      <c r="N409" s="132">
        <v>4007</v>
      </c>
      <c r="O409" s="132">
        <v>19055</v>
      </c>
      <c r="P409" s="132">
        <v>2667</v>
      </c>
      <c r="Q409" s="132">
        <v>1186</v>
      </c>
      <c r="R409" s="132">
        <v>1481</v>
      </c>
      <c r="S409" s="132">
        <v>20536</v>
      </c>
      <c r="T409" s="166">
        <v>23926</v>
      </c>
      <c r="U409" s="166">
        <v>1835</v>
      </c>
      <c r="V409" s="132">
        <v>12000</v>
      </c>
      <c r="W409" s="132">
        <v>26593</v>
      </c>
      <c r="X409" s="132">
        <v>1456</v>
      </c>
      <c r="Y409" s="132">
        <v>12000</v>
      </c>
      <c r="Z409" s="166">
        <v>31700</v>
      </c>
      <c r="AA409" s="132">
        <v>35700</v>
      </c>
      <c r="AB409" s="132">
        <v>0</v>
      </c>
      <c r="AC409" s="132">
        <v>0</v>
      </c>
      <c r="AD409" s="132">
        <v>0</v>
      </c>
      <c r="AE409" s="71"/>
      <c r="AF409" s="71"/>
      <c r="AG409" s="71"/>
      <c r="AH409" s="71"/>
      <c r="AI409" s="71"/>
      <c r="AJ409" s="71"/>
      <c r="AK409" s="71"/>
      <c r="AL409" s="71"/>
      <c r="AM409" s="71"/>
      <c r="AN409" s="71"/>
      <c r="AO409" s="71"/>
      <c r="AP409" s="71"/>
      <c r="AQ409" s="71"/>
      <c r="AR409" s="71"/>
      <c r="AS409" s="71"/>
      <c r="AT409" s="71"/>
      <c r="AU409" s="71"/>
      <c r="AV409" s="71"/>
      <c r="AW409" s="71"/>
      <c r="AX409" s="71"/>
      <c r="AY409" s="71"/>
      <c r="AZ409" s="71"/>
      <c r="BA409" s="71"/>
      <c r="BB409" s="71"/>
      <c r="BC409" s="71"/>
      <c r="BD409" s="71"/>
      <c r="BE409" s="71"/>
      <c r="BF409" s="71"/>
      <c r="BG409" s="71"/>
      <c r="BH409" s="71"/>
      <c r="BI409" s="71"/>
      <c r="BJ409" s="71"/>
      <c r="BK409" s="71"/>
      <c r="BL409" s="71"/>
      <c r="BM409" s="71"/>
      <c r="BN409" s="71"/>
      <c r="BO409" s="71"/>
      <c r="BP409" s="71"/>
      <c r="BQ409" s="71"/>
      <c r="BR409" s="71"/>
      <c r="BS409" s="71"/>
      <c r="BT409" s="71"/>
      <c r="BU409" s="71"/>
      <c r="BV409" s="71"/>
      <c r="BW409" s="71"/>
      <c r="BX409" s="71"/>
      <c r="BY409" s="71"/>
      <c r="BZ409" s="71"/>
      <c r="CA409" s="71"/>
      <c r="CB409" s="71"/>
      <c r="CC409" s="71"/>
      <c r="CD409" s="71"/>
      <c r="CE409" s="71"/>
      <c r="CF409" s="71"/>
      <c r="CG409" s="71"/>
      <c r="CH409" s="71"/>
      <c r="CI409" s="71"/>
      <c r="CJ409" s="71"/>
      <c r="CK409" s="71"/>
      <c r="CL409" s="71"/>
      <c r="CM409" s="71"/>
      <c r="CN409" s="71"/>
      <c r="CO409" s="71"/>
      <c r="CP409" s="71"/>
      <c r="CQ409" s="71"/>
      <c r="CR409" s="71"/>
      <c r="CS409" s="71"/>
      <c r="CT409" s="71"/>
      <c r="CU409" s="71"/>
      <c r="CV409" s="71"/>
      <c r="CW409" s="71"/>
      <c r="CX409" s="71"/>
      <c r="CY409" s="71"/>
      <c r="CZ409" s="71"/>
      <c r="DA409" s="71"/>
      <c r="DB409" s="71"/>
      <c r="DC409" s="71"/>
      <c r="DD409" s="71"/>
      <c r="DE409" s="71"/>
      <c r="DF409" s="71"/>
      <c r="DG409" s="71"/>
      <c r="DH409" s="71"/>
      <c r="DI409" s="71"/>
      <c r="DJ409" s="71"/>
      <c r="DK409" s="71"/>
      <c r="DL409" s="71"/>
      <c r="DM409" s="71"/>
      <c r="DN409" s="71"/>
      <c r="DO409" s="71"/>
      <c r="DP409" s="71"/>
      <c r="DQ409" s="71"/>
      <c r="DR409" s="71"/>
      <c r="DS409" s="71"/>
      <c r="DT409" s="71"/>
      <c r="DU409" s="71"/>
      <c r="DV409" s="71"/>
      <c r="DW409" s="71"/>
      <c r="DX409" s="71"/>
      <c r="DY409" s="71"/>
      <c r="DZ409" s="71"/>
      <c r="EA409" s="71"/>
    </row>
    <row r="410" spans="1:131" ht="12.75">
      <c r="A410" s="75" t="s">
        <v>361</v>
      </c>
      <c r="B410" s="75" t="s">
        <v>360</v>
      </c>
      <c r="C410" s="68" t="s">
        <v>916</v>
      </c>
      <c r="D410" s="68" t="s">
        <v>922</v>
      </c>
      <c r="E410" s="132">
        <v>4461</v>
      </c>
      <c r="F410" s="132">
        <v>632</v>
      </c>
      <c r="G410" s="132">
        <v>0</v>
      </c>
      <c r="H410" s="132">
        <v>2074</v>
      </c>
      <c r="I410" s="132">
        <v>0</v>
      </c>
      <c r="J410" s="132">
        <v>0</v>
      </c>
      <c r="K410" s="132">
        <v>814</v>
      </c>
      <c r="L410" s="132">
        <v>1573</v>
      </c>
      <c r="M410" s="132">
        <v>0</v>
      </c>
      <c r="N410" s="132">
        <v>4461</v>
      </c>
      <c r="O410" s="132">
        <v>9361</v>
      </c>
      <c r="P410" s="132">
        <v>1573</v>
      </c>
      <c r="Q410" s="132">
        <v>969</v>
      </c>
      <c r="R410" s="132">
        <v>604</v>
      </c>
      <c r="S410" s="132">
        <v>9965</v>
      </c>
      <c r="T410" s="166">
        <v>7070</v>
      </c>
      <c r="U410" s="166">
        <v>0</v>
      </c>
      <c r="V410" s="132">
        <v>18363</v>
      </c>
      <c r="W410" s="132">
        <v>6722</v>
      </c>
      <c r="X410" s="132">
        <v>0</v>
      </c>
      <c r="Y410" s="132">
        <v>18540</v>
      </c>
      <c r="Z410" s="166">
        <v>15900</v>
      </c>
      <c r="AA410" s="132">
        <v>19000</v>
      </c>
      <c r="AB410" s="132">
        <v>0</v>
      </c>
      <c r="AC410" s="132">
        <v>0</v>
      </c>
      <c r="AD410" s="132">
        <v>0</v>
      </c>
      <c r="AE410" s="71"/>
      <c r="AF410" s="71"/>
      <c r="AG410" s="71"/>
      <c r="AH410" s="71"/>
      <c r="AI410" s="71"/>
      <c r="AJ410" s="71"/>
      <c r="AK410" s="71"/>
      <c r="AL410" s="71"/>
      <c r="AM410" s="71"/>
      <c r="AN410" s="71"/>
      <c r="AO410" s="71"/>
      <c r="AP410" s="71"/>
      <c r="AQ410" s="71"/>
      <c r="AR410" s="71"/>
      <c r="AS410" s="71"/>
      <c r="AT410" s="71"/>
      <c r="AU410" s="71"/>
      <c r="AV410" s="71"/>
      <c r="AW410" s="71"/>
      <c r="AX410" s="71"/>
      <c r="AY410" s="71"/>
      <c r="AZ410" s="71"/>
      <c r="BA410" s="71"/>
      <c r="BB410" s="71"/>
      <c r="BC410" s="71"/>
      <c r="BD410" s="71"/>
      <c r="BE410" s="71"/>
      <c r="BF410" s="71"/>
      <c r="BG410" s="71"/>
      <c r="BH410" s="71"/>
      <c r="BI410" s="71"/>
      <c r="BJ410" s="71"/>
      <c r="BK410" s="71"/>
      <c r="BL410" s="71"/>
      <c r="BM410" s="71"/>
      <c r="BN410" s="71"/>
      <c r="BO410" s="71"/>
      <c r="BP410" s="71"/>
      <c r="BQ410" s="71"/>
      <c r="BR410" s="71"/>
      <c r="BS410" s="71"/>
      <c r="BT410" s="71"/>
      <c r="BU410" s="71"/>
      <c r="BV410" s="71"/>
      <c r="BW410" s="71"/>
      <c r="BX410" s="71"/>
      <c r="BY410" s="71"/>
      <c r="BZ410" s="71"/>
      <c r="CA410" s="71"/>
      <c r="CB410" s="71"/>
      <c r="CC410" s="71"/>
      <c r="CD410" s="71"/>
      <c r="CE410" s="71"/>
      <c r="CF410" s="71"/>
      <c r="CG410" s="71"/>
      <c r="CH410" s="71"/>
      <c r="CI410" s="71"/>
      <c r="CJ410" s="71"/>
      <c r="CK410" s="71"/>
      <c r="CL410" s="71"/>
      <c r="CM410" s="71"/>
      <c r="CN410" s="71"/>
      <c r="CO410" s="71"/>
      <c r="CP410" s="71"/>
      <c r="CQ410" s="71"/>
      <c r="CR410" s="71"/>
      <c r="CS410" s="71"/>
      <c r="CT410" s="71"/>
      <c r="CU410" s="71"/>
      <c r="CV410" s="71"/>
      <c r="CW410" s="71"/>
      <c r="CX410" s="71"/>
      <c r="CY410" s="71"/>
      <c r="CZ410" s="71"/>
      <c r="DA410" s="71"/>
      <c r="DB410" s="71"/>
      <c r="DC410" s="71"/>
      <c r="DD410" s="71"/>
      <c r="DE410" s="71"/>
      <c r="DF410" s="71"/>
      <c r="DG410" s="71"/>
      <c r="DH410" s="71"/>
      <c r="DI410" s="71"/>
      <c r="DJ410" s="71"/>
      <c r="DK410" s="71"/>
      <c r="DL410" s="71"/>
      <c r="DM410" s="71"/>
      <c r="DN410" s="71"/>
      <c r="DO410" s="71"/>
      <c r="DP410" s="71"/>
      <c r="DQ410" s="71"/>
      <c r="DR410" s="71"/>
      <c r="DS410" s="71"/>
      <c r="DT410" s="71"/>
      <c r="DU410" s="71"/>
      <c r="DV410" s="71"/>
      <c r="DW410" s="71"/>
      <c r="DX410" s="71"/>
      <c r="DY410" s="71"/>
      <c r="DZ410" s="71"/>
      <c r="EA410" s="71"/>
    </row>
    <row r="411" spans="1:131" ht="12.75">
      <c r="A411" s="75" t="s">
        <v>383</v>
      </c>
      <c r="B411" s="75" t="s">
        <v>382</v>
      </c>
      <c r="C411" s="68" t="s">
        <v>917</v>
      </c>
      <c r="D411" s="68" t="s">
        <v>922</v>
      </c>
      <c r="E411" s="132">
        <v>8050</v>
      </c>
      <c r="F411" s="132">
        <v>0</v>
      </c>
      <c r="G411" s="132">
        <v>0</v>
      </c>
      <c r="H411" s="132">
        <v>1823</v>
      </c>
      <c r="I411" s="132">
        <v>0</v>
      </c>
      <c r="J411" s="132">
        <v>505</v>
      </c>
      <c r="K411" s="132">
        <v>3751</v>
      </c>
      <c r="L411" s="132">
        <v>1971</v>
      </c>
      <c r="M411" s="132">
        <v>0</v>
      </c>
      <c r="N411" s="132">
        <v>8050</v>
      </c>
      <c r="O411" s="132">
        <v>13041</v>
      </c>
      <c r="P411" s="132">
        <v>1971</v>
      </c>
      <c r="Q411" s="132">
        <v>815</v>
      </c>
      <c r="R411" s="132">
        <v>1156</v>
      </c>
      <c r="S411" s="132">
        <v>14197</v>
      </c>
      <c r="T411" s="166">
        <v>9145</v>
      </c>
      <c r="U411" s="166">
        <v>3445</v>
      </c>
      <c r="V411" s="132">
        <v>24871</v>
      </c>
      <c r="W411" s="132">
        <v>10301</v>
      </c>
      <c r="X411" s="132">
        <v>3400</v>
      </c>
      <c r="Y411" s="132">
        <v>21615</v>
      </c>
      <c r="Z411" s="166">
        <v>14600</v>
      </c>
      <c r="AA411" s="132">
        <v>15600</v>
      </c>
      <c r="AB411" s="132">
        <v>0</v>
      </c>
      <c r="AC411" s="132">
        <v>0</v>
      </c>
      <c r="AD411" s="132">
        <v>0</v>
      </c>
      <c r="AE411" s="71"/>
      <c r="AF411" s="71"/>
      <c r="AG411" s="71"/>
      <c r="AH411" s="71"/>
      <c r="AI411" s="71"/>
      <c r="AJ411" s="71"/>
      <c r="AK411" s="71"/>
      <c r="AL411" s="71"/>
      <c r="AM411" s="71"/>
      <c r="AN411" s="71"/>
      <c r="AO411" s="71"/>
      <c r="AP411" s="71"/>
      <c r="AQ411" s="71"/>
      <c r="AR411" s="71"/>
      <c r="AS411" s="71"/>
      <c r="AT411" s="71"/>
      <c r="AU411" s="71"/>
      <c r="AV411" s="71"/>
      <c r="AW411" s="71"/>
      <c r="AX411" s="71"/>
      <c r="AY411" s="71"/>
      <c r="AZ411" s="71"/>
      <c r="BA411" s="71"/>
      <c r="BB411" s="71"/>
      <c r="BC411" s="71"/>
      <c r="BD411" s="71"/>
      <c r="BE411" s="71"/>
      <c r="BF411" s="71"/>
      <c r="BG411" s="71"/>
      <c r="BH411" s="71"/>
      <c r="BI411" s="71"/>
      <c r="BJ411" s="71"/>
      <c r="BK411" s="71"/>
      <c r="BL411" s="71"/>
      <c r="BM411" s="71"/>
      <c r="BN411" s="71"/>
      <c r="BO411" s="71"/>
      <c r="BP411" s="71"/>
      <c r="BQ411" s="71"/>
      <c r="BR411" s="71"/>
      <c r="BS411" s="71"/>
      <c r="BT411" s="71"/>
      <c r="BU411" s="71"/>
      <c r="BV411" s="71"/>
      <c r="BW411" s="71"/>
      <c r="BX411" s="71"/>
      <c r="BY411" s="71"/>
      <c r="BZ411" s="71"/>
      <c r="CA411" s="71"/>
      <c r="CB411" s="71"/>
      <c r="CC411" s="71"/>
      <c r="CD411" s="71"/>
      <c r="CE411" s="71"/>
      <c r="CF411" s="71"/>
      <c r="CG411" s="71"/>
      <c r="CH411" s="71"/>
      <c r="CI411" s="71"/>
      <c r="CJ411" s="71"/>
      <c r="CK411" s="71"/>
      <c r="CL411" s="71"/>
      <c r="CM411" s="71"/>
      <c r="CN411" s="71"/>
      <c r="CO411" s="71"/>
      <c r="CP411" s="71"/>
      <c r="CQ411" s="71"/>
      <c r="CR411" s="71"/>
      <c r="CS411" s="71"/>
      <c r="CT411" s="71"/>
      <c r="CU411" s="71"/>
      <c r="CV411" s="71"/>
      <c r="CW411" s="71"/>
      <c r="CX411" s="71"/>
      <c r="CY411" s="71"/>
      <c r="CZ411" s="71"/>
      <c r="DA411" s="71"/>
      <c r="DB411" s="71"/>
      <c r="DC411" s="71"/>
      <c r="DD411" s="71"/>
      <c r="DE411" s="71"/>
      <c r="DF411" s="71"/>
      <c r="DG411" s="71"/>
      <c r="DH411" s="71"/>
      <c r="DI411" s="71"/>
      <c r="DJ411" s="71"/>
      <c r="DK411" s="71"/>
      <c r="DL411" s="71"/>
      <c r="DM411" s="71"/>
      <c r="DN411" s="71"/>
      <c r="DO411" s="71"/>
      <c r="DP411" s="71"/>
      <c r="DQ411" s="71"/>
      <c r="DR411" s="71"/>
      <c r="DS411" s="71"/>
      <c r="DT411" s="71"/>
      <c r="DU411" s="71"/>
      <c r="DV411" s="71"/>
      <c r="DW411" s="71"/>
      <c r="DX411" s="71"/>
      <c r="DY411" s="71"/>
      <c r="DZ411" s="71"/>
      <c r="EA411" s="71"/>
    </row>
    <row r="412" spans="1:131" ht="12.75">
      <c r="A412" s="75" t="s">
        <v>397</v>
      </c>
      <c r="B412" s="75" t="s">
        <v>396</v>
      </c>
      <c r="C412" s="68" t="s">
        <v>919</v>
      </c>
      <c r="D412" s="68" t="s">
        <v>922</v>
      </c>
      <c r="E412" s="132">
        <v>13308</v>
      </c>
      <c r="F412" s="132">
        <v>0</v>
      </c>
      <c r="G412" s="132">
        <v>0</v>
      </c>
      <c r="H412" s="132">
        <v>1000</v>
      </c>
      <c r="I412" s="132">
        <v>0</v>
      </c>
      <c r="J412" s="132">
        <v>0</v>
      </c>
      <c r="K412" s="132">
        <v>0</v>
      </c>
      <c r="L412" s="132">
        <v>0</v>
      </c>
      <c r="M412" s="132">
        <v>12308</v>
      </c>
      <c r="N412" s="132">
        <v>13308</v>
      </c>
      <c r="O412" s="132">
        <v>14137</v>
      </c>
      <c r="P412" s="132">
        <v>12308</v>
      </c>
      <c r="Q412" s="132">
        <v>1109</v>
      </c>
      <c r="R412" s="132">
        <v>11199</v>
      </c>
      <c r="S412" s="132">
        <v>25336</v>
      </c>
      <c r="T412" s="166">
        <v>9243</v>
      </c>
      <c r="U412" s="166">
        <v>4894</v>
      </c>
      <c r="V412" s="132">
        <v>3683</v>
      </c>
      <c r="W412" s="132">
        <v>19772</v>
      </c>
      <c r="X412" s="132">
        <v>5564</v>
      </c>
      <c r="Y412" s="132">
        <v>3531</v>
      </c>
      <c r="Z412" s="166">
        <v>27793</v>
      </c>
      <c r="AA412" s="132">
        <v>29936</v>
      </c>
      <c r="AB412" s="132">
        <v>0</v>
      </c>
      <c r="AC412" s="132">
        <v>0</v>
      </c>
      <c r="AD412" s="132">
        <v>0</v>
      </c>
      <c r="AE412" s="71"/>
      <c r="AF412" s="71"/>
      <c r="AG412" s="71"/>
      <c r="AH412" s="71"/>
      <c r="AI412" s="71"/>
      <c r="AJ412" s="71"/>
      <c r="AK412" s="71"/>
      <c r="AL412" s="71"/>
      <c r="AM412" s="71"/>
      <c r="AN412" s="71"/>
      <c r="AO412" s="71"/>
      <c r="AP412" s="71"/>
      <c r="AQ412" s="71"/>
      <c r="AR412" s="71"/>
      <c r="AS412" s="71"/>
      <c r="AT412" s="71"/>
      <c r="AU412" s="71"/>
      <c r="AV412" s="71"/>
      <c r="AW412" s="71"/>
      <c r="AX412" s="71"/>
      <c r="AY412" s="71"/>
      <c r="AZ412" s="71"/>
      <c r="BA412" s="71"/>
      <c r="BB412" s="71"/>
      <c r="BC412" s="71"/>
      <c r="BD412" s="71"/>
      <c r="BE412" s="71"/>
      <c r="BF412" s="71"/>
      <c r="BG412" s="71"/>
      <c r="BH412" s="71"/>
      <c r="BI412" s="71"/>
      <c r="BJ412" s="71"/>
      <c r="BK412" s="71"/>
      <c r="BL412" s="71"/>
      <c r="BM412" s="71"/>
      <c r="BN412" s="71"/>
      <c r="BO412" s="71"/>
      <c r="BP412" s="71"/>
      <c r="BQ412" s="71"/>
      <c r="BR412" s="71"/>
      <c r="BS412" s="71"/>
      <c r="BT412" s="71"/>
      <c r="BU412" s="71"/>
      <c r="BV412" s="71"/>
      <c r="BW412" s="71"/>
      <c r="BX412" s="71"/>
      <c r="BY412" s="71"/>
      <c r="BZ412" s="71"/>
      <c r="CA412" s="71"/>
      <c r="CB412" s="71"/>
      <c r="CC412" s="71"/>
      <c r="CD412" s="71"/>
      <c r="CE412" s="71"/>
      <c r="CF412" s="71"/>
      <c r="CG412" s="71"/>
      <c r="CH412" s="71"/>
      <c r="CI412" s="71"/>
      <c r="CJ412" s="71"/>
      <c r="CK412" s="71"/>
      <c r="CL412" s="71"/>
      <c r="CM412" s="71"/>
      <c r="CN412" s="71"/>
      <c r="CO412" s="71"/>
      <c r="CP412" s="71"/>
      <c r="CQ412" s="71"/>
      <c r="CR412" s="71"/>
      <c r="CS412" s="71"/>
      <c r="CT412" s="71"/>
      <c r="CU412" s="71"/>
      <c r="CV412" s="71"/>
      <c r="CW412" s="71"/>
      <c r="CX412" s="71"/>
      <c r="CY412" s="71"/>
      <c r="CZ412" s="71"/>
      <c r="DA412" s="71"/>
      <c r="DB412" s="71"/>
      <c r="DC412" s="71"/>
      <c r="DD412" s="71"/>
      <c r="DE412" s="71"/>
      <c r="DF412" s="71"/>
      <c r="DG412" s="71"/>
      <c r="DH412" s="71"/>
      <c r="DI412" s="71"/>
      <c r="DJ412" s="71"/>
      <c r="DK412" s="71"/>
      <c r="DL412" s="71"/>
      <c r="DM412" s="71"/>
      <c r="DN412" s="71"/>
      <c r="DO412" s="71"/>
      <c r="DP412" s="71"/>
      <c r="DQ412" s="71"/>
      <c r="DR412" s="71"/>
      <c r="DS412" s="71"/>
      <c r="DT412" s="71"/>
      <c r="DU412" s="71"/>
      <c r="DV412" s="71"/>
      <c r="DW412" s="71"/>
      <c r="DX412" s="71"/>
      <c r="DY412" s="71"/>
      <c r="DZ412" s="71"/>
      <c r="EA412" s="71"/>
    </row>
    <row r="413" spans="1:131" ht="12.75">
      <c r="A413" s="75" t="s">
        <v>498</v>
      </c>
      <c r="B413" s="75" t="s">
        <v>497</v>
      </c>
      <c r="C413" s="68" t="s">
        <v>921</v>
      </c>
      <c r="D413" s="68" t="s">
        <v>922</v>
      </c>
      <c r="E413" s="132">
        <v>4437</v>
      </c>
      <c r="F413" s="132">
        <v>0</v>
      </c>
      <c r="G413" s="132">
        <v>0</v>
      </c>
      <c r="H413" s="132">
        <v>708</v>
      </c>
      <c r="I413" s="132">
        <v>0</v>
      </c>
      <c r="J413" s="132">
        <v>0</v>
      </c>
      <c r="K413" s="132">
        <v>0</v>
      </c>
      <c r="L413" s="132">
        <v>0</v>
      </c>
      <c r="M413" s="132">
        <v>3729</v>
      </c>
      <c r="N413" s="132">
        <v>4437</v>
      </c>
      <c r="O413" s="132">
        <v>19042</v>
      </c>
      <c r="P413" s="132">
        <v>3729</v>
      </c>
      <c r="Q413" s="132">
        <v>1356</v>
      </c>
      <c r="R413" s="132">
        <v>2373</v>
      </c>
      <c r="S413" s="132">
        <v>21415</v>
      </c>
      <c r="T413" s="166">
        <v>13493</v>
      </c>
      <c r="U413" s="166">
        <v>7396</v>
      </c>
      <c r="V413" s="132">
        <v>0</v>
      </c>
      <c r="W413" s="132">
        <v>16475</v>
      </c>
      <c r="X413" s="132">
        <v>6729</v>
      </c>
      <c r="Y413" s="132">
        <v>0</v>
      </c>
      <c r="Z413" s="166">
        <v>23205</v>
      </c>
      <c r="AA413" s="132">
        <v>25605</v>
      </c>
      <c r="AB413" s="132">
        <v>0</v>
      </c>
      <c r="AC413" s="132">
        <v>0</v>
      </c>
      <c r="AD413" s="132">
        <v>0</v>
      </c>
      <c r="AE413" s="71"/>
      <c r="AF413" s="71"/>
      <c r="AG413" s="71"/>
      <c r="AH413" s="71"/>
      <c r="AI413" s="71"/>
      <c r="AJ413" s="71"/>
      <c r="AK413" s="71"/>
      <c r="AL413" s="71"/>
      <c r="AM413" s="71"/>
      <c r="AN413" s="71"/>
      <c r="AO413" s="71"/>
      <c r="AP413" s="71"/>
      <c r="AQ413" s="71"/>
      <c r="AR413" s="71"/>
      <c r="AS413" s="71"/>
      <c r="AT413" s="71"/>
      <c r="AU413" s="71"/>
      <c r="AV413" s="71"/>
      <c r="AW413" s="71"/>
      <c r="AX413" s="71"/>
      <c r="AY413" s="71"/>
      <c r="AZ413" s="71"/>
      <c r="BA413" s="71"/>
      <c r="BB413" s="71"/>
      <c r="BC413" s="71"/>
      <c r="BD413" s="71"/>
      <c r="BE413" s="71"/>
      <c r="BF413" s="71"/>
      <c r="BG413" s="71"/>
      <c r="BH413" s="71"/>
      <c r="BI413" s="71"/>
      <c r="BJ413" s="71"/>
      <c r="BK413" s="71"/>
      <c r="BL413" s="71"/>
      <c r="BM413" s="71"/>
      <c r="BN413" s="71"/>
      <c r="BO413" s="71"/>
      <c r="BP413" s="71"/>
      <c r="BQ413" s="71"/>
      <c r="BR413" s="71"/>
      <c r="BS413" s="71"/>
      <c r="BT413" s="71"/>
      <c r="BU413" s="71"/>
      <c r="BV413" s="71"/>
      <c r="BW413" s="71"/>
      <c r="BX413" s="71"/>
      <c r="BY413" s="71"/>
      <c r="BZ413" s="71"/>
      <c r="CA413" s="71"/>
      <c r="CB413" s="71"/>
      <c r="CC413" s="71"/>
      <c r="CD413" s="71"/>
      <c r="CE413" s="71"/>
      <c r="CF413" s="71"/>
      <c r="CG413" s="71"/>
      <c r="CH413" s="71"/>
      <c r="CI413" s="71"/>
      <c r="CJ413" s="71"/>
      <c r="CK413" s="71"/>
      <c r="CL413" s="71"/>
      <c r="CM413" s="71"/>
      <c r="CN413" s="71"/>
      <c r="CO413" s="71"/>
      <c r="CP413" s="71"/>
      <c r="CQ413" s="71"/>
      <c r="CR413" s="71"/>
      <c r="CS413" s="71"/>
      <c r="CT413" s="71"/>
      <c r="CU413" s="71"/>
      <c r="CV413" s="71"/>
      <c r="CW413" s="71"/>
      <c r="CX413" s="71"/>
      <c r="CY413" s="71"/>
      <c r="CZ413" s="71"/>
      <c r="DA413" s="71"/>
      <c r="DB413" s="71"/>
      <c r="DC413" s="71"/>
      <c r="DD413" s="71"/>
      <c r="DE413" s="71"/>
      <c r="DF413" s="71"/>
      <c r="DG413" s="71"/>
      <c r="DH413" s="71"/>
      <c r="DI413" s="71"/>
      <c r="DJ413" s="71"/>
      <c r="DK413" s="71"/>
      <c r="DL413" s="71"/>
      <c r="DM413" s="71"/>
      <c r="DN413" s="71"/>
      <c r="DO413" s="71"/>
      <c r="DP413" s="71"/>
      <c r="DQ413" s="71"/>
      <c r="DR413" s="71"/>
      <c r="DS413" s="71"/>
      <c r="DT413" s="71"/>
      <c r="DU413" s="71"/>
      <c r="DV413" s="71"/>
      <c r="DW413" s="71"/>
      <c r="DX413" s="71"/>
      <c r="DY413" s="71"/>
      <c r="DZ413" s="71"/>
      <c r="EA413" s="71"/>
    </row>
    <row r="414" spans="1:131" ht="12.75">
      <c r="A414" s="75" t="s">
        <v>518</v>
      </c>
      <c r="B414" s="75" t="s">
        <v>517</v>
      </c>
      <c r="C414" s="68" t="s">
        <v>919</v>
      </c>
      <c r="D414" s="68" t="s">
        <v>922</v>
      </c>
      <c r="E414" s="132">
        <v>2804</v>
      </c>
      <c r="F414" s="132">
        <v>500</v>
      </c>
      <c r="G414" s="132">
        <v>0</v>
      </c>
      <c r="H414" s="132">
        <v>1486</v>
      </c>
      <c r="I414" s="132">
        <v>0</v>
      </c>
      <c r="J414" s="132">
        <v>500</v>
      </c>
      <c r="K414" s="132">
        <v>818</v>
      </c>
      <c r="L414" s="132">
        <v>0</v>
      </c>
      <c r="M414" s="132">
        <v>0</v>
      </c>
      <c r="N414" s="132">
        <v>2804</v>
      </c>
      <c r="O414" s="132">
        <v>29859</v>
      </c>
      <c r="P414" s="132">
        <v>0</v>
      </c>
      <c r="Q414" s="132">
        <v>1781</v>
      </c>
      <c r="R414" s="132">
        <v>-1781</v>
      </c>
      <c r="S414" s="132">
        <v>28078</v>
      </c>
      <c r="T414" s="166">
        <v>27706</v>
      </c>
      <c r="U414" s="166">
        <v>631</v>
      </c>
      <c r="V414" s="132">
        <v>7000</v>
      </c>
      <c r="W414" s="132">
        <v>27651</v>
      </c>
      <c r="X414" s="132">
        <v>393</v>
      </c>
      <c r="Y414" s="132">
        <v>0</v>
      </c>
      <c r="Z414" s="166">
        <v>30762</v>
      </c>
      <c r="AA414" s="132">
        <v>33838</v>
      </c>
      <c r="AB414" s="132">
        <v>0</v>
      </c>
      <c r="AC414" s="132">
        <v>0</v>
      </c>
      <c r="AD414" s="132">
        <v>0</v>
      </c>
      <c r="AE414" s="71"/>
      <c r="AF414" s="71"/>
      <c r="AG414" s="71"/>
      <c r="AH414" s="71"/>
      <c r="AI414" s="71"/>
      <c r="AJ414" s="71"/>
      <c r="AK414" s="71"/>
      <c r="AL414" s="71"/>
      <c r="AM414" s="71"/>
      <c r="AN414" s="71"/>
      <c r="AO414" s="71"/>
      <c r="AP414" s="71"/>
      <c r="AQ414" s="71"/>
      <c r="AR414" s="71"/>
      <c r="AS414" s="71"/>
      <c r="AT414" s="71"/>
      <c r="AU414" s="71"/>
      <c r="AV414" s="71"/>
      <c r="AW414" s="71"/>
      <c r="AX414" s="71"/>
      <c r="AY414" s="71"/>
      <c r="AZ414" s="71"/>
      <c r="BA414" s="71"/>
      <c r="BB414" s="71"/>
      <c r="BC414" s="71"/>
      <c r="BD414" s="71"/>
      <c r="BE414" s="71"/>
      <c r="BF414" s="71"/>
      <c r="BG414" s="71"/>
      <c r="BH414" s="71"/>
      <c r="BI414" s="71"/>
      <c r="BJ414" s="71"/>
      <c r="BK414" s="71"/>
      <c r="BL414" s="71"/>
      <c r="BM414" s="71"/>
      <c r="BN414" s="71"/>
      <c r="BO414" s="71"/>
      <c r="BP414" s="71"/>
      <c r="BQ414" s="71"/>
      <c r="BR414" s="71"/>
      <c r="BS414" s="71"/>
      <c r="BT414" s="71"/>
      <c r="BU414" s="71"/>
      <c r="BV414" s="71"/>
      <c r="BW414" s="71"/>
      <c r="BX414" s="71"/>
      <c r="BY414" s="71"/>
      <c r="BZ414" s="71"/>
      <c r="CA414" s="71"/>
      <c r="CB414" s="71"/>
      <c r="CC414" s="71"/>
      <c r="CD414" s="71"/>
      <c r="CE414" s="71"/>
      <c r="CF414" s="71"/>
      <c r="CG414" s="71"/>
      <c r="CH414" s="71"/>
      <c r="CI414" s="71"/>
      <c r="CJ414" s="71"/>
      <c r="CK414" s="71"/>
      <c r="CL414" s="71"/>
      <c r="CM414" s="71"/>
      <c r="CN414" s="71"/>
      <c r="CO414" s="71"/>
      <c r="CP414" s="71"/>
      <c r="CQ414" s="71"/>
      <c r="CR414" s="71"/>
      <c r="CS414" s="71"/>
      <c r="CT414" s="71"/>
      <c r="CU414" s="71"/>
      <c r="CV414" s="71"/>
      <c r="CW414" s="71"/>
      <c r="CX414" s="71"/>
      <c r="CY414" s="71"/>
      <c r="CZ414" s="71"/>
      <c r="DA414" s="71"/>
      <c r="DB414" s="71"/>
      <c r="DC414" s="71"/>
      <c r="DD414" s="71"/>
      <c r="DE414" s="71"/>
      <c r="DF414" s="71"/>
      <c r="DG414" s="71"/>
      <c r="DH414" s="71"/>
      <c r="DI414" s="71"/>
      <c r="DJ414" s="71"/>
      <c r="DK414" s="71"/>
      <c r="DL414" s="71"/>
      <c r="DM414" s="71"/>
      <c r="DN414" s="71"/>
      <c r="DO414" s="71"/>
      <c r="DP414" s="71"/>
      <c r="DQ414" s="71"/>
      <c r="DR414" s="71"/>
      <c r="DS414" s="71"/>
      <c r="DT414" s="71"/>
      <c r="DU414" s="71"/>
      <c r="DV414" s="71"/>
      <c r="DW414" s="71"/>
      <c r="DX414" s="71"/>
      <c r="DY414" s="71"/>
      <c r="DZ414" s="71"/>
      <c r="EA414" s="71"/>
    </row>
    <row r="415" spans="1:131" ht="12.75">
      <c r="A415" s="75" t="s">
        <v>604</v>
      </c>
      <c r="B415" s="75" t="s">
        <v>603</v>
      </c>
      <c r="C415" s="68" t="s">
        <v>920</v>
      </c>
      <c r="D415" s="68" t="s">
        <v>922</v>
      </c>
      <c r="E415" s="132">
        <v>3781</v>
      </c>
      <c r="F415" s="132">
        <v>0</v>
      </c>
      <c r="G415" s="132">
        <v>0</v>
      </c>
      <c r="H415" s="132">
        <v>915</v>
      </c>
      <c r="I415" s="132">
        <v>0</v>
      </c>
      <c r="J415" s="132">
        <v>0</v>
      </c>
      <c r="K415" s="132">
        <v>853</v>
      </c>
      <c r="L415" s="132">
        <v>0</v>
      </c>
      <c r="M415" s="132">
        <v>2013</v>
      </c>
      <c r="N415" s="132">
        <v>3781</v>
      </c>
      <c r="O415" s="132">
        <v>6079</v>
      </c>
      <c r="P415" s="132">
        <v>2013</v>
      </c>
      <c r="Q415" s="132">
        <v>349</v>
      </c>
      <c r="R415" s="132">
        <v>1664</v>
      </c>
      <c r="S415" s="132">
        <v>7743</v>
      </c>
      <c r="T415" s="166">
        <v>6079</v>
      </c>
      <c r="U415" s="166">
        <v>0</v>
      </c>
      <c r="V415" s="132">
        <v>6000</v>
      </c>
      <c r="W415" s="132">
        <v>8074</v>
      </c>
      <c r="X415" s="132">
        <v>0</v>
      </c>
      <c r="Y415" s="132">
        <v>6000</v>
      </c>
      <c r="Z415" s="166">
        <v>8074</v>
      </c>
      <c r="AA415" s="132">
        <v>10743</v>
      </c>
      <c r="AB415" s="132">
        <v>0</v>
      </c>
      <c r="AC415" s="132">
        <v>0</v>
      </c>
      <c r="AD415" s="132">
        <v>0</v>
      </c>
      <c r="AE415" s="71"/>
      <c r="AF415" s="71"/>
      <c r="AG415" s="71"/>
      <c r="AH415" s="71"/>
      <c r="AI415" s="71"/>
      <c r="AJ415" s="71"/>
      <c r="AK415" s="71"/>
      <c r="AL415" s="71"/>
      <c r="AM415" s="71"/>
      <c r="AN415" s="71"/>
      <c r="AO415" s="71"/>
      <c r="AP415" s="71"/>
      <c r="AQ415" s="71"/>
      <c r="AR415" s="71"/>
      <c r="AS415" s="71"/>
      <c r="AT415" s="71"/>
      <c r="AU415" s="71"/>
      <c r="AV415" s="71"/>
      <c r="AW415" s="71"/>
      <c r="AX415" s="71"/>
      <c r="AY415" s="71"/>
      <c r="AZ415" s="71"/>
      <c r="BA415" s="71"/>
      <c r="BB415" s="71"/>
      <c r="BC415" s="71"/>
      <c r="BD415" s="71"/>
      <c r="BE415" s="71"/>
      <c r="BF415" s="71"/>
      <c r="BG415" s="71"/>
      <c r="BH415" s="71"/>
      <c r="BI415" s="71"/>
      <c r="BJ415" s="71"/>
      <c r="BK415" s="71"/>
      <c r="BL415" s="71"/>
      <c r="BM415" s="71"/>
      <c r="BN415" s="71"/>
      <c r="BO415" s="71"/>
      <c r="BP415" s="71"/>
      <c r="BQ415" s="71"/>
      <c r="BR415" s="71"/>
      <c r="BS415" s="71"/>
      <c r="BT415" s="71"/>
      <c r="BU415" s="71"/>
      <c r="BV415" s="71"/>
      <c r="BW415" s="71"/>
      <c r="BX415" s="71"/>
      <c r="BY415" s="71"/>
      <c r="BZ415" s="71"/>
      <c r="CA415" s="71"/>
      <c r="CB415" s="71"/>
      <c r="CC415" s="71"/>
      <c r="CD415" s="71"/>
      <c r="CE415" s="71"/>
      <c r="CF415" s="71"/>
      <c r="CG415" s="71"/>
      <c r="CH415" s="71"/>
      <c r="CI415" s="71"/>
      <c r="CJ415" s="71"/>
      <c r="CK415" s="71"/>
      <c r="CL415" s="71"/>
      <c r="CM415" s="71"/>
      <c r="CN415" s="71"/>
      <c r="CO415" s="71"/>
      <c r="CP415" s="71"/>
      <c r="CQ415" s="71"/>
      <c r="CR415" s="71"/>
      <c r="CS415" s="71"/>
      <c r="CT415" s="71"/>
      <c r="CU415" s="71"/>
      <c r="CV415" s="71"/>
      <c r="CW415" s="71"/>
      <c r="CX415" s="71"/>
      <c r="CY415" s="71"/>
      <c r="CZ415" s="71"/>
      <c r="DA415" s="71"/>
      <c r="DB415" s="71"/>
      <c r="DC415" s="71"/>
      <c r="DD415" s="71"/>
      <c r="DE415" s="71"/>
      <c r="DF415" s="71"/>
      <c r="DG415" s="71"/>
      <c r="DH415" s="71"/>
      <c r="DI415" s="71"/>
      <c r="DJ415" s="71"/>
      <c r="DK415" s="71"/>
      <c r="DL415" s="71"/>
      <c r="DM415" s="71"/>
      <c r="DN415" s="71"/>
      <c r="DO415" s="71"/>
      <c r="DP415" s="71"/>
      <c r="DQ415" s="71"/>
      <c r="DR415" s="71"/>
      <c r="DS415" s="71"/>
      <c r="DT415" s="71"/>
      <c r="DU415" s="71"/>
      <c r="DV415" s="71"/>
      <c r="DW415" s="71"/>
      <c r="DX415" s="71"/>
      <c r="DY415" s="71"/>
      <c r="DZ415" s="71"/>
      <c r="EA415" s="71"/>
    </row>
    <row r="416" spans="1:131" ht="12.75">
      <c r="A416" s="75" t="s">
        <v>665</v>
      </c>
      <c r="B416" s="75" t="s">
        <v>664</v>
      </c>
      <c r="C416" s="68" t="s">
        <v>920</v>
      </c>
      <c r="D416" s="68" t="s">
        <v>922</v>
      </c>
      <c r="E416" s="132">
        <v>4953</v>
      </c>
      <c r="F416" s="132">
        <v>450</v>
      </c>
      <c r="G416" s="132">
        <v>0</v>
      </c>
      <c r="H416" s="132">
        <v>1477</v>
      </c>
      <c r="I416" s="132">
        <v>0</v>
      </c>
      <c r="J416" s="132">
        <v>450</v>
      </c>
      <c r="K416" s="132">
        <v>0</v>
      </c>
      <c r="L416" s="132">
        <v>0</v>
      </c>
      <c r="M416" s="132">
        <v>3026</v>
      </c>
      <c r="N416" s="132">
        <v>4953</v>
      </c>
      <c r="O416" s="132">
        <v>28907</v>
      </c>
      <c r="P416" s="132">
        <v>3026</v>
      </c>
      <c r="Q416" s="132">
        <v>1525</v>
      </c>
      <c r="R416" s="132">
        <v>1501</v>
      </c>
      <c r="S416" s="132">
        <v>30408</v>
      </c>
      <c r="T416" s="166">
        <v>20750</v>
      </c>
      <c r="U416" s="166">
        <v>0</v>
      </c>
      <c r="V416" s="132">
        <v>5696</v>
      </c>
      <c r="W416" s="132">
        <v>20550</v>
      </c>
      <c r="X416" s="132">
        <v>0</v>
      </c>
      <c r="Y416" s="132">
        <v>3495</v>
      </c>
      <c r="Z416" s="166">
        <v>31400</v>
      </c>
      <c r="AA416" s="132">
        <v>32700</v>
      </c>
      <c r="AB416" s="132">
        <v>0</v>
      </c>
      <c r="AC416" s="132">
        <v>0</v>
      </c>
      <c r="AD416" s="132">
        <v>0</v>
      </c>
      <c r="AE416" s="71"/>
      <c r="AF416" s="71"/>
      <c r="AG416" s="71"/>
      <c r="AH416" s="71"/>
      <c r="AI416" s="71"/>
      <c r="AJ416" s="71"/>
      <c r="AK416" s="71"/>
      <c r="AL416" s="71"/>
      <c r="AM416" s="71"/>
      <c r="AN416" s="71"/>
      <c r="AO416" s="71"/>
      <c r="AP416" s="71"/>
      <c r="AQ416" s="71"/>
      <c r="AR416" s="71"/>
      <c r="AS416" s="71"/>
      <c r="AT416" s="71"/>
      <c r="AU416" s="71"/>
      <c r="AV416" s="71"/>
      <c r="AW416" s="71"/>
      <c r="AX416" s="71"/>
      <c r="AY416" s="71"/>
      <c r="AZ416" s="71"/>
      <c r="BA416" s="71"/>
      <c r="BB416" s="71"/>
      <c r="BC416" s="71"/>
      <c r="BD416" s="71"/>
      <c r="BE416" s="71"/>
      <c r="BF416" s="71"/>
      <c r="BG416" s="71"/>
      <c r="BH416" s="71"/>
      <c r="BI416" s="71"/>
      <c r="BJ416" s="71"/>
      <c r="BK416" s="71"/>
      <c r="BL416" s="71"/>
      <c r="BM416" s="71"/>
      <c r="BN416" s="71"/>
      <c r="BO416" s="71"/>
      <c r="BP416" s="71"/>
      <c r="BQ416" s="71"/>
      <c r="BR416" s="71"/>
      <c r="BS416" s="71"/>
      <c r="BT416" s="71"/>
      <c r="BU416" s="71"/>
      <c r="BV416" s="71"/>
      <c r="BW416" s="71"/>
      <c r="BX416" s="71"/>
      <c r="BY416" s="71"/>
      <c r="BZ416" s="71"/>
      <c r="CA416" s="71"/>
      <c r="CB416" s="71"/>
      <c r="CC416" s="71"/>
      <c r="CD416" s="71"/>
      <c r="CE416" s="71"/>
      <c r="CF416" s="71"/>
      <c r="CG416" s="71"/>
      <c r="CH416" s="71"/>
      <c r="CI416" s="71"/>
      <c r="CJ416" s="71"/>
      <c r="CK416" s="71"/>
      <c r="CL416" s="71"/>
      <c r="CM416" s="71"/>
      <c r="CN416" s="71"/>
      <c r="CO416" s="71"/>
      <c r="CP416" s="71"/>
      <c r="CQ416" s="71"/>
      <c r="CR416" s="71"/>
      <c r="CS416" s="71"/>
      <c r="CT416" s="71"/>
      <c r="CU416" s="71"/>
      <c r="CV416" s="71"/>
      <c r="CW416" s="71"/>
      <c r="CX416" s="71"/>
      <c r="CY416" s="71"/>
      <c r="CZ416" s="71"/>
      <c r="DA416" s="71"/>
      <c r="DB416" s="71"/>
      <c r="DC416" s="71"/>
      <c r="DD416" s="71"/>
      <c r="DE416" s="71"/>
      <c r="DF416" s="71"/>
      <c r="DG416" s="71"/>
      <c r="DH416" s="71"/>
      <c r="DI416" s="71"/>
      <c r="DJ416" s="71"/>
      <c r="DK416" s="71"/>
      <c r="DL416" s="71"/>
      <c r="DM416" s="71"/>
      <c r="DN416" s="71"/>
      <c r="DO416" s="71"/>
      <c r="DP416" s="71"/>
      <c r="DQ416" s="71"/>
      <c r="DR416" s="71"/>
      <c r="DS416" s="71"/>
      <c r="DT416" s="71"/>
      <c r="DU416" s="71"/>
      <c r="DV416" s="71"/>
      <c r="DW416" s="71"/>
      <c r="DX416" s="71"/>
      <c r="DY416" s="71"/>
      <c r="DZ416" s="71"/>
      <c r="EA416" s="71"/>
    </row>
    <row r="417" spans="1:131" ht="12.75">
      <c r="A417" s="75" t="s">
        <v>817</v>
      </c>
      <c r="B417" s="75" t="s">
        <v>816</v>
      </c>
      <c r="C417" s="68" t="s">
        <v>914</v>
      </c>
      <c r="D417" s="68" t="s">
        <v>922</v>
      </c>
      <c r="E417" s="132">
        <v>2818</v>
      </c>
      <c r="F417" s="132">
        <v>0</v>
      </c>
      <c r="G417" s="132">
        <v>0</v>
      </c>
      <c r="H417" s="132">
        <v>1100</v>
      </c>
      <c r="I417" s="132">
        <v>0</v>
      </c>
      <c r="J417" s="132">
        <v>0</v>
      </c>
      <c r="K417" s="132">
        <v>0</v>
      </c>
      <c r="L417" s="132">
        <v>0</v>
      </c>
      <c r="M417" s="132">
        <v>1718</v>
      </c>
      <c r="N417" s="132">
        <v>2818</v>
      </c>
      <c r="O417" s="132">
        <v>11208</v>
      </c>
      <c r="P417" s="132">
        <v>1718</v>
      </c>
      <c r="Q417" s="132">
        <v>579</v>
      </c>
      <c r="R417" s="132">
        <v>1139</v>
      </c>
      <c r="S417" s="132">
        <v>12347</v>
      </c>
      <c r="T417" s="166">
        <v>8872</v>
      </c>
      <c r="U417" s="166">
        <v>773</v>
      </c>
      <c r="V417" s="132">
        <v>1197</v>
      </c>
      <c r="W417" s="132">
        <v>9871</v>
      </c>
      <c r="X417" s="132">
        <v>690</v>
      </c>
      <c r="Y417" s="132">
        <v>1197</v>
      </c>
      <c r="Z417" s="166">
        <v>11345</v>
      </c>
      <c r="AA417" s="132">
        <v>11395</v>
      </c>
      <c r="AB417" s="132">
        <v>0</v>
      </c>
      <c r="AC417" s="132">
        <v>0</v>
      </c>
      <c r="AD417" s="132">
        <v>0</v>
      </c>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1"/>
      <c r="CB417" s="71"/>
      <c r="CC417" s="71"/>
      <c r="CD417" s="71"/>
      <c r="CE417" s="71"/>
      <c r="CF417" s="71"/>
      <c r="CG417" s="71"/>
      <c r="CH417" s="71"/>
      <c r="CI417" s="71"/>
      <c r="CJ417" s="71"/>
      <c r="CK417" s="71"/>
      <c r="CL417" s="71"/>
      <c r="CM417" s="71"/>
      <c r="CN417" s="71"/>
      <c r="CO417" s="71"/>
      <c r="CP417" s="71"/>
      <c r="CQ417" s="71"/>
      <c r="CR417" s="71"/>
      <c r="CS417" s="71"/>
      <c r="CT417" s="71"/>
      <c r="CU417" s="71"/>
      <c r="CV417" s="71"/>
      <c r="CW417" s="71"/>
      <c r="CX417" s="71"/>
      <c r="CY417" s="71"/>
      <c r="CZ417" s="71"/>
      <c r="DA417" s="71"/>
      <c r="DB417" s="71"/>
      <c r="DC417" s="71"/>
      <c r="DD417" s="71"/>
      <c r="DE417" s="71"/>
      <c r="DF417" s="71"/>
      <c r="DG417" s="71"/>
      <c r="DH417" s="71"/>
      <c r="DI417" s="71"/>
      <c r="DJ417" s="71"/>
      <c r="DK417" s="71"/>
      <c r="DL417" s="71"/>
      <c r="DM417" s="71"/>
      <c r="DN417" s="71"/>
      <c r="DO417" s="71"/>
      <c r="DP417" s="71"/>
      <c r="DQ417" s="71"/>
      <c r="DR417" s="71"/>
      <c r="DS417" s="71"/>
      <c r="DT417" s="71"/>
      <c r="DU417" s="71"/>
      <c r="DV417" s="71"/>
      <c r="DW417" s="71"/>
      <c r="DX417" s="71"/>
      <c r="DY417" s="71"/>
      <c r="DZ417" s="71"/>
      <c r="EA417" s="71"/>
    </row>
    <row r="418" spans="1:131" ht="12.75">
      <c r="A418" s="75" t="s">
        <v>279</v>
      </c>
      <c r="B418" s="75" t="s">
        <v>278</v>
      </c>
      <c r="C418" s="68" t="s">
        <v>917</v>
      </c>
      <c r="D418" s="68" t="s">
        <v>922</v>
      </c>
      <c r="E418" s="132">
        <v>7957</v>
      </c>
      <c r="F418" s="132">
        <v>0</v>
      </c>
      <c r="G418" s="132">
        <v>0</v>
      </c>
      <c r="H418" s="132">
        <v>0</v>
      </c>
      <c r="I418" s="132">
        <v>0</v>
      </c>
      <c r="J418" s="132">
        <v>0</v>
      </c>
      <c r="K418" s="132">
        <v>7552</v>
      </c>
      <c r="L418" s="132">
        <v>405</v>
      </c>
      <c r="M418" s="132">
        <v>0</v>
      </c>
      <c r="N418" s="132">
        <v>7957</v>
      </c>
      <c r="O418" s="132">
        <v>46304</v>
      </c>
      <c r="P418" s="132">
        <v>405</v>
      </c>
      <c r="Q418" s="132">
        <v>2707</v>
      </c>
      <c r="R418" s="132">
        <v>-2302</v>
      </c>
      <c r="S418" s="132">
        <v>44002</v>
      </c>
      <c r="T418" s="166">
        <v>7846</v>
      </c>
      <c r="U418" s="166">
        <v>0</v>
      </c>
      <c r="V418" s="132">
        <v>0</v>
      </c>
      <c r="W418" s="132">
        <v>12096</v>
      </c>
      <c r="X418" s="132">
        <v>0</v>
      </c>
      <c r="Y418" s="132">
        <v>0</v>
      </c>
      <c r="Z418" s="166">
        <v>12096</v>
      </c>
      <c r="AA418" s="132">
        <v>13000</v>
      </c>
      <c r="AB418" s="132">
        <v>0</v>
      </c>
      <c r="AC418" s="132">
        <v>0</v>
      </c>
      <c r="AD418" s="132">
        <v>0</v>
      </c>
      <c r="AE418" s="71"/>
      <c r="AF418" s="71"/>
      <c r="AG418" s="71"/>
      <c r="AH418" s="71"/>
      <c r="AI418" s="71"/>
      <c r="AJ418" s="71"/>
      <c r="AK418" s="71"/>
      <c r="AL418" s="71"/>
      <c r="AM418" s="71"/>
      <c r="AN418" s="71"/>
      <c r="AO418" s="71"/>
      <c r="AP418" s="71"/>
      <c r="AQ418" s="71"/>
      <c r="AR418" s="71"/>
      <c r="AS418" s="71"/>
      <c r="AT418" s="71"/>
      <c r="AU418" s="71"/>
      <c r="AV418" s="71"/>
      <c r="AW418" s="71"/>
      <c r="AX418" s="71"/>
      <c r="AY418" s="71"/>
      <c r="AZ418" s="71"/>
      <c r="BA418" s="71"/>
      <c r="BB418" s="71"/>
      <c r="BC418" s="71"/>
      <c r="BD418" s="71"/>
      <c r="BE418" s="71"/>
      <c r="BF418" s="71"/>
      <c r="BG418" s="71"/>
      <c r="BH418" s="71"/>
      <c r="BI418" s="71"/>
      <c r="BJ418" s="71"/>
      <c r="BK418" s="71"/>
      <c r="BL418" s="71"/>
      <c r="BM418" s="71"/>
      <c r="BN418" s="71"/>
      <c r="BO418" s="71"/>
      <c r="BP418" s="71"/>
      <c r="BQ418" s="71"/>
      <c r="BR418" s="71"/>
      <c r="BS418" s="71"/>
      <c r="BT418" s="71"/>
      <c r="BU418" s="71"/>
      <c r="BV418" s="71"/>
      <c r="BW418" s="71"/>
      <c r="BX418" s="71"/>
      <c r="BY418" s="71"/>
      <c r="BZ418" s="71"/>
      <c r="CA418" s="71"/>
      <c r="CB418" s="71"/>
      <c r="CC418" s="71"/>
      <c r="CD418" s="71"/>
      <c r="CE418" s="71"/>
      <c r="CF418" s="71"/>
      <c r="CG418" s="71"/>
      <c r="CH418" s="71"/>
      <c r="CI418" s="71"/>
      <c r="CJ418" s="71"/>
      <c r="CK418" s="71"/>
      <c r="CL418" s="71"/>
      <c r="CM418" s="71"/>
      <c r="CN418" s="71"/>
      <c r="CO418" s="71"/>
      <c r="CP418" s="71"/>
      <c r="CQ418" s="71"/>
      <c r="CR418" s="71"/>
      <c r="CS418" s="71"/>
      <c r="CT418" s="71"/>
      <c r="CU418" s="71"/>
      <c r="CV418" s="71"/>
      <c r="CW418" s="71"/>
      <c r="CX418" s="71"/>
      <c r="CY418" s="71"/>
      <c r="CZ418" s="71"/>
      <c r="DA418" s="71"/>
      <c r="DB418" s="71"/>
      <c r="DC418" s="71"/>
      <c r="DD418" s="71"/>
      <c r="DE418" s="71"/>
      <c r="DF418" s="71"/>
      <c r="DG418" s="71"/>
      <c r="DH418" s="71"/>
      <c r="DI418" s="71"/>
      <c r="DJ418" s="71"/>
      <c r="DK418" s="71"/>
      <c r="DL418" s="71"/>
      <c r="DM418" s="71"/>
      <c r="DN418" s="71"/>
      <c r="DO418" s="71"/>
      <c r="DP418" s="71"/>
      <c r="DQ418" s="71"/>
      <c r="DR418" s="71"/>
      <c r="DS418" s="71"/>
      <c r="DT418" s="71"/>
      <c r="DU418" s="71"/>
      <c r="DV418" s="71"/>
      <c r="DW418" s="71"/>
      <c r="DX418" s="71"/>
      <c r="DY418" s="71"/>
      <c r="DZ418" s="71"/>
      <c r="EA418" s="71"/>
    </row>
    <row r="419" spans="1:131" ht="12.75">
      <c r="A419" s="75" t="s">
        <v>433</v>
      </c>
      <c r="B419" s="75" t="s">
        <v>432</v>
      </c>
      <c r="C419" s="68" t="s">
        <v>917</v>
      </c>
      <c r="D419" s="68" t="s">
        <v>922</v>
      </c>
      <c r="E419" s="132">
        <v>9735</v>
      </c>
      <c r="F419" s="132">
        <v>900</v>
      </c>
      <c r="G419" s="132">
        <v>0</v>
      </c>
      <c r="H419" s="132">
        <v>0</v>
      </c>
      <c r="I419" s="132">
        <v>0</v>
      </c>
      <c r="J419" s="132">
        <v>900</v>
      </c>
      <c r="K419" s="132">
        <v>1000</v>
      </c>
      <c r="L419" s="132">
        <v>0</v>
      </c>
      <c r="M419" s="132">
        <v>7835</v>
      </c>
      <c r="N419" s="132">
        <v>9735</v>
      </c>
      <c r="O419" s="132">
        <v>55429</v>
      </c>
      <c r="P419" s="132">
        <v>7835</v>
      </c>
      <c r="Q419" s="132">
        <v>2668</v>
      </c>
      <c r="R419" s="132">
        <v>5167</v>
      </c>
      <c r="S419" s="132">
        <v>60596</v>
      </c>
      <c r="T419" s="166">
        <v>43075</v>
      </c>
      <c r="U419" s="166">
        <v>607</v>
      </c>
      <c r="V419" s="132">
        <v>1000</v>
      </c>
      <c r="W419" s="132">
        <v>53075</v>
      </c>
      <c r="X419" s="132">
        <v>566</v>
      </c>
      <c r="Y419" s="132">
        <v>1000</v>
      </c>
      <c r="Z419" s="166">
        <v>58000</v>
      </c>
      <c r="AA419" s="132">
        <v>63000</v>
      </c>
      <c r="AB419" s="132">
        <v>0</v>
      </c>
      <c r="AC419" s="132">
        <v>0</v>
      </c>
      <c r="AD419" s="132">
        <v>0</v>
      </c>
      <c r="AE419" s="71"/>
      <c r="AF419" s="71"/>
      <c r="AG419" s="71"/>
      <c r="AH419" s="71"/>
      <c r="AI419" s="71"/>
      <c r="AJ419" s="71"/>
      <c r="AK419" s="71"/>
      <c r="AL419" s="71"/>
      <c r="AM419" s="71"/>
      <c r="AN419" s="71"/>
      <c r="AO419" s="71"/>
      <c r="AP419" s="71"/>
      <c r="AQ419" s="71"/>
      <c r="AR419" s="71"/>
      <c r="AS419" s="71"/>
      <c r="AT419" s="71"/>
      <c r="AU419" s="71"/>
      <c r="AV419" s="71"/>
      <c r="AW419" s="71"/>
      <c r="AX419" s="71"/>
      <c r="AY419" s="71"/>
      <c r="AZ419" s="71"/>
      <c r="BA419" s="71"/>
      <c r="BB419" s="71"/>
      <c r="BC419" s="71"/>
      <c r="BD419" s="71"/>
      <c r="BE419" s="71"/>
      <c r="BF419" s="71"/>
      <c r="BG419" s="71"/>
      <c r="BH419" s="71"/>
      <c r="BI419" s="71"/>
      <c r="BJ419" s="71"/>
      <c r="BK419" s="71"/>
      <c r="BL419" s="71"/>
      <c r="BM419" s="71"/>
      <c r="BN419" s="71"/>
      <c r="BO419" s="71"/>
      <c r="BP419" s="71"/>
      <c r="BQ419" s="71"/>
      <c r="BR419" s="71"/>
      <c r="BS419" s="71"/>
      <c r="BT419" s="71"/>
      <c r="BU419" s="71"/>
      <c r="BV419" s="71"/>
      <c r="BW419" s="71"/>
      <c r="BX419" s="71"/>
      <c r="BY419" s="71"/>
      <c r="BZ419" s="71"/>
      <c r="CA419" s="71"/>
      <c r="CB419" s="71"/>
      <c r="CC419" s="71"/>
      <c r="CD419" s="71"/>
      <c r="CE419" s="71"/>
      <c r="CF419" s="71"/>
      <c r="CG419" s="71"/>
      <c r="CH419" s="71"/>
      <c r="CI419" s="71"/>
      <c r="CJ419" s="71"/>
      <c r="CK419" s="71"/>
      <c r="CL419" s="71"/>
      <c r="CM419" s="71"/>
      <c r="CN419" s="71"/>
      <c r="CO419" s="71"/>
      <c r="CP419" s="71"/>
      <c r="CQ419" s="71"/>
      <c r="CR419" s="71"/>
      <c r="CS419" s="71"/>
      <c r="CT419" s="71"/>
      <c r="CU419" s="71"/>
      <c r="CV419" s="71"/>
      <c r="CW419" s="71"/>
      <c r="CX419" s="71"/>
      <c r="CY419" s="71"/>
      <c r="CZ419" s="71"/>
      <c r="DA419" s="71"/>
      <c r="DB419" s="71"/>
      <c r="DC419" s="71"/>
      <c r="DD419" s="71"/>
      <c r="DE419" s="71"/>
      <c r="DF419" s="71"/>
      <c r="DG419" s="71"/>
      <c r="DH419" s="71"/>
      <c r="DI419" s="71"/>
      <c r="DJ419" s="71"/>
      <c r="DK419" s="71"/>
      <c r="DL419" s="71"/>
      <c r="DM419" s="71"/>
      <c r="DN419" s="71"/>
      <c r="DO419" s="71"/>
      <c r="DP419" s="71"/>
      <c r="DQ419" s="71"/>
      <c r="DR419" s="71"/>
      <c r="DS419" s="71"/>
      <c r="DT419" s="71"/>
      <c r="DU419" s="71"/>
      <c r="DV419" s="71"/>
      <c r="DW419" s="71"/>
      <c r="DX419" s="71"/>
      <c r="DY419" s="71"/>
      <c r="DZ419" s="71"/>
      <c r="EA419" s="71"/>
    </row>
    <row r="420" spans="1:131" ht="12.75">
      <c r="A420" s="75" t="s">
        <v>642</v>
      </c>
      <c r="B420" s="75" t="s">
        <v>641</v>
      </c>
      <c r="C420" s="68" t="s">
        <v>921</v>
      </c>
      <c r="D420" s="68" t="s">
        <v>922</v>
      </c>
      <c r="E420" s="132">
        <v>3438</v>
      </c>
      <c r="F420" s="132">
        <v>1650</v>
      </c>
      <c r="G420" s="132">
        <v>0</v>
      </c>
      <c r="H420" s="132">
        <v>1500</v>
      </c>
      <c r="I420" s="132">
        <v>0</v>
      </c>
      <c r="J420" s="132">
        <v>707</v>
      </c>
      <c r="K420" s="132">
        <v>0</v>
      </c>
      <c r="L420" s="132">
        <v>0</v>
      </c>
      <c r="M420" s="132">
        <v>1231</v>
      </c>
      <c r="N420" s="132">
        <v>3438</v>
      </c>
      <c r="O420" s="132">
        <v>35132</v>
      </c>
      <c r="P420" s="132">
        <v>1231</v>
      </c>
      <c r="Q420" s="132">
        <v>1442</v>
      </c>
      <c r="R420" s="132">
        <v>-211</v>
      </c>
      <c r="S420" s="132">
        <v>34921</v>
      </c>
      <c r="T420" s="166">
        <v>33668</v>
      </c>
      <c r="U420" s="166">
        <v>0</v>
      </c>
      <c r="V420" s="132">
        <v>12000</v>
      </c>
      <c r="W420" s="132">
        <v>34921</v>
      </c>
      <c r="X420" s="132">
        <v>0</v>
      </c>
      <c r="Y420" s="132">
        <v>7000</v>
      </c>
      <c r="Z420" s="166">
        <v>45000</v>
      </c>
      <c r="AA420" s="132">
        <v>48000</v>
      </c>
      <c r="AB420" s="132">
        <v>0</v>
      </c>
      <c r="AC420" s="132">
        <v>0</v>
      </c>
      <c r="AD420" s="132">
        <v>0</v>
      </c>
      <c r="AE420" s="71"/>
      <c r="AF420" s="71"/>
      <c r="AG420" s="71"/>
      <c r="AH420" s="71"/>
      <c r="AI420" s="71"/>
      <c r="AJ420" s="71"/>
      <c r="AK420" s="71"/>
      <c r="AL420" s="71"/>
      <c r="AM420" s="71"/>
      <c r="AN420" s="71"/>
      <c r="AO420" s="71"/>
      <c r="AP420" s="71"/>
      <c r="AQ420" s="71"/>
      <c r="AR420" s="71"/>
      <c r="AS420" s="71"/>
      <c r="AT420" s="71"/>
      <c r="AU420" s="71"/>
      <c r="AV420" s="71"/>
      <c r="AW420" s="71"/>
      <c r="AX420" s="71"/>
      <c r="AY420" s="71"/>
      <c r="AZ420" s="71"/>
      <c r="BA420" s="71"/>
      <c r="BB420" s="71"/>
      <c r="BC420" s="71"/>
      <c r="BD420" s="71"/>
      <c r="BE420" s="71"/>
      <c r="BF420" s="71"/>
      <c r="BG420" s="71"/>
      <c r="BH420" s="71"/>
      <c r="BI420" s="71"/>
      <c r="BJ420" s="71"/>
      <c r="BK420" s="71"/>
      <c r="BL420" s="71"/>
      <c r="BM420" s="71"/>
      <c r="BN420" s="71"/>
      <c r="BO420" s="71"/>
      <c r="BP420" s="71"/>
      <c r="BQ420" s="71"/>
      <c r="BR420" s="71"/>
      <c r="BS420" s="71"/>
      <c r="BT420" s="71"/>
      <c r="BU420" s="71"/>
      <c r="BV420" s="71"/>
      <c r="BW420" s="71"/>
      <c r="BX420" s="71"/>
      <c r="BY420" s="71"/>
      <c r="BZ420" s="71"/>
      <c r="CA420" s="71"/>
      <c r="CB420" s="71"/>
      <c r="CC420" s="71"/>
      <c r="CD420" s="71"/>
      <c r="CE420" s="71"/>
      <c r="CF420" s="71"/>
      <c r="CG420" s="71"/>
      <c r="CH420" s="71"/>
      <c r="CI420" s="71"/>
      <c r="CJ420" s="71"/>
      <c r="CK420" s="71"/>
      <c r="CL420" s="71"/>
      <c r="CM420" s="71"/>
      <c r="CN420" s="71"/>
      <c r="CO420" s="71"/>
      <c r="CP420" s="71"/>
      <c r="CQ420" s="71"/>
      <c r="CR420" s="71"/>
      <c r="CS420" s="71"/>
      <c r="CT420" s="71"/>
      <c r="CU420" s="71"/>
      <c r="CV420" s="71"/>
      <c r="CW420" s="71"/>
      <c r="CX420" s="71"/>
      <c r="CY420" s="71"/>
      <c r="CZ420" s="71"/>
      <c r="DA420" s="71"/>
      <c r="DB420" s="71"/>
      <c r="DC420" s="71"/>
      <c r="DD420" s="71"/>
      <c r="DE420" s="71"/>
      <c r="DF420" s="71"/>
      <c r="DG420" s="71"/>
      <c r="DH420" s="71"/>
      <c r="DI420" s="71"/>
      <c r="DJ420" s="71"/>
      <c r="DK420" s="71"/>
      <c r="DL420" s="71"/>
      <c r="DM420" s="71"/>
      <c r="DN420" s="71"/>
      <c r="DO420" s="71"/>
      <c r="DP420" s="71"/>
      <c r="DQ420" s="71"/>
      <c r="DR420" s="71"/>
      <c r="DS420" s="71"/>
      <c r="DT420" s="71"/>
      <c r="DU420" s="71"/>
      <c r="DV420" s="71"/>
      <c r="DW420" s="71"/>
      <c r="DX420" s="71"/>
      <c r="DY420" s="71"/>
      <c r="DZ420" s="71"/>
      <c r="EA420" s="71"/>
    </row>
    <row r="421" spans="1:131" ht="12.75">
      <c r="A421" s="75" t="s">
        <v>744</v>
      </c>
      <c r="B421" s="75" t="s">
        <v>743</v>
      </c>
      <c r="C421" s="68" t="s">
        <v>918</v>
      </c>
      <c r="D421" s="68" t="s">
        <v>922</v>
      </c>
      <c r="E421" s="132">
        <v>1209</v>
      </c>
      <c r="F421" s="132">
        <v>0</v>
      </c>
      <c r="G421" s="132">
        <v>0</v>
      </c>
      <c r="H421" s="132">
        <v>234</v>
      </c>
      <c r="I421" s="132">
        <v>0</v>
      </c>
      <c r="J421" s="132">
        <v>0</v>
      </c>
      <c r="K421" s="132">
        <v>975</v>
      </c>
      <c r="L421" s="132">
        <v>0</v>
      </c>
      <c r="M421" s="132">
        <v>0</v>
      </c>
      <c r="N421" s="132">
        <v>1209</v>
      </c>
      <c r="O421" s="132">
        <v>39154</v>
      </c>
      <c r="P421" s="132">
        <v>0</v>
      </c>
      <c r="Q421" s="132">
        <v>1226</v>
      </c>
      <c r="R421" s="132">
        <v>-1226</v>
      </c>
      <c r="S421" s="132">
        <v>37928</v>
      </c>
      <c r="T421" s="166">
        <v>16887</v>
      </c>
      <c r="U421" s="166">
        <v>20288</v>
      </c>
      <c r="V421" s="132">
        <v>27514</v>
      </c>
      <c r="W421" s="132">
        <v>16209</v>
      </c>
      <c r="X421" s="132">
        <v>19734</v>
      </c>
      <c r="Y421" s="132">
        <v>27514</v>
      </c>
      <c r="Z421" s="166">
        <v>41363</v>
      </c>
      <c r="AA421" s="132">
        <v>46363</v>
      </c>
      <c r="AB421" s="132">
        <v>0</v>
      </c>
      <c r="AC421" s="132">
        <v>0</v>
      </c>
      <c r="AD421" s="132">
        <v>0</v>
      </c>
      <c r="AE421" s="71"/>
      <c r="AF421" s="71"/>
      <c r="AG421" s="71"/>
      <c r="AH421" s="71"/>
      <c r="AI421" s="71"/>
      <c r="AJ421" s="71"/>
      <c r="AK421" s="71"/>
      <c r="AL421" s="71"/>
      <c r="AM421" s="71"/>
      <c r="AN421" s="71"/>
      <c r="AO421" s="71"/>
      <c r="AP421" s="71"/>
      <c r="AQ421" s="71"/>
      <c r="AR421" s="71"/>
      <c r="AS421" s="71"/>
      <c r="AT421" s="71"/>
      <c r="AU421" s="71"/>
      <c r="AV421" s="71"/>
      <c r="AW421" s="71"/>
      <c r="AX421" s="71"/>
      <c r="AY421" s="71"/>
      <c r="AZ421" s="71"/>
      <c r="BA421" s="71"/>
      <c r="BB421" s="71"/>
      <c r="BC421" s="71"/>
      <c r="BD421" s="71"/>
      <c r="BE421" s="71"/>
      <c r="BF421" s="71"/>
      <c r="BG421" s="71"/>
      <c r="BH421" s="71"/>
      <c r="BI421" s="71"/>
      <c r="BJ421" s="71"/>
      <c r="BK421" s="71"/>
      <c r="BL421" s="71"/>
      <c r="BM421" s="71"/>
      <c r="BN421" s="71"/>
      <c r="BO421" s="71"/>
      <c r="BP421" s="71"/>
      <c r="BQ421" s="71"/>
      <c r="BR421" s="71"/>
      <c r="BS421" s="71"/>
      <c r="BT421" s="71"/>
      <c r="BU421" s="71"/>
      <c r="BV421" s="71"/>
      <c r="BW421" s="71"/>
      <c r="BX421" s="71"/>
      <c r="BY421" s="71"/>
      <c r="BZ421" s="71"/>
      <c r="CA421" s="71"/>
      <c r="CB421" s="71"/>
      <c r="CC421" s="71"/>
      <c r="CD421" s="71"/>
      <c r="CE421" s="71"/>
      <c r="CF421" s="71"/>
      <c r="CG421" s="71"/>
      <c r="CH421" s="71"/>
      <c r="CI421" s="71"/>
      <c r="CJ421" s="71"/>
      <c r="CK421" s="71"/>
      <c r="CL421" s="71"/>
      <c r="CM421" s="71"/>
      <c r="CN421" s="71"/>
      <c r="CO421" s="71"/>
      <c r="CP421" s="71"/>
      <c r="CQ421" s="71"/>
      <c r="CR421" s="71"/>
      <c r="CS421" s="71"/>
      <c r="CT421" s="71"/>
      <c r="CU421" s="71"/>
      <c r="CV421" s="71"/>
      <c r="CW421" s="71"/>
      <c r="CX421" s="71"/>
      <c r="CY421" s="71"/>
      <c r="CZ421" s="71"/>
      <c r="DA421" s="71"/>
      <c r="DB421" s="71"/>
      <c r="DC421" s="71"/>
      <c r="DD421" s="71"/>
      <c r="DE421" s="71"/>
      <c r="DF421" s="71"/>
      <c r="DG421" s="71"/>
      <c r="DH421" s="71"/>
      <c r="DI421" s="71"/>
      <c r="DJ421" s="71"/>
      <c r="DK421" s="71"/>
      <c r="DL421" s="71"/>
      <c r="DM421" s="71"/>
      <c r="DN421" s="71"/>
      <c r="DO421" s="71"/>
      <c r="DP421" s="71"/>
      <c r="DQ421" s="71"/>
      <c r="DR421" s="71"/>
      <c r="DS421" s="71"/>
      <c r="DT421" s="71"/>
      <c r="DU421" s="71"/>
      <c r="DV421" s="71"/>
      <c r="DW421" s="71"/>
      <c r="DX421" s="71"/>
      <c r="DY421" s="71"/>
      <c r="DZ421" s="71"/>
      <c r="EA421" s="71"/>
    </row>
    <row r="422" spans="1:131" ht="12.75">
      <c r="A422" s="75" t="s">
        <v>793</v>
      </c>
      <c r="B422" s="75" t="s">
        <v>792</v>
      </c>
      <c r="C422" s="68" t="s">
        <v>920</v>
      </c>
      <c r="D422" s="68" t="s">
        <v>922</v>
      </c>
      <c r="E422" s="132">
        <v>3625</v>
      </c>
      <c r="F422" s="132">
        <v>0</v>
      </c>
      <c r="G422" s="132">
        <v>0</v>
      </c>
      <c r="H422" s="132">
        <v>2915</v>
      </c>
      <c r="I422" s="132">
        <v>0</v>
      </c>
      <c r="J422" s="132">
        <v>0</v>
      </c>
      <c r="K422" s="132">
        <v>710</v>
      </c>
      <c r="L422" s="132">
        <v>0</v>
      </c>
      <c r="M422" s="132">
        <v>0</v>
      </c>
      <c r="N422" s="132">
        <v>3625</v>
      </c>
      <c r="O422" s="132">
        <v>46357</v>
      </c>
      <c r="P422" s="132">
        <v>0</v>
      </c>
      <c r="Q422" s="132">
        <v>1790</v>
      </c>
      <c r="R422" s="132">
        <v>-1790</v>
      </c>
      <c r="S422" s="132">
        <v>44567</v>
      </c>
      <c r="T422" s="166">
        <v>45430</v>
      </c>
      <c r="U422" s="166">
        <v>0</v>
      </c>
      <c r="V422" s="132">
        <v>0</v>
      </c>
      <c r="W422" s="132">
        <v>43640</v>
      </c>
      <c r="X422" s="132">
        <v>0</v>
      </c>
      <c r="Y422" s="132">
        <v>0</v>
      </c>
      <c r="Z422" s="166">
        <v>51000</v>
      </c>
      <c r="AA422" s="132">
        <v>56000</v>
      </c>
      <c r="AB422" s="132">
        <v>0</v>
      </c>
      <c r="AC422" s="132">
        <v>0</v>
      </c>
      <c r="AD422" s="132">
        <v>0</v>
      </c>
      <c r="AE422" s="71"/>
      <c r="AF422" s="71"/>
      <c r="AG422" s="71"/>
      <c r="AH422" s="71"/>
      <c r="AI422" s="71"/>
      <c r="AJ422" s="71"/>
      <c r="AK422" s="71"/>
      <c r="AL422" s="71"/>
      <c r="AM422" s="71"/>
      <c r="AN422" s="71"/>
      <c r="AO422" s="71"/>
      <c r="AP422" s="71"/>
      <c r="AQ422" s="71"/>
      <c r="AR422" s="71"/>
      <c r="AS422" s="71"/>
      <c r="AT422" s="71"/>
      <c r="AU422" s="71"/>
      <c r="AV422" s="71"/>
      <c r="AW422" s="71"/>
      <c r="AX422" s="71"/>
      <c r="AY422" s="71"/>
      <c r="AZ422" s="71"/>
      <c r="BA422" s="71"/>
      <c r="BB422" s="71"/>
      <c r="BC422" s="71"/>
      <c r="BD422" s="71"/>
      <c r="BE422" s="71"/>
      <c r="BF422" s="71"/>
      <c r="BG422" s="71"/>
      <c r="BH422" s="71"/>
      <c r="BI422" s="71"/>
      <c r="BJ422" s="71"/>
      <c r="BK422" s="71"/>
      <c r="BL422" s="71"/>
      <c r="BM422" s="71"/>
      <c r="BN422" s="71"/>
      <c r="BO422" s="71"/>
      <c r="BP422" s="71"/>
      <c r="BQ422" s="71"/>
      <c r="BR422" s="71"/>
      <c r="BS422" s="71"/>
      <c r="BT422" s="71"/>
      <c r="BU422" s="71"/>
      <c r="BV422" s="71"/>
      <c r="BW422" s="71"/>
      <c r="BX422" s="71"/>
      <c r="BY422" s="71"/>
      <c r="BZ422" s="71"/>
      <c r="CA422" s="71"/>
      <c r="CB422" s="71"/>
      <c r="CC422" s="71"/>
      <c r="CD422" s="71"/>
      <c r="CE422" s="71"/>
      <c r="CF422" s="71"/>
      <c r="CG422" s="71"/>
      <c r="CH422" s="71"/>
      <c r="CI422" s="71"/>
      <c r="CJ422" s="71"/>
      <c r="CK422" s="71"/>
      <c r="CL422" s="71"/>
      <c r="CM422" s="71"/>
      <c r="CN422" s="71"/>
      <c r="CO422" s="71"/>
      <c r="CP422" s="71"/>
      <c r="CQ422" s="71"/>
      <c r="CR422" s="71"/>
      <c r="CS422" s="71"/>
      <c r="CT422" s="71"/>
      <c r="CU422" s="71"/>
      <c r="CV422" s="71"/>
      <c r="CW422" s="71"/>
      <c r="CX422" s="71"/>
      <c r="CY422" s="71"/>
      <c r="CZ422" s="71"/>
      <c r="DA422" s="71"/>
      <c r="DB422" s="71"/>
      <c r="DC422" s="71"/>
      <c r="DD422" s="71"/>
      <c r="DE422" s="71"/>
      <c r="DF422" s="71"/>
      <c r="DG422" s="71"/>
      <c r="DH422" s="71"/>
      <c r="DI422" s="71"/>
      <c r="DJ422" s="71"/>
      <c r="DK422" s="71"/>
      <c r="DL422" s="71"/>
      <c r="DM422" s="71"/>
      <c r="DN422" s="71"/>
      <c r="DO422" s="71"/>
      <c r="DP422" s="71"/>
      <c r="DQ422" s="71"/>
      <c r="DR422" s="71"/>
      <c r="DS422" s="71"/>
      <c r="DT422" s="71"/>
      <c r="DU422" s="71"/>
      <c r="DV422" s="71"/>
      <c r="DW422" s="71"/>
      <c r="DX422" s="71"/>
      <c r="DY422" s="71"/>
      <c r="DZ422" s="71"/>
      <c r="EA422" s="71"/>
    </row>
    <row r="423" spans="1:131" ht="12.75">
      <c r="A423" s="75" t="s">
        <v>804</v>
      </c>
      <c r="B423" s="75" t="s">
        <v>803</v>
      </c>
      <c r="C423" s="68" t="s">
        <v>921</v>
      </c>
      <c r="D423" s="68" t="s">
        <v>922</v>
      </c>
      <c r="E423" s="132">
        <v>9000</v>
      </c>
      <c r="F423" s="132">
        <v>200</v>
      </c>
      <c r="G423" s="132">
        <v>0</v>
      </c>
      <c r="H423" s="132">
        <v>1000</v>
      </c>
      <c r="I423" s="132">
        <v>0</v>
      </c>
      <c r="J423" s="132">
        <v>0</v>
      </c>
      <c r="K423" s="132">
        <v>0</v>
      </c>
      <c r="L423" s="132">
        <v>8000</v>
      </c>
      <c r="M423" s="132">
        <v>0</v>
      </c>
      <c r="N423" s="132">
        <v>9000</v>
      </c>
      <c r="O423" s="132">
        <v>65041</v>
      </c>
      <c r="P423" s="132">
        <v>8000</v>
      </c>
      <c r="Q423" s="132">
        <v>2602</v>
      </c>
      <c r="R423" s="132">
        <v>5398</v>
      </c>
      <c r="S423" s="132">
        <v>70439</v>
      </c>
      <c r="T423" s="166">
        <v>66323</v>
      </c>
      <c r="U423" s="166">
        <v>233</v>
      </c>
      <c r="V423" s="132">
        <v>1500</v>
      </c>
      <c r="W423" s="132">
        <v>71213</v>
      </c>
      <c r="X423" s="132">
        <v>128</v>
      </c>
      <c r="Y423" s="132">
        <v>1500</v>
      </c>
      <c r="Z423" s="166">
        <v>71800</v>
      </c>
      <c r="AA423" s="132">
        <v>76800</v>
      </c>
      <c r="AB423" s="132">
        <v>0</v>
      </c>
      <c r="AC423" s="132">
        <v>0</v>
      </c>
      <c r="AD423" s="132">
        <v>0</v>
      </c>
      <c r="AE423" s="71"/>
      <c r="AF423" s="71"/>
      <c r="AG423" s="71"/>
      <c r="AH423" s="71"/>
      <c r="AI423" s="71"/>
      <c r="AJ423" s="71"/>
      <c r="AK423" s="71"/>
      <c r="AL423" s="71"/>
      <c r="AM423" s="71"/>
      <c r="AN423" s="71"/>
      <c r="AO423" s="71"/>
      <c r="AP423" s="71"/>
      <c r="AQ423" s="71"/>
      <c r="AR423" s="71"/>
      <c r="AS423" s="71"/>
      <c r="AT423" s="71"/>
      <c r="AU423" s="71"/>
      <c r="AV423" s="71"/>
      <c r="AW423" s="71"/>
      <c r="AX423" s="71"/>
      <c r="AY423" s="71"/>
      <c r="AZ423" s="71"/>
      <c r="BA423" s="71"/>
      <c r="BB423" s="71"/>
      <c r="BC423" s="71"/>
      <c r="BD423" s="71"/>
      <c r="BE423" s="71"/>
      <c r="BF423" s="71"/>
      <c r="BG423" s="71"/>
      <c r="BH423" s="71"/>
      <c r="BI423" s="71"/>
      <c r="BJ423" s="71"/>
      <c r="BK423" s="71"/>
      <c r="BL423" s="71"/>
      <c r="BM423" s="71"/>
      <c r="BN423" s="71"/>
      <c r="BO423" s="71"/>
      <c r="BP423" s="71"/>
      <c r="BQ423" s="71"/>
      <c r="BR423" s="71"/>
      <c r="BS423" s="71"/>
      <c r="BT423" s="71"/>
      <c r="BU423" s="71"/>
      <c r="BV423" s="71"/>
      <c r="BW423" s="71"/>
      <c r="BX423" s="71"/>
      <c r="BY423" s="71"/>
      <c r="BZ423" s="71"/>
      <c r="CA423" s="71"/>
      <c r="CB423" s="71"/>
      <c r="CC423" s="71"/>
      <c r="CD423" s="71"/>
      <c r="CE423" s="71"/>
      <c r="CF423" s="71"/>
      <c r="CG423" s="71"/>
      <c r="CH423" s="71"/>
      <c r="CI423" s="71"/>
      <c r="CJ423" s="71"/>
      <c r="CK423" s="71"/>
      <c r="CL423" s="71"/>
      <c r="CM423" s="71"/>
      <c r="CN423" s="71"/>
      <c r="CO423" s="71"/>
      <c r="CP423" s="71"/>
      <c r="CQ423" s="71"/>
      <c r="CR423" s="71"/>
      <c r="CS423" s="71"/>
      <c r="CT423" s="71"/>
      <c r="CU423" s="71"/>
      <c r="CV423" s="71"/>
      <c r="CW423" s="71"/>
      <c r="CX423" s="71"/>
      <c r="CY423" s="71"/>
      <c r="CZ423" s="71"/>
      <c r="DA423" s="71"/>
      <c r="DB423" s="71"/>
      <c r="DC423" s="71"/>
      <c r="DD423" s="71"/>
      <c r="DE423" s="71"/>
      <c r="DF423" s="71"/>
      <c r="DG423" s="71"/>
      <c r="DH423" s="71"/>
      <c r="DI423" s="71"/>
      <c r="DJ423" s="71"/>
      <c r="DK423" s="71"/>
      <c r="DL423" s="71"/>
      <c r="DM423" s="71"/>
      <c r="DN423" s="71"/>
      <c r="DO423" s="71"/>
      <c r="DP423" s="71"/>
      <c r="DQ423" s="71"/>
      <c r="DR423" s="71"/>
      <c r="DS423" s="71"/>
      <c r="DT423" s="71"/>
      <c r="DU423" s="71"/>
      <c r="DV423" s="71"/>
      <c r="DW423" s="71"/>
      <c r="DX423" s="71"/>
      <c r="DY423" s="71"/>
      <c r="DZ423" s="71"/>
      <c r="EA423" s="71"/>
    </row>
    <row r="424" spans="1:131" ht="12.75">
      <c r="A424" s="75" t="s">
        <v>882</v>
      </c>
      <c r="B424" s="75" t="s">
        <v>883</v>
      </c>
      <c r="C424" s="68" t="s">
        <v>914</v>
      </c>
      <c r="D424" s="68" t="s">
        <v>922</v>
      </c>
      <c r="E424" s="132">
        <v>6502</v>
      </c>
      <c r="F424" s="132">
        <v>0</v>
      </c>
      <c r="G424" s="132">
        <v>0</v>
      </c>
      <c r="H424" s="132">
        <v>460</v>
      </c>
      <c r="I424" s="132">
        <v>0</v>
      </c>
      <c r="J424" s="132">
        <v>0</v>
      </c>
      <c r="K424" s="132">
        <v>797</v>
      </c>
      <c r="L424" s="132">
        <v>0</v>
      </c>
      <c r="M424" s="132">
        <v>5245</v>
      </c>
      <c r="N424" s="132">
        <v>6502</v>
      </c>
      <c r="O424" s="132">
        <v>29925</v>
      </c>
      <c r="P424" s="132">
        <v>5245</v>
      </c>
      <c r="Q424" s="132">
        <v>2131</v>
      </c>
      <c r="R424" s="132">
        <v>3114</v>
      </c>
      <c r="S424" s="132">
        <v>33039</v>
      </c>
      <c r="T424" s="166">
        <v>28609</v>
      </c>
      <c r="U424" s="166">
        <v>0</v>
      </c>
      <c r="V424" s="132">
        <v>10000</v>
      </c>
      <c r="W424" s="132">
        <v>31154</v>
      </c>
      <c r="X424" s="132">
        <v>0</v>
      </c>
      <c r="Y424" s="132">
        <v>6000</v>
      </c>
      <c r="Z424" s="166">
        <v>36507</v>
      </c>
      <c r="AA424" s="132">
        <v>38159</v>
      </c>
      <c r="AB424" s="132">
        <v>0</v>
      </c>
      <c r="AC424" s="132">
        <v>0</v>
      </c>
      <c r="AD424" s="132">
        <v>0</v>
      </c>
      <c r="AE424" s="71"/>
      <c r="AF424" s="71"/>
      <c r="AG424" s="71"/>
      <c r="AH424" s="71"/>
      <c r="AI424" s="71"/>
      <c r="AJ424" s="71"/>
      <c r="AK424" s="71"/>
      <c r="AL424" s="71"/>
      <c r="AM424" s="71"/>
      <c r="AN424" s="71"/>
      <c r="AO424" s="71"/>
      <c r="AP424" s="71"/>
      <c r="AQ424" s="71"/>
      <c r="AR424" s="71"/>
      <c r="AS424" s="71"/>
      <c r="AT424" s="71"/>
      <c r="AU424" s="71"/>
      <c r="AV424" s="71"/>
      <c r="AW424" s="71"/>
      <c r="AX424" s="71"/>
      <c r="AY424" s="71"/>
      <c r="AZ424" s="71"/>
      <c r="BA424" s="71"/>
      <c r="BB424" s="71"/>
      <c r="BC424" s="71"/>
      <c r="BD424" s="71"/>
      <c r="BE424" s="71"/>
      <c r="BF424" s="71"/>
      <c r="BG424" s="71"/>
      <c r="BH424" s="71"/>
      <c r="BI424" s="71"/>
      <c r="BJ424" s="71"/>
      <c r="BK424" s="71"/>
      <c r="BL424" s="71"/>
      <c r="BM424" s="71"/>
      <c r="BN424" s="71"/>
      <c r="BO424" s="71"/>
      <c r="BP424" s="71"/>
      <c r="BQ424" s="71"/>
      <c r="BR424" s="71"/>
      <c r="BS424" s="71"/>
      <c r="BT424" s="71"/>
      <c r="BU424" s="71"/>
      <c r="BV424" s="71"/>
      <c r="BW424" s="71"/>
      <c r="BX424" s="71"/>
      <c r="BY424" s="71"/>
      <c r="BZ424" s="71"/>
      <c r="CA424" s="71"/>
      <c r="CB424" s="71"/>
      <c r="CC424" s="71"/>
      <c r="CD424" s="71"/>
      <c r="CE424" s="71"/>
      <c r="CF424" s="71"/>
      <c r="CG424" s="71"/>
      <c r="CH424" s="71"/>
      <c r="CI424" s="71"/>
      <c r="CJ424" s="71"/>
      <c r="CK424" s="71"/>
      <c r="CL424" s="71"/>
      <c r="CM424" s="71"/>
      <c r="CN424" s="71"/>
      <c r="CO424" s="71"/>
      <c r="CP424" s="71"/>
      <c r="CQ424" s="71"/>
      <c r="CR424" s="71"/>
      <c r="CS424" s="71"/>
      <c r="CT424" s="71"/>
      <c r="CU424" s="71"/>
      <c r="CV424" s="71"/>
      <c r="CW424" s="71"/>
      <c r="CX424" s="71"/>
      <c r="CY424" s="71"/>
      <c r="CZ424" s="71"/>
      <c r="DA424" s="71"/>
      <c r="DB424" s="71"/>
      <c r="DC424" s="71"/>
      <c r="DD424" s="71"/>
      <c r="DE424" s="71"/>
      <c r="DF424" s="71"/>
      <c r="DG424" s="71"/>
      <c r="DH424" s="71"/>
      <c r="DI424" s="71"/>
      <c r="DJ424" s="71"/>
      <c r="DK424" s="71"/>
      <c r="DL424" s="71"/>
      <c r="DM424" s="71"/>
      <c r="DN424" s="71"/>
      <c r="DO424" s="71"/>
      <c r="DP424" s="71"/>
      <c r="DQ424" s="71"/>
      <c r="DR424" s="71"/>
      <c r="DS424" s="71"/>
      <c r="DT424" s="71"/>
      <c r="DU424" s="71"/>
      <c r="DV424" s="71"/>
      <c r="DW424" s="71"/>
      <c r="DX424" s="71"/>
      <c r="DY424" s="71"/>
      <c r="DZ424" s="71"/>
      <c r="EA424" s="71"/>
    </row>
    <row r="425" spans="1:131" ht="12.75">
      <c r="A425" s="75" t="s">
        <v>214</v>
      </c>
      <c r="B425" s="75" t="s">
        <v>213</v>
      </c>
      <c r="C425" s="68" t="s">
        <v>886</v>
      </c>
      <c r="D425" s="68" t="s">
        <v>922</v>
      </c>
      <c r="E425" s="132">
        <v>400</v>
      </c>
      <c r="F425" s="132">
        <v>600</v>
      </c>
      <c r="G425" s="132">
        <v>0</v>
      </c>
      <c r="H425" s="132">
        <v>0</v>
      </c>
      <c r="I425" s="132">
        <v>0</v>
      </c>
      <c r="J425" s="132">
        <v>0</v>
      </c>
      <c r="K425" s="132">
        <v>0</v>
      </c>
      <c r="L425" s="132">
        <v>0</v>
      </c>
      <c r="M425" s="132">
        <v>400</v>
      </c>
      <c r="N425" s="132">
        <v>400</v>
      </c>
      <c r="O425" s="132">
        <v>-867</v>
      </c>
      <c r="P425" s="132">
        <v>400</v>
      </c>
      <c r="Q425" s="132">
        <v>2571</v>
      </c>
      <c r="R425" s="132">
        <v>-2171</v>
      </c>
      <c r="S425" s="132">
        <v>-3038</v>
      </c>
      <c r="T425" s="166">
        <v>1600</v>
      </c>
      <c r="U425" s="166">
        <v>0</v>
      </c>
      <c r="V425" s="132">
        <v>0</v>
      </c>
      <c r="W425" s="132">
        <v>1600</v>
      </c>
      <c r="X425" s="132">
        <v>0</v>
      </c>
      <c r="Y425" s="132">
        <v>0</v>
      </c>
      <c r="Z425" s="166">
        <v>118000</v>
      </c>
      <c r="AA425" s="132">
        <v>120000</v>
      </c>
      <c r="AB425" s="132">
        <v>0</v>
      </c>
      <c r="AC425" s="132">
        <v>0</v>
      </c>
      <c r="AD425" s="132">
        <v>0</v>
      </c>
      <c r="AE425" s="71"/>
      <c r="AF425" s="71"/>
      <c r="AG425" s="71"/>
      <c r="AH425" s="71"/>
      <c r="AI425" s="71"/>
      <c r="AJ425" s="71"/>
      <c r="AK425" s="71"/>
      <c r="AL425" s="71"/>
      <c r="AM425" s="71"/>
      <c r="AN425" s="71"/>
      <c r="AO425" s="71"/>
      <c r="AP425" s="71"/>
      <c r="AQ425" s="71"/>
      <c r="AR425" s="71"/>
      <c r="AS425" s="71"/>
      <c r="AT425" s="71"/>
      <c r="AU425" s="71"/>
      <c r="AV425" s="71"/>
      <c r="AW425" s="71"/>
      <c r="AX425" s="71"/>
      <c r="AY425" s="71"/>
      <c r="AZ425" s="71"/>
      <c r="BA425" s="71"/>
      <c r="BB425" s="71"/>
      <c r="BC425" s="71"/>
      <c r="BD425" s="71"/>
      <c r="BE425" s="71"/>
      <c r="BF425" s="71"/>
      <c r="BG425" s="71"/>
      <c r="BH425" s="71"/>
      <c r="BI425" s="71"/>
      <c r="BJ425" s="71"/>
      <c r="BK425" s="71"/>
      <c r="BL425" s="71"/>
      <c r="BM425" s="71"/>
      <c r="BN425" s="71"/>
      <c r="BO425" s="71"/>
      <c r="BP425" s="71"/>
      <c r="BQ425" s="71"/>
      <c r="BR425" s="71"/>
      <c r="BS425" s="71"/>
      <c r="BT425" s="71"/>
      <c r="BU425" s="71"/>
      <c r="BV425" s="71"/>
      <c r="BW425" s="71"/>
      <c r="BX425" s="71"/>
      <c r="BY425" s="71"/>
      <c r="BZ425" s="71"/>
      <c r="CA425" s="71"/>
      <c r="CB425" s="71"/>
      <c r="CC425" s="71"/>
      <c r="CD425" s="71"/>
      <c r="CE425" s="71"/>
      <c r="CF425" s="71"/>
      <c r="CG425" s="71"/>
      <c r="CH425" s="71"/>
      <c r="CI425" s="71"/>
      <c r="CJ425" s="71"/>
      <c r="CK425" s="71"/>
      <c r="CL425" s="71"/>
      <c r="CM425" s="71"/>
      <c r="CN425" s="71"/>
      <c r="CO425" s="71"/>
      <c r="CP425" s="71"/>
      <c r="CQ425" s="71"/>
      <c r="CR425" s="71"/>
      <c r="CS425" s="71"/>
      <c r="CT425" s="71"/>
      <c r="CU425" s="71"/>
      <c r="CV425" s="71"/>
      <c r="CW425" s="71"/>
      <c r="CX425" s="71"/>
      <c r="CY425" s="71"/>
      <c r="CZ425" s="71"/>
      <c r="DA425" s="71"/>
      <c r="DB425" s="71"/>
      <c r="DC425" s="71"/>
      <c r="DD425" s="71"/>
      <c r="DE425" s="71"/>
      <c r="DF425" s="71"/>
      <c r="DG425" s="71"/>
      <c r="DH425" s="71"/>
      <c r="DI425" s="71"/>
      <c r="DJ425" s="71"/>
      <c r="DK425" s="71"/>
      <c r="DL425" s="71"/>
      <c r="DM425" s="71"/>
      <c r="DN425" s="71"/>
      <c r="DO425" s="71"/>
      <c r="DP425" s="71"/>
      <c r="DQ425" s="71"/>
      <c r="DR425" s="71"/>
      <c r="DS425" s="71"/>
      <c r="DT425" s="71"/>
      <c r="DU425" s="71"/>
      <c r="DV425" s="71"/>
      <c r="DW425" s="71"/>
      <c r="DX425" s="71"/>
      <c r="DY425" s="71"/>
      <c r="DZ425" s="71"/>
      <c r="EA425" s="71"/>
    </row>
    <row r="426" spans="1:131" ht="12.75">
      <c r="A426" s="75" t="s">
        <v>283</v>
      </c>
      <c r="B426" s="75" t="s">
        <v>282</v>
      </c>
      <c r="C426" s="68" t="s">
        <v>917</v>
      </c>
      <c r="D426" s="68" t="s">
        <v>922</v>
      </c>
      <c r="E426" s="132">
        <v>332115</v>
      </c>
      <c r="F426" s="132">
        <v>30</v>
      </c>
      <c r="G426" s="132">
        <v>0</v>
      </c>
      <c r="H426" s="132">
        <v>0</v>
      </c>
      <c r="I426" s="132">
        <v>0</v>
      </c>
      <c r="J426" s="132">
        <v>30</v>
      </c>
      <c r="K426" s="132">
        <v>0</v>
      </c>
      <c r="L426" s="132">
        <v>0</v>
      </c>
      <c r="M426" s="132">
        <v>332085</v>
      </c>
      <c r="N426" s="132">
        <v>332115</v>
      </c>
      <c r="O426" s="132">
        <v>217801</v>
      </c>
      <c r="P426" s="132">
        <v>332085</v>
      </c>
      <c r="Q426" s="132">
        <v>3868</v>
      </c>
      <c r="R426" s="132">
        <v>328217</v>
      </c>
      <c r="S426" s="132">
        <v>546018</v>
      </c>
      <c r="T426" s="166">
        <v>92182</v>
      </c>
      <c r="U426" s="166">
        <v>422003</v>
      </c>
      <c r="V426" s="132">
        <v>5000</v>
      </c>
      <c r="W426" s="132">
        <v>116815</v>
      </c>
      <c r="X426" s="132">
        <v>422003</v>
      </c>
      <c r="Y426" s="132">
        <v>5000</v>
      </c>
      <c r="Z426" s="166">
        <v>664144</v>
      </c>
      <c r="AA426" s="132">
        <v>669144</v>
      </c>
      <c r="AB426" s="132">
        <v>0</v>
      </c>
      <c r="AC426" s="132">
        <v>0</v>
      </c>
      <c r="AD426" s="132">
        <v>0</v>
      </c>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71"/>
      <c r="BD426" s="71"/>
      <c r="BE426" s="71"/>
      <c r="BF426" s="71"/>
      <c r="BG426" s="71"/>
      <c r="BH426" s="71"/>
      <c r="BI426" s="71"/>
      <c r="BJ426" s="71"/>
      <c r="BK426" s="71"/>
      <c r="BL426" s="71"/>
      <c r="BM426" s="71"/>
      <c r="BN426" s="71"/>
      <c r="BO426" s="71"/>
      <c r="BP426" s="71"/>
      <c r="BQ426" s="71"/>
      <c r="BR426" s="71"/>
      <c r="BS426" s="71"/>
      <c r="BT426" s="71"/>
      <c r="BU426" s="71"/>
      <c r="BV426" s="71"/>
      <c r="BW426" s="71"/>
      <c r="BX426" s="71"/>
      <c r="BY426" s="71"/>
      <c r="BZ426" s="71"/>
      <c r="CA426" s="71"/>
      <c r="CB426" s="71"/>
      <c r="CC426" s="71"/>
      <c r="CD426" s="71"/>
      <c r="CE426" s="71"/>
      <c r="CF426" s="71"/>
      <c r="CG426" s="71"/>
      <c r="CH426" s="71"/>
      <c r="CI426" s="71"/>
      <c r="CJ426" s="71"/>
      <c r="CK426" s="71"/>
      <c r="CL426" s="71"/>
      <c r="CM426" s="71"/>
      <c r="CN426" s="71"/>
      <c r="CO426" s="71"/>
      <c r="CP426" s="71"/>
      <c r="CQ426" s="71"/>
      <c r="CR426" s="71"/>
      <c r="CS426" s="71"/>
      <c r="CT426" s="71"/>
      <c r="CU426" s="71"/>
      <c r="CV426" s="71"/>
      <c r="CW426" s="71"/>
      <c r="CX426" s="71"/>
      <c r="CY426" s="71"/>
      <c r="CZ426" s="71"/>
      <c r="DA426" s="71"/>
      <c r="DB426" s="71"/>
      <c r="DC426" s="71"/>
      <c r="DD426" s="71"/>
      <c r="DE426" s="71"/>
      <c r="DF426" s="71"/>
      <c r="DG426" s="71"/>
      <c r="DH426" s="71"/>
      <c r="DI426" s="71"/>
      <c r="DJ426" s="71"/>
      <c r="DK426" s="71"/>
      <c r="DL426" s="71"/>
      <c r="DM426" s="71"/>
      <c r="DN426" s="71"/>
      <c r="DO426" s="71"/>
      <c r="DP426" s="71"/>
      <c r="DQ426" s="71"/>
      <c r="DR426" s="71"/>
      <c r="DS426" s="71"/>
      <c r="DT426" s="71"/>
      <c r="DU426" s="71"/>
      <c r="DV426" s="71"/>
      <c r="DW426" s="71"/>
      <c r="DX426" s="71"/>
      <c r="DY426" s="71"/>
      <c r="DZ426" s="71"/>
      <c r="EA426" s="71"/>
    </row>
    <row r="427" spans="1:131" ht="12.75">
      <c r="A427" s="75" t="s">
        <v>438</v>
      </c>
      <c r="B427" s="75" t="s">
        <v>437</v>
      </c>
      <c r="C427" s="68" t="s">
        <v>917</v>
      </c>
      <c r="D427" s="68" t="s">
        <v>922</v>
      </c>
      <c r="E427" s="132">
        <v>2918</v>
      </c>
      <c r="F427" s="132">
        <v>0</v>
      </c>
      <c r="G427" s="132">
        <v>0</v>
      </c>
      <c r="H427" s="132">
        <v>0</v>
      </c>
      <c r="I427" s="132">
        <v>0</v>
      </c>
      <c r="J427" s="132">
        <v>0</v>
      </c>
      <c r="K427" s="132">
        <v>2127</v>
      </c>
      <c r="L427" s="132">
        <v>0</v>
      </c>
      <c r="M427" s="132">
        <v>791</v>
      </c>
      <c r="N427" s="132">
        <v>2918</v>
      </c>
      <c r="O427" s="132">
        <v>35197</v>
      </c>
      <c r="P427" s="132">
        <v>791</v>
      </c>
      <c r="Q427" s="132">
        <v>1308</v>
      </c>
      <c r="R427" s="132">
        <v>-517</v>
      </c>
      <c r="S427" s="132">
        <v>34680</v>
      </c>
      <c r="T427" s="166">
        <v>30308</v>
      </c>
      <c r="U427" s="166">
        <v>0</v>
      </c>
      <c r="V427" s="132">
        <v>0</v>
      </c>
      <c r="W427" s="132">
        <v>29633</v>
      </c>
      <c r="X427" s="132">
        <v>0</v>
      </c>
      <c r="Y427" s="132">
        <v>0</v>
      </c>
      <c r="Z427" s="166">
        <v>31632</v>
      </c>
      <c r="AA427" s="132">
        <v>35322</v>
      </c>
      <c r="AB427" s="132">
        <v>0</v>
      </c>
      <c r="AC427" s="132">
        <v>0</v>
      </c>
      <c r="AD427" s="132">
        <v>0</v>
      </c>
      <c r="AE427" s="71"/>
      <c r="AF427" s="71"/>
      <c r="AG427" s="71"/>
      <c r="AH427" s="71"/>
      <c r="AI427" s="71"/>
      <c r="AJ427" s="71"/>
      <c r="AK427" s="71"/>
      <c r="AL427" s="71"/>
      <c r="AM427" s="71"/>
      <c r="AN427" s="71"/>
      <c r="AO427" s="71"/>
      <c r="AP427" s="71"/>
      <c r="AQ427" s="71"/>
      <c r="AR427" s="71"/>
      <c r="AS427" s="71"/>
      <c r="AT427" s="71"/>
      <c r="AU427" s="71"/>
      <c r="AV427" s="71"/>
      <c r="AW427" s="71"/>
      <c r="AX427" s="71"/>
      <c r="AY427" s="71"/>
      <c r="AZ427" s="71"/>
      <c r="BA427" s="71"/>
      <c r="BB427" s="71"/>
      <c r="BC427" s="71"/>
      <c r="BD427" s="71"/>
      <c r="BE427" s="71"/>
      <c r="BF427" s="71"/>
      <c r="BG427" s="71"/>
      <c r="BH427" s="71"/>
      <c r="BI427" s="71"/>
      <c r="BJ427" s="71"/>
      <c r="BK427" s="71"/>
      <c r="BL427" s="71"/>
      <c r="BM427" s="71"/>
      <c r="BN427" s="71"/>
      <c r="BO427" s="71"/>
      <c r="BP427" s="71"/>
      <c r="BQ427" s="71"/>
      <c r="BR427" s="71"/>
      <c r="BS427" s="71"/>
      <c r="BT427" s="71"/>
      <c r="BU427" s="71"/>
      <c r="BV427" s="71"/>
      <c r="BW427" s="71"/>
      <c r="BX427" s="71"/>
      <c r="BY427" s="71"/>
      <c r="BZ427" s="71"/>
      <c r="CA427" s="71"/>
      <c r="CB427" s="71"/>
      <c r="CC427" s="71"/>
      <c r="CD427" s="71"/>
      <c r="CE427" s="71"/>
      <c r="CF427" s="71"/>
      <c r="CG427" s="71"/>
      <c r="CH427" s="71"/>
      <c r="CI427" s="71"/>
      <c r="CJ427" s="71"/>
      <c r="CK427" s="71"/>
      <c r="CL427" s="71"/>
      <c r="CM427" s="71"/>
      <c r="CN427" s="71"/>
      <c r="CO427" s="71"/>
      <c r="CP427" s="71"/>
      <c r="CQ427" s="71"/>
      <c r="CR427" s="71"/>
      <c r="CS427" s="71"/>
      <c r="CT427" s="71"/>
      <c r="CU427" s="71"/>
      <c r="CV427" s="71"/>
      <c r="CW427" s="71"/>
      <c r="CX427" s="71"/>
      <c r="CY427" s="71"/>
      <c r="CZ427" s="71"/>
      <c r="DA427" s="71"/>
      <c r="DB427" s="71"/>
      <c r="DC427" s="71"/>
      <c r="DD427" s="71"/>
      <c r="DE427" s="71"/>
      <c r="DF427" s="71"/>
      <c r="DG427" s="71"/>
      <c r="DH427" s="71"/>
      <c r="DI427" s="71"/>
      <c r="DJ427" s="71"/>
      <c r="DK427" s="71"/>
      <c r="DL427" s="71"/>
      <c r="DM427" s="71"/>
      <c r="DN427" s="71"/>
      <c r="DO427" s="71"/>
      <c r="DP427" s="71"/>
      <c r="DQ427" s="71"/>
      <c r="DR427" s="71"/>
      <c r="DS427" s="71"/>
      <c r="DT427" s="71"/>
      <c r="DU427" s="71"/>
      <c r="DV427" s="71"/>
      <c r="DW427" s="71"/>
      <c r="DX427" s="71"/>
      <c r="DY427" s="71"/>
      <c r="DZ427" s="71"/>
      <c r="EA427" s="71"/>
    </row>
    <row r="428" spans="1:131" ht="12.75">
      <c r="A428" s="75" t="s">
        <v>482</v>
      </c>
      <c r="B428" s="75" t="s">
        <v>481</v>
      </c>
      <c r="C428" s="68" t="s">
        <v>886</v>
      </c>
      <c r="D428" s="68" t="s">
        <v>922</v>
      </c>
      <c r="E428" s="132">
        <v>19681</v>
      </c>
      <c r="F428" s="132">
        <v>0</v>
      </c>
      <c r="G428" s="132">
        <v>0</v>
      </c>
      <c r="H428" s="132">
        <v>0</v>
      </c>
      <c r="I428" s="132">
        <v>0</v>
      </c>
      <c r="J428" s="132">
        <v>0</v>
      </c>
      <c r="K428" s="132">
        <v>0</v>
      </c>
      <c r="L428" s="132">
        <v>0</v>
      </c>
      <c r="M428" s="132">
        <v>19681</v>
      </c>
      <c r="N428" s="132">
        <v>19681</v>
      </c>
      <c r="O428" s="132">
        <v>100372</v>
      </c>
      <c r="P428" s="132">
        <v>19681</v>
      </c>
      <c r="Q428" s="132">
        <v>4872</v>
      </c>
      <c r="R428" s="132">
        <v>14809</v>
      </c>
      <c r="S428" s="132">
        <v>115181</v>
      </c>
      <c r="T428" s="166">
        <v>95000</v>
      </c>
      <c r="U428" s="166">
        <v>0</v>
      </c>
      <c r="V428" s="132">
        <v>132581</v>
      </c>
      <c r="W428" s="132">
        <v>114681</v>
      </c>
      <c r="X428" s="132">
        <v>0</v>
      </c>
      <c r="Y428" s="132">
        <v>132581</v>
      </c>
      <c r="Z428" s="166">
        <v>135000</v>
      </c>
      <c r="AA428" s="132">
        <v>135000</v>
      </c>
      <c r="AB428" s="132">
        <v>1000</v>
      </c>
      <c r="AC428" s="132">
        <v>0</v>
      </c>
      <c r="AD428" s="132">
        <v>0</v>
      </c>
      <c r="AE428" s="71"/>
      <c r="AF428" s="71"/>
      <c r="AG428" s="71"/>
      <c r="AH428" s="71"/>
      <c r="AI428" s="71"/>
      <c r="AJ428" s="71"/>
      <c r="AK428" s="71"/>
      <c r="AL428" s="71"/>
      <c r="AM428" s="71"/>
      <c r="AN428" s="71"/>
      <c r="AO428" s="71"/>
      <c r="AP428" s="71"/>
      <c r="AQ428" s="71"/>
      <c r="AR428" s="71"/>
      <c r="AS428" s="71"/>
      <c r="AT428" s="71"/>
      <c r="AU428" s="71"/>
      <c r="AV428" s="71"/>
      <c r="AW428" s="71"/>
      <c r="AX428" s="71"/>
      <c r="AY428" s="71"/>
      <c r="AZ428" s="71"/>
      <c r="BA428" s="71"/>
      <c r="BB428" s="71"/>
      <c r="BC428" s="71"/>
      <c r="BD428" s="71"/>
      <c r="BE428" s="71"/>
      <c r="BF428" s="71"/>
      <c r="BG428" s="71"/>
      <c r="BH428" s="71"/>
      <c r="BI428" s="71"/>
      <c r="BJ428" s="71"/>
      <c r="BK428" s="71"/>
      <c r="BL428" s="71"/>
      <c r="BM428" s="71"/>
      <c r="BN428" s="71"/>
      <c r="BO428" s="71"/>
      <c r="BP428" s="71"/>
      <c r="BQ428" s="71"/>
      <c r="BR428" s="71"/>
      <c r="BS428" s="71"/>
      <c r="BT428" s="71"/>
      <c r="BU428" s="71"/>
      <c r="BV428" s="71"/>
      <c r="BW428" s="71"/>
      <c r="BX428" s="71"/>
      <c r="BY428" s="71"/>
      <c r="BZ428" s="71"/>
      <c r="CA428" s="71"/>
      <c r="CB428" s="71"/>
      <c r="CC428" s="71"/>
      <c r="CD428" s="71"/>
      <c r="CE428" s="71"/>
      <c r="CF428" s="71"/>
      <c r="CG428" s="71"/>
      <c r="CH428" s="71"/>
      <c r="CI428" s="71"/>
      <c r="CJ428" s="71"/>
      <c r="CK428" s="71"/>
      <c r="CL428" s="71"/>
      <c r="CM428" s="71"/>
      <c r="CN428" s="71"/>
      <c r="CO428" s="71"/>
      <c r="CP428" s="71"/>
      <c r="CQ428" s="71"/>
      <c r="CR428" s="71"/>
      <c r="CS428" s="71"/>
      <c r="CT428" s="71"/>
      <c r="CU428" s="71"/>
      <c r="CV428" s="71"/>
      <c r="CW428" s="71"/>
      <c r="CX428" s="71"/>
      <c r="CY428" s="71"/>
      <c r="CZ428" s="71"/>
      <c r="DA428" s="71"/>
      <c r="DB428" s="71"/>
      <c r="DC428" s="71"/>
      <c r="DD428" s="71"/>
      <c r="DE428" s="71"/>
      <c r="DF428" s="71"/>
      <c r="DG428" s="71"/>
      <c r="DH428" s="71"/>
      <c r="DI428" s="71"/>
      <c r="DJ428" s="71"/>
      <c r="DK428" s="71"/>
      <c r="DL428" s="71"/>
      <c r="DM428" s="71"/>
      <c r="DN428" s="71"/>
      <c r="DO428" s="71"/>
      <c r="DP428" s="71"/>
      <c r="DQ428" s="71"/>
      <c r="DR428" s="71"/>
      <c r="DS428" s="71"/>
      <c r="DT428" s="71"/>
      <c r="DU428" s="71"/>
      <c r="DV428" s="71"/>
      <c r="DW428" s="71"/>
      <c r="DX428" s="71"/>
      <c r="DY428" s="71"/>
      <c r="DZ428" s="71"/>
      <c r="EA428" s="71"/>
    </row>
    <row r="429" spans="1:131" ht="12.75">
      <c r="A429" s="75" t="s">
        <v>809</v>
      </c>
      <c r="B429" s="75" t="s">
        <v>808</v>
      </c>
      <c r="C429" s="68" t="s">
        <v>886</v>
      </c>
      <c r="D429" s="68" t="s">
        <v>922</v>
      </c>
      <c r="E429" s="132">
        <v>1838</v>
      </c>
      <c r="F429" s="132">
        <v>0</v>
      </c>
      <c r="G429" s="132">
        <v>0</v>
      </c>
      <c r="H429" s="132">
        <v>0</v>
      </c>
      <c r="I429" s="132">
        <v>0</v>
      </c>
      <c r="J429" s="132">
        <v>0</v>
      </c>
      <c r="K429" s="132">
        <v>0</v>
      </c>
      <c r="L429" s="132">
        <v>0</v>
      </c>
      <c r="M429" s="132">
        <v>1838</v>
      </c>
      <c r="N429" s="132">
        <v>1838</v>
      </c>
      <c r="O429" s="132">
        <v>0</v>
      </c>
      <c r="P429" s="132">
        <v>1838</v>
      </c>
      <c r="Q429" s="132">
        <v>0</v>
      </c>
      <c r="R429" s="132">
        <v>1838</v>
      </c>
      <c r="S429" s="132">
        <v>1838</v>
      </c>
      <c r="T429" s="166">
        <v>0</v>
      </c>
      <c r="U429" s="166">
        <v>0</v>
      </c>
      <c r="V429" s="132">
        <v>0</v>
      </c>
      <c r="W429" s="132">
        <v>0</v>
      </c>
      <c r="X429" s="132">
        <v>0</v>
      </c>
      <c r="Y429" s="132">
        <v>0</v>
      </c>
      <c r="Z429" s="166">
        <v>0</v>
      </c>
      <c r="AA429" s="132">
        <v>0</v>
      </c>
      <c r="AB429" s="132">
        <v>0</v>
      </c>
      <c r="AC429" s="132">
        <v>0</v>
      </c>
      <c r="AD429" s="132">
        <v>0</v>
      </c>
      <c r="AE429" s="71"/>
      <c r="AF429" s="71"/>
      <c r="AG429" s="71"/>
      <c r="AH429" s="71"/>
      <c r="AI429" s="71"/>
      <c r="AJ429" s="71"/>
      <c r="AK429" s="71"/>
      <c r="AL429" s="71"/>
      <c r="AM429" s="71"/>
      <c r="AN429" s="71"/>
      <c r="AO429" s="71"/>
      <c r="AP429" s="71"/>
      <c r="AQ429" s="71"/>
      <c r="AR429" s="71"/>
      <c r="AS429" s="71"/>
      <c r="AT429" s="71"/>
      <c r="AU429" s="71"/>
      <c r="AV429" s="71"/>
      <c r="AW429" s="71"/>
      <c r="AX429" s="71"/>
      <c r="AY429" s="71"/>
      <c r="AZ429" s="71"/>
      <c r="BA429" s="71"/>
      <c r="BB429" s="71"/>
      <c r="BC429" s="71"/>
      <c r="BD429" s="71"/>
      <c r="BE429" s="71"/>
      <c r="BF429" s="71"/>
      <c r="BG429" s="71"/>
      <c r="BH429" s="71"/>
      <c r="BI429" s="71"/>
      <c r="BJ429" s="71"/>
      <c r="BK429" s="71"/>
      <c r="BL429" s="71"/>
      <c r="BM429" s="71"/>
      <c r="BN429" s="71"/>
      <c r="BO429" s="71"/>
      <c r="BP429" s="71"/>
      <c r="BQ429" s="71"/>
      <c r="BR429" s="71"/>
      <c r="BS429" s="71"/>
      <c r="BT429" s="71"/>
      <c r="BU429" s="71"/>
      <c r="BV429" s="71"/>
      <c r="BW429" s="71"/>
      <c r="BX429" s="71"/>
      <c r="BY429" s="71"/>
      <c r="BZ429" s="71"/>
      <c r="CA429" s="71"/>
      <c r="CB429" s="71"/>
      <c r="CC429" s="71"/>
      <c r="CD429" s="71"/>
      <c r="CE429" s="71"/>
      <c r="CF429" s="71"/>
      <c r="CG429" s="71"/>
      <c r="CH429" s="71"/>
      <c r="CI429" s="71"/>
      <c r="CJ429" s="71"/>
      <c r="CK429" s="71"/>
      <c r="CL429" s="71"/>
      <c r="CM429" s="71"/>
      <c r="CN429" s="71"/>
      <c r="CO429" s="71"/>
      <c r="CP429" s="71"/>
      <c r="CQ429" s="71"/>
      <c r="CR429" s="71"/>
      <c r="CS429" s="71"/>
      <c r="CT429" s="71"/>
      <c r="CU429" s="71"/>
      <c r="CV429" s="71"/>
      <c r="CW429" s="71"/>
      <c r="CX429" s="71"/>
      <c r="CY429" s="71"/>
      <c r="CZ429" s="71"/>
      <c r="DA429" s="71"/>
      <c r="DB429" s="71"/>
      <c r="DC429" s="71"/>
      <c r="DD429" s="71"/>
      <c r="DE429" s="71"/>
      <c r="DF429" s="71"/>
      <c r="DG429" s="71"/>
      <c r="DH429" s="71"/>
      <c r="DI429" s="71"/>
      <c r="DJ429" s="71"/>
      <c r="DK429" s="71"/>
      <c r="DL429" s="71"/>
      <c r="DM429" s="71"/>
      <c r="DN429" s="71"/>
      <c r="DO429" s="71"/>
      <c r="DP429" s="71"/>
      <c r="DQ429" s="71"/>
      <c r="DR429" s="71"/>
      <c r="DS429" s="71"/>
      <c r="DT429" s="71"/>
      <c r="DU429" s="71"/>
      <c r="DV429" s="71"/>
      <c r="DW429" s="71"/>
      <c r="DX429" s="71"/>
      <c r="DY429" s="71"/>
      <c r="DZ429" s="71"/>
      <c r="EA429" s="71"/>
    </row>
    <row r="430" spans="1:131" ht="12.75">
      <c r="A430" s="75" t="s">
        <v>789</v>
      </c>
      <c r="B430" s="75" t="s">
        <v>788</v>
      </c>
      <c r="C430" s="68" t="s">
        <v>886</v>
      </c>
      <c r="D430" s="68" t="s">
        <v>922</v>
      </c>
      <c r="E430" s="132">
        <v>0</v>
      </c>
      <c r="F430" s="132">
        <v>0</v>
      </c>
      <c r="G430" s="132">
        <v>0</v>
      </c>
      <c r="H430" s="132">
        <v>0</v>
      </c>
      <c r="I430" s="132">
        <v>0</v>
      </c>
      <c r="J430" s="132">
        <v>0</v>
      </c>
      <c r="K430" s="132">
        <v>0</v>
      </c>
      <c r="L430" s="132">
        <v>0</v>
      </c>
      <c r="M430" s="132">
        <v>0</v>
      </c>
      <c r="N430" s="132">
        <v>0</v>
      </c>
      <c r="O430" s="132">
        <v>2724</v>
      </c>
      <c r="P430" s="132">
        <v>0</v>
      </c>
      <c r="Q430" s="132">
        <v>109</v>
      </c>
      <c r="R430" s="132">
        <v>-109</v>
      </c>
      <c r="S430" s="132">
        <v>2615</v>
      </c>
      <c r="T430" s="166">
        <v>3183</v>
      </c>
      <c r="U430" s="166">
        <v>0</v>
      </c>
      <c r="V430" s="132">
        <v>12800</v>
      </c>
      <c r="W430" s="132">
        <v>3074</v>
      </c>
      <c r="X430" s="132">
        <v>0</v>
      </c>
      <c r="Y430" s="132">
        <v>12800</v>
      </c>
      <c r="Z430" s="166">
        <v>3183</v>
      </c>
      <c r="AA430" s="132">
        <v>3923</v>
      </c>
      <c r="AB430" s="132">
        <v>0</v>
      </c>
      <c r="AC430" s="132">
        <v>0</v>
      </c>
      <c r="AD430" s="132">
        <v>0</v>
      </c>
      <c r="AE430" s="71"/>
      <c r="AF430" s="71"/>
      <c r="AG430" s="71"/>
      <c r="AH430" s="71"/>
      <c r="AI430" s="71"/>
      <c r="AJ430" s="71"/>
      <c r="AK430" s="71"/>
      <c r="AL430" s="71"/>
      <c r="AM430" s="71"/>
      <c r="AN430" s="71"/>
      <c r="AO430" s="71"/>
      <c r="AP430" s="71"/>
      <c r="AQ430" s="71"/>
      <c r="AR430" s="71"/>
      <c r="AS430" s="71"/>
      <c r="AT430" s="71"/>
      <c r="AU430" s="71"/>
      <c r="AV430" s="71"/>
      <c r="AW430" s="71"/>
      <c r="AX430" s="71"/>
      <c r="AY430" s="71"/>
      <c r="AZ430" s="71"/>
      <c r="BA430" s="71"/>
      <c r="BB430" s="71"/>
      <c r="BC430" s="71"/>
      <c r="BD430" s="71"/>
      <c r="BE430" s="71"/>
      <c r="BF430" s="71"/>
      <c r="BG430" s="71"/>
      <c r="BH430" s="71"/>
      <c r="BI430" s="71"/>
      <c r="BJ430" s="71"/>
      <c r="BK430" s="71"/>
      <c r="BL430" s="71"/>
      <c r="BM430" s="71"/>
      <c r="BN430" s="71"/>
      <c r="BO430" s="71"/>
      <c r="BP430" s="71"/>
      <c r="BQ430" s="71"/>
      <c r="BR430" s="71"/>
      <c r="BS430" s="71"/>
      <c r="BT430" s="71"/>
      <c r="BU430" s="71"/>
      <c r="BV430" s="71"/>
      <c r="BW430" s="71"/>
      <c r="BX430" s="71"/>
      <c r="BY430" s="71"/>
      <c r="BZ430" s="71"/>
      <c r="CA430" s="71"/>
      <c r="CB430" s="71"/>
      <c r="CC430" s="71"/>
      <c r="CD430" s="71"/>
      <c r="CE430" s="71"/>
      <c r="CF430" s="71"/>
      <c r="CG430" s="71"/>
      <c r="CH430" s="71"/>
      <c r="CI430" s="71"/>
      <c r="CJ430" s="71"/>
      <c r="CK430" s="71"/>
      <c r="CL430" s="71"/>
      <c r="CM430" s="71"/>
      <c r="CN430" s="71"/>
      <c r="CO430" s="71"/>
      <c r="CP430" s="71"/>
      <c r="CQ430" s="71"/>
      <c r="CR430" s="71"/>
      <c r="CS430" s="71"/>
      <c r="CT430" s="71"/>
      <c r="CU430" s="71"/>
      <c r="CV430" s="71"/>
      <c r="CW430" s="71"/>
      <c r="CX430" s="71"/>
      <c r="CY430" s="71"/>
      <c r="CZ430" s="71"/>
      <c r="DA430" s="71"/>
      <c r="DB430" s="71"/>
      <c r="DC430" s="71"/>
      <c r="DD430" s="71"/>
      <c r="DE430" s="71"/>
      <c r="DF430" s="71"/>
      <c r="DG430" s="71"/>
      <c r="DH430" s="71"/>
      <c r="DI430" s="71"/>
      <c r="DJ430" s="71"/>
      <c r="DK430" s="71"/>
      <c r="DL430" s="71"/>
      <c r="DM430" s="71"/>
      <c r="DN430" s="71"/>
      <c r="DO430" s="71"/>
      <c r="DP430" s="71"/>
      <c r="DQ430" s="71"/>
      <c r="DR430" s="71"/>
      <c r="DS430" s="71"/>
      <c r="DT430" s="71"/>
      <c r="DU430" s="71"/>
      <c r="DV430" s="71"/>
      <c r="DW430" s="71"/>
      <c r="DX430" s="71"/>
      <c r="DY430" s="71"/>
      <c r="DZ430" s="71"/>
      <c r="EA430" s="71"/>
    </row>
    <row r="431" spans="1:131" ht="12.75">
      <c r="A431" s="75" t="s">
        <v>434</v>
      </c>
      <c r="B431" s="75" t="s">
        <v>890</v>
      </c>
      <c r="C431" s="68" t="s">
        <v>917</v>
      </c>
      <c r="D431" s="68" t="s">
        <v>922</v>
      </c>
      <c r="E431" s="132">
        <v>26296</v>
      </c>
      <c r="F431" s="132">
        <v>0</v>
      </c>
      <c r="G431" s="132">
        <v>0</v>
      </c>
      <c r="H431" s="132">
        <v>5744</v>
      </c>
      <c r="I431" s="132">
        <v>3995</v>
      </c>
      <c r="J431" s="132">
        <v>0</v>
      </c>
      <c r="K431" s="132">
        <v>16557</v>
      </c>
      <c r="L431" s="132">
        <v>0</v>
      </c>
      <c r="M431" s="132">
        <v>0</v>
      </c>
      <c r="N431" s="132">
        <v>26296</v>
      </c>
      <c r="O431" s="132">
        <v>284421</v>
      </c>
      <c r="P431" s="132">
        <v>0</v>
      </c>
      <c r="Q431" s="132">
        <v>11410</v>
      </c>
      <c r="R431" s="132">
        <v>-11410</v>
      </c>
      <c r="S431" s="132">
        <v>273011</v>
      </c>
      <c r="T431" s="166">
        <v>232467</v>
      </c>
      <c r="U431" s="166">
        <v>34326</v>
      </c>
      <c r="V431" s="132">
        <v>27657</v>
      </c>
      <c r="W431" s="132">
        <v>223168</v>
      </c>
      <c r="X431" s="132">
        <v>32037</v>
      </c>
      <c r="Y431" s="132">
        <v>42200</v>
      </c>
      <c r="Z431" s="166">
        <v>277558</v>
      </c>
      <c r="AA431" s="132">
        <v>304469</v>
      </c>
      <c r="AB431" s="132">
        <v>0</v>
      </c>
      <c r="AC431" s="132">
        <v>0</v>
      </c>
      <c r="AD431" s="132">
        <v>0</v>
      </c>
      <c r="AE431" s="71"/>
      <c r="AF431" s="71"/>
      <c r="AG431" s="71"/>
      <c r="AH431" s="71"/>
      <c r="AI431" s="71"/>
      <c r="AJ431" s="71"/>
      <c r="AK431" s="71"/>
      <c r="AL431" s="71"/>
      <c r="AM431" s="71"/>
      <c r="AN431" s="71"/>
      <c r="AO431" s="71"/>
      <c r="AP431" s="71"/>
      <c r="AQ431" s="71"/>
      <c r="AR431" s="71"/>
      <c r="AS431" s="71"/>
      <c r="AT431" s="71"/>
      <c r="AU431" s="71"/>
      <c r="AV431" s="71"/>
      <c r="AW431" s="71"/>
      <c r="AX431" s="71"/>
      <c r="AY431" s="71"/>
      <c r="AZ431" s="71"/>
      <c r="BA431" s="71"/>
      <c r="BB431" s="71"/>
      <c r="BC431" s="71"/>
      <c r="BD431" s="71"/>
      <c r="BE431" s="71"/>
      <c r="BF431" s="71"/>
      <c r="BG431" s="71"/>
      <c r="BH431" s="71"/>
      <c r="BI431" s="71"/>
      <c r="BJ431" s="71"/>
      <c r="BK431" s="71"/>
      <c r="BL431" s="71"/>
      <c r="BM431" s="71"/>
      <c r="BN431" s="71"/>
      <c r="BO431" s="71"/>
      <c r="BP431" s="71"/>
      <c r="BQ431" s="71"/>
      <c r="BR431" s="71"/>
      <c r="BS431" s="71"/>
      <c r="BT431" s="71"/>
      <c r="BU431" s="71"/>
      <c r="BV431" s="71"/>
      <c r="BW431" s="71"/>
      <c r="BX431" s="71"/>
      <c r="BY431" s="71"/>
      <c r="BZ431" s="71"/>
      <c r="CA431" s="71"/>
      <c r="CB431" s="71"/>
      <c r="CC431" s="71"/>
      <c r="CD431" s="71"/>
      <c r="CE431" s="71"/>
      <c r="CF431" s="71"/>
      <c r="CG431" s="71"/>
      <c r="CH431" s="71"/>
      <c r="CI431" s="71"/>
      <c r="CJ431" s="71"/>
      <c r="CK431" s="71"/>
      <c r="CL431" s="71"/>
      <c r="CM431" s="71"/>
      <c r="CN431" s="71"/>
      <c r="CO431" s="71"/>
      <c r="CP431" s="71"/>
      <c r="CQ431" s="71"/>
      <c r="CR431" s="71"/>
      <c r="CS431" s="71"/>
      <c r="CT431" s="71"/>
      <c r="CU431" s="71"/>
      <c r="CV431" s="71"/>
      <c r="CW431" s="71"/>
      <c r="CX431" s="71"/>
      <c r="CY431" s="71"/>
      <c r="CZ431" s="71"/>
      <c r="DA431" s="71"/>
      <c r="DB431" s="71"/>
      <c r="DC431" s="71"/>
      <c r="DD431" s="71"/>
      <c r="DE431" s="71"/>
      <c r="DF431" s="71"/>
      <c r="DG431" s="71"/>
      <c r="DH431" s="71"/>
      <c r="DI431" s="71"/>
      <c r="DJ431" s="71"/>
      <c r="DK431" s="71"/>
      <c r="DL431" s="71"/>
      <c r="DM431" s="71"/>
      <c r="DN431" s="71"/>
      <c r="DO431" s="71"/>
      <c r="DP431" s="71"/>
      <c r="DQ431" s="71"/>
      <c r="DR431" s="71"/>
      <c r="DS431" s="71"/>
      <c r="DT431" s="71"/>
      <c r="DU431" s="71"/>
      <c r="DV431" s="71"/>
      <c r="DW431" s="71"/>
      <c r="DX431" s="71"/>
      <c r="DY431" s="71"/>
      <c r="DZ431" s="71"/>
      <c r="EA431" s="71"/>
    </row>
    <row r="432" spans="1:131" ht="12.75">
      <c r="A432" s="75" t="s">
        <v>643</v>
      </c>
      <c r="B432" s="75" t="s">
        <v>891</v>
      </c>
      <c r="C432" s="68" t="s">
        <v>921</v>
      </c>
      <c r="D432" s="68" t="s">
        <v>922</v>
      </c>
      <c r="E432" s="132">
        <v>8630</v>
      </c>
      <c r="F432" s="132">
        <v>0</v>
      </c>
      <c r="G432" s="132">
        <v>0</v>
      </c>
      <c r="H432" s="132">
        <v>2051</v>
      </c>
      <c r="I432" s="132">
        <v>6579</v>
      </c>
      <c r="J432" s="132">
        <v>0</v>
      </c>
      <c r="K432" s="132">
        <v>0</v>
      </c>
      <c r="L432" s="132">
        <v>0</v>
      </c>
      <c r="M432" s="132">
        <v>0</v>
      </c>
      <c r="N432" s="132">
        <v>8630</v>
      </c>
      <c r="O432" s="132">
        <v>201068</v>
      </c>
      <c r="P432" s="132">
        <v>0</v>
      </c>
      <c r="Q432" s="132">
        <v>6186</v>
      </c>
      <c r="R432" s="132">
        <v>-6186</v>
      </c>
      <c r="S432" s="132">
        <v>194882</v>
      </c>
      <c r="T432" s="166">
        <v>237375</v>
      </c>
      <c r="U432" s="166">
        <v>44679</v>
      </c>
      <c r="V432" s="132">
        <v>107404</v>
      </c>
      <c r="W432" s="132">
        <v>237375</v>
      </c>
      <c r="X432" s="132">
        <v>44679</v>
      </c>
      <c r="Y432" s="132">
        <v>107404</v>
      </c>
      <c r="Z432" s="166">
        <v>283000</v>
      </c>
      <c r="AA432" s="132">
        <v>303000</v>
      </c>
      <c r="AB432" s="132">
        <v>0</v>
      </c>
      <c r="AC432" s="132">
        <v>0</v>
      </c>
      <c r="AD432" s="132">
        <v>0</v>
      </c>
      <c r="AE432" s="71"/>
      <c r="AF432" s="71"/>
      <c r="AG432" s="71"/>
      <c r="AH432" s="71"/>
      <c r="AI432" s="71"/>
      <c r="AJ432" s="71"/>
      <c r="AK432" s="71"/>
      <c r="AL432" s="71"/>
      <c r="AM432" s="71"/>
      <c r="AN432" s="71"/>
      <c r="AO432" s="71"/>
      <c r="AP432" s="71"/>
      <c r="AQ432" s="71"/>
      <c r="AR432" s="71"/>
      <c r="AS432" s="71"/>
      <c r="AT432" s="71"/>
      <c r="AU432" s="71"/>
      <c r="AV432" s="71"/>
      <c r="AW432" s="71"/>
      <c r="AX432" s="71"/>
      <c r="AY432" s="71"/>
      <c r="AZ432" s="71"/>
      <c r="BA432" s="71"/>
      <c r="BB432" s="71"/>
      <c r="BC432" s="71"/>
      <c r="BD432" s="71"/>
      <c r="BE432" s="71"/>
      <c r="BF432" s="71"/>
      <c r="BG432" s="71"/>
      <c r="BH432" s="71"/>
      <c r="BI432" s="71"/>
      <c r="BJ432" s="71"/>
      <c r="BK432" s="71"/>
      <c r="BL432" s="71"/>
      <c r="BM432" s="71"/>
      <c r="BN432" s="71"/>
      <c r="BO432" s="71"/>
      <c r="BP432" s="71"/>
      <c r="BQ432" s="71"/>
      <c r="BR432" s="71"/>
      <c r="BS432" s="71"/>
      <c r="BT432" s="71"/>
      <c r="BU432" s="71"/>
      <c r="BV432" s="71"/>
      <c r="BW432" s="71"/>
      <c r="BX432" s="71"/>
      <c r="BY432" s="71"/>
      <c r="BZ432" s="71"/>
      <c r="CA432" s="71"/>
      <c r="CB432" s="71"/>
      <c r="CC432" s="71"/>
      <c r="CD432" s="71"/>
      <c r="CE432" s="71"/>
      <c r="CF432" s="71"/>
      <c r="CG432" s="71"/>
      <c r="CH432" s="71"/>
      <c r="CI432" s="71"/>
      <c r="CJ432" s="71"/>
      <c r="CK432" s="71"/>
      <c r="CL432" s="71"/>
      <c r="CM432" s="71"/>
      <c r="CN432" s="71"/>
      <c r="CO432" s="71"/>
      <c r="CP432" s="71"/>
      <c r="CQ432" s="71"/>
      <c r="CR432" s="71"/>
      <c r="CS432" s="71"/>
      <c r="CT432" s="71"/>
      <c r="CU432" s="71"/>
      <c r="CV432" s="71"/>
      <c r="CW432" s="71"/>
      <c r="CX432" s="71"/>
      <c r="CY432" s="71"/>
      <c r="CZ432" s="71"/>
      <c r="DA432" s="71"/>
      <c r="DB432" s="71"/>
      <c r="DC432" s="71"/>
      <c r="DD432" s="71"/>
      <c r="DE432" s="71"/>
      <c r="DF432" s="71"/>
      <c r="DG432" s="71"/>
      <c r="DH432" s="71"/>
      <c r="DI432" s="71"/>
      <c r="DJ432" s="71"/>
      <c r="DK432" s="71"/>
      <c r="DL432" s="71"/>
      <c r="DM432" s="71"/>
      <c r="DN432" s="71"/>
      <c r="DO432" s="71"/>
      <c r="DP432" s="71"/>
      <c r="DQ432" s="71"/>
      <c r="DR432" s="71"/>
      <c r="DS432" s="71"/>
      <c r="DT432" s="71"/>
      <c r="DU432" s="71"/>
      <c r="DV432" s="71"/>
      <c r="DW432" s="71"/>
      <c r="DX432" s="71"/>
      <c r="DY432" s="71"/>
      <c r="DZ432" s="71"/>
      <c r="EA432" s="71"/>
    </row>
    <row r="433" spans="1:131" ht="12.75">
      <c r="A433" s="75" t="s">
        <v>745</v>
      </c>
      <c r="B433" s="75" t="s">
        <v>892</v>
      </c>
      <c r="C433" s="68" t="s">
        <v>918</v>
      </c>
      <c r="D433" s="68" t="s">
        <v>922</v>
      </c>
      <c r="E433" s="132">
        <v>100812</v>
      </c>
      <c r="F433" s="132">
        <v>0</v>
      </c>
      <c r="G433" s="132">
        <v>0</v>
      </c>
      <c r="H433" s="132">
        <v>44662</v>
      </c>
      <c r="I433" s="132">
        <v>0</v>
      </c>
      <c r="J433" s="132">
        <v>0</v>
      </c>
      <c r="K433" s="132">
        <v>3021</v>
      </c>
      <c r="L433" s="132">
        <v>0</v>
      </c>
      <c r="M433" s="132">
        <v>53129</v>
      </c>
      <c r="N433" s="132">
        <v>100812</v>
      </c>
      <c r="O433" s="132">
        <v>168825</v>
      </c>
      <c r="P433" s="132">
        <v>53129</v>
      </c>
      <c r="Q433" s="132">
        <v>4709</v>
      </c>
      <c r="R433" s="132">
        <v>48420</v>
      </c>
      <c r="S433" s="132">
        <v>217245</v>
      </c>
      <c r="T433" s="166">
        <v>170560</v>
      </c>
      <c r="U433" s="166">
        <v>0</v>
      </c>
      <c r="V433" s="132">
        <v>0</v>
      </c>
      <c r="W433" s="132">
        <v>218560</v>
      </c>
      <c r="X433" s="132">
        <v>0</v>
      </c>
      <c r="Y433" s="132">
        <v>0</v>
      </c>
      <c r="Z433" s="166">
        <v>238000</v>
      </c>
      <c r="AA433" s="132">
        <v>238000</v>
      </c>
      <c r="AB433" s="132">
        <v>0</v>
      </c>
      <c r="AC433" s="132">
        <v>0</v>
      </c>
      <c r="AD433" s="132">
        <v>0</v>
      </c>
      <c r="AE433" s="71"/>
      <c r="AF433" s="71"/>
      <c r="AG433" s="71"/>
      <c r="AH433" s="71"/>
      <c r="AI433" s="71"/>
      <c r="AJ433" s="71"/>
      <c r="AK433" s="71"/>
      <c r="AL433" s="71"/>
      <c r="AM433" s="71"/>
      <c r="AN433" s="71"/>
      <c r="AO433" s="71"/>
      <c r="AP433" s="71"/>
      <c r="AQ433" s="71"/>
      <c r="AR433" s="71"/>
      <c r="AS433" s="71"/>
      <c r="AT433" s="71"/>
      <c r="AU433" s="71"/>
      <c r="AV433" s="71"/>
      <c r="AW433" s="71"/>
      <c r="AX433" s="71"/>
      <c r="AY433" s="71"/>
      <c r="AZ433" s="71"/>
      <c r="BA433" s="71"/>
      <c r="BB433" s="71"/>
      <c r="BC433" s="71"/>
      <c r="BD433" s="71"/>
      <c r="BE433" s="71"/>
      <c r="BF433" s="71"/>
      <c r="BG433" s="71"/>
      <c r="BH433" s="71"/>
      <c r="BI433" s="71"/>
      <c r="BJ433" s="71"/>
      <c r="BK433" s="71"/>
      <c r="BL433" s="71"/>
      <c r="BM433" s="71"/>
      <c r="BN433" s="71"/>
      <c r="BO433" s="71"/>
      <c r="BP433" s="71"/>
      <c r="BQ433" s="71"/>
      <c r="BR433" s="71"/>
      <c r="BS433" s="71"/>
      <c r="BT433" s="71"/>
      <c r="BU433" s="71"/>
      <c r="BV433" s="71"/>
      <c r="BW433" s="71"/>
      <c r="BX433" s="71"/>
      <c r="BY433" s="71"/>
      <c r="BZ433" s="71"/>
      <c r="CA433" s="71"/>
      <c r="CB433" s="71"/>
      <c r="CC433" s="71"/>
      <c r="CD433" s="71"/>
      <c r="CE433" s="71"/>
      <c r="CF433" s="71"/>
      <c r="CG433" s="71"/>
      <c r="CH433" s="71"/>
      <c r="CI433" s="71"/>
      <c r="CJ433" s="71"/>
      <c r="CK433" s="71"/>
      <c r="CL433" s="71"/>
      <c r="CM433" s="71"/>
      <c r="CN433" s="71"/>
      <c r="CO433" s="71"/>
      <c r="CP433" s="71"/>
      <c r="CQ433" s="71"/>
      <c r="CR433" s="71"/>
      <c r="CS433" s="71"/>
      <c r="CT433" s="71"/>
      <c r="CU433" s="71"/>
      <c r="CV433" s="71"/>
      <c r="CW433" s="71"/>
      <c r="CX433" s="71"/>
      <c r="CY433" s="71"/>
      <c r="CZ433" s="71"/>
      <c r="DA433" s="71"/>
      <c r="DB433" s="71"/>
      <c r="DC433" s="71"/>
      <c r="DD433" s="71"/>
      <c r="DE433" s="71"/>
      <c r="DF433" s="71"/>
      <c r="DG433" s="71"/>
      <c r="DH433" s="71"/>
      <c r="DI433" s="71"/>
      <c r="DJ433" s="71"/>
      <c r="DK433" s="71"/>
      <c r="DL433" s="71"/>
      <c r="DM433" s="71"/>
      <c r="DN433" s="71"/>
      <c r="DO433" s="71"/>
      <c r="DP433" s="71"/>
      <c r="DQ433" s="71"/>
      <c r="DR433" s="71"/>
      <c r="DS433" s="71"/>
      <c r="DT433" s="71"/>
      <c r="DU433" s="71"/>
      <c r="DV433" s="71"/>
      <c r="DW433" s="71"/>
      <c r="DX433" s="71"/>
      <c r="DY433" s="71"/>
      <c r="DZ433" s="71"/>
      <c r="EA433" s="71"/>
    </row>
    <row r="434" spans="1:131" ht="12.75">
      <c r="A434" s="75" t="s">
        <v>794</v>
      </c>
      <c r="B434" s="75" t="s">
        <v>893</v>
      </c>
      <c r="C434" s="68" t="s">
        <v>920</v>
      </c>
      <c r="D434" s="68" t="s">
        <v>922</v>
      </c>
      <c r="E434" s="132">
        <v>34322</v>
      </c>
      <c r="F434" s="132">
        <v>0</v>
      </c>
      <c r="G434" s="132">
        <v>0</v>
      </c>
      <c r="H434" s="132">
        <v>13835</v>
      </c>
      <c r="I434" s="132">
        <v>0</v>
      </c>
      <c r="J434" s="132">
        <v>0</v>
      </c>
      <c r="K434" s="132">
        <v>2400</v>
      </c>
      <c r="L434" s="132">
        <v>0</v>
      </c>
      <c r="M434" s="132">
        <v>18087</v>
      </c>
      <c r="N434" s="132">
        <v>34322</v>
      </c>
      <c r="O434" s="132">
        <v>171300</v>
      </c>
      <c r="P434" s="132">
        <v>18087</v>
      </c>
      <c r="Q434" s="132">
        <v>7342</v>
      </c>
      <c r="R434" s="132">
        <v>10745</v>
      </c>
      <c r="S434" s="132">
        <v>182045</v>
      </c>
      <c r="T434" s="166">
        <v>154779</v>
      </c>
      <c r="U434" s="166">
        <v>0</v>
      </c>
      <c r="V434" s="132">
        <v>17745</v>
      </c>
      <c r="W434" s="132">
        <v>176819</v>
      </c>
      <c r="X434" s="132">
        <v>0</v>
      </c>
      <c r="Y434" s="132">
        <v>17923</v>
      </c>
      <c r="Z434" s="166">
        <v>186819</v>
      </c>
      <c r="AA434" s="132">
        <v>191819</v>
      </c>
      <c r="AB434" s="132">
        <v>11011</v>
      </c>
      <c r="AC434" s="132">
        <v>9674</v>
      </c>
      <c r="AD434" s="132">
        <v>0</v>
      </c>
      <c r="AE434" s="71"/>
      <c r="AF434" s="71"/>
      <c r="AG434" s="71"/>
      <c r="AH434" s="71"/>
      <c r="AI434" s="71"/>
      <c r="AJ434" s="71"/>
      <c r="AK434" s="71"/>
      <c r="AL434" s="71"/>
      <c r="AM434" s="71"/>
      <c r="AN434" s="71"/>
      <c r="AO434" s="71"/>
      <c r="AP434" s="71"/>
      <c r="AQ434" s="71"/>
      <c r="AR434" s="71"/>
      <c r="AS434" s="71"/>
      <c r="AT434" s="71"/>
      <c r="AU434" s="71"/>
      <c r="AV434" s="71"/>
      <c r="AW434" s="71"/>
      <c r="AX434" s="71"/>
      <c r="AY434" s="71"/>
      <c r="AZ434" s="71"/>
      <c r="BA434" s="71"/>
      <c r="BB434" s="71"/>
      <c r="BC434" s="71"/>
      <c r="BD434" s="71"/>
      <c r="BE434" s="71"/>
      <c r="BF434" s="71"/>
      <c r="BG434" s="71"/>
      <c r="BH434" s="71"/>
      <c r="BI434" s="71"/>
      <c r="BJ434" s="71"/>
      <c r="BK434" s="71"/>
      <c r="BL434" s="71"/>
      <c r="BM434" s="71"/>
      <c r="BN434" s="71"/>
      <c r="BO434" s="71"/>
      <c r="BP434" s="71"/>
      <c r="BQ434" s="71"/>
      <c r="BR434" s="71"/>
      <c r="BS434" s="71"/>
      <c r="BT434" s="71"/>
      <c r="BU434" s="71"/>
      <c r="BV434" s="71"/>
      <c r="BW434" s="71"/>
      <c r="BX434" s="71"/>
      <c r="BY434" s="71"/>
      <c r="BZ434" s="71"/>
      <c r="CA434" s="71"/>
      <c r="CB434" s="71"/>
      <c r="CC434" s="71"/>
      <c r="CD434" s="71"/>
      <c r="CE434" s="71"/>
      <c r="CF434" s="71"/>
      <c r="CG434" s="71"/>
      <c r="CH434" s="71"/>
      <c r="CI434" s="71"/>
      <c r="CJ434" s="71"/>
      <c r="CK434" s="71"/>
      <c r="CL434" s="71"/>
      <c r="CM434" s="71"/>
      <c r="CN434" s="71"/>
      <c r="CO434" s="71"/>
      <c r="CP434" s="71"/>
      <c r="CQ434" s="71"/>
      <c r="CR434" s="71"/>
      <c r="CS434" s="71"/>
      <c r="CT434" s="71"/>
      <c r="CU434" s="71"/>
      <c r="CV434" s="71"/>
      <c r="CW434" s="71"/>
      <c r="CX434" s="71"/>
      <c r="CY434" s="71"/>
      <c r="CZ434" s="71"/>
      <c r="DA434" s="71"/>
      <c r="DB434" s="71"/>
      <c r="DC434" s="71"/>
      <c r="DD434" s="71"/>
      <c r="DE434" s="71"/>
      <c r="DF434" s="71"/>
      <c r="DG434" s="71"/>
      <c r="DH434" s="71"/>
      <c r="DI434" s="71"/>
      <c r="DJ434" s="71"/>
      <c r="DK434" s="71"/>
      <c r="DL434" s="71"/>
      <c r="DM434" s="71"/>
      <c r="DN434" s="71"/>
      <c r="DO434" s="71"/>
      <c r="DP434" s="71"/>
      <c r="DQ434" s="71"/>
      <c r="DR434" s="71"/>
      <c r="DS434" s="71"/>
      <c r="DT434" s="71"/>
      <c r="DU434" s="71"/>
      <c r="DV434" s="71"/>
      <c r="DW434" s="71"/>
      <c r="DX434" s="71"/>
      <c r="DY434" s="71"/>
      <c r="DZ434" s="71"/>
      <c r="EA434" s="71"/>
    </row>
    <row r="435" spans="1:131" ht="12.75">
      <c r="A435" s="75" t="s">
        <v>805</v>
      </c>
      <c r="B435" s="75" t="s">
        <v>894</v>
      </c>
      <c r="C435" s="68" t="s">
        <v>921</v>
      </c>
      <c r="D435" s="68" t="s">
        <v>922</v>
      </c>
      <c r="E435" s="132">
        <v>52718</v>
      </c>
      <c r="F435" s="132">
        <v>0</v>
      </c>
      <c r="G435" s="132">
        <v>0</v>
      </c>
      <c r="H435" s="132">
        <v>52493</v>
      </c>
      <c r="I435" s="132">
        <v>225</v>
      </c>
      <c r="J435" s="132">
        <v>0</v>
      </c>
      <c r="K435" s="132">
        <v>0</v>
      </c>
      <c r="L435" s="132">
        <v>0</v>
      </c>
      <c r="M435" s="132">
        <v>0</v>
      </c>
      <c r="N435" s="132">
        <v>52718</v>
      </c>
      <c r="O435" s="132">
        <v>103924</v>
      </c>
      <c r="P435" s="132">
        <v>0</v>
      </c>
      <c r="Q435" s="132">
        <v>4157</v>
      </c>
      <c r="R435" s="132">
        <v>-4157</v>
      </c>
      <c r="S435" s="132">
        <v>99767</v>
      </c>
      <c r="T435" s="166">
        <v>81500</v>
      </c>
      <c r="U435" s="166">
        <v>0</v>
      </c>
      <c r="V435" s="132">
        <v>0</v>
      </c>
      <c r="W435" s="132">
        <v>80500</v>
      </c>
      <c r="X435" s="132">
        <v>0</v>
      </c>
      <c r="Y435" s="132">
        <v>0</v>
      </c>
      <c r="Z435" s="166">
        <v>108254</v>
      </c>
      <c r="AA435" s="132">
        <v>118254</v>
      </c>
      <c r="AB435" s="132">
        <v>0</v>
      </c>
      <c r="AC435" s="132">
        <v>0</v>
      </c>
      <c r="AD435" s="132">
        <v>0</v>
      </c>
      <c r="AE435" s="71"/>
      <c r="AF435" s="71"/>
      <c r="AG435" s="71"/>
      <c r="AH435" s="71"/>
      <c r="AI435" s="71"/>
      <c r="AJ435" s="71"/>
      <c r="AK435" s="71"/>
      <c r="AL435" s="71"/>
      <c r="AM435" s="71"/>
      <c r="AN435" s="71"/>
      <c r="AO435" s="71"/>
      <c r="AP435" s="71"/>
      <c r="AQ435" s="71"/>
      <c r="AR435" s="71"/>
      <c r="AS435" s="71"/>
      <c r="AT435" s="71"/>
      <c r="AU435" s="71"/>
      <c r="AV435" s="71"/>
      <c r="AW435" s="71"/>
      <c r="AX435" s="71"/>
      <c r="AY435" s="71"/>
      <c r="AZ435" s="71"/>
      <c r="BA435" s="71"/>
      <c r="BB435" s="71"/>
      <c r="BC435" s="71"/>
      <c r="BD435" s="71"/>
      <c r="BE435" s="71"/>
      <c r="BF435" s="71"/>
      <c r="BG435" s="71"/>
      <c r="BH435" s="71"/>
      <c r="BI435" s="71"/>
      <c r="BJ435" s="71"/>
      <c r="BK435" s="71"/>
      <c r="BL435" s="71"/>
      <c r="BM435" s="71"/>
      <c r="BN435" s="71"/>
      <c r="BO435" s="71"/>
      <c r="BP435" s="71"/>
      <c r="BQ435" s="71"/>
      <c r="BR435" s="71"/>
      <c r="BS435" s="71"/>
      <c r="BT435" s="71"/>
      <c r="BU435" s="71"/>
      <c r="BV435" s="71"/>
      <c r="BW435" s="71"/>
      <c r="BX435" s="71"/>
      <c r="BY435" s="71"/>
      <c r="BZ435" s="71"/>
      <c r="CA435" s="71"/>
      <c r="CB435" s="71"/>
      <c r="CC435" s="71"/>
      <c r="CD435" s="71"/>
      <c r="CE435" s="71"/>
      <c r="CF435" s="71"/>
      <c r="CG435" s="71"/>
      <c r="CH435" s="71"/>
      <c r="CI435" s="71"/>
      <c r="CJ435" s="71"/>
      <c r="CK435" s="71"/>
      <c r="CL435" s="71"/>
      <c r="CM435" s="71"/>
      <c r="CN435" s="71"/>
      <c r="CO435" s="71"/>
      <c r="CP435" s="71"/>
      <c r="CQ435" s="71"/>
      <c r="CR435" s="71"/>
      <c r="CS435" s="71"/>
      <c r="CT435" s="71"/>
      <c r="CU435" s="71"/>
      <c r="CV435" s="71"/>
      <c r="CW435" s="71"/>
      <c r="CX435" s="71"/>
      <c r="CY435" s="71"/>
      <c r="CZ435" s="71"/>
      <c r="DA435" s="71"/>
      <c r="DB435" s="71"/>
      <c r="DC435" s="71"/>
      <c r="DD435" s="71"/>
      <c r="DE435" s="71"/>
      <c r="DF435" s="71"/>
      <c r="DG435" s="71"/>
      <c r="DH435" s="71"/>
      <c r="DI435" s="71"/>
      <c r="DJ435" s="71"/>
      <c r="DK435" s="71"/>
      <c r="DL435" s="71"/>
      <c r="DM435" s="71"/>
      <c r="DN435" s="71"/>
      <c r="DO435" s="71"/>
      <c r="DP435" s="71"/>
      <c r="DQ435" s="71"/>
      <c r="DR435" s="71"/>
      <c r="DS435" s="71"/>
      <c r="DT435" s="71"/>
      <c r="DU435" s="71"/>
      <c r="DV435" s="71"/>
      <c r="DW435" s="71"/>
      <c r="DX435" s="71"/>
      <c r="DY435" s="71"/>
      <c r="DZ435" s="71"/>
      <c r="EA435" s="71"/>
    </row>
    <row r="436" spans="1:131" ht="12.75">
      <c r="A436" s="75" t="s">
        <v>997</v>
      </c>
      <c r="B436" s="75" t="s">
        <v>996</v>
      </c>
      <c r="C436" s="68" t="s">
        <v>917</v>
      </c>
      <c r="D436" s="68" t="s">
        <v>922</v>
      </c>
      <c r="E436" s="132">
        <v>520648</v>
      </c>
      <c r="F436" s="132">
        <v>0</v>
      </c>
      <c r="G436" s="132">
        <v>0</v>
      </c>
      <c r="H436" s="132">
        <v>113640</v>
      </c>
      <c r="I436" s="132">
        <v>9400</v>
      </c>
      <c r="J436" s="132">
        <v>0</v>
      </c>
      <c r="K436" s="132">
        <v>0</v>
      </c>
      <c r="L436" s="132">
        <v>0</v>
      </c>
      <c r="M436" s="132">
        <v>397608</v>
      </c>
      <c r="N436" s="132">
        <v>520648</v>
      </c>
      <c r="O436" s="132">
        <v>546354</v>
      </c>
      <c r="P436" s="132">
        <v>397608</v>
      </c>
      <c r="Q436" s="132">
        <v>8460</v>
      </c>
      <c r="R436" s="132">
        <v>389148</v>
      </c>
      <c r="S436" s="132">
        <v>935502</v>
      </c>
      <c r="T436" s="166">
        <v>355618</v>
      </c>
      <c r="U436" s="166">
        <v>0</v>
      </c>
      <c r="V436" s="132">
        <v>18312</v>
      </c>
      <c r="W436" s="132">
        <v>878039</v>
      </c>
      <c r="X436" s="132">
        <v>0</v>
      </c>
      <c r="Y436" s="132">
        <v>12611</v>
      </c>
      <c r="Z436" s="166">
        <v>886039</v>
      </c>
      <c r="AA436" s="132">
        <v>893039</v>
      </c>
      <c r="AB436" s="132">
        <v>0</v>
      </c>
      <c r="AC436" s="132">
        <v>0</v>
      </c>
      <c r="AD436" s="132">
        <v>0</v>
      </c>
      <c r="AE436" s="71"/>
      <c r="AF436" s="71"/>
      <c r="AG436" s="71"/>
      <c r="AH436" s="71"/>
      <c r="AI436" s="71"/>
      <c r="AJ436" s="71"/>
      <c r="AK436" s="71"/>
      <c r="AL436" s="71"/>
      <c r="AM436" s="71"/>
      <c r="AN436" s="71"/>
      <c r="AO436" s="71"/>
      <c r="AP436" s="71"/>
      <c r="AQ436" s="71"/>
      <c r="AR436" s="71"/>
      <c r="AS436" s="71"/>
      <c r="AT436" s="71"/>
      <c r="AU436" s="71"/>
      <c r="AV436" s="71"/>
      <c r="AW436" s="71"/>
      <c r="AX436" s="71"/>
      <c r="AY436" s="71"/>
      <c r="AZ436" s="71"/>
      <c r="BA436" s="71"/>
      <c r="BB436" s="71"/>
      <c r="BC436" s="71"/>
      <c r="BD436" s="71"/>
      <c r="BE436" s="71"/>
      <c r="BF436" s="71"/>
      <c r="BG436" s="71"/>
      <c r="BH436" s="71"/>
      <c r="BI436" s="71"/>
      <c r="BJ436" s="71"/>
      <c r="BK436" s="71"/>
      <c r="BL436" s="71"/>
      <c r="BM436" s="71"/>
      <c r="BN436" s="71"/>
      <c r="BO436" s="71"/>
      <c r="BP436" s="71"/>
      <c r="BQ436" s="71"/>
      <c r="BR436" s="71"/>
      <c r="BS436" s="71"/>
      <c r="BT436" s="71"/>
      <c r="BU436" s="71"/>
      <c r="BV436" s="71"/>
      <c r="BW436" s="71"/>
      <c r="BX436" s="71"/>
      <c r="BY436" s="71"/>
      <c r="BZ436" s="71"/>
      <c r="CA436" s="71"/>
      <c r="CB436" s="71"/>
      <c r="CC436" s="71"/>
      <c r="CD436" s="71"/>
      <c r="CE436" s="71"/>
      <c r="CF436" s="71"/>
      <c r="CG436" s="71"/>
      <c r="CH436" s="71"/>
      <c r="CI436" s="71"/>
      <c r="CJ436" s="71"/>
      <c r="CK436" s="71"/>
      <c r="CL436" s="71"/>
      <c r="CM436" s="71"/>
      <c r="CN436" s="71"/>
      <c r="CO436" s="71"/>
      <c r="CP436" s="71"/>
      <c r="CQ436" s="71"/>
      <c r="CR436" s="71"/>
      <c r="CS436" s="71"/>
      <c r="CT436" s="71"/>
      <c r="CU436" s="71"/>
      <c r="CV436" s="71"/>
      <c r="CW436" s="71"/>
      <c r="CX436" s="71"/>
      <c r="CY436" s="71"/>
      <c r="CZ436" s="71"/>
      <c r="DA436" s="71"/>
      <c r="DB436" s="71"/>
      <c r="DC436" s="71"/>
      <c r="DD436" s="71"/>
      <c r="DE436" s="71"/>
      <c r="DF436" s="71"/>
      <c r="DG436" s="71"/>
      <c r="DH436" s="71"/>
      <c r="DI436" s="71"/>
      <c r="DJ436" s="71"/>
      <c r="DK436" s="71"/>
      <c r="DL436" s="71"/>
      <c r="DM436" s="71"/>
      <c r="DN436" s="71"/>
      <c r="DO436" s="71"/>
      <c r="DP436" s="71"/>
      <c r="DQ436" s="71"/>
      <c r="DR436" s="71"/>
      <c r="DS436" s="71"/>
      <c r="DT436" s="71"/>
      <c r="DU436" s="71"/>
      <c r="DV436" s="71"/>
      <c r="DW436" s="71"/>
      <c r="DX436" s="71"/>
      <c r="DY436" s="71"/>
      <c r="DZ436" s="71"/>
      <c r="EA436" s="71"/>
    </row>
    <row r="437" spans="1:131" ht="12.75">
      <c r="A437" s="75" t="s">
        <v>166</v>
      </c>
      <c r="B437" s="75" t="s">
        <v>165</v>
      </c>
      <c r="C437" s="68" t="s">
        <v>914</v>
      </c>
      <c r="D437" s="68" t="s">
        <v>922</v>
      </c>
      <c r="E437" s="132">
        <v>0</v>
      </c>
      <c r="F437" s="132">
        <v>0</v>
      </c>
      <c r="G437" s="132">
        <v>0</v>
      </c>
      <c r="H437" s="132">
        <v>0</v>
      </c>
      <c r="I437" s="132">
        <v>0</v>
      </c>
      <c r="J437" s="132">
        <v>0</v>
      </c>
      <c r="K437" s="132">
        <v>0</v>
      </c>
      <c r="L437" s="132">
        <v>0</v>
      </c>
      <c r="M437" s="132">
        <v>0</v>
      </c>
      <c r="N437" s="132">
        <v>0</v>
      </c>
      <c r="O437" s="132">
        <v>0</v>
      </c>
      <c r="P437" s="132">
        <v>0</v>
      </c>
      <c r="Q437" s="132">
        <v>0</v>
      </c>
      <c r="R437" s="132">
        <v>0</v>
      </c>
      <c r="S437" s="132">
        <v>0</v>
      </c>
      <c r="T437" s="166">
        <v>0</v>
      </c>
      <c r="U437" s="166">
        <v>0</v>
      </c>
      <c r="V437" s="132">
        <v>0</v>
      </c>
      <c r="W437" s="132">
        <v>0</v>
      </c>
      <c r="X437" s="132">
        <v>0</v>
      </c>
      <c r="Y437" s="132">
        <v>0</v>
      </c>
      <c r="Z437" s="166">
        <v>0</v>
      </c>
      <c r="AA437" s="132">
        <v>0</v>
      </c>
      <c r="AB437" s="132">
        <v>0</v>
      </c>
      <c r="AC437" s="132">
        <v>0</v>
      </c>
      <c r="AD437" s="132">
        <v>0</v>
      </c>
      <c r="AE437" s="71"/>
      <c r="AF437" s="71"/>
      <c r="AG437" s="71"/>
      <c r="AH437" s="71"/>
      <c r="AI437" s="71"/>
      <c r="AJ437" s="71"/>
      <c r="AK437" s="71"/>
      <c r="AL437" s="71"/>
      <c r="AM437" s="71"/>
      <c r="AN437" s="71"/>
      <c r="AO437" s="71"/>
      <c r="AP437" s="71"/>
      <c r="AQ437" s="71"/>
      <c r="AR437" s="71"/>
      <c r="AS437" s="71"/>
      <c r="AT437" s="71"/>
      <c r="AU437" s="71"/>
      <c r="AV437" s="71"/>
      <c r="AW437" s="71"/>
      <c r="AX437" s="71"/>
      <c r="AY437" s="71"/>
      <c r="AZ437" s="71"/>
      <c r="BA437" s="71"/>
      <c r="BB437" s="71"/>
      <c r="BC437" s="71"/>
      <c r="BD437" s="71"/>
      <c r="BE437" s="71"/>
      <c r="BF437" s="71"/>
      <c r="BG437" s="71"/>
      <c r="BH437" s="71"/>
      <c r="BI437" s="71"/>
      <c r="BJ437" s="71"/>
      <c r="BK437" s="71"/>
      <c r="BL437" s="71"/>
      <c r="BM437" s="71"/>
      <c r="BN437" s="71"/>
      <c r="BO437" s="71"/>
      <c r="BP437" s="71"/>
      <c r="BQ437" s="71"/>
      <c r="BR437" s="71"/>
      <c r="BS437" s="71"/>
      <c r="BT437" s="71"/>
      <c r="BU437" s="71"/>
      <c r="BV437" s="71"/>
      <c r="BW437" s="71"/>
      <c r="BX437" s="71"/>
      <c r="BY437" s="71"/>
      <c r="BZ437" s="71"/>
      <c r="CA437" s="71"/>
      <c r="CB437" s="71"/>
      <c r="CC437" s="71"/>
      <c r="CD437" s="71"/>
      <c r="CE437" s="71"/>
      <c r="CF437" s="71"/>
      <c r="CG437" s="71"/>
      <c r="CH437" s="71"/>
      <c r="CI437" s="71"/>
      <c r="CJ437" s="71"/>
      <c r="CK437" s="71"/>
      <c r="CL437" s="71"/>
      <c r="CM437" s="71"/>
      <c r="CN437" s="71"/>
      <c r="CO437" s="71"/>
      <c r="CP437" s="71"/>
      <c r="CQ437" s="71"/>
      <c r="CR437" s="71"/>
      <c r="CS437" s="71"/>
      <c r="CT437" s="71"/>
      <c r="CU437" s="71"/>
      <c r="CV437" s="71"/>
      <c r="CW437" s="71"/>
      <c r="CX437" s="71"/>
      <c r="CY437" s="71"/>
      <c r="CZ437" s="71"/>
      <c r="DA437" s="71"/>
      <c r="DB437" s="71"/>
      <c r="DC437" s="71"/>
      <c r="DD437" s="71"/>
      <c r="DE437" s="71"/>
      <c r="DF437" s="71"/>
      <c r="DG437" s="71"/>
      <c r="DH437" s="71"/>
      <c r="DI437" s="71"/>
      <c r="DJ437" s="71"/>
      <c r="DK437" s="71"/>
      <c r="DL437" s="71"/>
      <c r="DM437" s="71"/>
      <c r="DN437" s="71"/>
      <c r="DO437" s="71"/>
      <c r="DP437" s="71"/>
      <c r="DQ437" s="71"/>
      <c r="DR437" s="71"/>
      <c r="DS437" s="71"/>
      <c r="DT437" s="71"/>
      <c r="DU437" s="71"/>
      <c r="DV437" s="71"/>
      <c r="DW437" s="71"/>
      <c r="DX437" s="71"/>
      <c r="DY437" s="71"/>
      <c r="DZ437" s="71"/>
      <c r="EA437" s="71"/>
    </row>
    <row r="438" spans="1:131" ht="12.75">
      <c r="A438" s="75" t="s">
        <v>249</v>
      </c>
      <c r="B438" s="75" t="s">
        <v>248</v>
      </c>
      <c r="C438" s="68" t="s">
        <v>914</v>
      </c>
      <c r="D438" s="68" t="s">
        <v>922</v>
      </c>
      <c r="E438" s="132">
        <v>69</v>
      </c>
      <c r="F438" s="132">
        <v>0</v>
      </c>
      <c r="G438" s="132">
        <v>0</v>
      </c>
      <c r="H438" s="132">
        <v>0</v>
      </c>
      <c r="I438" s="132">
        <v>0</v>
      </c>
      <c r="J438" s="132">
        <v>0</v>
      </c>
      <c r="K438" s="132">
        <v>69</v>
      </c>
      <c r="L438" s="132">
        <v>0</v>
      </c>
      <c r="M438" s="132">
        <v>0</v>
      </c>
      <c r="N438" s="132">
        <v>69</v>
      </c>
      <c r="O438" s="132">
        <v>0</v>
      </c>
      <c r="P438" s="132">
        <v>0</v>
      </c>
      <c r="Q438" s="132">
        <v>0</v>
      </c>
      <c r="R438" s="132">
        <v>0</v>
      </c>
      <c r="S438" s="132">
        <v>0</v>
      </c>
      <c r="T438" s="166">
        <v>0</v>
      </c>
      <c r="U438" s="166">
        <v>0</v>
      </c>
      <c r="V438" s="132">
        <v>2700</v>
      </c>
      <c r="W438" s="132">
        <v>0</v>
      </c>
      <c r="X438" s="132">
        <v>0</v>
      </c>
      <c r="Y438" s="132">
        <v>2700</v>
      </c>
      <c r="Z438" s="166">
        <v>200</v>
      </c>
      <c r="AA438" s="132">
        <v>200</v>
      </c>
      <c r="AB438" s="132">
        <v>0</v>
      </c>
      <c r="AC438" s="132">
        <v>0</v>
      </c>
      <c r="AD438" s="132">
        <v>0</v>
      </c>
      <c r="AE438" s="71"/>
      <c r="AF438" s="71"/>
      <c r="AG438" s="71"/>
      <c r="AH438" s="71"/>
      <c r="AI438" s="71"/>
      <c r="AJ438" s="71"/>
      <c r="AK438" s="71"/>
      <c r="AL438" s="71"/>
      <c r="AM438" s="71"/>
      <c r="AN438" s="71"/>
      <c r="AO438" s="71"/>
      <c r="AP438" s="71"/>
      <c r="AQ438" s="71"/>
      <c r="AR438" s="71"/>
      <c r="AS438" s="71"/>
      <c r="AT438" s="71"/>
      <c r="AU438" s="71"/>
      <c r="AV438" s="71"/>
      <c r="AW438" s="71"/>
      <c r="AX438" s="71"/>
      <c r="AY438" s="71"/>
      <c r="AZ438" s="71"/>
      <c r="BA438" s="71"/>
      <c r="BB438" s="71"/>
      <c r="BC438" s="71"/>
      <c r="BD438" s="71"/>
      <c r="BE438" s="71"/>
      <c r="BF438" s="71"/>
      <c r="BG438" s="71"/>
      <c r="BH438" s="71"/>
      <c r="BI438" s="71"/>
      <c r="BJ438" s="71"/>
      <c r="BK438" s="71"/>
      <c r="BL438" s="71"/>
      <c r="BM438" s="71"/>
      <c r="BN438" s="71"/>
      <c r="BO438" s="71"/>
      <c r="BP438" s="71"/>
      <c r="BQ438" s="71"/>
      <c r="BR438" s="71"/>
      <c r="BS438" s="71"/>
      <c r="BT438" s="71"/>
      <c r="BU438" s="71"/>
      <c r="BV438" s="71"/>
      <c r="BW438" s="71"/>
      <c r="BX438" s="71"/>
      <c r="BY438" s="71"/>
      <c r="BZ438" s="71"/>
      <c r="CA438" s="71"/>
      <c r="CB438" s="71"/>
      <c r="CC438" s="71"/>
      <c r="CD438" s="71"/>
      <c r="CE438" s="71"/>
      <c r="CF438" s="71"/>
      <c r="CG438" s="71"/>
      <c r="CH438" s="71"/>
      <c r="CI438" s="71"/>
      <c r="CJ438" s="71"/>
      <c r="CK438" s="71"/>
      <c r="CL438" s="71"/>
      <c r="CM438" s="71"/>
      <c r="CN438" s="71"/>
      <c r="CO438" s="71"/>
      <c r="CP438" s="71"/>
      <c r="CQ438" s="71"/>
      <c r="CR438" s="71"/>
      <c r="CS438" s="71"/>
      <c r="CT438" s="71"/>
      <c r="CU438" s="71"/>
      <c r="CV438" s="71"/>
      <c r="CW438" s="71"/>
      <c r="CX438" s="71"/>
      <c r="CY438" s="71"/>
      <c r="CZ438" s="71"/>
      <c r="DA438" s="71"/>
      <c r="DB438" s="71"/>
      <c r="DC438" s="71"/>
      <c r="DD438" s="71"/>
      <c r="DE438" s="71"/>
      <c r="DF438" s="71"/>
      <c r="DG438" s="71"/>
      <c r="DH438" s="71"/>
      <c r="DI438" s="71"/>
      <c r="DJ438" s="71"/>
      <c r="DK438" s="71"/>
      <c r="DL438" s="71"/>
      <c r="DM438" s="71"/>
      <c r="DN438" s="71"/>
      <c r="DO438" s="71"/>
      <c r="DP438" s="71"/>
      <c r="DQ438" s="71"/>
      <c r="DR438" s="71"/>
      <c r="DS438" s="71"/>
      <c r="DT438" s="71"/>
      <c r="DU438" s="71"/>
      <c r="DV438" s="71"/>
      <c r="DW438" s="71"/>
      <c r="DX438" s="71"/>
      <c r="DY438" s="71"/>
      <c r="DZ438" s="71"/>
      <c r="EA438" s="71"/>
    </row>
    <row r="439" spans="1:131" ht="12.75">
      <c r="A439" s="75" t="s">
        <v>377</v>
      </c>
      <c r="B439" s="75" t="s">
        <v>376</v>
      </c>
      <c r="C439" s="68" t="s">
        <v>917</v>
      </c>
      <c r="D439" s="68" t="s">
        <v>922</v>
      </c>
      <c r="E439" s="132">
        <v>254</v>
      </c>
      <c r="F439" s="132">
        <v>43</v>
      </c>
      <c r="G439" s="132">
        <v>0</v>
      </c>
      <c r="H439" s="132">
        <v>0</v>
      </c>
      <c r="I439" s="132">
        <v>0</v>
      </c>
      <c r="J439" s="132">
        <v>254</v>
      </c>
      <c r="K439" s="132">
        <v>0</v>
      </c>
      <c r="L439" s="132">
        <v>0</v>
      </c>
      <c r="M439" s="132">
        <v>0</v>
      </c>
      <c r="N439" s="132">
        <v>254</v>
      </c>
      <c r="O439" s="132">
        <v>0</v>
      </c>
      <c r="P439" s="132">
        <v>0</v>
      </c>
      <c r="Q439" s="132">
        <v>0</v>
      </c>
      <c r="R439" s="132">
        <v>0</v>
      </c>
      <c r="S439" s="132">
        <v>0</v>
      </c>
      <c r="T439" s="166">
        <v>0</v>
      </c>
      <c r="U439" s="166">
        <v>0</v>
      </c>
      <c r="V439" s="132">
        <v>2556</v>
      </c>
      <c r="W439" s="132">
        <v>0</v>
      </c>
      <c r="X439" s="132">
        <v>0</v>
      </c>
      <c r="Y439" s="132">
        <v>2345</v>
      </c>
      <c r="Z439" s="166">
        <v>400</v>
      </c>
      <c r="AA439" s="132">
        <v>500</v>
      </c>
      <c r="AB439" s="132">
        <v>0</v>
      </c>
      <c r="AC439" s="132">
        <v>0</v>
      </c>
      <c r="AD439" s="132">
        <v>0</v>
      </c>
      <c r="AE439" s="71"/>
      <c r="AF439" s="71"/>
      <c r="AG439" s="71"/>
      <c r="AH439" s="71"/>
      <c r="AI439" s="71"/>
      <c r="AJ439" s="71"/>
      <c r="AK439" s="71"/>
      <c r="AL439" s="71"/>
      <c r="AM439" s="71"/>
      <c r="AN439" s="71"/>
      <c r="AO439" s="71"/>
      <c r="AP439" s="71"/>
      <c r="AQ439" s="71"/>
      <c r="AR439" s="71"/>
      <c r="AS439" s="71"/>
      <c r="AT439" s="71"/>
      <c r="AU439" s="71"/>
      <c r="AV439" s="71"/>
      <c r="AW439" s="71"/>
      <c r="AX439" s="71"/>
      <c r="AY439" s="71"/>
      <c r="AZ439" s="71"/>
      <c r="BA439" s="71"/>
      <c r="BB439" s="71"/>
      <c r="BC439" s="71"/>
      <c r="BD439" s="71"/>
      <c r="BE439" s="71"/>
      <c r="BF439" s="71"/>
      <c r="BG439" s="71"/>
      <c r="BH439" s="71"/>
      <c r="BI439" s="71"/>
      <c r="BJ439" s="71"/>
      <c r="BK439" s="71"/>
      <c r="BL439" s="71"/>
      <c r="BM439" s="71"/>
      <c r="BN439" s="71"/>
      <c r="BO439" s="71"/>
      <c r="BP439" s="71"/>
      <c r="BQ439" s="71"/>
      <c r="BR439" s="71"/>
      <c r="BS439" s="71"/>
      <c r="BT439" s="71"/>
      <c r="BU439" s="71"/>
      <c r="BV439" s="71"/>
      <c r="BW439" s="71"/>
      <c r="BX439" s="71"/>
      <c r="BY439" s="71"/>
      <c r="BZ439" s="71"/>
      <c r="CA439" s="71"/>
      <c r="CB439" s="71"/>
      <c r="CC439" s="71"/>
      <c r="CD439" s="71"/>
      <c r="CE439" s="71"/>
      <c r="CF439" s="71"/>
      <c r="CG439" s="71"/>
      <c r="CH439" s="71"/>
      <c r="CI439" s="71"/>
      <c r="CJ439" s="71"/>
      <c r="CK439" s="71"/>
      <c r="CL439" s="71"/>
      <c r="CM439" s="71"/>
      <c r="CN439" s="71"/>
      <c r="CO439" s="71"/>
      <c r="CP439" s="71"/>
      <c r="CQ439" s="71"/>
      <c r="CR439" s="71"/>
      <c r="CS439" s="71"/>
      <c r="CT439" s="71"/>
      <c r="CU439" s="71"/>
      <c r="CV439" s="71"/>
      <c r="CW439" s="71"/>
      <c r="CX439" s="71"/>
      <c r="CY439" s="71"/>
      <c r="CZ439" s="71"/>
      <c r="DA439" s="71"/>
      <c r="DB439" s="71"/>
      <c r="DC439" s="71"/>
      <c r="DD439" s="71"/>
      <c r="DE439" s="71"/>
      <c r="DF439" s="71"/>
      <c r="DG439" s="71"/>
      <c r="DH439" s="71"/>
      <c r="DI439" s="71"/>
      <c r="DJ439" s="71"/>
      <c r="DK439" s="71"/>
      <c r="DL439" s="71"/>
      <c r="DM439" s="71"/>
      <c r="DN439" s="71"/>
      <c r="DO439" s="71"/>
      <c r="DP439" s="71"/>
      <c r="DQ439" s="71"/>
      <c r="DR439" s="71"/>
      <c r="DS439" s="71"/>
      <c r="DT439" s="71"/>
      <c r="DU439" s="71"/>
      <c r="DV439" s="71"/>
      <c r="DW439" s="71"/>
      <c r="DX439" s="71"/>
      <c r="DY439" s="71"/>
      <c r="DZ439" s="71"/>
      <c r="EA439" s="71"/>
    </row>
    <row r="440" spans="1:131" ht="12.75">
      <c r="A440" s="75" t="s">
        <v>494</v>
      </c>
      <c r="B440" s="75" t="s">
        <v>493</v>
      </c>
      <c r="C440" s="68" t="s">
        <v>921</v>
      </c>
      <c r="D440" s="68" t="s">
        <v>922</v>
      </c>
      <c r="E440" s="132">
        <v>53</v>
      </c>
      <c r="F440" s="132">
        <v>0</v>
      </c>
      <c r="G440" s="132">
        <v>0</v>
      </c>
      <c r="H440" s="132">
        <v>0</v>
      </c>
      <c r="I440" s="132">
        <v>0</v>
      </c>
      <c r="J440" s="132">
        <v>0</v>
      </c>
      <c r="K440" s="132">
        <v>53</v>
      </c>
      <c r="L440" s="132">
        <v>0</v>
      </c>
      <c r="M440" s="132">
        <v>0</v>
      </c>
      <c r="N440" s="132">
        <v>53</v>
      </c>
      <c r="O440" s="132">
        <v>0</v>
      </c>
      <c r="P440" s="132">
        <v>0</v>
      </c>
      <c r="Q440" s="132">
        <v>0</v>
      </c>
      <c r="R440" s="132">
        <v>0</v>
      </c>
      <c r="S440" s="132">
        <v>0</v>
      </c>
      <c r="T440" s="166">
        <v>0</v>
      </c>
      <c r="U440" s="166">
        <v>0</v>
      </c>
      <c r="V440" s="132">
        <v>0</v>
      </c>
      <c r="W440" s="132">
        <v>0</v>
      </c>
      <c r="X440" s="132">
        <v>0</v>
      </c>
      <c r="Y440" s="132">
        <v>0</v>
      </c>
      <c r="Z440" s="166">
        <v>0</v>
      </c>
      <c r="AA440" s="132">
        <v>0</v>
      </c>
      <c r="AB440" s="132">
        <v>0</v>
      </c>
      <c r="AC440" s="132">
        <v>0</v>
      </c>
      <c r="AD440" s="132">
        <v>0</v>
      </c>
      <c r="AE440" s="71"/>
      <c r="AF440" s="71"/>
      <c r="AG440" s="71"/>
      <c r="AH440" s="71"/>
      <c r="AI440" s="71"/>
      <c r="AJ440" s="71"/>
      <c r="AK440" s="71"/>
      <c r="AL440" s="71"/>
      <c r="AM440" s="71"/>
      <c r="AN440" s="71"/>
      <c r="AO440" s="71"/>
      <c r="AP440" s="71"/>
      <c r="AQ440" s="71"/>
      <c r="AR440" s="71"/>
      <c r="AS440" s="71"/>
      <c r="AT440" s="71"/>
      <c r="AU440" s="71"/>
      <c r="AV440" s="71"/>
      <c r="AW440" s="71"/>
      <c r="AX440" s="71"/>
      <c r="AY440" s="71"/>
      <c r="AZ440" s="71"/>
      <c r="BA440" s="71"/>
      <c r="BB440" s="71"/>
      <c r="BC440" s="71"/>
      <c r="BD440" s="71"/>
      <c r="BE440" s="71"/>
      <c r="BF440" s="71"/>
      <c r="BG440" s="71"/>
      <c r="BH440" s="71"/>
      <c r="BI440" s="71"/>
      <c r="BJ440" s="71"/>
      <c r="BK440" s="71"/>
      <c r="BL440" s="71"/>
      <c r="BM440" s="71"/>
      <c r="BN440" s="71"/>
      <c r="BO440" s="71"/>
      <c r="BP440" s="71"/>
      <c r="BQ440" s="71"/>
      <c r="BR440" s="71"/>
      <c r="BS440" s="71"/>
      <c r="BT440" s="71"/>
      <c r="BU440" s="71"/>
      <c r="BV440" s="71"/>
      <c r="BW440" s="71"/>
      <c r="BX440" s="71"/>
      <c r="BY440" s="71"/>
      <c r="BZ440" s="71"/>
      <c r="CA440" s="71"/>
      <c r="CB440" s="71"/>
      <c r="CC440" s="71"/>
      <c r="CD440" s="71"/>
      <c r="CE440" s="71"/>
      <c r="CF440" s="71"/>
      <c r="CG440" s="71"/>
      <c r="CH440" s="71"/>
      <c r="CI440" s="71"/>
      <c r="CJ440" s="71"/>
      <c r="CK440" s="71"/>
      <c r="CL440" s="71"/>
      <c r="CM440" s="71"/>
      <c r="CN440" s="71"/>
      <c r="CO440" s="71"/>
      <c r="CP440" s="71"/>
      <c r="CQ440" s="71"/>
      <c r="CR440" s="71"/>
      <c r="CS440" s="71"/>
      <c r="CT440" s="71"/>
      <c r="CU440" s="71"/>
      <c r="CV440" s="71"/>
      <c r="CW440" s="71"/>
      <c r="CX440" s="71"/>
      <c r="CY440" s="71"/>
      <c r="CZ440" s="71"/>
      <c r="DA440" s="71"/>
      <c r="DB440" s="71"/>
      <c r="DC440" s="71"/>
      <c r="DD440" s="71"/>
      <c r="DE440" s="71"/>
      <c r="DF440" s="71"/>
      <c r="DG440" s="71"/>
      <c r="DH440" s="71"/>
      <c r="DI440" s="71"/>
      <c r="DJ440" s="71"/>
      <c r="DK440" s="71"/>
      <c r="DL440" s="71"/>
      <c r="DM440" s="71"/>
      <c r="DN440" s="71"/>
      <c r="DO440" s="71"/>
      <c r="DP440" s="71"/>
      <c r="DQ440" s="71"/>
      <c r="DR440" s="71"/>
      <c r="DS440" s="71"/>
      <c r="DT440" s="71"/>
      <c r="DU440" s="71"/>
      <c r="DV440" s="71"/>
      <c r="DW440" s="71"/>
      <c r="DX440" s="71"/>
      <c r="DY440" s="71"/>
      <c r="DZ440" s="71"/>
      <c r="EA440" s="71"/>
    </row>
    <row r="441" spans="1:131" ht="12.75">
      <c r="A441" s="75" t="s">
        <v>508</v>
      </c>
      <c r="B441" s="75" t="s">
        <v>507</v>
      </c>
      <c r="C441" s="68" t="s">
        <v>918</v>
      </c>
      <c r="D441" s="68" t="s">
        <v>922</v>
      </c>
      <c r="E441" s="132">
        <v>203</v>
      </c>
      <c r="F441" s="132">
        <v>0</v>
      </c>
      <c r="G441" s="132">
        <v>0</v>
      </c>
      <c r="H441" s="132">
        <v>60</v>
      </c>
      <c r="I441" s="132">
        <v>0</v>
      </c>
      <c r="J441" s="132">
        <v>33</v>
      </c>
      <c r="K441" s="132">
        <v>110</v>
      </c>
      <c r="L441" s="132">
        <v>0</v>
      </c>
      <c r="M441" s="132">
        <v>0</v>
      </c>
      <c r="N441" s="132">
        <v>203</v>
      </c>
      <c r="O441" s="132">
        <v>0</v>
      </c>
      <c r="P441" s="132">
        <v>0</v>
      </c>
      <c r="Q441" s="132">
        <v>0</v>
      </c>
      <c r="R441" s="132">
        <v>0</v>
      </c>
      <c r="S441" s="132">
        <v>0</v>
      </c>
      <c r="T441" s="166">
        <v>0</v>
      </c>
      <c r="U441" s="166">
        <v>5200</v>
      </c>
      <c r="V441" s="132">
        <v>33</v>
      </c>
      <c r="W441" s="132">
        <v>0</v>
      </c>
      <c r="X441" s="132">
        <v>5200</v>
      </c>
      <c r="Y441" s="132">
        <v>0</v>
      </c>
      <c r="Z441" s="166">
        <v>5600</v>
      </c>
      <c r="AA441" s="132">
        <v>6640</v>
      </c>
      <c r="AB441" s="132">
        <v>0</v>
      </c>
      <c r="AC441" s="132">
        <v>0</v>
      </c>
      <c r="AD441" s="132">
        <v>0</v>
      </c>
      <c r="AE441" s="71"/>
      <c r="AF441" s="71"/>
      <c r="AG441" s="71"/>
      <c r="AH441" s="71"/>
      <c r="AI441" s="71"/>
      <c r="AJ441" s="71"/>
      <c r="AK441" s="71"/>
      <c r="AL441" s="71"/>
      <c r="AM441" s="71"/>
      <c r="AN441" s="71"/>
      <c r="AO441" s="71"/>
      <c r="AP441" s="71"/>
      <c r="AQ441" s="71"/>
      <c r="AR441" s="71"/>
      <c r="AS441" s="71"/>
      <c r="AT441" s="71"/>
      <c r="AU441" s="71"/>
      <c r="AV441" s="71"/>
      <c r="AW441" s="71"/>
      <c r="AX441" s="71"/>
      <c r="AY441" s="71"/>
      <c r="AZ441" s="71"/>
      <c r="BA441" s="71"/>
      <c r="BB441" s="71"/>
      <c r="BC441" s="71"/>
      <c r="BD441" s="71"/>
      <c r="BE441" s="71"/>
      <c r="BF441" s="71"/>
      <c r="BG441" s="71"/>
      <c r="BH441" s="71"/>
      <c r="BI441" s="71"/>
      <c r="BJ441" s="71"/>
      <c r="BK441" s="71"/>
      <c r="BL441" s="71"/>
      <c r="BM441" s="71"/>
      <c r="BN441" s="71"/>
      <c r="BO441" s="71"/>
      <c r="BP441" s="71"/>
      <c r="BQ441" s="71"/>
      <c r="BR441" s="71"/>
      <c r="BS441" s="71"/>
      <c r="BT441" s="71"/>
      <c r="BU441" s="71"/>
      <c r="BV441" s="71"/>
      <c r="BW441" s="71"/>
      <c r="BX441" s="71"/>
      <c r="BY441" s="71"/>
      <c r="BZ441" s="71"/>
      <c r="CA441" s="71"/>
      <c r="CB441" s="71"/>
      <c r="CC441" s="71"/>
      <c r="CD441" s="71"/>
      <c r="CE441" s="71"/>
      <c r="CF441" s="71"/>
      <c r="CG441" s="71"/>
      <c r="CH441" s="71"/>
      <c r="CI441" s="71"/>
      <c r="CJ441" s="71"/>
      <c r="CK441" s="71"/>
      <c r="CL441" s="71"/>
      <c r="CM441" s="71"/>
      <c r="CN441" s="71"/>
      <c r="CO441" s="71"/>
      <c r="CP441" s="71"/>
      <c r="CQ441" s="71"/>
      <c r="CR441" s="71"/>
      <c r="CS441" s="71"/>
      <c r="CT441" s="71"/>
      <c r="CU441" s="71"/>
      <c r="CV441" s="71"/>
      <c r="CW441" s="71"/>
      <c r="CX441" s="71"/>
      <c r="CY441" s="71"/>
      <c r="CZ441" s="71"/>
      <c r="DA441" s="71"/>
      <c r="DB441" s="71"/>
      <c r="DC441" s="71"/>
      <c r="DD441" s="71"/>
      <c r="DE441" s="71"/>
      <c r="DF441" s="71"/>
      <c r="DG441" s="71"/>
      <c r="DH441" s="71"/>
      <c r="DI441" s="71"/>
      <c r="DJ441" s="71"/>
      <c r="DK441" s="71"/>
      <c r="DL441" s="71"/>
      <c r="DM441" s="71"/>
      <c r="DN441" s="71"/>
      <c r="DO441" s="71"/>
      <c r="DP441" s="71"/>
      <c r="DQ441" s="71"/>
      <c r="DR441" s="71"/>
      <c r="DS441" s="71"/>
      <c r="DT441" s="71"/>
      <c r="DU441" s="71"/>
      <c r="DV441" s="71"/>
      <c r="DW441" s="71"/>
      <c r="DX441" s="71"/>
      <c r="DY441" s="71"/>
      <c r="DZ441" s="71"/>
      <c r="EA441" s="71"/>
    </row>
    <row r="442" spans="1:131" ht="12.75">
      <c r="A442" s="75" t="s">
        <v>532</v>
      </c>
      <c r="B442" s="75" t="s">
        <v>531</v>
      </c>
      <c r="C442" s="68" t="s">
        <v>919</v>
      </c>
      <c r="D442" s="68" t="s">
        <v>922</v>
      </c>
      <c r="E442" s="132">
        <v>391</v>
      </c>
      <c r="F442" s="132">
        <v>1625</v>
      </c>
      <c r="G442" s="132">
        <v>0</v>
      </c>
      <c r="H442" s="132">
        <v>0</v>
      </c>
      <c r="I442" s="132">
        <v>0</v>
      </c>
      <c r="J442" s="132">
        <v>100</v>
      </c>
      <c r="K442" s="132">
        <v>91</v>
      </c>
      <c r="L442" s="132">
        <v>0</v>
      </c>
      <c r="M442" s="132">
        <v>200</v>
      </c>
      <c r="N442" s="132">
        <v>391</v>
      </c>
      <c r="O442" s="132">
        <v>1252</v>
      </c>
      <c r="P442" s="132">
        <v>200</v>
      </c>
      <c r="Q442" s="132">
        <v>508</v>
      </c>
      <c r="R442" s="132">
        <v>-308</v>
      </c>
      <c r="S442" s="132">
        <v>944</v>
      </c>
      <c r="T442" s="166">
        <v>1252</v>
      </c>
      <c r="U442" s="166">
        <v>0</v>
      </c>
      <c r="V442" s="132">
        <v>2500</v>
      </c>
      <c r="W442" s="132">
        <v>944</v>
      </c>
      <c r="X442" s="132">
        <v>0</v>
      </c>
      <c r="Y442" s="132">
        <v>2500</v>
      </c>
      <c r="Z442" s="166">
        <v>1300</v>
      </c>
      <c r="AA442" s="132">
        <v>1500</v>
      </c>
      <c r="AB442" s="132">
        <v>0</v>
      </c>
      <c r="AC442" s="132">
        <v>0</v>
      </c>
      <c r="AD442" s="132">
        <v>0</v>
      </c>
      <c r="AE442" s="71"/>
      <c r="AF442" s="71"/>
      <c r="AG442" s="71"/>
      <c r="AH442" s="71"/>
      <c r="AI442" s="71"/>
      <c r="AJ442" s="71"/>
      <c r="AK442" s="71"/>
      <c r="AL442" s="71"/>
      <c r="AM442" s="71"/>
      <c r="AN442" s="71"/>
      <c r="AO442" s="71"/>
      <c r="AP442" s="71"/>
      <c r="AQ442" s="71"/>
      <c r="AR442" s="71"/>
      <c r="AS442" s="71"/>
      <c r="AT442" s="71"/>
      <c r="AU442" s="71"/>
      <c r="AV442" s="71"/>
      <c r="AW442" s="71"/>
      <c r="AX442" s="71"/>
      <c r="AY442" s="71"/>
      <c r="AZ442" s="71"/>
      <c r="BA442" s="71"/>
      <c r="BB442" s="71"/>
      <c r="BC442" s="71"/>
      <c r="BD442" s="71"/>
      <c r="BE442" s="71"/>
      <c r="BF442" s="71"/>
      <c r="BG442" s="71"/>
      <c r="BH442" s="71"/>
      <c r="BI442" s="71"/>
      <c r="BJ442" s="71"/>
      <c r="BK442" s="71"/>
      <c r="BL442" s="71"/>
      <c r="BM442" s="71"/>
      <c r="BN442" s="71"/>
      <c r="BO442" s="71"/>
      <c r="BP442" s="71"/>
      <c r="BQ442" s="71"/>
      <c r="BR442" s="71"/>
      <c r="BS442" s="71"/>
      <c r="BT442" s="71"/>
      <c r="BU442" s="71"/>
      <c r="BV442" s="71"/>
      <c r="BW442" s="71"/>
      <c r="BX442" s="71"/>
      <c r="BY442" s="71"/>
      <c r="BZ442" s="71"/>
      <c r="CA442" s="71"/>
      <c r="CB442" s="71"/>
      <c r="CC442" s="71"/>
      <c r="CD442" s="71"/>
      <c r="CE442" s="71"/>
      <c r="CF442" s="71"/>
      <c r="CG442" s="71"/>
      <c r="CH442" s="71"/>
      <c r="CI442" s="71"/>
      <c r="CJ442" s="71"/>
      <c r="CK442" s="71"/>
      <c r="CL442" s="71"/>
      <c r="CM442" s="71"/>
      <c r="CN442" s="71"/>
      <c r="CO442" s="71"/>
      <c r="CP442" s="71"/>
      <c r="CQ442" s="71"/>
      <c r="CR442" s="71"/>
      <c r="CS442" s="71"/>
      <c r="CT442" s="71"/>
      <c r="CU442" s="71"/>
      <c r="CV442" s="71"/>
      <c r="CW442" s="71"/>
      <c r="CX442" s="71"/>
      <c r="CY442" s="71"/>
      <c r="CZ442" s="71"/>
      <c r="DA442" s="71"/>
      <c r="DB442" s="71"/>
      <c r="DC442" s="71"/>
      <c r="DD442" s="71"/>
      <c r="DE442" s="71"/>
      <c r="DF442" s="71"/>
      <c r="DG442" s="71"/>
      <c r="DH442" s="71"/>
      <c r="DI442" s="71"/>
      <c r="DJ442" s="71"/>
      <c r="DK442" s="71"/>
      <c r="DL442" s="71"/>
      <c r="DM442" s="71"/>
      <c r="DN442" s="71"/>
      <c r="DO442" s="71"/>
      <c r="DP442" s="71"/>
      <c r="DQ442" s="71"/>
      <c r="DR442" s="71"/>
      <c r="DS442" s="71"/>
      <c r="DT442" s="71"/>
      <c r="DU442" s="71"/>
      <c r="DV442" s="71"/>
      <c r="DW442" s="71"/>
      <c r="DX442" s="71"/>
      <c r="DY442" s="71"/>
      <c r="DZ442" s="71"/>
      <c r="EA442" s="71"/>
    </row>
    <row r="443" spans="1:131" ht="12.75">
      <c r="A443" s="75" t="s">
        <v>849</v>
      </c>
      <c r="B443" s="75" t="s">
        <v>848</v>
      </c>
      <c r="C443" s="68" t="s">
        <v>921</v>
      </c>
      <c r="D443" s="68" t="s">
        <v>922</v>
      </c>
      <c r="E443" s="132">
        <v>263</v>
      </c>
      <c r="F443" s="132">
        <v>0</v>
      </c>
      <c r="G443" s="132">
        <v>0</v>
      </c>
      <c r="H443" s="132">
        <v>0</v>
      </c>
      <c r="I443" s="132">
        <v>0</v>
      </c>
      <c r="J443" s="132">
        <v>0</v>
      </c>
      <c r="K443" s="132">
        <v>163</v>
      </c>
      <c r="L443" s="132">
        <v>0</v>
      </c>
      <c r="M443" s="132">
        <v>100</v>
      </c>
      <c r="N443" s="132">
        <v>263</v>
      </c>
      <c r="O443" s="132">
        <v>0</v>
      </c>
      <c r="P443" s="132">
        <v>100</v>
      </c>
      <c r="Q443" s="132">
        <v>0</v>
      </c>
      <c r="R443" s="132">
        <v>100</v>
      </c>
      <c r="S443" s="132">
        <v>100</v>
      </c>
      <c r="T443" s="166">
        <v>0</v>
      </c>
      <c r="U443" s="166">
        <v>0</v>
      </c>
      <c r="V443" s="132">
        <v>2000</v>
      </c>
      <c r="W443" s="132">
        <v>100</v>
      </c>
      <c r="X443" s="132">
        <v>0</v>
      </c>
      <c r="Y443" s="132">
        <v>2000</v>
      </c>
      <c r="Z443" s="166">
        <v>263</v>
      </c>
      <c r="AA443" s="132">
        <v>263</v>
      </c>
      <c r="AB443" s="132">
        <v>0</v>
      </c>
      <c r="AC443" s="132">
        <v>0</v>
      </c>
      <c r="AD443" s="132">
        <v>0</v>
      </c>
      <c r="AE443" s="71"/>
      <c r="AF443" s="71"/>
      <c r="AG443" s="71"/>
      <c r="AH443" s="71"/>
      <c r="AI443" s="71"/>
      <c r="AJ443" s="71"/>
      <c r="AK443" s="71"/>
      <c r="AL443" s="71"/>
      <c r="AM443" s="71"/>
      <c r="AN443" s="71"/>
      <c r="AO443" s="71"/>
      <c r="AP443" s="71"/>
      <c r="AQ443" s="71"/>
      <c r="AR443" s="71"/>
      <c r="AS443" s="71"/>
      <c r="AT443" s="71"/>
      <c r="AU443" s="71"/>
      <c r="AV443" s="71"/>
      <c r="AW443" s="71"/>
      <c r="AX443" s="71"/>
      <c r="AY443" s="71"/>
      <c r="AZ443" s="71"/>
      <c r="BA443" s="71"/>
      <c r="BB443" s="71"/>
      <c r="BC443" s="71"/>
      <c r="BD443" s="71"/>
      <c r="BE443" s="71"/>
      <c r="BF443" s="71"/>
      <c r="BG443" s="71"/>
      <c r="BH443" s="71"/>
      <c r="BI443" s="71"/>
      <c r="BJ443" s="71"/>
      <c r="BK443" s="71"/>
      <c r="BL443" s="71"/>
      <c r="BM443" s="71"/>
      <c r="BN443" s="71"/>
      <c r="BO443" s="71"/>
      <c r="BP443" s="71"/>
      <c r="BQ443" s="71"/>
      <c r="BR443" s="71"/>
      <c r="BS443" s="71"/>
      <c r="BT443" s="71"/>
      <c r="BU443" s="71"/>
      <c r="BV443" s="71"/>
      <c r="BW443" s="71"/>
      <c r="BX443" s="71"/>
      <c r="BY443" s="71"/>
      <c r="BZ443" s="71"/>
      <c r="CA443" s="71"/>
      <c r="CB443" s="71"/>
      <c r="CC443" s="71"/>
      <c r="CD443" s="71"/>
      <c r="CE443" s="71"/>
      <c r="CF443" s="71"/>
      <c r="CG443" s="71"/>
      <c r="CH443" s="71"/>
      <c r="CI443" s="71"/>
      <c r="CJ443" s="71"/>
      <c r="CK443" s="71"/>
      <c r="CL443" s="71"/>
      <c r="CM443" s="71"/>
      <c r="CN443" s="71"/>
      <c r="CO443" s="71"/>
      <c r="CP443" s="71"/>
      <c r="CQ443" s="71"/>
      <c r="CR443" s="71"/>
      <c r="CS443" s="71"/>
      <c r="CT443" s="71"/>
      <c r="CU443" s="71"/>
      <c r="CV443" s="71"/>
      <c r="CW443" s="71"/>
      <c r="CX443" s="71"/>
      <c r="CY443" s="71"/>
      <c r="CZ443" s="71"/>
      <c r="DA443" s="71"/>
      <c r="DB443" s="71"/>
      <c r="DC443" s="71"/>
      <c r="DD443" s="71"/>
      <c r="DE443" s="71"/>
      <c r="DF443" s="71"/>
      <c r="DG443" s="71"/>
      <c r="DH443" s="71"/>
      <c r="DI443" s="71"/>
      <c r="DJ443" s="71"/>
      <c r="DK443" s="71"/>
      <c r="DL443" s="71"/>
      <c r="DM443" s="71"/>
      <c r="DN443" s="71"/>
      <c r="DO443" s="71"/>
      <c r="DP443" s="71"/>
      <c r="DQ443" s="71"/>
      <c r="DR443" s="71"/>
      <c r="DS443" s="71"/>
      <c r="DT443" s="71"/>
      <c r="DU443" s="71"/>
      <c r="DV443" s="71"/>
      <c r="DW443" s="71"/>
      <c r="DX443" s="71"/>
      <c r="DY443" s="71"/>
      <c r="DZ443" s="71"/>
      <c r="EA443" s="71"/>
    </row>
    <row r="444" spans="1:131" ht="12.75">
      <c r="A444" s="75" t="s">
        <v>726</v>
      </c>
      <c r="B444" s="75" t="s">
        <v>725</v>
      </c>
      <c r="C444" s="68" t="s">
        <v>915</v>
      </c>
      <c r="D444" s="68" t="s">
        <v>922</v>
      </c>
      <c r="E444" s="132">
        <v>292</v>
      </c>
      <c r="F444" s="132">
        <v>0</v>
      </c>
      <c r="G444" s="132">
        <v>0</v>
      </c>
      <c r="H444" s="132">
        <v>0</v>
      </c>
      <c r="I444" s="132">
        <v>0</v>
      </c>
      <c r="J444" s="132">
        <v>0</v>
      </c>
      <c r="K444" s="132">
        <v>292</v>
      </c>
      <c r="L444" s="132">
        <v>0</v>
      </c>
      <c r="M444" s="132">
        <v>0</v>
      </c>
      <c r="N444" s="132">
        <v>292</v>
      </c>
      <c r="O444" s="132">
        <v>0</v>
      </c>
      <c r="P444" s="132">
        <v>0</v>
      </c>
      <c r="Q444" s="132">
        <v>0</v>
      </c>
      <c r="R444" s="132">
        <v>0</v>
      </c>
      <c r="S444" s="132">
        <v>0</v>
      </c>
      <c r="T444" s="166">
        <v>239</v>
      </c>
      <c r="U444" s="166">
        <v>0</v>
      </c>
      <c r="V444" s="132">
        <v>3990</v>
      </c>
      <c r="W444" s="132">
        <v>224</v>
      </c>
      <c r="X444" s="132">
        <v>0</v>
      </c>
      <c r="Y444" s="132">
        <v>3772</v>
      </c>
      <c r="Z444" s="166">
        <v>300</v>
      </c>
      <c r="AA444" s="132">
        <v>500</v>
      </c>
      <c r="AB444" s="132">
        <v>0</v>
      </c>
      <c r="AC444" s="132">
        <v>0</v>
      </c>
      <c r="AD444" s="132">
        <v>0</v>
      </c>
      <c r="AE444" s="71"/>
      <c r="AF444" s="71"/>
      <c r="AG444" s="71"/>
      <c r="AH444" s="71"/>
      <c r="AI444" s="71"/>
      <c r="AJ444" s="71"/>
      <c r="AK444" s="71"/>
      <c r="AL444" s="71"/>
      <c r="AM444" s="71"/>
      <c r="AN444" s="71"/>
      <c r="AO444" s="71"/>
      <c r="AP444" s="71"/>
      <c r="AQ444" s="71"/>
      <c r="AR444" s="71"/>
      <c r="AS444" s="71"/>
      <c r="AT444" s="71"/>
      <c r="AU444" s="71"/>
      <c r="AV444" s="71"/>
      <c r="AW444" s="71"/>
      <c r="AX444" s="71"/>
      <c r="AY444" s="71"/>
      <c r="AZ444" s="71"/>
      <c r="BA444" s="71"/>
      <c r="BB444" s="71"/>
      <c r="BC444" s="71"/>
      <c r="BD444" s="71"/>
      <c r="BE444" s="71"/>
      <c r="BF444" s="71"/>
      <c r="BG444" s="71"/>
      <c r="BH444" s="71"/>
      <c r="BI444" s="71"/>
      <c r="BJ444" s="71"/>
      <c r="BK444" s="71"/>
      <c r="BL444" s="71"/>
      <c r="BM444" s="71"/>
      <c r="BN444" s="71"/>
      <c r="BO444" s="71"/>
      <c r="BP444" s="71"/>
      <c r="BQ444" s="71"/>
      <c r="BR444" s="71"/>
      <c r="BS444" s="71"/>
      <c r="BT444" s="71"/>
      <c r="BU444" s="71"/>
      <c r="BV444" s="71"/>
      <c r="BW444" s="71"/>
      <c r="BX444" s="71"/>
      <c r="BY444" s="71"/>
      <c r="BZ444" s="71"/>
      <c r="CA444" s="71"/>
      <c r="CB444" s="71"/>
      <c r="CC444" s="71"/>
      <c r="CD444" s="71"/>
      <c r="CE444" s="71"/>
      <c r="CF444" s="71"/>
      <c r="CG444" s="71"/>
      <c r="CH444" s="71"/>
      <c r="CI444" s="71"/>
      <c r="CJ444" s="71"/>
      <c r="CK444" s="71"/>
      <c r="CL444" s="71"/>
      <c r="CM444" s="71"/>
      <c r="CN444" s="71"/>
      <c r="CO444" s="71"/>
      <c r="CP444" s="71"/>
      <c r="CQ444" s="71"/>
      <c r="CR444" s="71"/>
      <c r="CS444" s="71"/>
      <c r="CT444" s="71"/>
      <c r="CU444" s="71"/>
      <c r="CV444" s="71"/>
      <c r="CW444" s="71"/>
      <c r="CX444" s="71"/>
      <c r="CY444" s="71"/>
      <c r="CZ444" s="71"/>
      <c r="DA444" s="71"/>
      <c r="DB444" s="71"/>
      <c r="DC444" s="71"/>
      <c r="DD444" s="71"/>
      <c r="DE444" s="71"/>
      <c r="DF444" s="71"/>
      <c r="DG444" s="71"/>
      <c r="DH444" s="71"/>
      <c r="DI444" s="71"/>
      <c r="DJ444" s="71"/>
      <c r="DK444" s="71"/>
      <c r="DL444" s="71"/>
      <c r="DM444" s="71"/>
      <c r="DN444" s="71"/>
      <c r="DO444" s="71"/>
      <c r="DP444" s="71"/>
      <c r="DQ444" s="71"/>
      <c r="DR444" s="71"/>
      <c r="DS444" s="71"/>
      <c r="DT444" s="71"/>
      <c r="DU444" s="71"/>
      <c r="DV444" s="71"/>
      <c r="DW444" s="71"/>
      <c r="DX444" s="71"/>
      <c r="DY444" s="71"/>
      <c r="DZ444" s="71"/>
      <c r="EA444" s="71"/>
    </row>
    <row r="445" spans="1:131" ht="12.75">
      <c r="A445" s="75" t="s">
        <v>862</v>
      </c>
      <c r="B445" s="75" t="s">
        <v>881</v>
      </c>
      <c r="C445" s="68" t="s">
        <v>916</v>
      </c>
      <c r="D445" s="68" t="s">
        <v>922</v>
      </c>
      <c r="E445" s="132">
        <v>25</v>
      </c>
      <c r="F445" s="132">
        <v>0</v>
      </c>
      <c r="G445" s="132">
        <v>0</v>
      </c>
      <c r="H445" s="132">
        <v>0</v>
      </c>
      <c r="I445" s="132">
        <v>0</v>
      </c>
      <c r="J445" s="132">
        <v>0</v>
      </c>
      <c r="K445" s="132">
        <v>25</v>
      </c>
      <c r="L445" s="132">
        <v>0</v>
      </c>
      <c r="M445" s="132">
        <v>0</v>
      </c>
      <c r="N445" s="132">
        <v>25</v>
      </c>
      <c r="O445" s="132">
        <v>0</v>
      </c>
      <c r="P445" s="132">
        <v>0</v>
      </c>
      <c r="Q445" s="132">
        <v>0</v>
      </c>
      <c r="R445" s="132">
        <v>0</v>
      </c>
      <c r="S445" s="132">
        <v>0</v>
      </c>
      <c r="T445" s="166">
        <v>0</v>
      </c>
      <c r="U445" s="166">
        <v>0</v>
      </c>
      <c r="V445" s="132">
        <v>2912</v>
      </c>
      <c r="W445" s="132">
        <v>0</v>
      </c>
      <c r="X445" s="132">
        <v>0</v>
      </c>
      <c r="Y445" s="132">
        <v>1996</v>
      </c>
      <c r="Z445" s="166">
        <v>0</v>
      </c>
      <c r="AA445" s="132">
        <v>2</v>
      </c>
      <c r="AB445" s="132">
        <v>0</v>
      </c>
      <c r="AC445" s="132">
        <v>0</v>
      </c>
      <c r="AD445" s="132">
        <v>0</v>
      </c>
      <c r="AE445" s="71"/>
      <c r="AF445" s="71"/>
      <c r="AG445" s="71"/>
      <c r="AH445" s="71"/>
      <c r="AI445" s="71"/>
      <c r="AJ445" s="71"/>
      <c r="AK445" s="71"/>
      <c r="AL445" s="71"/>
      <c r="AM445" s="71"/>
      <c r="AN445" s="71"/>
      <c r="AO445" s="71"/>
      <c r="AP445" s="71"/>
      <c r="AQ445" s="71"/>
      <c r="AR445" s="71"/>
      <c r="AS445" s="71"/>
      <c r="AT445" s="71"/>
      <c r="AU445" s="71"/>
      <c r="AV445" s="71"/>
      <c r="AW445" s="71"/>
      <c r="AX445" s="71"/>
      <c r="AY445" s="71"/>
      <c r="AZ445" s="71"/>
      <c r="BA445" s="71"/>
      <c r="BB445" s="71"/>
      <c r="BC445" s="71"/>
      <c r="BD445" s="71"/>
      <c r="BE445" s="71"/>
      <c r="BF445" s="71"/>
      <c r="BG445" s="71"/>
      <c r="BH445" s="71"/>
      <c r="BI445" s="71"/>
      <c r="BJ445" s="71"/>
      <c r="BK445" s="71"/>
      <c r="BL445" s="71"/>
      <c r="BM445" s="71"/>
      <c r="BN445" s="71"/>
      <c r="BO445" s="71"/>
      <c r="BP445" s="71"/>
      <c r="BQ445" s="71"/>
      <c r="BR445" s="71"/>
      <c r="BS445" s="71"/>
      <c r="BT445" s="71"/>
      <c r="BU445" s="71"/>
      <c r="BV445" s="71"/>
      <c r="BW445" s="71"/>
      <c r="BX445" s="71"/>
      <c r="BY445" s="71"/>
      <c r="BZ445" s="71"/>
      <c r="CA445" s="71"/>
      <c r="CB445" s="71"/>
      <c r="CC445" s="71"/>
      <c r="CD445" s="71"/>
      <c r="CE445" s="71"/>
      <c r="CF445" s="71"/>
      <c r="CG445" s="71"/>
      <c r="CH445" s="71"/>
      <c r="CI445" s="71"/>
      <c r="CJ445" s="71"/>
      <c r="CK445" s="71"/>
      <c r="CL445" s="71"/>
      <c r="CM445" s="71"/>
      <c r="CN445" s="71"/>
      <c r="CO445" s="71"/>
      <c r="CP445" s="71"/>
      <c r="CQ445" s="71"/>
      <c r="CR445" s="71"/>
      <c r="CS445" s="71"/>
      <c r="CT445" s="71"/>
      <c r="CU445" s="71"/>
      <c r="CV445" s="71"/>
      <c r="CW445" s="71"/>
      <c r="CX445" s="71"/>
      <c r="CY445" s="71"/>
      <c r="CZ445" s="71"/>
      <c r="DA445" s="71"/>
      <c r="DB445" s="71"/>
      <c r="DC445" s="71"/>
      <c r="DD445" s="71"/>
      <c r="DE445" s="71"/>
      <c r="DF445" s="71"/>
      <c r="DG445" s="71"/>
      <c r="DH445" s="71"/>
      <c r="DI445" s="71"/>
      <c r="DJ445" s="71"/>
      <c r="DK445" s="71"/>
      <c r="DL445" s="71"/>
      <c r="DM445" s="71"/>
      <c r="DN445" s="71"/>
      <c r="DO445" s="71"/>
      <c r="DP445" s="71"/>
      <c r="DQ445" s="71"/>
      <c r="DR445" s="71"/>
      <c r="DS445" s="71"/>
      <c r="DT445" s="71"/>
      <c r="DU445" s="71"/>
      <c r="DV445" s="71"/>
      <c r="DW445" s="71"/>
      <c r="DX445" s="71"/>
      <c r="DY445" s="71"/>
      <c r="DZ445" s="71"/>
      <c r="EA445" s="71"/>
    </row>
    <row r="446" spans="1:131" ht="12.75">
      <c r="A446" s="75" t="s">
        <v>995</v>
      </c>
      <c r="B446" s="75" t="s">
        <v>994</v>
      </c>
      <c r="C446" s="68" t="s">
        <v>916</v>
      </c>
      <c r="D446" s="68" t="s">
        <v>922</v>
      </c>
      <c r="E446" s="132">
        <v>738</v>
      </c>
      <c r="F446" s="132">
        <v>0</v>
      </c>
      <c r="G446" s="132">
        <v>0</v>
      </c>
      <c r="H446" s="132">
        <v>670</v>
      </c>
      <c r="I446" s="132">
        <v>0</v>
      </c>
      <c r="J446" s="132">
        <v>0</v>
      </c>
      <c r="K446" s="132">
        <v>68</v>
      </c>
      <c r="L446" s="132">
        <v>0</v>
      </c>
      <c r="M446" s="132">
        <v>0</v>
      </c>
      <c r="N446" s="132">
        <v>738</v>
      </c>
      <c r="O446" s="132">
        <v>0</v>
      </c>
      <c r="P446" s="132">
        <v>0</v>
      </c>
      <c r="Q446" s="132">
        <v>0</v>
      </c>
      <c r="R446" s="132">
        <v>0</v>
      </c>
      <c r="S446" s="132">
        <v>0</v>
      </c>
      <c r="T446" s="166">
        <v>0</v>
      </c>
      <c r="U446" s="166">
        <v>0</v>
      </c>
      <c r="V446" s="132">
        <v>5680</v>
      </c>
      <c r="W446" s="132">
        <v>0</v>
      </c>
      <c r="X446" s="132">
        <v>0</v>
      </c>
      <c r="Y446" s="132">
        <v>0</v>
      </c>
      <c r="Z446" s="166">
        <v>0</v>
      </c>
      <c r="AA446" s="132">
        <v>0</v>
      </c>
      <c r="AB446" s="132">
        <v>0</v>
      </c>
      <c r="AC446" s="132">
        <v>0</v>
      </c>
      <c r="AD446" s="132">
        <v>0</v>
      </c>
      <c r="AE446" s="71"/>
      <c r="AF446" s="71"/>
      <c r="AG446" s="71"/>
      <c r="AH446" s="71"/>
      <c r="AI446" s="71"/>
      <c r="AJ446" s="71"/>
      <c r="AK446" s="71"/>
      <c r="AL446" s="71"/>
      <c r="AM446" s="71"/>
      <c r="AN446" s="71"/>
      <c r="AO446" s="71"/>
      <c r="AP446" s="71"/>
      <c r="AQ446" s="71"/>
      <c r="AR446" s="71"/>
      <c r="AS446" s="71"/>
      <c r="AT446" s="71"/>
      <c r="AU446" s="71"/>
      <c r="AV446" s="71"/>
      <c r="AW446" s="71"/>
      <c r="AX446" s="71"/>
      <c r="AY446" s="71"/>
      <c r="AZ446" s="71"/>
      <c r="BA446" s="71"/>
      <c r="BB446" s="71"/>
      <c r="BC446" s="71"/>
      <c r="BD446" s="71"/>
      <c r="BE446" s="71"/>
      <c r="BF446" s="71"/>
      <c r="BG446" s="71"/>
      <c r="BH446" s="71"/>
      <c r="BI446" s="71"/>
      <c r="BJ446" s="71"/>
      <c r="BK446" s="71"/>
      <c r="BL446" s="71"/>
      <c r="BM446" s="71"/>
      <c r="BN446" s="71"/>
      <c r="BO446" s="71"/>
      <c r="BP446" s="71"/>
      <c r="BQ446" s="71"/>
      <c r="BR446" s="71"/>
      <c r="BS446" s="71"/>
      <c r="BT446" s="71"/>
      <c r="BU446" s="71"/>
      <c r="BV446" s="71"/>
      <c r="BW446" s="71"/>
      <c r="BX446" s="71"/>
      <c r="BY446" s="71"/>
      <c r="BZ446" s="71"/>
      <c r="CA446" s="71"/>
      <c r="CB446" s="71"/>
      <c r="CC446" s="71"/>
      <c r="CD446" s="71"/>
      <c r="CE446" s="71"/>
      <c r="CF446" s="71"/>
      <c r="CG446" s="71"/>
      <c r="CH446" s="71"/>
      <c r="CI446" s="71"/>
      <c r="CJ446" s="71"/>
      <c r="CK446" s="71"/>
      <c r="CL446" s="71"/>
      <c r="CM446" s="71"/>
      <c r="CN446" s="71"/>
      <c r="CO446" s="71"/>
      <c r="CP446" s="71"/>
      <c r="CQ446" s="71"/>
      <c r="CR446" s="71"/>
      <c r="CS446" s="71"/>
      <c r="CT446" s="71"/>
      <c r="CU446" s="71"/>
      <c r="CV446" s="71"/>
      <c r="CW446" s="71"/>
      <c r="CX446" s="71"/>
      <c r="CY446" s="71"/>
      <c r="CZ446" s="71"/>
      <c r="DA446" s="71"/>
      <c r="DB446" s="71"/>
      <c r="DC446" s="71"/>
      <c r="DD446" s="71"/>
      <c r="DE446" s="71"/>
      <c r="DF446" s="71"/>
      <c r="DG446" s="71"/>
      <c r="DH446" s="71"/>
      <c r="DI446" s="71"/>
      <c r="DJ446" s="71"/>
      <c r="DK446" s="71"/>
      <c r="DL446" s="71"/>
      <c r="DM446" s="71"/>
      <c r="DN446" s="71"/>
      <c r="DO446" s="71"/>
      <c r="DP446" s="71"/>
      <c r="DQ446" s="71"/>
      <c r="DR446" s="71"/>
      <c r="DS446" s="71"/>
      <c r="DT446" s="71"/>
      <c r="DU446" s="71"/>
      <c r="DV446" s="71"/>
      <c r="DW446" s="71"/>
      <c r="DX446" s="71"/>
      <c r="DY446" s="71"/>
      <c r="DZ446" s="71"/>
      <c r="EA446" s="71"/>
    </row>
    <row r="447" spans="1:131" ht="12.75">
      <c r="A447" s="75" t="s">
        <v>389</v>
      </c>
      <c r="B447" s="75" t="s">
        <v>388</v>
      </c>
      <c r="C447" s="68" t="s">
        <v>886</v>
      </c>
      <c r="D447" s="68" t="s">
        <v>922</v>
      </c>
      <c r="E447" s="132">
        <v>4009</v>
      </c>
      <c r="F447" s="132">
        <v>0</v>
      </c>
      <c r="G447" s="132">
        <v>0</v>
      </c>
      <c r="H447" s="132">
        <v>0</v>
      </c>
      <c r="I447" s="132">
        <v>590</v>
      </c>
      <c r="J447" s="132">
        <v>0</v>
      </c>
      <c r="K447" s="132">
        <v>3419</v>
      </c>
      <c r="L447" s="132">
        <v>0</v>
      </c>
      <c r="M447" s="132">
        <v>0</v>
      </c>
      <c r="N447" s="132">
        <v>4009</v>
      </c>
      <c r="O447" s="132">
        <v>11800</v>
      </c>
      <c r="P447" s="132">
        <v>0</v>
      </c>
      <c r="Q447" s="132">
        <v>448</v>
      </c>
      <c r="R447" s="132">
        <v>-448</v>
      </c>
      <c r="S447" s="132">
        <v>11352</v>
      </c>
      <c r="T447" s="166">
        <v>1327</v>
      </c>
      <c r="U447" s="166">
        <v>0</v>
      </c>
      <c r="V447" s="132">
        <v>11714</v>
      </c>
      <c r="W447" s="132">
        <v>1248</v>
      </c>
      <c r="X447" s="132">
        <v>0</v>
      </c>
      <c r="Y447" s="132">
        <v>11818</v>
      </c>
      <c r="Z447" s="166">
        <v>2000</v>
      </c>
      <c r="AA447" s="132">
        <v>5000</v>
      </c>
      <c r="AB447" s="132">
        <v>0</v>
      </c>
      <c r="AC447" s="132">
        <v>0</v>
      </c>
      <c r="AD447" s="132">
        <v>0</v>
      </c>
      <c r="AE447" s="71"/>
      <c r="AF447" s="71"/>
      <c r="AG447" s="71"/>
      <c r="AH447" s="71"/>
      <c r="AI447" s="71"/>
      <c r="AJ447" s="71"/>
      <c r="AK447" s="71"/>
      <c r="AL447" s="71"/>
      <c r="AM447" s="71"/>
      <c r="AN447" s="71"/>
      <c r="AO447" s="71"/>
      <c r="AP447" s="71"/>
      <c r="AQ447" s="71"/>
      <c r="AR447" s="71"/>
      <c r="AS447" s="71"/>
      <c r="AT447" s="71"/>
      <c r="AU447" s="71"/>
      <c r="AV447" s="71"/>
      <c r="AW447" s="71"/>
      <c r="AX447" s="71"/>
      <c r="AY447" s="71"/>
      <c r="AZ447" s="71"/>
      <c r="BA447" s="71"/>
      <c r="BB447" s="71"/>
      <c r="BC447" s="71"/>
      <c r="BD447" s="71"/>
      <c r="BE447" s="71"/>
      <c r="BF447" s="71"/>
      <c r="BG447" s="71"/>
      <c r="BH447" s="71"/>
      <c r="BI447" s="71"/>
      <c r="BJ447" s="71"/>
      <c r="BK447" s="71"/>
      <c r="BL447" s="71"/>
      <c r="BM447" s="71"/>
      <c r="BN447" s="71"/>
      <c r="BO447" s="71"/>
      <c r="BP447" s="71"/>
      <c r="BQ447" s="71"/>
      <c r="BR447" s="71"/>
      <c r="BS447" s="71"/>
      <c r="BT447" s="71"/>
      <c r="BU447" s="71"/>
      <c r="BV447" s="71"/>
      <c r="BW447" s="71"/>
      <c r="BX447" s="71"/>
      <c r="BY447" s="71"/>
      <c r="BZ447" s="71"/>
      <c r="CA447" s="71"/>
      <c r="CB447" s="71"/>
      <c r="CC447" s="71"/>
      <c r="CD447" s="71"/>
      <c r="CE447" s="71"/>
      <c r="CF447" s="71"/>
      <c r="CG447" s="71"/>
      <c r="CH447" s="71"/>
      <c r="CI447" s="71"/>
      <c r="CJ447" s="71"/>
      <c r="CK447" s="71"/>
      <c r="CL447" s="71"/>
      <c r="CM447" s="71"/>
      <c r="CN447" s="71"/>
      <c r="CO447" s="71"/>
      <c r="CP447" s="71"/>
      <c r="CQ447" s="71"/>
      <c r="CR447" s="71"/>
      <c r="CS447" s="71"/>
      <c r="CT447" s="71"/>
      <c r="CU447" s="71"/>
      <c r="CV447" s="71"/>
      <c r="CW447" s="71"/>
      <c r="CX447" s="71"/>
      <c r="CY447" s="71"/>
      <c r="CZ447" s="71"/>
      <c r="DA447" s="71"/>
      <c r="DB447" s="71"/>
      <c r="DC447" s="71"/>
      <c r="DD447" s="71"/>
      <c r="DE447" s="71"/>
      <c r="DF447" s="71"/>
      <c r="DG447" s="71"/>
      <c r="DH447" s="71"/>
      <c r="DI447" s="71"/>
      <c r="DJ447" s="71"/>
      <c r="DK447" s="71"/>
      <c r="DL447" s="71"/>
      <c r="DM447" s="71"/>
      <c r="DN447" s="71"/>
      <c r="DO447" s="71"/>
      <c r="DP447" s="71"/>
      <c r="DQ447" s="71"/>
      <c r="DR447" s="71"/>
      <c r="DS447" s="71"/>
      <c r="DT447" s="71"/>
      <c r="DU447" s="71"/>
      <c r="DV447" s="71"/>
      <c r="DW447" s="71"/>
      <c r="DX447" s="71"/>
      <c r="DY447" s="71"/>
      <c r="DZ447" s="71"/>
      <c r="EA447" s="71"/>
    </row>
    <row r="448" spans="1:31" ht="12.75">
      <c r="A448" s="77"/>
      <c r="B448" s="77"/>
      <c r="E448" s="63"/>
      <c r="F448" s="63"/>
      <c r="G448" s="63"/>
      <c r="H448" s="63"/>
      <c r="I448" s="63"/>
      <c r="J448" s="63"/>
      <c r="K448" s="63"/>
      <c r="L448" s="63"/>
      <c r="M448" s="63"/>
      <c r="N448" s="63"/>
      <c r="O448" s="63"/>
      <c r="P448" s="63"/>
      <c r="Q448" s="63"/>
      <c r="R448" s="63"/>
      <c r="S448" s="63"/>
      <c r="T448" s="167"/>
      <c r="U448" s="167"/>
      <c r="V448" s="63"/>
      <c r="W448" s="63"/>
      <c r="X448" s="63"/>
      <c r="Y448" s="63"/>
      <c r="Z448" s="167"/>
      <c r="AA448" s="63"/>
      <c r="AB448" s="63"/>
      <c r="AC448" s="63"/>
      <c r="AD448" s="63"/>
      <c r="AE448" s="63"/>
    </row>
    <row r="449" spans="1:131" ht="12.75">
      <c r="A449" s="63"/>
      <c r="B449" s="63" t="s">
        <v>897</v>
      </c>
      <c r="C449" s="65"/>
      <c r="D449" s="63"/>
      <c r="E449" s="63">
        <f>SUM(E4:E448)</f>
        <v>23919279</v>
      </c>
      <c r="F449" s="63">
        <f>SUM(F4:F448)</f>
        <v>1848085</v>
      </c>
      <c r="G449" s="63">
        <f>SUM(G4:G448)</f>
        <v>122551</v>
      </c>
      <c r="H449" s="63">
        <f aca="true" t="shared" si="0" ref="H449:R449">SUM(H4:H448)</f>
        <v>9246043</v>
      </c>
      <c r="I449" s="63">
        <f t="shared" si="0"/>
        <v>1563694</v>
      </c>
      <c r="J449" s="63">
        <f t="shared" si="0"/>
        <v>2137796</v>
      </c>
      <c r="K449" s="63">
        <f t="shared" si="0"/>
        <v>3226767</v>
      </c>
      <c r="L449" s="63">
        <f t="shared" si="0"/>
        <v>728068</v>
      </c>
      <c r="M449" s="63">
        <f t="shared" si="0"/>
        <v>7016911</v>
      </c>
      <c r="N449" s="63">
        <f t="shared" si="0"/>
        <v>23919279</v>
      </c>
      <c r="O449" s="63">
        <f t="shared" si="0"/>
        <v>73924895</v>
      </c>
      <c r="P449" s="63">
        <f t="shared" si="0"/>
        <v>7744979</v>
      </c>
      <c r="Q449" s="63">
        <f t="shared" si="0"/>
        <v>2186041</v>
      </c>
      <c r="R449" s="63">
        <f t="shared" si="0"/>
        <v>5558938</v>
      </c>
      <c r="S449" s="63">
        <f aca="true" t="shared" si="1" ref="S449:AB449">SUM(S4:S448)</f>
        <v>79483833</v>
      </c>
      <c r="T449" s="167">
        <f t="shared" si="1"/>
        <v>61477177</v>
      </c>
      <c r="U449" s="167">
        <f t="shared" si="1"/>
        <v>5848172</v>
      </c>
      <c r="V449" s="63">
        <f t="shared" si="1"/>
        <v>20564346</v>
      </c>
      <c r="W449" s="63">
        <f t="shared" si="1"/>
        <v>67693468</v>
      </c>
      <c r="X449" s="63">
        <f t="shared" si="1"/>
        <v>6152959</v>
      </c>
      <c r="Y449" s="63">
        <f t="shared" si="1"/>
        <v>18935525</v>
      </c>
      <c r="Z449" s="167">
        <f t="shared" si="1"/>
        <v>86109411</v>
      </c>
      <c r="AA449" s="63">
        <f t="shared" si="1"/>
        <v>100545599</v>
      </c>
      <c r="AB449" s="63">
        <f t="shared" si="1"/>
        <v>7694219</v>
      </c>
      <c r="AC449" s="63">
        <f>SUM(AC4:AC448)</f>
        <v>7805532</v>
      </c>
      <c r="AD449" s="63">
        <f>SUM(AD4:AD448)</f>
        <v>0</v>
      </c>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row>
    <row r="450" spans="1:31" ht="12.75">
      <c r="A450" s="65"/>
      <c r="B450" s="65"/>
      <c r="C450" s="65"/>
      <c r="D450" s="63"/>
      <c r="E450" s="63"/>
      <c r="F450" s="63"/>
      <c r="G450" s="63"/>
      <c r="H450" s="63"/>
      <c r="I450" s="63"/>
      <c r="J450" s="63"/>
      <c r="K450" s="63"/>
      <c r="L450" s="63"/>
      <c r="M450" s="63"/>
      <c r="N450" s="63"/>
      <c r="O450" s="63"/>
      <c r="P450" s="63"/>
      <c r="Q450" s="63"/>
      <c r="R450" s="63"/>
      <c r="S450" s="63"/>
      <c r="T450" s="167"/>
      <c r="U450" s="167"/>
      <c r="V450" s="63"/>
      <c r="W450" s="63"/>
      <c r="X450" s="63"/>
      <c r="Y450" s="63"/>
      <c r="Z450" s="167"/>
      <c r="AA450" s="63"/>
      <c r="AB450" s="63"/>
      <c r="AC450" s="63"/>
      <c r="AD450" s="63"/>
      <c r="AE450" s="63"/>
    </row>
    <row r="451" spans="1:31" ht="12.75">
      <c r="A451" s="65"/>
      <c r="B451" s="65"/>
      <c r="C451" s="65"/>
      <c r="D451" s="63"/>
      <c r="E451" s="63"/>
      <c r="F451" s="63"/>
      <c r="G451" s="63"/>
      <c r="H451" s="63"/>
      <c r="I451" s="63"/>
      <c r="J451" s="63"/>
      <c r="K451" s="63"/>
      <c r="L451" s="63"/>
      <c r="M451" s="63"/>
      <c r="N451" s="63"/>
      <c r="O451" s="63"/>
      <c r="P451" s="63"/>
      <c r="Q451" s="63"/>
      <c r="R451" s="63"/>
      <c r="S451" s="63"/>
      <c r="T451" s="167"/>
      <c r="U451" s="167"/>
      <c r="V451" s="63"/>
      <c r="W451" s="63"/>
      <c r="X451" s="63"/>
      <c r="Y451" s="63"/>
      <c r="Z451" s="167"/>
      <c r="AA451" s="63"/>
      <c r="AB451" s="63"/>
      <c r="AC451" s="63"/>
      <c r="AD451" s="63"/>
      <c r="AE451" s="63"/>
    </row>
    <row r="452" spans="1:31" ht="12.75">
      <c r="A452" s="66"/>
      <c r="B452" s="66" t="s">
        <v>923</v>
      </c>
      <c r="C452" s="65"/>
      <c r="D452" s="63"/>
      <c r="E452" s="63"/>
      <c r="F452" s="63"/>
      <c r="G452" s="63"/>
      <c r="H452" s="63"/>
      <c r="I452" s="63"/>
      <c r="J452" s="63"/>
      <c r="K452" s="63"/>
      <c r="L452" s="63"/>
      <c r="M452" s="63"/>
      <c r="N452" s="63"/>
      <c r="O452" s="63"/>
      <c r="P452" s="63"/>
      <c r="Q452" s="63"/>
      <c r="R452" s="63"/>
      <c r="S452" s="63"/>
      <c r="T452" s="167"/>
      <c r="U452" s="167"/>
      <c r="V452" s="63"/>
      <c r="W452" s="63"/>
      <c r="X452" s="63"/>
      <c r="Y452" s="63"/>
      <c r="Z452" s="167"/>
      <c r="AA452" s="63"/>
      <c r="AB452" s="63"/>
      <c r="AC452" s="63"/>
      <c r="AD452" s="63"/>
      <c r="AE452" s="63"/>
    </row>
    <row r="453" spans="1:131" ht="12.75">
      <c r="A453" s="66"/>
      <c r="B453" s="66" t="s">
        <v>898</v>
      </c>
      <c r="D453" s="66" t="s">
        <v>918</v>
      </c>
      <c r="E453" s="63">
        <f aca="true" t="shared" si="2" ref="E453:J461">SUMIF($C$4:$C$447,$D453,E$4:E$447)</f>
        <v>1183231</v>
      </c>
      <c r="F453" s="63">
        <f t="shared" si="2"/>
        <v>72432</v>
      </c>
      <c r="G453" s="63">
        <f t="shared" si="2"/>
        <v>5524</v>
      </c>
      <c r="H453" s="63">
        <f t="shared" si="2"/>
        <v>419250</v>
      </c>
      <c r="I453" s="63">
        <f t="shared" si="2"/>
        <v>69875</v>
      </c>
      <c r="J453" s="63">
        <f t="shared" si="2"/>
        <v>63631</v>
      </c>
      <c r="K453" s="63">
        <f aca="true" t="shared" si="3" ref="K453:AD457">SUMIF($C$4:$C$447,$D453,K$4:K$447)</f>
        <v>128472</v>
      </c>
      <c r="L453" s="63">
        <f t="shared" si="3"/>
        <v>73951</v>
      </c>
      <c r="M453" s="63">
        <f t="shared" si="3"/>
        <v>428052</v>
      </c>
      <c r="N453" s="63">
        <f t="shared" si="3"/>
        <v>1183231</v>
      </c>
      <c r="O453" s="63">
        <f t="shared" si="3"/>
        <v>4982005</v>
      </c>
      <c r="P453" s="63">
        <f t="shared" si="3"/>
        <v>502003</v>
      </c>
      <c r="Q453" s="63">
        <f t="shared" si="3"/>
        <v>139925</v>
      </c>
      <c r="R453" s="63">
        <f t="shared" si="3"/>
        <v>362078</v>
      </c>
      <c r="S453" s="63">
        <f t="shared" si="3"/>
        <v>5344083</v>
      </c>
      <c r="T453" s="167">
        <f t="shared" si="3"/>
        <v>3881725</v>
      </c>
      <c r="U453" s="167">
        <f t="shared" si="3"/>
        <v>299596</v>
      </c>
      <c r="V453" s="63">
        <f t="shared" si="3"/>
        <v>1112361</v>
      </c>
      <c r="W453" s="63">
        <f t="shared" si="3"/>
        <v>4287925</v>
      </c>
      <c r="X453" s="63">
        <f t="shared" si="3"/>
        <v>323456</v>
      </c>
      <c r="Y453" s="63">
        <f t="shared" si="3"/>
        <v>783612</v>
      </c>
      <c r="Z453" s="167">
        <f t="shared" si="3"/>
        <v>5504982</v>
      </c>
      <c r="AA453" s="63">
        <f t="shared" si="3"/>
        <v>6453618</v>
      </c>
      <c r="AB453" s="63">
        <f t="shared" si="3"/>
        <v>221206</v>
      </c>
      <c r="AC453" s="63">
        <f t="shared" si="3"/>
        <v>230140</v>
      </c>
      <c r="AD453" s="63">
        <f t="shared" si="3"/>
        <v>0</v>
      </c>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row>
    <row r="454" spans="1:131" ht="12.75">
      <c r="A454" s="66"/>
      <c r="B454" s="66" t="s">
        <v>899</v>
      </c>
      <c r="D454" s="66" t="s">
        <v>917</v>
      </c>
      <c r="E454" s="63">
        <f t="shared" si="2"/>
        <v>3132861</v>
      </c>
      <c r="F454" s="63">
        <f t="shared" si="2"/>
        <v>164760</v>
      </c>
      <c r="G454" s="63">
        <f t="shared" si="2"/>
        <v>3665</v>
      </c>
      <c r="H454" s="63">
        <f t="shared" si="2"/>
        <v>1067716</v>
      </c>
      <c r="I454" s="63">
        <f t="shared" si="2"/>
        <v>174047</v>
      </c>
      <c r="J454" s="63">
        <f t="shared" si="2"/>
        <v>191176</v>
      </c>
      <c r="K454" s="63">
        <f t="shared" si="3"/>
        <v>207743</v>
      </c>
      <c r="L454" s="63">
        <f t="shared" si="3"/>
        <v>76467</v>
      </c>
      <c r="M454" s="63">
        <f t="shared" si="3"/>
        <v>1415712</v>
      </c>
      <c r="N454" s="63">
        <f t="shared" si="3"/>
        <v>3132861</v>
      </c>
      <c r="O454" s="63">
        <f t="shared" si="3"/>
        <v>9042486</v>
      </c>
      <c r="P454" s="63">
        <f t="shared" si="3"/>
        <v>1492179</v>
      </c>
      <c r="Q454" s="63">
        <f t="shared" si="3"/>
        <v>314061</v>
      </c>
      <c r="R454" s="63">
        <f t="shared" si="3"/>
        <v>1178118</v>
      </c>
      <c r="S454" s="63">
        <f t="shared" si="3"/>
        <v>10220604</v>
      </c>
      <c r="T454" s="167">
        <f t="shared" si="3"/>
        <v>7108839</v>
      </c>
      <c r="U454" s="167">
        <f t="shared" si="3"/>
        <v>1057622</v>
      </c>
      <c r="V454" s="63">
        <f t="shared" si="3"/>
        <v>2145064</v>
      </c>
      <c r="W454" s="63">
        <f t="shared" si="3"/>
        <v>8344883</v>
      </c>
      <c r="X454" s="63">
        <f t="shared" si="3"/>
        <v>1083225</v>
      </c>
      <c r="Y454" s="63">
        <f t="shared" si="3"/>
        <v>1824078</v>
      </c>
      <c r="Z454" s="167">
        <f t="shared" si="3"/>
        <v>11216145</v>
      </c>
      <c r="AA454" s="63">
        <f t="shared" si="3"/>
        <v>12510236</v>
      </c>
      <c r="AB454" s="63">
        <f t="shared" si="3"/>
        <v>8545</v>
      </c>
      <c r="AC454" s="63">
        <f t="shared" si="3"/>
        <v>12840</v>
      </c>
      <c r="AD454" s="63">
        <f t="shared" si="3"/>
        <v>0</v>
      </c>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row>
    <row r="455" spans="1:131" ht="12.75">
      <c r="A455" s="66"/>
      <c r="B455" s="66" t="s">
        <v>896</v>
      </c>
      <c r="D455" s="66" t="s">
        <v>921</v>
      </c>
      <c r="E455" s="63">
        <f t="shared" si="2"/>
        <v>2039057</v>
      </c>
      <c r="F455" s="63">
        <f t="shared" si="2"/>
        <v>147084</v>
      </c>
      <c r="G455" s="63">
        <f t="shared" si="2"/>
        <v>12363</v>
      </c>
      <c r="H455" s="63">
        <f t="shared" si="2"/>
        <v>861671</v>
      </c>
      <c r="I455" s="63">
        <f t="shared" si="2"/>
        <v>127953</v>
      </c>
      <c r="J455" s="63">
        <f t="shared" si="2"/>
        <v>141812</v>
      </c>
      <c r="K455" s="63">
        <f t="shared" si="3"/>
        <v>296860</v>
      </c>
      <c r="L455" s="63">
        <f t="shared" si="3"/>
        <v>99971</v>
      </c>
      <c r="M455" s="63">
        <f t="shared" si="3"/>
        <v>510790</v>
      </c>
      <c r="N455" s="63">
        <f t="shared" si="3"/>
        <v>2039057</v>
      </c>
      <c r="O455" s="63">
        <f t="shared" si="3"/>
        <v>9391182</v>
      </c>
      <c r="P455" s="63">
        <f t="shared" si="3"/>
        <v>610761</v>
      </c>
      <c r="Q455" s="63">
        <f t="shared" si="3"/>
        <v>215582</v>
      </c>
      <c r="R455" s="63">
        <f t="shared" si="3"/>
        <v>395179</v>
      </c>
      <c r="S455" s="63">
        <f t="shared" si="3"/>
        <v>9786361</v>
      </c>
      <c r="T455" s="167">
        <f t="shared" si="3"/>
        <v>7283380</v>
      </c>
      <c r="U455" s="167">
        <f t="shared" si="3"/>
        <v>724732</v>
      </c>
      <c r="V455" s="63">
        <f t="shared" si="3"/>
        <v>1156860</v>
      </c>
      <c r="W455" s="63">
        <f t="shared" si="3"/>
        <v>7468829</v>
      </c>
      <c r="X455" s="63">
        <f t="shared" si="3"/>
        <v>810449</v>
      </c>
      <c r="Y455" s="63">
        <f t="shared" si="3"/>
        <v>1024779</v>
      </c>
      <c r="Z455" s="167">
        <f t="shared" si="3"/>
        <v>9771951</v>
      </c>
      <c r="AA455" s="63">
        <f t="shared" si="3"/>
        <v>13091686</v>
      </c>
      <c r="AB455" s="63">
        <f t="shared" si="3"/>
        <v>1067</v>
      </c>
      <c r="AC455" s="63">
        <f t="shared" si="3"/>
        <v>667</v>
      </c>
      <c r="AD455" s="63">
        <f t="shared" si="3"/>
        <v>0</v>
      </c>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row>
    <row r="456" spans="1:131" ht="12.75">
      <c r="A456" s="66"/>
      <c r="B456" s="66" t="s">
        <v>900</v>
      </c>
      <c r="D456" s="66" t="s">
        <v>919</v>
      </c>
      <c r="E456" s="63">
        <f t="shared" si="2"/>
        <v>1324466</v>
      </c>
      <c r="F456" s="63">
        <f t="shared" si="2"/>
        <v>116261</v>
      </c>
      <c r="G456" s="63">
        <f t="shared" si="2"/>
        <v>13592</v>
      </c>
      <c r="H456" s="63">
        <f t="shared" si="2"/>
        <v>443303</v>
      </c>
      <c r="I456" s="63">
        <f t="shared" si="2"/>
        <v>86135</v>
      </c>
      <c r="J456" s="63">
        <f t="shared" si="2"/>
        <v>124056</v>
      </c>
      <c r="K456" s="63">
        <f t="shared" si="3"/>
        <v>197880</v>
      </c>
      <c r="L456" s="63">
        <f t="shared" si="3"/>
        <v>98535</v>
      </c>
      <c r="M456" s="63">
        <f t="shared" si="3"/>
        <v>374557</v>
      </c>
      <c r="N456" s="63">
        <f t="shared" si="3"/>
        <v>1324466</v>
      </c>
      <c r="O456" s="63">
        <f t="shared" si="3"/>
        <v>4683292</v>
      </c>
      <c r="P456" s="63">
        <f t="shared" si="3"/>
        <v>473092</v>
      </c>
      <c r="Q456" s="63">
        <f t="shared" si="3"/>
        <v>147638</v>
      </c>
      <c r="R456" s="63">
        <f t="shared" si="3"/>
        <v>325454</v>
      </c>
      <c r="S456" s="63">
        <f t="shared" si="3"/>
        <v>5008746</v>
      </c>
      <c r="T456" s="167">
        <f t="shared" si="3"/>
        <v>3358566</v>
      </c>
      <c r="U456" s="167">
        <f t="shared" si="3"/>
        <v>672350</v>
      </c>
      <c r="V456" s="63">
        <f t="shared" si="3"/>
        <v>1424433</v>
      </c>
      <c r="W456" s="63">
        <f t="shared" si="3"/>
        <v>3650907</v>
      </c>
      <c r="X456" s="63">
        <f t="shared" si="3"/>
        <v>661512</v>
      </c>
      <c r="Y456" s="63">
        <f t="shared" si="3"/>
        <v>1191664</v>
      </c>
      <c r="Z456" s="167">
        <f t="shared" si="3"/>
        <v>4794779</v>
      </c>
      <c r="AA456" s="63">
        <f t="shared" si="3"/>
        <v>5288754</v>
      </c>
      <c r="AB456" s="63">
        <f t="shared" si="3"/>
        <v>199368</v>
      </c>
      <c r="AC456" s="63">
        <f t="shared" si="3"/>
        <v>54</v>
      </c>
      <c r="AD456" s="63">
        <f t="shared" si="3"/>
        <v>0</v>
      </c>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row>
    <row r="457" spans="1:131" ht="12.75">
      <c r="A457" s="66"/>
      <c r="B457" s="66" t="s">
        <v>901</v>
      </c>
      <c r="D457" s="66" t="s">
        <v>920</v>
      </c>
      <c r="E457" s="63">
        <f t="shared" si="2"/>
        <v>2184756</v>
      </c>
      <c r="F457" s="63">
        <f t="shared" si="2"/>
        <v>133179</v>
      </c>
      <c r="G457" s="63">
        <f t="shared" si="2"/>
        <v>16875</v>
      </c>
      <c r="H457" s="63">
        <f t="shared" si="2"/>
        <v>832828</v>
      </c>
      <c r="I457" s="63">
        <f t="shared" si="2"/>
        <v>138293</v>
      </c>
      <c r="J457" s="63">
        <f t="shared" si="2"/>
        <v>167417</v>
      </c>
      <c r="K457" s="63">
        <f t="shared" si="3"/>
        <v>206442</v>
      </c>
      <c r="L457" s="63">
        <f t="shared" si="3"/>
        <v>58577</v>
      </c>
      <c r="M457" s="63">
        <f>SUMIF($C$4:$C$447,$D457,M$4:M$447)</f>
        <v>781199</v>
      </c>
      <c r="N457" s="63">
        <f>SUMIF($C$4:$C$447,$D457,N$4:N$447)</f>
        <v>2184756</v>
      </c>
      <c r="O457" s="63">
        <f>SUMIF($C$4:$C$447,$D457,O$4:O$447)</f>
        <v>9330935</v>
      </c>
      <c r="P457" s="63">
        <f>SUMIF($C$4:$C$447,$D457,P$4:P$447)</f>
        <v>839776</v>
      </c>
      <c r="Q457" s="63">
        <f>SUMIF($C$4:$C$447,$D457,Q$4:Q$447)</f>
        <v>308593</v>
      </c>
      <c r="R457" s="63">
        <f aca="true" t="shared" si="4" ref="R457:W461">SUMIF($C$4:$C$447,$D457,R$4:R$447)</f>
        <v>531183</v>
      </c>
      <c r="S457" s="63">
        <f t="shared" si="4"/>
        <v>9862118</v>
      </c>
      <c r="T457" s="167">
        <f t="shared" si="4"/>
        <v>7382142</v>
      </c>
      <c r="U457" s="167">
        <f t="shared" si="4"/>
        <v>516665</v>
      </c>
      <c r="V457" s="63">
        <f t="shared" si="4"/>
        <v>1181187</v>
      </c>
      <c r="W457" s="63">
        <f t="shared" si="4"/>
        <v>8097125</v>
      </c>
      <c r="X457" s="63">
        <f aca="true" t="shared" si="5" ref="X457:AB461">SUMIF($C$4:$C$447,$D457,X$4:X$447)</f>
        <v>594962</v>
      </c>
      <c r="Y457" s="63">
        <f t="shared" si="5"/>
        <v>963215</v>
      </c>
      <c r="Z457" s="167">
        <f t="shared" si="5"/>
        <v>9724226</v>
      </c>
      <c r="AA457" s="63">
        <f t="shared" si="5"/>
        <v>11451633</v>
      </c>
      <c r="AB457" s="63">
        <f t="shared" si="5"/>
        <v>30678</v>
      </c>
      <c r="AC457" s="63">
        <f aca="true" t="shared" si="6" ref="AC457:AD461">SUMIF($C$4:$C$447,$D457,AC$4:AC$447)</f>
        <v>28506</v>
      </c>
      <c r="AD457" s="63">
        <f t="shared" si="6"/>
        <v>0</v>
      </c>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row>
    <row r="458" spans="1:131" ht="12.75">
      <c r="A458" s="66"/>
      <c r="B458" s="66" t="s">
        <v>902</v>
      </c>
      <c r="D458" s="66" t="s">
        <v>915</v>
      </c>
      <c r="E458" s="63">
        <f t="shared" si="2"/>
        <v>1952075</v>
      </c>
      <c r="F458" s="63">
        <f t="shared" si="2"/>
        <v>157771</v>
      </c>
      <c r="G458" s="63">
        <f t="shared" si="2"/>
        <v>14713</v>
      </c>
      <c r="H458" s="63">
        <f t="shared" si="2"/>
        <v>852793</v>
      </c>
      <c r="I458" s="63">
        <f t="shared" si="2"/>
        <v>136771</v>
      </c>
      <c r="J458" s="63">
        <f t="shared" si="2"/>
        <v>217566</v>
      </c>
      <c r="K458" s="63">
        <f aca="true" t="shared" si="7" ref="K458:O461">SUMIF($C$4:$C$447,$D458,K$4:K$447)</f>
        <v>210920</v>
      </c>
      <c r="L458" s="63">
        <f t="shared" si="7"/>
        <v>48985</v>
      </c>
      <c r="M458" s="63">
        <f t="shared" si="7"/>
        <v>485040</v>
      </c>
      <c r="N458" s="63">
        <f t="shared" si="7"/>
        <v>1952075</v>
      </c>
      <c r="O458" s="63">
        <f t="shared" si="7"/>
        <v>3536636</v>
      </c>
      <c r="P458" s="63">
        <f aca="true" t="shared" si="8" ref="P458:Q461">SUMIF($C$4:$C$447,$D458,P$4:P$447)</f>
        <v>534025</v>
      </c>
      <c r="Q458" s="63">
        <f t="shared" si="8"/>
        <v>138498</v>
      </c>
      <c r="R458" s="63">
        <f t="shared" si="4"/>
        <v>395527</v>
      </c>
      <c r="S458" s="63">
        <f t="shared" si="4"/>
        <v>3932163</v>
      </c>
      <c r="T458" s="167">
        <f t="shared" si="4"/>
        <v>3603962</v>
      </c>
      <c r="U458" s="167">
        <f t="shared" si="4"/>
        <v>309023</v>
      </c>
      <c r="V458" s="63">
        <f t="shared" si="4"/>
        <v>1786569</v>
      </c>
      <c r="W458" s="63">
        <f t="shared" si="4"/>
        <v>4242307</v>
      </c>
      <c r="X458" s="63">
        <f t="shared" si="5"/>
        <v>402307</v>
      </c>
      <c r="Y458" s="63">
        <f t="shared" si="5"/>
        <v>1557884</v>
      </c>
      <c r="Z458" s="167">
        <f t="shared" si="5"/>
        <v>5488351</v>
      </c>
      <c r="AA458" s="63">
        <f t="shared" si="5"/>
        <v>6399859</v>
      </c>
      <c r="AB458" s="63">
        <f t="shared" si="5"/>
        <v>7955</v>
      </c>
      <c r="AC458" s="63">
        <f t="shared" si="6"/>
        <v>7725</v>
      </c>
      <c r="AD458" s="63">
        <f t="shared" si="6"/>
        <v>0</v>
      </c>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row>
    <row r="459" spans="1:131" ht="12.75">
      <c r="A459" s="66"/>
      <c r="B459" s="66" t="s">
        <v>903</v>
      </c>
      <c r="D459" s="66" t="s">
        <v>886</v>
      </c>
      <c r="E459" s="63">
        <f t="shared" si="2"/>
        <v>8069588</v>
      </c>
      <c r="F459" s="63">
        <f t="shared" si="2"/>
        <v>658891</v>
      </c>
      <c r="G459" s="63">
        <f t="shared" si="2"/>
        <v>35195</v>
      </c>
      <c r="H459" s="63">
        <f t="shared" si="2"/>
        <v>3028043</v>
      </c>
      <c r="I459" s="63">
        <f t="shared" si="2"/>
        <v>564521</v>
      </c>
      <c r="J459" s="63">
        <f t="shared" si="2"/>
        <v>731593</v>
      </c>
      <c r="K459" s="63">
        <f t="shared" si="7"/>
        <v>1471395</v>
      </c>
      <c r="L459" s="63">
        <f t="shared" si="7"/>
        <v>138981</v>
      </c>
      <c r="M459" s="63">
        <f t="shared" si="7"/>
        <v>2135055</v>
      </c>
      <c r="N459" s="63">
        <f t="shared" si="7"/>
        <v>8069588</v>
      </c>
      <c r="O459" s="63">
        <f t="shared" si="7"/>
        <v>21395509</v>
      </c>
      <c r="P459" s="63">
        <f t="shared" si="8"/>
        <v>2274036</v>
      </c>
      <c r="Q459" s="63">
        <f t="shared" si="8"/>
        <v>514843</v>
      </c>
      <c r="R459" s="63">
        <f t="shared" si="4"/>
        <v>1759193</v>
      </c>
      <c r="S459" s="63">
        <f t="shared" si="4"/>
        <v>23154702</v>
      </c>
      <c r="T459" s="167">
        <f t="shared" si="4"/>
        <v>19470992</v>
      </c>
      <c r="U459" s="167">
        <f t="shared" si="4"/>
        <v>1339958</v>
      </c>
      <c r="V459" s="63">
        <f t="shared" si="4"/>
        <v>6577263</v>
      </c>
      <c r="W459" s="63">
        <f t="shared" si="4"/>
        <v>21601407</v>
      </c>
      <c r="X459" s="63">
        <f t="shared" si="5"/>
        <v>1307029</v>
      </c>
      <c r="Y459" s="63">
        <f t="shared" si="5"/>
        <v>6852957</v>
      </c>
      <c r="Z459" s="167">
        <f t="shared" si="5"/>
        <v>25413371</v>
      </c>
      <c r="AA459" s="63">
        <f t="shared" si="5"/>
        <v>29633323</v>
      </c>
      <c r="AB459" s="63">
        <f t="shared" si="5"/>
        <v>7222400</v>
      </c>
      <c r="AC459" s="63">
        <f t="shared" si="6"/>
        <v>7522600</v>
      </c>
      <c r="AD459" s="63">
        <f t="shared" si="6"/>
        <v>0</v>
      </c>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row>
    <row r="460" spans="1:131" ht="12.75">
      <c r="A460" s="66"/>
      <c r="B460" s="66" t="s">
        <v>904</v>
      </c>
      <c r="D460" s="66" t="s">
        <v>916</v>
      </c>
      <c r="E460" s="63">
        <f t="shared" si="2"/>
        <v>2528456</v>
      </c>
      <c r="F460" s="63">
        <f t="shared" si="2"/>
        <v>276823</v>
      </c>
      <c r="G460" s="63">
        <f t="shared" si="2"/>
        <v>15594</v>
      </c>
      <c r="H460" s="63">
        <f t="shared" si="2"/>
        <v>1143324</v>
      </c>
      <c r="I460" s="63">
        <f t="shared" si="2"/>
        <v>159982</v>
      </c>
      <c r="J460" s="63">
        <f t="shared" si="2"/>
        <v>335135</v>
      </c>
      <c r="K460" s="63">
        <f t="shared" si="7"/>
        <v>319171</v>
      </c>
      <c r="L460" s="63">
        <f t="shared" si="7"/>
        <v>95956</v>
      </c>
      <c r="M460" s="63">
        <f t="shared" si="7"/>
        <v>474888</v>
      </c>
      <c r="N460" s="63">
        <f t="shared" si="7"/>
        <v>2528456</v>
      </c>
      <c r="O460" s="63">
        <f t="shared" si="7"/>
        <v>7045572</v>
      </c>
      <c r="P460" s="63">
        <f t="shared" si="8"/>
        <v>570844</v>
      </c>
      <c r="Q460" s="63">
        <f t="shared" si="8"/>
        <v>258530</v>
      </c>
      <c r="R460" s="63">
        <f t="shared" si="4"/>
        <v>312314</v>
      </c>
      <c r="S460" s="63">
        <f t="shared" si="4"/>
        <v>7357886</v>
      </c>
      <c r="T460" s="167">
        <f t="shared" si="4"/>
        <v>5500184</v>
      </c>
      <c r="U460" s="167">
        <f t="shared" si="4"/>
        <v>577569</v>
      </c>
      <c r="V460" s="63">
        <f t="shared" si="4"/>
        <v>3520242</v>
      </c>
      <c r="W460" s="63">
        <f t="shared" si="4"/>
        <v>5763841</v>
      </c>
      <c r="X460" s="63">
        <f t="shared" si="5"/>
        <v>630426</v>
      </c>
      <c r="Y460" s="63">
        <f t="shared" si="5"/>
        <v>3286997</v>
      </c>
      <c r="Z460" s="167">
        <f t="shared" si="5"/>
        <v>8633529</v>
      </c>
      <c r="AA460" s="63">
        <f t="shared" si="5"/>
        <v>9441599</v>
      </c>
      <c r="AB460" s="63">
        <f t="shared" si="5"/>
        <v>3000</v>
      </c>
      <c r="AC460" s="63">
        <f t="shared" si="6"/>
        <v>3000</v>
      </c>
      <c r="AD460" s="63">
        <f t="shared" si="6"/>
        <v>0</v>
      </c>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row>
    <row r="461" spans="1:131" ht="12.75">
      <c r="A461" s="70"/>
      <c r="B461" s="70" t="s">
        <v>905</v>
      </c>
      <c r="D461" s="66" t="s">
        <v>914</v>
      </c>
      <c r="E461" s="63">
        <f t="shared" si="2"/>
        <v>1504789</v>
      </c>
      <c r="F461" s="63">
        <f t="shared" si="2"/>
        <v>120884</v>
      </c>
      <c r="G461" s="63">
        <f t="shared" si="2"/>
        <v>5030</v>
      </c>
      <c r="H461" s="63">
        <f t="shared" si="2"/>
        <v>597115</v>
      </c>
      <c r="I461" s="63">
        <f t="shared" si="2"/>
        <v>106117</v>
      </c>
      <c r="J461" s="63">
        <f t="shared" si="2"/>
        <v>165410</v>
      </c>
      <c r="K461" s="63">
        <f t="shared" si="7"/>
        <v>187884</v>
      </c>
      <c r="L461" s="63">
        <f t="shared" si="7"/>
        <v>36645</v>
      </c>
      <c r="M461" s="63">
        <f t="shared" si="7"/>
        <v>411618</v>
      </c>
      <c r="N461" s="63">
        <f t="shared" si="7"/>
        <v>1504789</v>
      </c>
      <c r="O461" s="63">
        <f t="shared" si="7"/>
        <v>4517278</v>
      </c>
      <c r="P461" s="63">
        <f t="shared" si="8"/>
        <v>448263</v>
      </c>
      <c r="Q461" s="63">
        <f t="shared" si="8"/>
        <v>148371</v>
      </c>
      <c r="R461" s="63">
        <f t="shared" si="4"/>
        <v>299892</v>
      </c>
      <c r="S461" s="63">
        <f t="shared" si="4"/>
        <v>4817170</v>
      </c>
      <c r="T461" s="167">
        <f t="shared" si="4"/>
        <v>3887387</v>
      </c>
      <c r="U461" s="167">
        <f t="shared" si="4"/>
        <v>350657</v>
      </c>
      <c r="V461" s="63">
        <f t="shared" si="4"/>
        <v>1660367</v>
      </c>
      <c r="W461" s="63">
        <f t="shared" si="4"/>
        <v>4236244</v>
      </c>
      <c r="X461" s="63">
        <f t="shared" si="5"/>
        <v>339593</v>
      </c>
      <c r="Y461" s="63">
        <f t="shared" si="5"/>
        <v>1450339</v>
      </c>
      <c r="Z461" s="167">
        <f t="shared" si="5"/>
        <v>5562077</v>
      </c>
      <c r="AA461" s="63">
        <f t="shared" si="5"/>
        <v>6274891</v>
      </c>
      <c r="AB461" s="63">
        <f t="shared" si="5"/>
        <v>0</v>
      </c>
      <c r="AC461" s="63">
        <f t="shared" si="6"/>
        <v>0</v>
      </c>
      <c r="AD461" s="63">
        <f t="shared" si="6"/>
        <v>0</v>
      </c>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row>
    <row r="462" spans="1:31" ht="12.75">
      <c r="A462" s="64"/>
      <c r="B462" s="64"/>
      <c r="D462" s="66"/>
      <c r="E462" s="63"/>
      <c r="F462" s="63"/>
      <c r="G462" s="63"/>
      <c r="H462" s="63"/>
      <c r="I462" s="63"/>
      <c r="J462" s="63"/>
      <c r="K462" s="63"/>
      <c r="L462" s="63"/>
      <c r="M462" s="63"/>
      <c r="N462" s="63"/>
      <c r="O462" s="63"/>
      <c r="P462" s="63"/>
      <c r="Q462" s="63"/>
      <c r="R462" s="63"/>
      <c r="S462" s="63"/>
      <c r="T462" s="167"/>
      <c r="U462" s="167"/>
      <c r="V462" s="63"/>
      <c r="W462" s="63"/>
      <c r="X462" s="63"/>
      <c r="Y462" s="63"/>
      <c r="Z462" s="167"/>
      <c r="AA462" s="63"/>
      <c r="AB462" s="63"/>
      <c r="AC462" s="63"/>
      <c r="AD462" s="63"/>
      <c r="AE462" s="63"/>
    </row>
    <row r="463" spans="1:31" ht="12.75">
      <c r="A463" s="66"/>
      <c r="B463" s="66" t="s">
        <v>924</v>
      </c>
      <c r="D463" s="66"/>
      <c r="E463" s="63"/>
      <c r="F463" s="63"/>
      <c r="G463" s="63"/>
      <c r="H463" s="63"/>
      <c r="I463" s="63"/>
      <c r="J463" s="63"/>
      <c r="K463" s="63"/>
      <c r="L463" s="63"/>
      <c r="M463" s="63"/>
      <c r="N463" s="63"/>
      <c r="O463" s="63"/>
      <c r="P463" s="63"/>
      <c r="Q463" s="63"/>
      <c r="R463" s="63"/>
      <c r="S463" s="63"/>
      <c r="T463" s="167"/>
      <c r="U463" s="167"/>
      <c r="V463" s="63"/>
      <c r="W463" s="63"/>
      <c r="X463" s="63"/>
      <c r="Y463" s="63"/>
      <c r="Z463" s="167"/>
      <c r="AA463" s="63"/>
      <c r="AB463" s="63"/>
      <c r="AC463" s="63"/>
      <c r="AD463" s="63"/>
      <c r="AE463" s="63"/>
    </row>
    <row r="464" spans="1:131" ht="12.75">
      <c r="A464" s="66"/>
      <c r="B464" s="66" t="s">
        <v>906</v>
      </c>
      <c r="D464" s="66" t="s">
        <v>886</v>
      </c>
      <c r="E464" s="63">
        <f aca="true" t="shared" si="9" ref="E464:J469">SUMIF($D$4:$D$447,$D464,E$4:E$447)</f>
        <v>3636629</v>
      </c>
      <c r="F464" s="63">
        <f t="shared" si="9"/>
        <v>508191</v>
      </c>
      <c r="G464" s="63">
        <f t="shared" si="9"/>
        <v>35195</v>
      </c>
      <c r="H464" s="63">
        <f t="shared" si="9"/>
        <v>1079936</v>
      </c>
      <c r="I464" s="63">
        <f t="shared" si="9"/>
        <v>375263</v>
      </c>
      <c r="J464" s="63">
        <f t="shared" si="9"/>
        <v>520493</v>
      </c>
      <c r="K464" s="63">
        <f aca="true" t="shared" si="10" ref="K464:AD468">SUMIF($D$4:$D$447,$D464,K$4:K$447)</f>
        <v>609396</v>
      </c>
      <c r="L464" s="63">
        <f t="shared" si="10"/>
        <v>132323</v>
      </c>
      <c r="M464" s="63">
        <f t="shared" si="10"/>
        <v>919218</v>
      </c>
      <c r="N464" s="63">
        <f t="shared" si="10"/>
        <v>3636629</v>
      </c>
      <c r="O464" s="63">
        <f t="shared" si="10"/>
        <v>12321091</v>
      </c>
      <c r="P464" s="63">
        <f t="shared" si="10"/>
        <v>1051541</v>
      </c>
      <c r="Q464" s="63">
        <f t="shared" si="10"/>
        <v>181259</v>
      </c>
      <c r="R464" s="63">
        <f t="shared" si="10"/>
        <v>870282</v>
      </c>
      <c r="S464" s="63">
        <f t="shared" si="10"/>
        <v>13191373</v>
      </c>
      <c r="T464" s="167">
        <f t="shared" si="10"/>
        <v>11107257</v>
      </c>
      <c r="U464" s="167">
        <f t="shared" si="10"/>
        <v>622981</v>
      </c>
      <c r="V464" s="63">
        <f t="shared" si="10"/>
        <v>5027518</v>
      </c>
      <c r="W464" s="63">
        <f t="shared" si="10"/>
        <v>12226641</v>
      </c>
      <c r="X464" s="63">
        <f t="shared" si="10"/>
        <v>720157</v>
      </c>
      <c r="Y464" s="63">
        <f t="shared" si="10"/>
        <v>4499838</v>
      </c>
      <c r="Z464" s="167">
        <f t="shared" si="10"/>
        <v>15017362</v>
      </c>
      <c r="AA464" s="63">
        <f t="shared" si="10"/>
        <v>16920612</v>
      </c>
      <c r="AB464" s="63">
        <f t="shared" si="10"/>
        <v>0</v>
      </c>
      <c r="AC464" s="63">
        <f t="shared" si="10"/>
        <v>0</v>
      </c>
      <c r="AD464" s="63">
        <f t="shared" si="10"/>
        <v>0</v>
      </c>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row>
    <row r="465" spans="1:131" ht="12.75">
      <c r="A465" s="66"/>
      <c r="B465" s="66" t="s">
        <v>907</v>
      </c>
      <c r="D465" s="66" t="s">
        <v>887</v>
      </c>
      <c r="E465" s="63">
        <f t="shared" si="9"/>
        <v>4234765</v>
      </c>
      <c r="F465" s="63">
        <f t="shared" si="9"/>
        <v>284719</v>
      </c>
      <c r="G465" s="63">
        <f t="shared" si="9"/>
        <v>29509</v>
      </c>
      <c r="H465" s="63">
        <f t="shared" si="9"/>
        <v>1585003</v>
      </c>
      <c r="I465" s="63">
        <f t="shared" si="9"/>
        <v>273875</v>
      </c>
      <c r="J465" s="63">
        <f t="shared" si="9"/>
        <v>257499</v>
      </c>
      <c r="K465" s="63">
        <f t="shared" si="10"/>
        <v>512200</v>
      </c>
      <c r="L465" s="63">
        <f t="shared" si="10"/>
        <v>219861</v>
      </c>
      <c r="M465" s="63">
        <f t="shared" si="10"/>
        <v>1386327</v>
      </c>
      <c r="N465" s="63">
        <f t="shared" si="10"/>
        <v>4234765</v>
      </c>
      <c r="O465" s="63">
        <f t="shared" si="10"/>
        <v>21773022</v>
      </c>
      <c r="P465" s="63">
        <f t="shared" si="10"/>
        <v>1606188</v>
      </c>
      <c r="Q465" s="63">
        <f t="shared" si="10"/>
        <v>572443</v>
      </c>
      <c r="R465" s="63">
        <f t="shared" si="10"/>
        <v>1033745</v>
      </c>
      <c r="S465" s="63">
        <f t="shared" si="10"/>
        <v>22806767</v>
      </c>
      <c r="T465" s="167">
        <f t="shared" si="10"/>
        <v>16874896</v>
      </c>
      <c r="U465" s="167">
        <f t="shared" si="10"/>
        <v>1605370</v>
      </c>
      <c r="V465" s="63">
        <f t="shared" si="10"/>
        <v>2299827</v>
      </c>
      <c r="W465" s="63">
        <f t="shared" si="10"/>
        <v>18074901</v>
      </c>
      <c r="X465" s="63">
        <f t="shared" si="10"/>
        <v>1795155</v>
      </c>
      <c r="Y465" s="63">
        <f t="shared" si="10"/>
        <v>1765943</v>
      </c>
      <c r="Z465" s="167">
        <f t="shared" si="10"/>
        <v>22593751</v>
      </c>
      <c r="AA465" s="63">
        <f t="shared" si="10"/>
        <v>25996214</v>
      </c>
      <c r="AB465" s="63">
        <f t="shared" si="10"/>
        <v>244812</v>
      </c>
      <c r="AC465" s="63">
        <f t="shared" si="10"/>
        <v>257337</v>
      </c>
      <c r="AD465" s="63">
        <f t="shared" si="10"/>
        <v>0</v>
      </c>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row>
    <row r="466" spans="1:131" ht="12.75">
      <c r="A466" s="66"/>
      <c r="B466" s="66" t="s">
        <v>908</v>
      </c>
      <c r="D466" s="66" t="s">
        <v>888</v>
      </c>
      <c r="E466" s="63">
        <f t="shared" si="9"/>
        <v>4547166</v>
      </c>
      <c r="F466" s="63">
        <f t="shared" si="9"/>
        <v>329000</v>
      </c>
      <c r="G466" s="63">
        <f t="shared" si="9"/>
        <v>27390</v>
      </c>
      <c r="H466" s="63">
        <f t="shared" si="9"/>
        <v>2067163</v>
      </c>
      <c r="I466" s="63">
        <f t="shared" si="9"/>
        <v>281707</v>
      </c>
      <c r="J466" s="63">
        <f t="shared" si="9"/>
        <v>388121</v>
      </c>
      <c r="K466" s="63">
        <f t="shared" si="10"/>
        <v>433620</v>
      </c>
      <c r="L466" s="63">
        <f t="shared" si="10"/>
        <v>205409</v>
      </c>
      <c r="M466" s="63">
        <f t="shared" si="10"/>
        <v>1171146</v>
      </c>
      <c r="N466" s="63">
        <f t="shared" si="10"/>
        <v>4547166</v>
      </c>
      <c r="O466" s="63">
        <f t="shared" si="10"/>
        <v>12095245</v>
      </c>
      <c r="P466" s="63">
        <f t="shared" si="10"/>
        <v>1376555</v>
      </c>
      <c r="Q466" s="63">
        <f t="shared" si="10"/>
        <v>426170</v>
      </c>
      <c r="R466" s="63">
        <f t="shared" si="10"/>
        <v>950385</v>
      </c>
      <c r="S466" s="63">
        <f t="shared" si="10"/>
        <v>13045630</v>
      </c>
      <c r="T466" s="167">
        <f t="shared" si="10"/>
        <v>9359591</v>
      </c>
      <c r="U466" s="167">
        <f t="shared" si="10"/>
        <v>1340840</v>
      </c>
      <c r="V466" s="63">
        <f t="shared" si="10"/>
        <v>3246421</v>
      </c>
      <c r="W466" s="63">
        <f t="shared" si="10"/>
        <v>10494774</v>
      </c>
      <c r="X466" s="63">
        <f t="shared" si="10"/>
        <v>1326022</v>
      </c>
      <c r="Y466" s="63">
        <f t="shared" si="10"/>
        <v>2702790</v>
      </c>
      <c r="Z466" s="167">
        <f t="shared" si="10"/>
        <v>14495333</v>
      </c>
      <c r="AA466" s="63">
        <f t="shared" si="10"/>
        <v>18558246</v>
      </c>
      <c r="AB466" s="63">
        <f t="shared" si="10"/>
        <v>2000</v>
      </c>
      <c r="AC466" s="63">
        <f t="shared" si="10"/>
        <v>2500</v>
      </c>
      <c r="AD466" s="63">
        <f t="shared" si="10"/>
        <v>0</v>
      </c>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row>
    <row r="467" spans="1:131" ht="12.75">
      <c r="A467" s="66"/>
      <c r="B467" s="66" t="s">
        <v>925</v>
      </c>
      <c r="D467" s="66" t="s">
        <v>889</v>
      </c>
      <c r="E467" s="63">
        <f t="shared" si="9"/>
        <v>3643154</v>
      </c>
      <c r="F467" s="63">
        <f t="shared" si="9"/>
        <v>231350</v>
      </c>
      <c r="G467" s="63">
        <f t="shared" si="9"/>
        <v>0</v>
      </c>
      <c r="H467" s="63">
        <f t="shared" si="9"/>
        <v>2060930</v>
      </c>
      <c r="I467" s="63">
        <f t="shared" si="9"/>
        <v>246186</v>
      </c>
      <c r="J467" s="63">
        <f t="shared" si="9"/>
        <v>181027</v>
      </c>
      <c r="K467" s="63">
        <f t="shared" si="10"/>
        <v>164086</v>
      </c>
      <c r="L467" s="63">
        <f t="shared" si="10"/>
        <v>68274</v>
      </c>
      <c r="M467" s="63">
        <f t="shared" si="10"/>
        <v>922651</v>
      </c>
      <c r="N467" s="63">
        <f t="shared" si="10"/>
        <v>3643154</v>
      </c>
      <c r="O467" s="63">
        <f t="shared" si="10"/>
        <v>12727704</v>
      </c>
      <c r="P467" s="63">
        <f t="shared" si="10"/>
        <v>990925</v>
      </c>
      <c r="Q467" s="63">
        <f t="shared" si="10"/>
        <v>465012</v>
      </c>
      <c r="R467" s="63">
        <f t="shared" si="10"/>
        <v>525913</v>
      </c>
      <c r="S467" s="63">
        <f t="shared" si="10"/>
        <v>13253617</v>
      </c>
      <c r="T467" s="167">
        <f t="shared" si="10"/>
        <v>10685721</v>
      </c>
      <c r="U467" s="167">
        <f t="shared" si="10"/>
        <v>734106</v>
      </c>
      <c r="V467" s="63">
        <f t="shared" si="10"/>
        <v>3456087</v>
      </c>
      <c r="W467" s="63">
        <f t="shared" si="10"/>
        <v>11416117</v>
      </c>
      <c r="X467" s="63">
        <f t="shared" si="10"/>
        <v>913191</v>
      </c>
      <c r="Y467" s="63">
        <f t="shared" si="10"/>
        <v>3249586</v>
      </c>
      <c r="Z467" s="167">
        <f t="shared" si="10"/>
        <v>14360406</v>
      </c>
      <c r="AA467" s="63">
        <f t="shared" si="10"/>
        <v>15619025</v>
      </c>
      <c r="AB467" s="63">
        <f t="shared" si="10"/>
        <v>208322</v>
      </c>
      <c r="AC467" s="63">
        <f t="shared" si="10"/>
        <v>8392</v>
      </c>
      <c r="AD467" s="63">
        <f t="shared" si="10"/>
        <v>0</v>
      </c>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row>
    <row r="468" spans="1:131" ht="12.75">
      <c r="A468" s="66"/>
      <c r="B468" s="66" t="s">
        <v>926</v>
      </c>
      <c r="D468" s="66" t="s">
        <v>885</v>
      </c>
      <c r="E468" s="63">
        <f t="shared" si="9"/>
        <v>1699230</v>
      </c>
      <c r="F468" s="63">
        <f t="shared" si="9"/>
        <v>280547</v>
      </c>
      <c r="G468" s="63">
        <f t="shared" si="9"/>
        <v>30457</v>
      </c>
      <c r="H468" s="63">
        <f t="shared" si="9"/>
        <v>155656</v>
      </c>
      <c r="I468" s="63">
        <f t="shared" si="9"/>
        <v>175180</v>
      </c>
      <c r="J468" s="63">
        <f t="shared" si="9"/>
        <v>509633</v>
      </c>
      <c r="K468" s="63">
        <f t="shared" si="10"/>
        <v>524052</v>
      </c>
      <c r="L468" s="63">
        <f t="shared" si="10"/>
        <v>40822</v>
      </c>
      <c r="M468" s="63">
        <f aca="true" t="shared" si="11" ref="M468:Q469">SUMIF($D$4:$D$447,$D468,M$4:M$447)</f>
        <v>293887</v>
      </c>
      <c r="N468" s="63">
        <f t="shared" si="11"/>
        <v>1699230</v>
      </c>
      <c r="O468" s="63">
        <f t="shared" si="11"/>
        <v>2464664</v>
      </c>
      <c r="P468" s="63">
        <f t="shared" si="11"/>
        <v>334709</v>
      </c>
      <c r="Q468" s="63">
        <f t="shared" si="11"/>
        <v>73116</v>
      </c>
      <c r="R468" s="63">
        <f aca="true" t="shared" si="12" ref="R468:W469">SUMIF($D$4:$D$447,$D468,R$4:R$447)</f>
        <v>261593</v>
      </c>
      <c r="S468" s="63">
        <f t="shared" si="12"/>
        <v>2726257</v>
      </c>
      <c r="T468" s="167">
        <f t="shared" si="12"/>
        <v>2363603</v>
      </c>
      <c r="U468" s="167">
        <f t="shared" si="12"/>
        <v>158383</v>
      </c>
      <c r="V468" s="63">
        <f t="shared" si="12"/>
        <v>3568953</v>
      </c>
      <c r="W468" s="63">
        <f t="shared" si="12"/>
        <v>2536214</v>
      </c>
      <c r="X468" s="63">
        <f aca="true" t="shared" si="13" ref="X468:AB469">SUMIF($D$4:$D$447,$D468,X$4:X$447)</f>
        <v>148994</v>
      </c>
      <c r="Y468" s="63">
        <f t="shared" si="13"/>
        <v>3121999</v>
      </c>
      <c r="Z468" s="167">
        <f t="shared" si="13"/>
        <v>4181644</v>
      </c>
      <c r="AA468" s="63">
        <f t="shared" si="13"/>
        <v>5263491</v>
      </c>
      <c r="AB468" s="63">
        <f t="shared" si="13"/>
        <v>5674</v>
      </c>
      <c r="AC468" s="63">
        <f>SUMIF($D$4:$D$447,$D468,AC$4:AC$447)</f>
        <v>5029</v>
      </c>
      <c r="AD468" s="63">
        <f>SUMIF($D$4:$D$447,$D468,AD$4:AD$447)</f>
        <v>0</v>
      </c>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row>
    <row r="469" spans="1:131" ht="12.75">
      <c r="A469" s="66"/>
      <c r="B469" s="66" t="s">
        <v>911</v>
      </c>
      <c r="D469" s="66" t="s">
        <v>922</v>
      </c>
      <c r="E469" s="63">
        <f t="shared" si="9"/>
        <v>6158335</v>
      </c>
      <c r="F469" s="63">
        <f t="shared" si="9"/>
        <v>214278</v>
      </c>
      <c r="G469" s="63">
        <f t="shared" si="9"/>
        <v>0</v>
      </c>
      <c r="H469" s="63">
        <f t="shared" si="9"/>
        <v>2297355</v>
      </c>
      <c r="I469" s="63">
        <f t="shared" si="9"/>
        <v>211483</v>
      </c>
      <c r="J469" s="63">
        <f t="shared" si="9"/>
        <v>281023</v>
      </c>
      <c r="K469" s="63">
        <f>SUMIF($D$4:$D$447,$D469,K$4:K$447)</f>
        <v>983413</v>
      </c>
      <c r="L469" s="63">
        <f>SUMIF($D$4:$D$447,$D469,L$4:L$447)</f>
        <v>61379</v>
      </c>
      <c r="M469" s="63">
        <f t="shared" si="11"/>
        <v>2323682</v>
      </c>
      <c r="N469" s="63">
        <f t="shared" si="11"/>
        <v>6158335</v>
      </c>
      <c r="O469" s="63">
        <f t="shared" si="11"/>
        <v>12543169</v>
      </c>
      <c r="P469" s="63">
        <f t="shared" si="11"/>
        <v>2385061</v>
      </c>
      <c r="Q469" s="63">
        <f t="shared" si="11"/>
        <v>468041</v>
      </c>
      <c r="R469" s="63">
        <f t="shared" si="12"/>
        <v>1917020</v>
      </c>
      <c r="S469" s="63">
        <f t="shared" si="12"/>
        <v>14460189</v>
      </c>
      <c r="T469" s="167">
        <f t="shared" si="12"/>
        <v>11086109</v>
      </c>
      <c r="U469" s="167">
        <f t="shared" si="12"/>
        <v>1386492</v>
      </c>
      <c r="V469" s="63">
        <f t="shared" si="12"/>
        <v>2965540</v>
      </c>
      <c r="W469" s="63">
        <f t="shared" si="12"/>
        <v>12944821</v>
      </c>
      <c r="X469" s="63">
        <f t="shared" si="13"/>
        <v>1249440</v>
      </c>
      <c r="Y469" s="63">
        <f t="shared" si="13"/>
        <v>3595369</v>
      </c>
      <c r="Z469" s="167">
        <f t="shared" si="13"/>
        <v>15460915</v>
      </c>
      <c r="AA469" s="63">
        <f t="shared" si="13"/>
        <v>18188011</v>
      </c>
      <c r="AB469" s="63">
        <f t="shared" si="13"/>
        <v>7233411</v>
      </c>
      <c r="AC469" s="63">
        <f>SUMIF($D$4:$D$447,$D469,AC$4:AC$447)</f>
        <v>7532274</v>
      </c>
      <c r="AD469" s="63">
        <f>SUMIF($D$4:$D$447,$D469,AD$4:AD$447)</f>
        <v>0</v>
      </c>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row>
    <row r="470" spans="1:30" ht="12.75">
      <c r="A470" s="77"/>
      <c r="B470" s="77"/>
      <c r="F470" s="69"/>
      <c r="G470" s="63"/>
      <c r="H470" s="63"/>
      <c r="I470" s="63"/>
      <c r="J470" s="63"/>
      <c r="K470" s="63"/>
      <c r="L470" s="63"/>
      <c r="M470" s="63"/>
      <c r="N470" s="63"/>
      <c r="O470" s="63"/>
      <c r="P470" s="63"/>
      <c r="Q470" s="63"/>
      <c r="R470" s="63"/>
      <c r="S470" s="63"/>
      <c r="T470" s="167"/>
      <c r="U470" s="167"/>
      <c r="V470" s="63"/>
      <c r="W470" s="63"/>
      <c r="X470" s="63"/>
      <c r="Y470" s="63"/>
      <c r="Z470" s="167"/>
      <c r="AA470" s="63"/>
      <c r="AB470" s="63"/>
      <c r="AC470" s="63"/>
      <c r="AD470" s="63"/>
    </row>
    <row r="471" spans="1:30" ht="12.75">
      <c r="A471" s="77"/>
      <c r="B471" s="77"/>
      <c r="F471" s="69"/>
      <c r="G471" s="63"/>
      <c r="H471" s="63"/>
      <c r="I471" s="63"/>
      <c r="J471" s="63"/>
      <c r="K471" s="63"/>
      <c r="L471" s="63"/>
      <c r="M471" s="63"/>
      <c r="N471" s="63"/>
      <c r="O471" s="63"/>
      <c r="P471" s="63"/>
      <c r="Q471" s="63"/>
      <c r="R471" s="63"/>
      <c r="S471" s="63"/>
      <c r="T471" s="167"/>
      <c r="U471" s="167"/>
      <c r="V471" s="63"/>
      <c r="W471" s="63"/>
      <c r="X471" s="63"/>
      <c r="Y471" s="63"/>
      <c r="Z471" s="167"/>
      <c r="AA471" s="63"/>
      <c r="AB471" s="63"/>
      <c r="AC471" s="63"/>
      <c r="AD471" s="63"/>
    </row>
    <row r="472" spans="1:7" ht="12.75">
      <c r="A472" s="77"/>
      <c r="B472" s="77"/>
      <c r="F472" s="69"/>
      <c r="G472" s="69"/>
    </row>
    <row r="473" spans="1:7" ht="12.75">
      <c r="A473" s="77"/>
      <c r="B473" s="77"/>
      <c r="F473" s="69"/>
      <c r="G473" s="69"/>
    </row>
    <row r="474" spans="1:7" ht="12.75">
      <c r="A474" s="77"/>
      <c r="B474" s="77"/>
      <c r="F474" s="69"/>
      <c r="G474" s="69"/>
    </row>
    <row r="475" spans="1:7" ht="12.75">
      <c r="A475" s="77"/>
      <c r="B475" s="77"/>
      <c r="F475" s="69"/>
      <c r="G475" s="69"/>
    </row>
    <row r="476" spans="1:7" ht="12.75">
      <c r="A476" s="77"/>
      <c r="B476" s="77"/>
      <c r="F476" s="69"/>
      <c r="G476" s="69"/>
    </row>
    <row r="477" spans="1:7" ht="12.75">
      <c r="A477" s="77"/>
      <c r="B477" s="77"/>
      <c r="F477" s="69"/>
      <c r="G477" s="69"/>
    </row>
    <row r="478" spans="1:7" ht="12.75">
      <c r="A478" s="77"/>
      <c r="B478" s="77"/>
      <c r="F478" s="69"/>
      <c r="G478" s="69"/>
    </row>
    <row r="479" spans="1:7" ht="12.75">
      <c r="A479" s="77"/>
      <c r="B479" s="77"/>
      <c r="F479" s="69"/>
      <c r="G479" s="69"/>
    </row>
    <row r="480" spans="1:7" ht="12.75">
      <c r="A480" s="77"/>
      <c r="B480" s="77"/>
      <c r="F480" s="69"/>
      <c r="G480" s="69"/>
    </row>
    <row r="481" spans="1:7" ht="12.75">
      <c r="A481" s="77"/>
      <c r="B481" s="77"/>
      <c r="F481" s="69"/>
      <c r="G481" s="69"/>
    </row>
    <row r="482" spans="1:2" ht="12.75">
      <c r="A482" s="77"/>
      <c r="B482" s="77"/>
    </row>
  </sheetData>
  <sheetProtection selectLockedCells="1"/>
  <conditionalFormatting sqref="F36">
    <cfRule type="cellIs" priority="1" dxfId="0" operator="equal" stopIfTrue="1">
      <formula>0</formula>
    </cfRule>
    <cfRule type="expression" priority="2" dxfId="1" stopIfTrue="1">
      <formula>#REF!=1</formula>
    </cfRule>
    <cfRule type="expression" priority="3" dxfId="1" stopIfTrue="1">
      <formula>#REF!=3</formula>
    </cfRule>
  </conditionalFormatting>
  <conditionalFormatting sqref="E36">
    <cfRule type="cellIs" priority="4" dxfId="0" operator="equal" stopIfTrue="1">
      <formula>0</formula>
    </cfRule>
    <cfRule type="expression" priority="5" dxfId="1" stopIfTrue="1">
      <formula>#REF!=1</formula>
    </cfRule>
    <cfRule type="expression" priority="6" dxfId="1" stopIfTrue="1">
      <formula>#REF!=3</formula>
    </cfRule>
  </conditionalFormatting>
  <conditionalFormatting sqref="E55">
    <cfRule type="cellIs" priority="7" dxfId="0" operator="equal" stopIfTrue="1">
      <formula>0</formula>
    </cfRule>
    <cfRule type="expression" priority="8" dxfId="1" stopIfTrue="1">
      <formula>#REF!=1</formula>
    </cfRule>
    <cfRule type="expression" priority="9" dxfId="1" stopIfTrue="1">
      <formula>#REF!=3</formula>
    </cfRule>
  </conditionalFormatting>
  <dataValidations count="2">
    <dataValidation type="whole" operator="greaterThanOrEqual" allowBlank="1" showInputMessage="1" showErrorMessage="1" errorTitle="Invalid Number" error="This cell should be nil or a positive whole number. Please correct." sqref="C43:E55 C24:F36">
      <formula1>0</formula1>
    </dataValidation>
    <dataValidation type="whole" operator="greaterThanOrEqual" allowBlank="1" showInputMessage="1" showErrorMessage="1" errorTitle="Invalid Number" error="This cell should be nil or a positive whole number.  Please correct." sqref="E9:E14">
      <formula1>0</formula1>
    </dataValidation>
  </dataValidations>
  <hyperlinks>
    <hyperlink ref="D58:E58" location="Validation!B24" display="Validation!B24"/>
    <hyperlink ref="AK63:AL63" location="Validation!B24" display="Validation!B24"/>
  </hyperlinks>
  <printOptions/>
  <pageMargins left="0.75" right="0.75" top="1" bottom="1" header="0.5" footer="0.5"/>
  <pageSetup fitToHeight="1" fitToWidth="1" horizontalDpi="600" verticalDpi="600" orientation="portrait" paperSize="9" scale="47" r:id="rId1"/>
</worksheet>
</file>

<file path=xl/worksheets/sheet4.xml><?xml version="1.0" encoding="utf-8"?>
<worksheet xmlns="http://schemas.openxmlformats.org/spreadsheetml/2006/main" xmlns:r="http://schemas.openxmlformats.org/officeDocument/2006/relationships">
  <dimension ref="A2:W46"/>
  <sheetViews>
    <sheetView workbookViewId="0" topLeftCell="A19">
      <selection activeCell="B40" sqref="B40"/>
    </sheetView>
  </sheetViews>
  <sheetFormatPr defaultColWidth="8.88671875" defaultRowHeight="15"/>
  <cols>
    <col min="1" max="1" width="74.21484375" style="133" customWidth="1"/>
    <col min="2" max="2" width="8.88671875" style="134" customWidth="1"/>
    <col min="3" max="16384" width="8.88671875" style="133" customWidth="1"/>
  </cols>
  <sheetData>
    <row r="2" spans="18:23" ht="12.75">
      <c r="R2" s="135"/>
      <c r="W2" s="135"/>
    </row>
    <row r="3" spans="1:2" ht="12.75">
      <c r="A3" s="136" t="s">
        <v>930</v>
      </c>
      <c r="B3" s="137">
        <v>4</v>
      </c>
    </row>
    <row r="4" spans="1:2" ht="12.75">
      <c r="A4" s="136" t="s">
        <v>931</v>
      </c>
      <c r="B4" s="137">
        <f>B3+1</f>
        <v>5</v>
      </c>
    </row>
    <row r="5" spans="1:2" ht="30" customHeight="1">
      <c r="A5" s="138" t="s">
        <v>932</v>
      </c>
      <c r="B5" s="137">
        <f>B4+1</f>
        <v>6</v>
      </c>
    </row>
    <row r="6" spans="1:2" ht="12.75" customHeight="1">
      <c r="A6" s="139" t="s">
        <v>933</v>
      </c>
      <c r="B6" s="140"/>
    </row>
    <row r="7" spans="1:2" ht="12.75">
      <c r="A7" s="136" t="s">
        <v>934</v>
      </c>
      <c r="B7" s="137">
        <v>7</v>
      </c>
    </row>
    <row r="8" spans="1:2" ht="12.75">
      <c r="A8" s="136" t="s">
        <v>935</v>
      </c>
      <c r="B8" s="137">
        <f aca="true" t="shared" si="0" ref="B8:B13">B7+1</f>
        <v>8</v>
      </c>
    </row>
    <row r="9" spans="1:2" ht="12.75">
      <c r="A9" s="136" t="s">
        <v>936</v>
      </c>
      <c r="B9" s="137">
        <f t="shared" si="0"/>
        <v>9</v>
      </c>
    </row>
    <row r="10" spans="1:2" ht="12.75">
      <c r="A10" s="136" t="s">
        <v>937</v>
      </c>
      <c r="B10" s="137">
        <f t="shared" si="0"/>
        <v>10</v>
      </c>
    </row>
    <row r="11" spans="1:2" ht="12.75">
      <c r="A11" s="136" t="s">
        <v>938</v>
      </c>
      <c r="B11" s="137">
        <f t="shared" si="0"/>
        <v>11</v>
      </c>
    </row>
    <row r="12" spans="1:2" ht="12.75">
      <c r="A12" s="136" t="s">
        <v>939</v>
      </c>
      <c r="B12" s="137">
        <f t="shared" si="0"/>
        <v>12</v>
      </c>
    </row>
    <row r="13" spans="1:2" ht="12.75">
      <c r="A13" s="139" t="s">
        <v>940</v>
      </c>
      <c r="B13" s="137">
        <f t="shared" si="0"/>
        <v>13</v>
      </c>
    </row>
    <row r="14" spans="1:2" ht="12.75">
      <c r="A14" s="136"/>
      <c r="B14" s="137"/>
    </row>
    <row r="15" spans="1:2" ht="12.75">
      <c r="A15" s="136" t="s">
        <v>941</v>
      </c>
      <c r="B15" s="137">
        <v>14</v>
      </c>
    </row>
    <row r="16" spans="1:2" ht="12.75">
      <c r="A16" s="136" t="s">
        <v>942</v>
      </c>
      <c r="B16" s="137">
        <f>B15+1</f>
        <v>15</v>
      </c>
    </row>
    <row r="17" spans="1:2" ht="12.75">
      <c r="A17" s="136" t="s">
        <v>943</v>
      </c>
      <c r="B17" s="137">
        <f>B16+1</f>
        <v>16</v>
      </c>
    </row>
    <row r="18" spans="1:2" ht="12.75">
      <c r="A18" s="136" t="s">
        <v>944</v>
      </c>
      <c r="B18" s="137">
        <f>B17+1</f>
        <v>17</v>
      </c>
    </row>
    <row r="19" spans="1:2" ht="12.75">
      <c r="A19" s="136" t="s">
        <v>945</v>
      </c>
      <c r="B19" s="137">
        <f>B18+1</f>
        <v>18</v>
      </c>
    </row>
    <row r="20" spans="1:2" ht="12.75">
      <c r="A20" s="139" t="s">
        <v>946</v>
      </c>
      <c r="B20" s="137"/>
    </row>
    <row r="21" spans="1:2" ht="12.75">
      <c r="A21" s="136" t="s">
        <v>947</v>
      </c>
      <c r="B21" s="141">
        <f>B19+1</f>
        <v>19</v>
      </c>
    </row>
    <row r="22" spans="1:2" ht="12.75">
      <c r="A22" s="136" t="s">
        <v>948</v>
      </c>
      <c r="B22" s="141">
        <f>B21+1</f>
        <v>20</v>
      </c>
    </row>
    <row r="23" spans="1:2" ht="12.75">
      <c r="A23" s="136" t="s">
        <v>949</v>
      </c>
      <c r="B23" s="141">
        <f>B22+1</f>
        <v>21</v>
      </c>
    </row>
    <row r="24" spans="1:2" ht="12.75">
      <c r="A24" s="139" t="s">
        <v>950</v>
      </c>
      <c r="B24" s="137"/>
    </row>
    <row r="25" spans="1:2" ht="12.75">
      <c r="A25" s="136" t="s">
        <v>951</v>
      </c>
      <c r="B25" s="141">
        <f>B23+1</f>
        <v>22</v>
      </c>
    </row>
    <row r="26" spans="1:2" ht="12.75">
      <c r="A26" s="136" t="s">
        <v>952</v>
      </c>
      <c r="B26" s="141">
        <f>B25+1</f>
        <v>23</v>
      </c>
    </row>
    <row r="27" spans="1:2" ht="12.75">
      <c r="A27" s="136" t="s">
        <v>953</v>
      </c>
      <c r="B27" s="141">
        <f>B26+1</f>
        <v>24</v>
      </c>
    </row>
    <row r="28" spans="1:2" ht="12.75">
      <c r="A28" s="139" t="s">
        <v>954</v>
      </c>
      <c r="B28" s="137"/>
    </row>
    <row r="29" spans="1:2" ht="12.75">
      <c r="A29" s="136" t="s">
        <v>955</v>
      </c>
      <c r="B29" s="141">
        <f>B27+1</f>
        <v>25</v>
      </c>
    </row>
    <row r="30" spans="1:2" ht="12.75">
      <c r="A30" s="136" t="s">
        <v>956</v>
      </c>
      <c r="B30" s="141">
        <f>B29+1</f>
        <v>26</v>
      </c>
    </row>
    <row r="31" spans="1:2" ht="12.75">
      <c r="A31" s="136"/>
      <c r="B31" s="137"/>
    </row>
    <row r="32" spans="1:2" ht="12.75">
      <c r="A32" s="139" t="s">
        <v>957</v>
      </c>
      <c r="B32" s="137"/>
    </row>
    <row r="33" spans="1:2" ht="15">
      <c r="A33" s="161" t="s">
        <v>958</v>
      </c>
      <c r="B33" s="162"/>
    </row>
    <row r="34" spans="1:2" ht="15" customHeight="1">
      <c r="A34" s="136" t="s">
        <v>959</v>
      </c>
      <c r="B34" s="141">
        <f>B30+1</f>
        <v>27</v>
      </c>
    </row>
    <row r="35" spans="1:2" ht="12.75">
      <c r="A35" s="136" t="s">
        <v>960</v>
      </c>
      <c r="B35" s="141">
        <f>B34+1</f>
        <v>28</v>
      </c>
    </row>
    <row r="36" spans="1:2" ht="12.75">
      <c r="A36" s="136"/>
      <c r="B36" s="137"/>
    </row>
    <row r="37" spans="1:2" ht="12.75">
      <c r="A37" s="136"/>
      <c r="B37" s="137"/>
    </row>
    <row r="38" spans="1:2" ht="15">
      <c r="A38" s="161" t="s">
        <v>961</v>
      </c>
      <c r="B38" s="162"/>
    </row>
    <row r="39" spans="1:2" ht="15" customHeight="1">
      <c r="A39" s="136" t="s">
        <v>962</v>
      </c>
      <c r="B39" s="141">
        <f>B35+1</f>
        <v>29</v>
      </c>
    </row>
    <row r="40" ht="12.75">
      <c r="A40" s="142"/>
    </row>
    <row r="42" ht="12.75">
      <c r="A42" s="143"/>
    </row>
    <row r="43" ht="12.75">
      <c r="A43" s="143"/>
    </row>
    <row r="44" ht="12.75">
      <c r="A44" s="143"/>
    </row>
    <row r="45" ht="12.75">
      <c r="A45" s="143"/>
    </row>
    <row r="46" ht="12.75">
      <c r="A46" s="144"/>
    </row>
  </sheetData>
  <mergeCells count="2">
    <mergeCell ref="A33:B33"/>
    <mergeCell ref="A38:B3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John Wallis</Manager>
  <Company>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Sunali Thammaiah</dc:creator>
  <cp:keywords/>
  <dc:description/>
  <cp:lastModifiedBy>rchatter</cp:lastModifiedBy>
  <cp:lastPrinted>2011-02-01T10:38:37Z</cp:lastPrinted>
  <dcterms:created xsi:type="dcterms:W3CDTF">2001-02-22T10:37:50Z</dcterms:created>
  <dcterms:modified xsi:type="dcterms:W3CDTF">2011-06-29T10:38:31Z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