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8685" windowHeight="6240" tabRatio="788" activeTab="0"/>
  </bookViews>
  <sheets>
    <sheet name="List of contents" sheetId="1" r:id="rId1"/>
    <sheet name="T2.1" sheetId="2" r:id="rId2"/>
    <sheet name="T2.2" sheetId="3" r:id="rId3"/>
    <sheet name="T2.3" sheetId="4" r:id="rId4"/>
    <sheet name="T2.4" sheetId="5" r:id="rId5"/>
    <sheet name="T2.5" sheetId="6" r:id="rId6"/>
    <sheet name="Fig2.1" sheetId="7" r:id="rId7"/>
    <sheet name="Fig2.2" sheetId="8" r:id="rId8"/>
    <sheet name="Fig2.3" sheetId="9" r:id="rId9"/>
    <sheet name="Fig2.4" sheetId="10" r:id="rId10"/>
    <sheet name="Fig2.5" sheetId="11" r:id="rId11"/>
    <sheet name="Fig2.6" sheetId="12" r:id="rId12"/>
    <sheet name="AT2.1" sheetId="13" r:id="rId13"/>
    <sheet name="AT2.2" sheetId="14" r:id="rId14"/>
    <sheet name="AT2.3" sheetId="15" r:id="rId15"/>
    <sheet name="AT2.4" sheetId="16" r:id="rId16"/>
    <sheet name="AT2.5" sheetId="17" r:id="rId17"/>
  </sheets>
  <definedNames>
    <definedName name="LABELS" localSheetId="12">#REF!</definedName>
    <definedName name="LABELS" localSheetId="13">#REF!</definedName>
    <definedName name="LABELS" localSheetId="14">#REF!</definedName>
    <definedName name="LABELS" localSheetId="15">#REF!</definedName>
    <definedName name="LABELS" localSheetId="16">#REF!</definedName>
    <definedName name="LABELS" localSheetId="6">#REF!</definedName>
    <definedName name="LABELS" localSheetId="9">#REF!</definedName>
    <definedName name="LABELS" localSheetId="10">#REF!</definedName>
    <definedName name="LABELS" localSheetId="11">#REF!</definedName>
    <definedName name="LABELS" localSheetId="2">#REF!</definedName>
    <definedName name="LABELS" localSheetId="3">#REF!</definedName>
    <definedName name="LABELS" localSheetId="4">#REF!</definedName>
    <definedName name="LABELS">#REF!</definedName>
    <definedName name="OLE_LINK1" localSheetId="9">'Fig2.4'!$B$26</definedName>
    <definedName name="_xlnm.Print_Area" localSheetId="12">'AT2.1'!$B$2:$D$27</definedName>
    <definedName name="_xlnm.Print_Area" localSheetId="13">'AT2.2'!$B$2:$I$52</definedName>
    <definedName name="_xlnm.Print_Area" localSheetId="14">'AT2.3'!$B$2:$L$65</definedName>
    <definedName name="_xlnm.Print_Area" localSheetId="15">'AT2.4'!$B$2:$I$45</definedName>
    <definedName name="_xlnm.Print_Area" localSheetId="16">'AT2.5'!$B$2:$D$25</definedName>
    <definedName name="_xlnm.Print_Area" localSheetId="9">'Fig2.4'!$B$2:$H$29</definedName>
    <definedName name="_xlnm.Print_Area" localSheetId="10">'Fig2.5'!$B$2:$J$34</definedName>
    <definedName name="_xlnm.Print_Area" localSheetId="11">'Fig2.6'!$B$2:$I$30</definedName>
    <definedName name="_xlnm.Print_Area" localSheetId="1">'T2.1'!$B$2:$E$20</definedName>
    <definedName name="_xlnm.Print_Area" localSheetId="2">'T2.2'!$B$2:$M$38</definedName>
    <definedName name="_xlnm.Print_Area" localSheetId="3">'T2.3'!$B$2:$L$47</definedName>
    <definedName name="_xlnm.Print_Area" localSheetId="4">'T2.4'!$B$2:$K$20</definedName>
    <definedName name="_xlnm.Print_Area" localSheetId="5">'T2.5'!$B$2:$D$39</definedName>
  </definedNames>
  <calcPr fullCalcOnLoad="1"/>
</workbook>
</file>

<file path=xl/sharedStrings.xml><?xml version="1.0" encoding="utf-8"?>
<sst xmlns="http://schemas.openxmlformats.org/spreadsheetml/2006/main" count="630" uniqueCount="265">
  <si>
    <t>indicator</t>
  </si>
  <si>
    <t>owner occupiers</t>
  </si>
  <si>
    <t>social renters</t>
  </si>
  <si>
    <t>private renters</t>
  </si>
  <si>
    <t>size of sector (number of households)</t>
  </si>
  <si>
    <t>14.4m</t>
  </si>
  <si>
    <t>3.8m</t>
  </si>
  <si>
    <t>proportion of household reference persons (HRPs) aged under 40</t>
  </si>
  <si>
    <t>median length of time in current residence</t>
  </si>
  <si>
    <t>12yrs</t>
  </si>
  <si>
    <t xml:space="preserve"> </t>
  </si>
  <si>
    <t>Total</t>
  </si>
  <si>
    <t>all households</t>
  </si>
  <si>
    <t>proportion of HRPs working part-time</t>
  </si>
  <si>
    <t>proportion of HRPs working full time</t>
  </si>
  <si>
    <t>yes</t>
  </si>
  <si>
    <t>no</t>
  </si>
  <si>
    <t>proportion of households receiving SMI/housing benefit</t>
  </si>
  <si>
    <t>sample size</t>
  </si>
  <si>
    <t>£10K but under £15K</t>
  </si>
  <si>
    <t>£15K but under £20K</t>
  </si>
  <si>
    <t>£20K but under £30K</t>
  </si>
  <si>
    <t>total</t>
  </si>
  <si>
    <t>mean</t>
  </si>
  <si>
    <t>median</t>
  </si>
  <si>
    <t>thousands of households</t>
  </si>
  <si>
    <t>£ per annum</t>
  </si>
  <si>
    <t>own outright</t>
  </si>
  <si>
    <t>*</t>
  </si>
  <si>
    <t>buying with mortgage</t>
  </si>
  <si>
    <t>all owner occupiers</t>
  </si>
  <si>
    <t>Local authority</t>
  </si>
  <si>
    <t>Housing association</t>
  </si>
  <si>
    <t>all social renters</t>
  </si>
  <si>
    <t>market renters</t>
  </si>
  <si>
    <t>non-market renters</t>
  </si>
  <si>
    <t>all private renters</t>
  </si>
  <si>
    <t>all tenures</t>
  </si>
  <si>
    <t>percentage</t>
  </si>
  <si>
    <t>Notes:</t>
  </si>
  <si>
    <t>under £5k</t>
  </si>
  <si>
    <t>source data for chart (outside of print area)</t>
  </si>
  <si>
    <t>under £10K</t>
  </si>
  <si>
    <t>£30K or more</t>
  </si>
  <si>
    <t>Base: all households</t>
  </si>
  <si>
    <t>Note: underlying data are presented in Table 2.2</t>
  </si>
  <si>
    <t>under
 £60</t>
  </si>
  <si>
    <t>£60 -
 £119</t>
  </si>
  <si>
    <t>£120 -
 £179</t>
  </si>
  <si>
    <t>£180 -
 £239</t>
  </si>
  <si>
    <t>£240 -
 £299</t>
  </si>
  <si>
    <t>£300
 or more</t>
  </si>
  <si>
    <t>all</t>
  </si>
  <si>
    <t>£ per week</t>
  </si>
  <si>
    <t>interest only (inc. endowment)</t>
  </si>
  <si>
    <t>repayment</t>
  </si>
  <si>
    <t>part interest only, part repayment</t>
  </si>
  <si>
    <t>other</t>
  </si>
  <si>
    <t>all mortgage types</t>
  </si>
  <si>
    <t>local authority</t>
  </si>
  <si>
    <t>housing association</t>
  </si>
  <si>
    <t>percentages</t>
  </si>
  <si>
    <t>percentage of sector</t>
  </si>
  <si>
    <t>£300 or more</t>
  </si>
  <si>
    <t>market rents</t>
  </si>
  <si>
    <t>non-market rents</t>
  </si>
  <si>
    <t>Under £60</t>
  </si>
  <si>
    <t>£60 - £119</t>
  </si>
  <si>
    <t>£120 - £179</t>
  </si>
  <si>
    <t>£180 - £239</t>
  </si>
  <si>
    <t>£240- £299</t>
  </si>
  <si>
    <t>all renting households that received housing benefit</t>
  </si>
  <si>
    <t>under £40</t>
  </si>
  <si>
    <t>£40 to £59</t>
  </si>
  <si>
    <t>£60 to £79</t>
  </si>
  <si>
    <t>£80 to £99</t>
  </si>
  <si>
    <t>£100 or more</t>
  </si>
  <si>
    <t>all renters</t>
  </si>
  <si>
    <t>total size of sector</t>
  </si>
  <si>
    <t>percentage receiving HB</t>
  </si>
  <si>
    <t>Source data for chart [outside Print Area]</t>
  </si>
  <si>
    <t>including SMI/housing benefit</t>
  </si>
  <si>
    <t>excluding SMI/housing benefit</t>
  </si>
  <si>
    <t>don't know</t>
  </si>
  <si>
    <t>2008-09</t>
  </si>
  <si>
    <t>2009-10</t>
  </si>
  <si>
    <t>2010-11</t>
  </si>
  <si>
    <t>endowment</t>
  </si>
  <si>
    <t>other interest only</t>
  </si>
  <si>
    <t>both repayment and interest only</t>
  </si>
  <si>
    <t>1996-97</t>
  </si>
  <si>
    <t>1997-98</t>
  </si>
  <si>
    <t>1998-99</t>
  </si>
  <si>
    <t>1999-00</t>
  </si>
  <si>
    <t>2000-01</t>
  </si>
  <si>
    <t xml:space="preserve">2001-02 </t>
  </si>
  <si>
    <t>2002-03</t>
  </si>
  <si>
    <t>2003-04</t>
  </si>
  <si>
    <t>2004-05</t>
  </si>
  <si>
    <t>2005-06</t>
  </si>
  <si>
    <t>2006-07</t>
  </si>
  <si>
    <t>2007-08</t>
  </si>
  <si>
    <t>Base: all owner occupiers with a mortgage</t>
  </si>
  <si>
    <t>Sources:</t>
  </si>
  <si>
    <t>proceeds from sale of this house/flat</t>
  </si>
  <si>
    <t>sale of other property; use savings/investments</t>
  </si>
  <si>
    <t>change to repayment mortgage</t>
  </si>
  <si>
    <t>Base: all owner occupiers with an interest-only mortgage and no linked investments</t>
  </si>
  <si>
    <t>deposit paid on previous privately rented property</t>
  </si>
  <si>
    <t>deposit protected under government authorised tenancy deposit protection scheme</t>
  </si>
  <si>
    <r>
      <t>total</t>
    </r>
    <r>
      <rPr>
        <b/>
        <vertAlign val="superscript"/>
        <sz val="10"/>
        <rFont val="Arial"/>
        <family val="2"/>
      </rPr>
      <t>2</t>
    </r>
  </si>
  <si>
    <t>amount of deposit</t>
  </si>
  <si>
    <t>less than four weeks/one month's rent</t>
  </si>
  <si>
    <t>four weeks/one month's rent</t>
  </si>
  <si>
    <t>more than four weeks/one month's rent</t>
  </si>
  <si>
    <t>whether deposit returned</t>
  </si>
  <si>
    <t>returned in full</t>
  </si>
  <si>
    <t>returned in part</t>
  </si>
  <si>
    <t>not returned</t>
  </si>
  <si>
    <r>
      <t>reason given for non-return of full deposit</t>
    </r>
    <r>
      <rPr>
        <b/>
        <vertAlign val="superscript"/>
        <sz val="10"/>
        <rFont val="Arial"/>
        <family val="2"/>
      </rPr>
      <t>3</t>
    </r>
  </si>
  <si>
    <t>unpaid rent/bills</t>
  </si>
  <si>
    <t>damage/required cleaning</t>
  </si>
  <si>
    <t>other or no reason given by landlord</t>
  </si>
  <si>
    <t>all renting households</t>
  </si>
  <si>
    <t>Services included in rent</t>
  </si>
  <si>
    <t>council tax</t>
  </si>
  <si>
    <t>heating</t>
  </si>
  <si>
    <t>water and sewerage</t>
  </si>
  <si>
    <t>lighting</t>
  </si>
  <si>
    <t>hot water</t>
  </si>
  <si>
    <r>
      <t>other</t>
    </r>
    <r>
      <rPr>
        <vertAlign val="superscript"/>
        <sz val="10"/>
        <rFont val="Arial"/>
        <family val="2"/>
      </rPr>
      <t>1</t>
    </r>
  </si>
  <si>
    <t>total (thousands)</t>
  </si>
  <si>
    <t>pays council tax</t>
  </si>
  <si>
    <t>receives single person discount</t>
  </si>
  <si>
    <t>receives council tax benefit</t>
  </si>
  <si>
    <t>amount of council tax benefit covers</t>
  </si>
  <si>
    <t>part</t>
  </si>
  <si>
    <t>all households making mortgage or rent payments</t>
  </si>
  <si>
    <t>weekly mortgage payments as a percentage of income</t>
  </si>
  <si>
    <t>weekly rent payments as a percentage of income</t>
  </si>
  <si>
    <t>owner occupiers buying with a mortgage</t>
  </si>
  <si>
    <r>
      <t>endowment</t>
    </r>
    <r>
      <rPr>
        <vertAlign val="superscript"/>
        <sz val="10"/>
        <rFont val="Arial"/>
        <family val="2"/>
      </rPr>
      <t>1</t>
    </r>
  </si>
  <si>
    <r>
      <t>other 
interest only</t>
    </r>
    <r>
      <rPr>
        <vertAlign val="superscript"/>
        <sz val="10"/>
        <rFont val="Arial"/>
        <family val="2"/>
      </rPr>
      <t>2</t>
    </r>
  </si>
  <si>
    <t>all 
interest only</t>
  </si>
  <si>
    <r>
      <t>2003-04</t>
    </r>
    <r>
      <rPr>
        <vertAlign val="superscript"/>
        <sz val="10"/>
        <rFont val="Arial"/>
        <family val="2"/>
      </rPr>
      <t>3</t>
    </r>
  </si>
  <si>
    <t>owner occupiers with an interest only mortgage</t>
  </si>
  <si>
    <t>main planned repayment method</t>
  </si>
  <si>
    <t>proceeds for sale of this house/flat</t>
  </si>
  <si>
    <r>
      <t>all private renters</t>
    </r>
    <r>
      <rPr>
        <b/>
        <vertAlign val="superscript"/>
        <sz val="10"/>
        <rFont val="Arial"/>
        <family val="2"/>
      </rPr>
      <t>1</t>
    </r>
  </si>
  <si>
    <t>£5k but under £10k</t>
  </si>
  <si>
    <t>£10k but under £15k</t>
  </si>
  <si>
    <t>£15k but under £20k</t>
  </si>
  <si>
    <t>£20k but under £30k</t>
  </si>
  <si>
    <t>£30k but under £40k</t>
  </si>
  <si>
    <t>£40k but under £50k</t>
  </si>
  <si>
    <t>£50k or over</t>
  </si>
  <si>
    <r>
      <t>owner occupiers buying with a mortgage and renting households</t>
    </r>
    <r>
      <rPr>
        <i/>
        <vertAlign val="superscript"/>
        <sz val="9"/>
        <rFont val="Arial"/>
        <family val="2"/>
      </rPr>
      <t>1</t>
    </r>
  </si>
  <si>
    <r>
      <t>households whose previous accommodation was privately rented</t>
    </r>
    <r>
      <rPr>
        <i/>
        <vertAlign val="superscript"/>
        <sz val="9"/>
        <color indexed="8"/>
        <rFont val="Times New Roman"/>
        <family val="1"/>
      </rPr>
      <t>1</t>
    </r>
  </si>
  <si>
    <r>
      <t>income from Household Reference Person and partner only - including state assistance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</si>
  <si>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including state assistance</t>
    </r>
    <r>
      <rPr>
        <b/>
        <i/>
        <vertAlign val="superscript"/>
        <sz val="10"/>
        <rFont val="Arial"/>
        <family val="2"/>
      </rPr>
      <t>2</t>
    </r>
  </si>
  <si>
    <r>
      <t>income from Household Reference Person and partner only - state assistance excluded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</si>
  <si>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state assistance excluded</t>
    </r>
    <r>
      <rPr>
        <b/>
        <i/>
        <vertAlign val="superscript"/>
        <sz val="10"/>
        <rFont val="Arial"/>
        <family val="2"/>
      </rPr>
      <t>2</t>
    </r>
  </si>
  <si>
    <r>
      <t>all private renters</t>
    </r>
    <r>
      <rPr>
        <b/>
        <vertAlign val="superscript"/>
        <sz val="10"/>
        <rFont val="Arial"/>
        <family val="2"/>
      </rPr>
      <t>3</t>
    </r>
  </si>
  <si>
    <r>
      <t xml:space="preserve">1 </t>
    </r>
    <r>
      <rPr>
        <b/>
        <sz val="9"/>
        <rFont val="Arial"/>
        <family val="2"/>
      </rPr>
      <t>'other' category includes: fuel for cooking, regular meals and TV licence fee</t>
    </r>
  </si>
  <si>
    <r>
      <t>both</t>
    </r>
    <r>
      <rPr>
        <vertAlign val="superscript"/>
        <sz val="10"/>
        <rFont val="Arial"/>
        <family val="2"/>
      </rPr>
      <t>4</t>
    </r>
  </si>
  <si>
    <r>
      <t>other</t>
    </r>
    <r>
      <rPr>
        <vertAlign val="superscript"/>
        <sz val="10"/>
        <rFont val="Arial"/>
        <family val="2"/>
      </rPr>
      <t>5</t>
    </r>
  </si>
  <si>
    <t xml:space="preserve">Notes: </t>
  </si>
  <si>
    <t>Note: table excludes a small number of cases who did not pay any rent</t>
  </si>
  <si>
    <t>weekly payments</t>
  </si>
  <si>
    <t>percentage of weekly household income</t>
  </si>
  <si>
    <t>Note: table reports the main repayment method used by HRPs to repay their interest only mortgage. Other methods may have been used by a HRP, however are not reported in this table.</t>
  </si>
  <si>
    <t>sale of other property; use savings or investments not linked to mortgage</t>
  </si>
  <si>
    <t>Chapter 2 - Household income and housing costs</t>
  </si>
  <si>
    <t>T2.1</t>
  </si>
  <si>
    <t>T2.2</t>
  </si>
  <si>
    <t>T2.3</t>
  </si>
  <si>
    <t>T2.4</t>
  </si>
  <si>
    <t>T2.5</t>
  </si>
  <si>
    <t>Fig2.1</t>
  </si>
  <si>
    <t>Fig2.2</t>
  </si>
  <si>
    <t>Fig2.3</t>
  </si>
  <si>
    <t>Fig2.4</t>
  </si>
  <si>
    <t>Fig2.5</t>
  </si>
  <si>
    <t>Fig2.6</t>
  </si>
  <si>
    <t>AT2.1</t>
  </si>
  <si>
    <t>AT2.2</t>
  </si>
  <si>
    <t>AT2.3</t>
  </si>
  <si>
    <t>AT2.4</t>
  </si>
  <si>
    <t>AT2.5</t>
  </si>
  <si>
    <r>
      <t>mean weekly gross income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(HRP plus partner)</t>
    </r>
  </si>
  <si>
    <r>
      <t>mean weekly gross income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(all members of household)</t>
    </r>
  </si>
  <si>
    <r>
      <t>mean weekly mortgage payment/rent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(before housing benefit)</t>
    </r>
  </si>
  <si>
    <t>Table 2.2: Gross annual income of HRP and partner by tenure, 2011-12</t>
  </si>
  <si>
    <t>17yrs</t>
  </si>
  <si>
    <t>4yrs</t>
  </si>
  <si>
    <t>Figure 2.1: Gross annual income of HRP and partner by tenure, 2011-12</t>
  </si>
  <si>
    <t>Table 2.4: Weekly housing benefit by tenure type, 2011-12</t>
  </si>
  <si>
    <t>Table 2.3: Weekly housing costs, 2011-12</t>
  </si>
  <si>
    <t>Table 2.1: Key indicators for owner occupiers, social renters, and private renters, 2011-12</t>
  </si>
  <si>
    <t>Annex Table 2.1: Services included in rent payments, 2011-12</t>
  </si>
  <si>
    <t>Annex Table 2.2: Payment of council tax and receipt of council tax benefit, by tenure, 2011-12</t>
  </si>
  <si>
    <t>2011-12</t>
  </si>
  <si>
    <t>Check the bands in this table</t>
  </si>
  <si>
    <r>
      <t>Annex Table 2.3: Mortgage/rent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2011-12</t>
    </r>
  </si>
  <si>
    <t>Table 2.5: Details of deposits on previously rented private accommodation, 2011-12</t>
  </si>
  <si>
    <t xml:space="preserve">Annex Table 2.5: Main repayment method planned by HRPs with interest-only mortgage and no linked investment, 2010-11 and 2011-12 </t>
  </si>
  <si>
    <t>Annex Table 2.4: Trends in type of mortgage, 1996-97 to 2011-12</t>
  </si>
  <si>
    <t>Note: underlying data are presented in Annex Table 2.4</t>
  </si>
  <si>
    <t>Note: underlying data are presented in Annex Table 2.5</t>
  </si>
  <si>
    <t>Note: underlying data are presented in Table 2.3</t>
  </si>
  <si>
    <t xml:space="preserve">The percentage of private renters receiving housing benefit is 25.5%, compared to social renters where 64% get housing benefit. </t>
  </si>
  <si>
    <t>Base: all households excluding own outright households, households not paying rent or not providing this information</t>
  </si>
  <si>
    <t>Base: social and private renters receiving housing benefit</t>
  </si>
  <si>
    <t>Figure 2.2: Average weekly housing costs by tenure, 2011-2012</t>
  </si>
  <si>
    <t>Figure 2.3: Weekly housing benefit by tenure, 2011-12</t>
  </si>
  <si>
    <r>
      <t>Figure 2.4: Mortgage/rent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2011-12</t>
    </r>
  </si>
  <si>
    <t>Figure 2.6: Main repayment method planned by HRPs with interest-only mortgage and no linked investment, 2009-10 to 2011-12</t>
  </si>
  <si>
    <r>
      <t>2</t>
    </r>
    <r>
      <rPr>
        <b/>
        <sz val="9"/>
        <rFont val="Arial"/>
        <family val="2"/>
      </rPr>
      <t>rent excluding services and rent-free cases</t>
    </r>
  </si>
  <si>
    <t>Source: English Housing Survey, full household sample</t>
  </si>
  <si>
    <r>
      <t>1</t>
    </r>
    <r>
      <rPr>
        <b/>
        <sz val="9"/>
        <rFont val="Arial"/>
        <family val="2"/>
      </rPr>
      <t>includes those with tenancy type unknown</t>
    </r>
  </si>
  <si>
    <t>1) * indicates sample size too small for a reliable estimate</t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</si>
  <si>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</si>
  <si>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r>
      <t>1</t>
    </r>
    <r>
      <rPr>
        <b/>
        <sz val="9"/>
        <rFont val="Arial"/>
        <family val="2"/>
      </rPr>
      <t>excludes a small number of cases who did not pay any rent</t>
    </r>
  </si>
  <si>
    <t>1) excludes a small number of households who did not provide this information</t>
  </si>
  <si>
    <t>2) * indicates sample size too small for a reliable estimate</t>
  </si>
  <si>
    <r>
      <t xml:space="preserve">3)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</si>
  <si>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>sample sze</t>
  </si>
  <si>
    <r>
      <t>1</t>
    </r>
    <r>
      <rPr>
        <b/>
        <sz val="9"/>
        <rFont val="Arial"/>
        <family val="2"/>
      </rPr>
      <t>households resident less than three years in their current home, whose previous permanent accommodation was private rented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</si>
  <si>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excludes a small number of non-responses</t>
    </r>
  </si>
  <si>
    <r>
      <t>3</t>
    </r>
    <r>
      <rPr>
        <b/>
        <sz val="9"/>
        <rFont val="Arial"/>
        <family val="2"/>
      </rPr>
      <t>more than one reason could be given</t>
    </r>
  </si>
  <si>
    <r>
      <t>1</t>
    </r>
    <r>
      <rPr>
        <b/>
        <sz val="9"/>
        <color indexed="8"/>
        <rFont val="Arial"/>
        <family val="2"/>
      </rPr>
      <t>income from HRP and partner only</t>
    </r>
  </si>
  <si>
    <t>1) table excludes cases who do not have a mortgage and do not pay rent</t>
  </si>
  <si>
    <t>2) underlying data are presented in Annex Table 2.3</t>
  </si>
  <si>
    <t>2008-09 onwards: English Housing Survey, full household sample</t>
  </si>
  <si>
    <t xml:space="preserve">Source: English Housing Survey, full household sample </t>
  </si>
  <si>
    <t>Note: figures in italics are based on small samples and should be treated with caution</t>
  </si>
  <si>
    <t>0 to
20%</t>
  </si>
  <si>
    <t>20 to
40%</t>
  </si>
  <si>
    <t>40 to
60%</t>
  </si>
  <si>
    <t>60 to
80%</t>
  </si>
  <si>
    <t>80 to
100%</t>
  </si>
  <si>
    <t>100% or
more</t>
  </si>
  <si>
    <r>
      <t>1</t>
    </r>
    <r>
      <rPr>
        <b/>
        <sz val="9"/>
        <rFont val="Arial"/>
        <family val="2"/>
      </rPr>
      <t xml:space="preserve">prior to 2003-04 included other interest only mortgages </t>
    </r>
  </si>
  <si>
    <r>
      <t>2</t>
    </r>
    <r>
      <rPr>
        <b/>
        <sz val="9"/>
        <rFont val="Arial"/>
        <family val="2"/>
      </rPr>
      <t>other interest only includes pension and PEP/ISA mortgages</t>
    </r>
  </si>
  <si>
    <r>
      <t>3</t>
    </r>
    <r>
      <rPr>
        <b/>
        <sz val="9"/>
        <rFont val="Arial"/>
        <family val="2"/>
      </rPr>
      <t>additional categories were added to the questionnaire in 2003-04</t>
    </r>
  </si>
  <si>
    <r>
      <t>4</t>
    </r>
    <r>
      <rPr>
        <b/>
        <sz val="9"/>
        <rFont val="Arial"/>
        <family val="2"/>
      </rPr>
      <t>arrangements which combine an interest-only element and an interest plus capital element in one payment</t>
    </r>
  </si>
  <si>
    <r>
      <t>5</t>
    </r>
    <r>
      <rPr>
        <b/>
        <sz val="9"/>
        <rFont val="Arial"/>
        <family val="2"/>
      </rPr>
      <t xml:space="preserve">where repayments are made to the mortgage but not through any means listed </t>
    </r>
  </si>
  <si>
    <r>
      <t>1</t>
    </r>
    <r>
      <rPr>
        <b/>
        <sz val="9"/>
        <rFont val="Arial"/>
        <family val="2"/>
      </rPr>
      <t>'other' includes - take out investment with existing or new interest only mortgage, expected inheritance, other, don't know</t>
    </r>
  </si>
  <si>
    <r>
      <t>1</t>
    </r>
    <r>
      <rPr>
        <b/>
        <sz val="9"/>
        <rFont val="Arial"/>
        <family val="2"/>
      </rPr>
      <t>includes those with unknown tenancy type</t>
    </r>
  </si>
  <si>
    <r>
      <t>all private renters</t>
    </r>
    <r>
      <rPr>
        <vertAlign val="superscript"/>
        <sz val="10"/>
        <rFont val="Arial"/>
        <family val="2"/>
      </rPr>
      <t>1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</si>
  <si>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excludes households without a mortgage, and zero rent households</t>
    </r>
  </si>
  <si>
    <r>
      <t>2</t>
    </r>
    <r>
      <rPr>
        <b/>
        <sz val="9"/>
        <rFont val="Arial"/>
        <family val="2"/>
      </rPr>
      <t>state assistance in the form of Housing Benefit or Support for Mortgage Interest</t>
    </r>
  </si>
  <si>
    <r>
      <t>3</t>
    </r>
    <r>
      <rPr>
        <b/>
        <sz val="9"/>
        <rFont val="Arial"/>
        <family val="2"/>
      </rPr>
      <t>includes those with tenancy type unknown</t>
    </r>
  </si>
  <si>
    <t>2002-03 to 2007-08: Survey of English Housing;</t>
  </si>
  <si>
    <t>Figure 2.5: Trends in mortgage type, 2002-03 to 2011-12</t>
  </si>
  <si>
    <r>
      <t>Figure 2.4: Mortgage/rent</t>
    </r>
    <r>
      <rPr>
        <u val="single"/>
        <vertAlign val="superscript"/>
        <sz val="10"/>
        <color indexed="12"/>
        <rFont val="Arial"/>
        <family val="2"/>
      </rPr>
      <t>1</t>
    </r>
    <r>
      <rPr>
        <u val="single"/>
        <sz val="10"/>
        <color indexed="12"/>
        <rFont val="Arial"/>
        <family val="2"/>
      </rPr>
      <t xml:space="preserve"> payments as a percentage of weekly household income, 2011-12</t>
    </r>
  </si>
  <si>
    <r>
      <t>Annex Table 2.3: Mortgage/rent</t>
    </r>
    <r>
      <rPr>
        <u val="single"/>
        <vertAlign val="superscript"/>
        <sz val="10"/>
        <color indexed="12"/>
        <rFont val="Arial"/>
        <family val="2"/>
      </rPr>
      <t>1</t>
    </r>
    <r>
      <rPr>
        <u val="single"/>
        <sz val="10"/>
        <color indexed="12"/>
        <rFont val="Arial"/>
        <family val="2"/>
      </rPr>
      <t xml:space="preserve"> payments as a percentage of weekly household income, 2011-12</t>
    </r>
  </si>
  <si>
    <t>Annex Table 2.5: Main repayment method planned by HRPs with interest-only mortgage and no linked investment, 2010-11 and 2011-12</t>
  </si>
  <si>
    <t>Note: underlying data are presented in Table 2.4</t>
  </si>
  <si>
    <r>
      <t>1</t>
    </r>
    <r>
      <rPr>
        <b/>
        <sz val="9"/>
        <rFont val="Arial"/>
        <family val="2"/>
      </rPr>
      <t>includes housing benefit</t>
    </r>
  </si>
  <si>
    <r>
      <t>market renters</t>
    </r>
    <r>
      <rPr>
        <vertAlign val="superscript"/>
        <sz val="10"/>
        <rFont val="Arial"/>
        <family val="2"/>
      </rPr>
      <t>2</t>
    </r>
  </si>
  <si>
    <r>
      <t>non-market renters</t>
    </r>
    <r>
      <rPr>
        <vertAlign val="superscript"/>
        <sz val="10"/>
        <rFont val="Arial"/>
        <family val="2"/>
      </rPr>
      <t>2</t>
    </r>
  </si>
  <si>
    <r>
      <t>all private renters</t>
    </r>
    <r>
      <rPr>
        <vertAlign val="superscript"/>
        <sz val="10"/>
        <rFont val="Arial"/>
        <family val="2"/>
      </rPr>
      <t>3</t>
    </r>
  </si>
  <si>
    <r>
      <t>3</t>
    </r>
    <r>
      <rPr>
        <b/>
        <sz val="9"/>
        <rFont val="Arial"/>
        <family val="2"/>
      </rPr>
      <t>includes those with an unknown tenancy type</t>
    </r>
  </si>
  <si>
    <r>
      <t>2</t>
    </r>
    <r>
      <rPr>
        <b/>
        <sz val="9"/>
        <rFont val="Arial"/>
        <family val="2"/>
      </rPr>
      <t>see "market renters" and "non-market renters" in the glossary section of the household report for further details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</si>
</sst>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"/>
    <numFmt numFmtId="166" formatCode="0.0%"/>
    <numFmt numFmtId="167" formatCode="_-* #,##0_-;\-* #,##0_-;_-* &quot;-&quot;??_-;_-@_-"/>
    <numFmt numFmtId="168" formatCode="#,##0.0"/>
    <numFmt numFmtId="169" formatCode="#\ ##0"/>
    <numFmt numFmtId="170" formatCode="###0"/>
    <numFmt numFmtId="171" formatCode="0.0000"/>
    <numFmt numFmtId="172" formatCode="0.000"/>
    <numFmt numFmtId="173" formatCode="#,##0_ ;\-#,##0\ "/>
    <numFmt numFmtId="174" formatCode="0_ ;\-0\ "/>
    <numFmt numFmtId="175" formatCode="0.000000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Book Antiqua"/>
      <family val="1"/>
    </font>
    <font>
      <sz val="9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b/>
      <i/>
      <sz val="9"/>
      <name val="Arial"/>
      <family val="2"/>
    </font>
    <font>
      <b/>
      <sz val="10"/>
      <color indexed="24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9"/>
      <color indexed="8"/>
      <name val="Times New Roman"/>
      <family val="1"/>
    </font>
    <font>
      <b/>
      <i/>
      <vertAlign val="superscript"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2"/>
      <color indexed="21"/>
      <name val="Arial"/>
      <family val="2"/>
    </font>
    <font>
      <sz val="10"/>
      <color indexed="26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6"/>
      <color indexed="21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sz val="10"/>
      <color indexed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5" fillId="5" borderId="0" applyNumberFormat="0" applyBorder="0" applyAlignment="0" applyProtection="0"/>
    <xf numFmtId="0" fontId="36" fillId="3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18" borderId="1" applyNumberFormat="0" applyAlignment="0" applyProtection="0"/>
    <xf numFmtId="0" fontId="45" fillId="0" borderId="6" applyNumberFormat="0" applyFill="0" applyAlignment="0" applyProtection="0"/>
    <xf numFmtId="0" fontId="46" fillId="1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6" borderId="7" applyNumberFormat="0" applyFont="0" applyAlignment="0" applyProtection="0"/>
    <xf numFmtId="0" fontId="47" fillId="3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0" fillId="4" borderId="10" xfId="0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horizontal="right" wrapText="1"/>
    </xf>
    <xf numFmtId="164" fontId="3" fillId="4" borderId="11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/>
    </xf>
    <xf numFmtId="49" fontId="0" fillId="4" borderId="0" xfId="0" applyNumberFormat="1" applyFont="1" applyFill="1" applyAlignment="1">
      <alignment horizontal="right" wrapText="1"/>
    </xf>
    <xf numFmtId="1" fontId="0" fillId="4" borderId="0" xfId="0" applyNumberFormat="1" applyFont="1" applyFill="1" applyAlignment="1">
      <alignment horizontal="right"/>
    </xf>
    <xf numFmtId="0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Alignment="1">
      <alignment horizontal="right"/>
    </xf>
    <xf numFmtId="6" fontId="0" fillId="4" borderId="0" xfId="0" applyNumberFormat="1" applyFont="1" applyFill="1" applyAlignment="1">
      <alignment horizontal="right"/>
    </xf>
    <xf numFmtId="164" fontId="3" fillId="4" borderId="0" xfId="0" applyNumberFormat="1" applyFont="1" applyFill="1" applyBorder="1" applyAlignment="1">
      <alignment/>
    </xf>
    <xf numFmtId="166" fontId="0" fillId="4" borderId="0" xfId="0" applyNumberFormat="1" applyFont="1" applyFill="1" applyAlignment="1">
      <alignment/>
    </xf>
    <xf numFmtId="164" fontId="3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1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66" fontId="0" fillId="4" borderId="0" xfId="68" applyNumberFormat="1" applyFont="1" applyFill="1" applyAlignment="1">
      <alignment horizontal="right"/>
    </xf>
    <xf numFmtId="166" fontId="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/>
    </xf>
    <xf numFmtId="1" fontId="0" fillId="4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left"/>
    </xf>
    <xf numFmtId="0" fontId="8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0" fillId="4" borderId="0" xfId="0" applyFill="1" applyBorder="1" applyAlignment="1">
      <alignment/>
    </xf>
    <xf numFmtId="0" fontId="1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horizontal="right"/>
    </xf>
    <xf numFmtId="0" fontId="0" fillId="4" borderId="11" xfId="0" applyFont="1" applyFill="1" applyBorder="1" applyAlignment="1">
      <alignment/>
    </xf>
    <xf numFmtId="0" fontId="3" fillId="4" borderId="11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wrapText="1"/>
    </xf>
    <xf numFmtId="0" fontId="3" fillId="4" borderId="12" xfId="0" applyFont="1" applyFill="1" applyBorder="1" applyAlignment="1">
      <alignment/>
    </xf>
    <xf numFmtId="164" fontId="0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7" fontId="0" fillId="4" borderId="0" xfId="42" applyNumberFormat="1" applyFont="1" applyFill="1" applyBorder="1" applyAlignment="1">
      <alignment/>
    </xf>
    <xf numFmtId="167" fontId="3" fillId="4" borderId="0" xfId="42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 applyAlignment="1">
      <alignment horizontal="left"/>
    </xf>
    <xf numFmtId="168" fontId="3" fillId="4" borderId="10" xfId="0" applyNumberFormat="1" applyFont="1" applyFill="1" applyBorder="1" applyAlignment="1">
      <alignment horizontal="right" wrapText="1"/>
    </xf>
    <xf numFmtId="3" fontId="4" fillId="4" borderId="0" xfId="0" applyNumberFormat="1" applyFont="1" applyFill="1" applyBorder="1" applyAlignment="1">
      <alignment/>
    </xf>
    <xf numFmtId="0" fontId="7" fillId="4" borderId="0" xfId="65" applyFont="1" applyFill="1" applyBorder="1">
      <alignment/>
      <protection/>
    </xf>
    <xf numFmtId="0" fontId="6" fillId="4" borderId="0" xfId="0" applyFont="1" applyFill="1" applyBorder="1" applyAlignment="1">
      <alignment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3" fontId="0" fillId="4" borderId="0" xfId="0" applyNumberFormat="1" applyFont="1" applyFill="1" applyAlignment="1">
      <alignment horizontal="right"/>
    </xf>
    <xf numFmtId="3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 wrapText="1"/>
    </xf>
    <xf numFmtId="0" fontId="3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right"/>
    </xf>
    <xf numFmtId="164" fontId="3" fillId="4" borderId="0" xfId="42" applyNumberFormat="1" applyFont="1" applyFill="1" applyBorder="1" applyAlignment="1">
      <alignment horizontal="right"/>
    </xf>
    <xf numFmtId="0" fontId="8" fillId="4" borderId="0" xfId="0" applyFont="1" applyFill="1" applyAlignment="1">
      <alignment/>
    </xf>
    <xf numFmtId="168" fontId="0" fillId="4" borderId="0" xfId="0" applyNumberFormat="1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right" wrapText="1"/>
    </xf>
    <xf numFmtId="168" fontId="2" fillId="4" borderId="0" xfId="0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left"/>
    </xf>
    <xf numFmtId="1" fontId="7" fillId="4" borderId="0" xfId="64" applyNumberFormat="1" applyFont="1" applyFill="1" applyBorder="1" applyAlignment="1">
      <alignment vertical="top"/>
      <protection/>
    </xf>
    <xf numFmtId="0" fontId="0" fillId="4" borderId="10" xfId="0" applyFont="1" applyFill="1" applyBorder="1" applyAlignment="1">
      <alignment horizontal="right"/>
    </xf>
    <xf numFmtId="49" fontId="13" fillId="4" borderId="12" xfId="0" applyNumberFormat="1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168" fontId="0" fillId="4" borderId="0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right" wrapText="1"/>
    </xf>
    <xf numFmtId="0" fontId="0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right" vertical="center" wrapText="1"/>
    </xf>
    <xf numFmtId="1" fontId="2" fillId="4" borderId="0" xfId="0" applyNumberFormat="1" applyFont="1" applyFill="1" applyBorder="1" applyAlignment="1">
      <alignment horizontal="left"/>
    </xf>
    <xf numFmtId="1" fontId="2" fillId="4" borderId="12" xfId="0" applyNumberFormat="1" applyFont="1" applyFill="1" applyBorder="1" applyAlignment="1">
      <alignment horizontal="left"/>
    </xf>
    <xf numFmtId="3" fontId="2" fillId="4" borderId="12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3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168" fontId="3" fillId="4" borderId="0" xfId="0" applyNumberFormat="1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/>
    </xf>
    <xf numFmtId="3" fontId="0" fillId="4" borderId="0" xfId="0" applyNumberFormat="1" applyFont="1" applyFill="1" applyAlignment="1">
      <alignment horizontal="right" wrapText="1"/>
    </xf>
    <xf numFmtId="1" fontId="3" fillId="4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right" wrapText="1"/>
    </xf>
    <xf numFmtId="164" fontId="0" fillId="4" borderId="0" xfId="0" applyNumberFormat="1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4" borderId="1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6" fontId="0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164" fontId="0" fillId="4" borderId="0" xfId="0" applyNumberFormat="1" applyFont="1" applyFill="1" applyAlignment="1">
      <alignment horizontal="right"/>
    </xf>
    <xf numFmtId="0" fontId="0" fillId="4" borderId="0" xfId="0" applyFill="1" applyBorder="1" applyAlignment="1">
      <alignment horizontal="left"/>
    </xf>
    <xf numFmtId="1" fontId="6" fillId="4" borderId="0" xfId="64" applyNumberFormat="1" applyFont="1" applyFill="1" applyBorder="1" applyAlignment="1">
      <alignment vertical="top"/>
      <protection/>
    </xf>
    <xf numFmtId="1" fontId="3" fillId="4" borderId="12" xfId="0" applyNumberFormat="1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right" wrapText="1"/>
    </xf>
    <xf numFmtId="0" fontId="29" fillId="4" borderId="0" xfId="0" applyFont="1" applyFill="1" applyAlignment="1">
      <alignment/>
    </xf>
    <xf numFmtId="49" fontId="6" fillId="4" borderId="0" xfId="0" applyNumberFormat="1" applyFont="1" applyFill="1" applyBorder="1" applyAlignment="1">
      <alignment/>
    </xf>
    <xf numFmtId="0" fontId="19" fillId="4" borderId="0" xfId="0" applyFont="1" applyFill="1" applyAlignment="1">
      <alignment/>
    </xf>
    <xf numFmtId="0" fontId="11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166" fontId="0" fillId="4" borderId="10" xfId="68" applyNumberFormat="1" applyFont="1" applyFill="1" applyBorder="1" applyAlignment="1">
      <alignment horizontal="right"/>
    </xf>
    <xf numFmtId="166" fontId="0" fillId="4" borderId="10" xfId="0" applyNumberFormat="1" applyFont="1" applyFill="1" applyBorder="1" applyAlignment="1">
      <alignment horizontal="right"/>
    </xf>
    <xf numFmtId="0" fontId="10" fillId="4" borderId="0" xfId="60" applyFont="1" applyFill="1">
      <alignment/>
      <protection/>
    </xf>
    <xf numFmtId="0" fontId="0" fillId="4" borderId="0" xfId="60" applyFill="1">
      <alignment/>
      <protection/>
    </xf>
    <xf numFmtId="164" fontId="3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left"/>
    </xf>
    <xf numFmtId="1" fontId="0" fillId="4" borderId="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0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3" fontId="0" fillId="4" borderId="0" xfId="62" applyNumberFormat="1" applyFont="1" applyFill="1" applyBorder="1" applyAlignment="1">
      <alignment horizontal="right"/>
      <protection/>
    </xf>
    <xf numFmtId="3" fontId="2" fillId="4" borderId="0" xfId="62" applyNumberFormat="1" applyFont="1" applyFill="1" applyBorder="1" applyAlignment="1">
      <alignment horizontal="right" vertical="top"/>
      <protection/>
    </xf>
    <xf numFmtId="3" fontId="0" fillId="4" borderId="0" xfId="0" applyNumberFormat="1" applyFill="1" applyAlignment="1">
      <alignment/>
    </xf>
    <xf numFmtId="1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3" fillId="4" borderId="0" xfId="62" applyNumberFormat="1" applyFont="1" applyFill="1" applyBorder="1" applyAlignment="1">
      <alignment horizontal="right"/>
      <protection/>
    </xf>
    <xf numFmtId="3" fontId="3" fillId="4" borderId="0" xfId="0" applyNumberFormat="1" applyFont="1" applyFill="1" applyAlignment="1">
      <alignment/>
    </xf>
    <xf numFmtId="1" fontId="0" fillId="4" borderId="12" xfId="62" applyNumberFormat="1" applyFont="1" applyFill="1" applyBorder="1" applyAlignment="1">
      <alignment horizontal="right"/>
      <protection/>
    </xf>
    <xf numFmtId="1" fontId="2" fillId="4" borderId="12" xfId="62" applyNumberFormat="1" applyFont="1" applyFill="1" applyBorder="1" applyAlignment="1">
      <alignment horizontal="right"/>
      <protection/>
    </xf>
    <xf numFmtId="1" fontId="2" fillId="4" borderId="12" xfId="62" applyNumberFormat="1" applyFont="1" applyFill="1" applyBorder="1" applyAlignment="1">
      <alignment horizontal="right" vertical="top" wrapText="1"/>
      <protection/>
    </xf>
    <xf numFmtId="3" fontId="2" fillId="4" borderId="12" xfId="62" applyNumberFormat="1" applyFont="1" applyFill="1" applyBorder="1" applyAlignment="1">
      <alignment horizontal="right"/>
      <protection/>
    </xf>
    <xf numFmtId="168" fontId="0" fillId="4" borderId="0" xfId="62" applyNumberFormat="1" applyFont="1" applyFill="1" applyBorder="1" applyAlignment="1">
      <alignment horizontal="right"/>
      <protection/>
    </xf>
    <xf numFmtId="1" fontId="3" fillId="4" borderId="0" xfId="62" applyNumberFormat="1" applyFont="1" applyFill="1" applyBorder="1" applyAlignment="1">
      <alignment horizontal="right"/>
      <protection/>
    </xf>
    <xf numFmtId="168" fontId="3" fillId="4" borderId="0" xfId="0" applyNumberFormat="1" applyFont="1" applyFill="1" applyBorder="1" applyAlignment="1">
      <alignment horizontal="right"/>
    </xf>
    <xf numFmtId="168" fontId="3" fillId="4" borderId="0" xfId="62" applyNumberFormat="1" applyFont="1" applyFill="1" applyBorder="1" applyAlignment="1">
      <alignment horizontal="right"/>
      <protection/>
    </xf>
    <xf numFmtId="164" fontId="0" fillId="4" borderId="0" xfId="0" applyNumberFormat="1" applyFill="1" applyAlignment="1">
      <alignment/>
    </xf>
    <xf numFmtId="168" fontId="3" fillId="4" borderId="10" xfId="0" applyNumberFormat="1" applyFont="1" applyFill="1" applyBorder="1" applyAlignment="1">
      <alignment horizontal="right"/>
    </xf>
    <xf numFmtId="168" fontId="3" fillId="4" borderId="10" xfId="62" applyNumberFormat="1" applyFont="1" applyFill="1" applyBorder="1" applyAlignment="1">
      <alignment horizontal="right"/>
      <protection/>
    </xf>
    <xf numFmtId="3" fontId="3" fillId="4" borderId="10" xfId="62" applyNumberFormat="1" applyFont="1" applyFill="1" applyBorder="1" applyAlignment="1">
      <alignment horizontal="right"/>
      <protection/>
    </xf>
    <xf numFmtId="168" fontId="4" fillId="4" borderId="10" xfId="0" applyNumberFormat="1" applyFont="1" applyFill="1" applyBorder="1" applyAlignment="1">
      <alignment horizontal="right"/>
    </xf>
    <xf numFmtId="1" fontId="0" fillId="4" borderId="0" xfId="0" applyNumberFormat="1" applyFill="1" applyAlignment="1">
      <alignment/>
    </xf>
    <xf numFmtId="0" fontId="0" fillId="4" borderId="0" xfId="0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/>
    </xf>
    <xf numFmtId="3" fontId="0" fillId="4" borderId="0" xfId="42" applyNumberFormat="1" applyFont="1" applyFill="1" applyBorder="1" applyAlignment="1">
      <alignment horizontal="right"/>
    </xf>
    <xf numFmtId="168" fontId="0" fillId="4" borderId="0" xfId="42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 wrapText="1"/>
    </xf>
    <xf numFmtId="164" fontId="0" fillId="4" borderId="12" xfId="0" applyNumberFormat="1" applyFont="1" applyFill="1" applyBorder="1" applyAlignment="1">
      <alignment/>
    </xf>
    <xf numFmtId="164" fontId="3" fillId="4" borderId="12" xfId="0" applyNumberFormat="1" applyFont="1" applyFill="1" applyBorder="1" applyAlignment="1">
      <alignment/>
    </xf>
    <xf numFmtId="164" fontId="2" fillId="4" borderId="12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8" fontId="0" fillId="4" borderId="0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32" fillId="4" borderId="0" xfId="0" applyFont="1" applyFill="1" applyAlignment="1">
      <alignment wrapText="1"/>
    </xf>
    <xf numFmtId="3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" fontId="7" fillId="4" borderId="0" xfId="0" applyNumberFormat="1" applyFont="1" applyFill="1" applyBorder="1" applyAlignment="1">
      <alignment/>
    </xf>
    <xf numFmtId="1" fontId="13" fillId="4" borderId="0" xfId="0" applyNumberFormat="1" applyFont="1" applyFill="1" applyBorder="1" applyAlignment="1">
      <alignment/>
    </xf>
    <xf numFmtId="167" fontId="0" fillId="4" borderId="0" xfId="42" applyNumberFormat="1" applyFill="1" applyAlignment="1">
      <alignment/>
    </xf>
    <xf numFmtId="0" fontId="3" fillId="4" borderId="0" xfId="0" applyFont="1" applyFill="1" applyAlignment="1">
      <alignment/>
    </xf>
    <xf numFmtId="0" fontId="0" fillId="4" borderId="12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164" fontId="0" fillId="4" borderId="12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 horizontal="right"/>
    </xf>
    <xf numFmtId="0" fontId="16" fillId="4" borderId="0" xfId="0" applyFont="1" applyFill="1" applyBorder="1" applyAlignment="1">
      <alignment/>
    </xf>
    <xf numFmtId="164" fontId="0" fillId="4" borderId="0" xfId="0" applyNumberFormat="1" applyFill="1" applyAlignment="1">
      <alignment/>
    </xf>
    <xf numFmtId="1" fontId="0" fillId="4" borderId="0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0" fontId="31" fillId="4" borderId="0" xfId="0" applyFont="1" applyFill="1" applyAlignment="1">
      <alignment/>
    </xf>
    <xf numFmtId="0" fontId="0" fillId="4" borderId="0" xfId="0" applyFill="1" applyAlignment="1">
      <alignment/>
    </xf>
    <xf numFmtId="168" fontId="0" fillId="4" borderId="0" xfId="0" applyNumberFormat="1" applyFont="1" applyFill="1" applyBorder="1" applyAlignment="1">
      <alignment/>
    </xf>
    <xf numFmtId="168" fontId="0" fillId="4" borderId="0" xfId="0" applyNumberFormat="1" applyFont="1" applyFill="1" applyAlignment="1">
      <alignment/>
    </xf>
    <xf numFmtId="168" fontId="0" fillId="4" borderId="0" xfId="62" applyNumberFormat="1" applyFont="1" applyFill="1" applyBorder="1" applyAlignment="1">
      <alignment horizontal="right"/>
      <protection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0" fontId="52" fillId="0" borderId="0" xfId="0" applyFont="1" applyAlignment="1">
      <alignment/>
    </xf>
    <xf numFmtId="0" fontId="25" fillId="4" borderId="0" xfId="55" applyFont="1" applyFill="1" applyAlignment="1" applyProtection="1">
      <alignment/>
      <protection/>
    </xf>
    <xf numFmtId="0" fontId="25" fillId="4" borderId="0" xfId="55" applyFont="1" applyFill="1" applyAlignment="1" applyProtection="1">
      <alignment horizontal="left"/>
      <protection/>
    </xf>
    <xf numFmtId="1" fontId="6" fillId="4" borderId="0" xfId="62" applyNumberFormat="1" applyFont="1" applyFill="1" applyBorder="1" applyAlignment="1">
      <alignment horizontal="left" vertical="top" wrapText="1"/>
      <protection/>
    </xf>
    <xf numFmtId="1" fontId="7" fillId="4" borderId="0" xfId="62" applyNumberFormat="1" applyFont="1" applyFill="1" applyBorder="1" applyAlignment="1">
      <alignment horizontal="left" vertical="top"/>
      <protection/>
    </xf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3" fontId="0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wrapText="1"/>
    </xf>
    <xf numFmtId="168" fontId="0" fillId="4" borderId="0" xfId="0" applyNumberFormat="1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 vertical="top"/>
    </xf>
    <xf numFmtId="0" fontId="4" fillId="4" borderId="15" xfId="0" applyNumberFormat="1" applyFont="1" applyFill="1" applyBorder="1" applyAlignment="1">
      <alignment horizontal="right" wrapText="1"/>
    </xf>
    <xf numFmtId="1" fontId="0" fillId="4" borderId="14" xfId="0" applyNumberFormat="1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/>
    </xf>
    <xf numFmtId="0" fontId="7" fillId="4" borderId="0" xfId="0" applyFont="1" applyFill="1" applyBorder="1" applyAlignment="1">
      <alignment horizontal="left" indent="1"/>
    </xf>
    <xf numFmtId="3" fontId="3" fillId="4" borderId="0" xfId="62" applyNumberFormat="1" applyFont="1" applyFill="1" applyBorder="1" applyAlignment="1">
      <alignment horizontal="right" wrapText="1"/>
      <protection/>
    </xf>
    <xf numFmtId="1" fontId="3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>
      <alignment horizontal="right"/>
    </xf>
    <xf numFmtId="2" fontId="0" fillId="4" borderId="0" xfId="0" applyNumberFormat="1" applyFont="1" applyFill="1" applyBorder="1" applyAlignment="1">
      <alignment horizontal="left"/>
    </xf>
    <xf numFmtId="2" fontId="0" fillId="4" borderId="0" xfId="0" applyNumberFormat="1" applyFont="1" applyFill="1" applyBorder="1" applyAlignment="1">
      <alignment/>
    </xf>
    <xf numFmtId="168" fontId="0" fillId="4" borderId="0" xfId="42" applyNumberFormat="1" applyFont="1" applyFill="1" applyBorder="1" applyAlignment="1">
      <alignment horizontal="left"/>
    </xf>
    <xf numFmtId="168" fontId="0" fillId="4" borderId="0" xfId="42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4" fillId="4" borderId="14" xfId="0" applyFont="1" applyFill="1" applyBorder="1" applyAlignment="1">
      <alignment horizontal="right" wrapText="1"/>
    </xf>
    <xf numFmtId="0" fontId="2" fillId="4" borderId="0" xfId="0" applyFont="1" applyFill="1" applyAlignment="1">
      <alignment/>
    </xf>
    <xf numFmtId="1" fontId="3" fillId="4" borderId="14" xfId="0" applyNumberFormat="1" applyFont="1" applyFill="1" applyBorder="1" applyAlignment="1">
      <alignment/>
    </xf>
    <xf numFmtId="3" fontId="4" fillId="4" borderId="14" xfId="0" applyNumberFormat="1" applyFont="1" applyFill="1" applyBorder="1" applyAlignment="1">
      <alignment/>
    </xf>
    <xf numFmtId="164" fontId="3" fillId="4" borderId="14" xfId="0" applyNumberFormat="1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/>
    </xf>
    <xf numFmtId="0" fontId="0" fillId="4" borderId="14" xfId="0" applyFill="1" applyBorder="1" applyAlignment="1">
      <alignment/>
    </xf>
    <xf numFmtId="0" fontId="7" fillId="4" borderId="0" xfId="0" applyFont="1" applyFill="1" applyAlignment="1">
      <alignment horizontal="left" indent="1"/>
    </xf>
    <xf numFmtId="3" fontId="2" fillId="4" borderId="0" xfId="62" applyNumberFormat="1" applyFont="1" applyFill="1" applyBorder="1" applyAlignment="1">
      <alignment horizontal="right"/>
      <protection/>
    </xf>
    <xf numFmtId="1" fontId="14" fillId="4" borderId="0" xfId="62" applyNumberFormat="1" applyFont="1" applyFill="1" applyBorder="1">
      <alignment/>
      <protection/>
    </xf>
    <xf numFmtId="0" fontId="17" fillId="4" borderId="0" xfId="62" applyFont="1" applyFill="1" applyBorder="1">
      <alignment/>
      <protection/>
    </xf>
    <xf numFmtId="1" fontId="7" fillId="4" borderId="0" xfId="62" applyNumberFormat="1" applyFont="1" applyFill="1" applyBorder="1">
      <alignment/>
      <protection/>
    </xf>
    <xf numFmtId="3" fontId="7" fillId="4" borderId="0" xfId="62" applyNumberFormat="1" applyFont="1" applyFill="1" applyBorder="1">
      <alignment/>
      <protection/>
    </xf>
    <xf numFmtId="3" fontId="7" fillId="4" borderId="0" xfId="62" applyNumberFormat="1" applyFont="1" applyFill="1" applyBorder="1" applyAlignment="1">
      <alignment horizontal="right"/>
      <protection/>
    </xf>
    <xf numFmtId="3" fontId="11" fillId="4" borderId="10" xfId="62" applyNumberFormat="1" applyFont="1" applyFill="1" applyBorder="1">
      <alignment/>
      <protection/>
    </xf>
    <xf numFmtId="3" fontId="7" fillId="4" borderId="10" xfId="62" applyNumberFormat="1" applyFont="1" applyFill="1" applyBorder="1" applyAlignment="1">
      <alignment horizontal="right"/>
      <protection/>
    </xf>
    <xf numFmtId="3" fontId="13" fillId="4" borderId="10" xfId="62" applyNumberFormat="1" applyFont="1" applyFill="1" applyBorder="1" applyAlignment="1">
      <alignment horizontal="right"/>
      <protection/>
    </xf>
    <xf numFmtId="3" fontId="18" fillId="4" borderId="10" xfId="62" applyNumberFormat="1" applyFont="1" applyFill="1" applyBorder="1" applyAlignment="1">
      <alignment horizontal="right"/>
      <protection/>
    </xf>
    <xf numFmtId="3" fontId="18" fillId="4" borderId="0" xfId="62" applyNumberFormat="1" applyFont="1" applyFill="1" applyBorder="1" applyAlignment="1">
      <alignment horizontal="right"/>
      <protection/>
    </xf>
    <xf numFmtId="3" fontId="3" fillId="4" borderId="11" xfId="62" applyNumberFormat="1" applyFont="1" applyFill="1" applyBorder="1" applyAlignment="1">
      <alignment vertical="top" wrapText="1"/>
      <protection/>
    </xf>
    <xf numFmtId="3" fontId="3" fillId="4" borderId="11" xfId="62" applyNumberFormat="1" applyFont="1" applyFill="1" applyBorder="1" applyAlignment="1">
      <alignment horizontal="right" wrapText="1"/>
      <protection/>
    </xf>
    <xf numFmtId="3" fontId="0" fillId="4" borderId="0" xfId="62" applyNumberFormat="1" applyFont="1" applyFill="1" applyBorder="1">
      <alignment/>
      <protection/>
    </xf>
    <xf numFmtId="3" fontId="3" fillId="4" borderId="0" xfId="62" applyNumberFormat="1" applyFont="1" applyFill="1" applyBorder="1">
      <alignment/>
      <protection/>
    </xf>
    <xf numFmtId="3" fontId="0" fillId="4" borderId="12" xfId="62" applyNumberFormat="1" applyFont="1" applyFill="1" applyBorder="1">
      <alignment/>
      <protection/>
    </xf>
    <xf numFmtId="3" fontId="3" fillId="4" borderId="10" xfId="62" applyNumberFormat="1" applyFont="1" applyFill="1" applyBorder="1">
      <alignment/>
      <protection/>
    </xf>
    <xf numFmtId="0" fontId="7" fillId="4" borderId="0" xfId="63" applyNumberFormat="1" applyFont="1" applyFill="1" applyBorder="1" applyAlignment="1">
      <alignment horizontal="left"/>
      <protection/>
    </xf>
    <xf numFmtId="3" fontId="4" fillId="4" borderId="0" xfId="42" applyNumberFormat="1" applyFont="1" applyFill="1" applyBorder="1" applyAlignment="1">
      <alignment horizontal="right"/>
    </xf>
    <xf numFmtId="3" fontId="3" fillId="4" borderId="14" xfId="62" applyNumberFormat="1" applyFont="1" applyFill="1" applyBorder="1" applyAlignment="1">
      <alignment horizontal="right"/>
      <protection/>
    </xf>
    <xf numFmtId="3" fontId="4" fillId="4" borderId="11" xfId="62" applyNumberFormat="1" applyFont="1" applyFill="1" applyBorder="1" applyAlignment="1">
      <alignment horizontal="right" wrapText="1"/>
      <protection/>
    </xf>
    <xf numFmtId="0" fontId="0" fillId="4" borderId="17" xfId="0" applyFill="1" applyBorder="1" applyAlignment="1">
      <alignment/>
    </xf>
    <xf numFmtId="1" fontId="7" fillId="4" borderId="0" xfId="0" applyNumberFormat="1" applyFont="1" applyFill="1" applyBorder="1" applyAlignment="1">
      <alignment/>
    </xf>
    <xf numFmtId="1" fontId="13" fillId="4" borderId="0" xfId="0" applyNumberFormat="1" applyFont="1" applyFill="1" applyBorder="1" applyAlignment="1">
      <alignment/>
    </xf>
    <xf numFmtId="1" fontId="11" fillId="4" borderId="0" xfId="0" applyNumberFormat="1" applyFont="1" applyFill="1" applyBorder="1" applyAlignment="1">
      <alignment/>
    </xf>
    <xf numFmtId="0" fontId="8" fillId="4" borderId="0" xfId="0" applyFont="1" applyFill="1" applyAlignment="1">
      <alignment horizontal="left" wrapText="1"/>
    </xf>
    <xf numFmtId="0" fontId="0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right" vertical="top" wrapText="1"/>
    </xf>
    <xf numFmtId="164" fontId="0" fillId="4" borderId="0" xfId="0" applyNumberFormat="1" applyFill="1" applyBorder="1" applyAlignment="1">
      <alignment wrapText="1"/>
    </xf>
    <xf numFmtId="164" fontId="0" fillId="4" borderId="0" xfId="0" applyNumberFormat="1" applyFill="1" applyBorder="1" applyAlignment="1">
      <alignment/>
    </xf>
    <xf numFmtId="164" fontId="3" fillId="4" borderId="0" xfId="0" applyNumberFormat="1" applyFont="1" applyFill="1" applyBorder="1" applyAlignment="1">
      <alignment horizontal="left"/>
    </xf>
    <xf numFmtId="2" fontId="0" fillId="4" borderId="0" xfId="0" applyNumberFormat="1" applyFont="1" applyFill="1" applyBorder="1" applyAlignment="1">
      <alignment horizontal="left"/>
    </xf>
    <xf numFmtId="168" fontId="3" fillId="4" borderId="0" xfId="42" applyNumberFormat="1" applyFont="1" applyFill="1" applyBorder="1" applyAlignment="1">
      <alignment/>
    </xf>
    <xf numFmtId="0" fontId="0" fillId="4" borderId="10" xfId="0" applyFont="1" applyFill="1" applyBorder="1" applyAlignment="1">
      <alignment horizontal="left"/>
    </xf>
    <xf numFmtId="3" fontId="0" fillId="4" borderId="10" xfId="0" applyNumberFormat="1" applyFont="1" applyFill="1" applyBorder="1" applyAlignment="1">
      <alignment horizontal="right"/>
    </xf>
    <xf numFmtId="168" fontId="0" fillId="4" borderId="10" xfId="0" applyNumberFormat="1" applyFont="1" applyFill="1" applyBorder="1" applyAlignment="1">
      <alignment horizontal="right"/>
    </xf>
    <xf numFmtId="0" fontId="13" fillId="4" borderId="0" xfId="0" applyFont="1" applyFill="1" applyAlignment="1">
      <alignment/>
    </xf>
    <xf numFmtId="3" fontId="13" fillId="4" borderId="0" xfId="0" applyNumberFormat="1" applyFont="1" applyFill="1" applyBorder="1" applyAlignment="1">
      <alignment horizontal="right"/>
    </xf>
    <xf numFmtId="168" fontId="13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Alignment="1">
      <alignment/>
    </xf>
    <xf numFmtId="164" fontId="4" fillId="4" borderId="11" xfId="0" applyNumberFormat="1" applyFont="1" applyFill="1" applyBorder="1" applyAlignment="1">
      <alignment horizontal="right" wrapText="1"/>
    </xf>
    <xf numFmtId="0" fontId="6" fillId="4" borderId="0" xfId="0" applyFont="1" applyFill="1" applyBorder="1" applyAlignment="1">
      <alignment vertical="top" wrapText="1"/>
    </xf>
    <xf numFmtId="0" fontId="30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6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Alignment="1">
      <alignment/>
    </xf>
    <xf numFmtId="172" fontId="0" fillId="4" borderId="0" xfId="0" applyNumberFormat="1" applyFont="1" applyFill="1" applyBorder="1" applyAlignment="1">
      <alignment/>
    </xf>
    <xf numFmtId="0" fontId="23" fillId="4" borderId="0" xfId="0" applyFont="1" applyFill="1" applyAlignment="1">
      <alignment horizontal="left" indent="1"/>
    </xf>
    <xf numFmtId="0" fontId="0" fillId="4" borderId="10" xfId="0" applyFill="1" applyBorder="1" applyAlignment="1">
      <alignment horizontal="left"/>
    </xf>
    <xf numFmtId="3" fontId="0" fillId="4" borderId="10" xfId="0" applyNumberFormat="1" applyFill="1" applyBorder="1" applyAlignment="1">
      <alignment/>
    </xf>
    <xf numFmtId="0" fontId="16" fillId="4" borderId="0" xfId="0" applyFont="1" applyFill="1" applyBorder="1" applyAlignment="1">
      <alignment/>
    </xf>
    <xf numFmtId="1" fontId="0" fillId="4" borderId="0" xfId="0" applyNumberFormat="1" applyFill="1" applyBorder="1" applyAlignment="1">
      <alignment horizontal="left"/>
    </xf>
    <xf numFmtId="0" fontId="11" fillId="4" borderId="18" xfId="0" applyFont="1" applyFill="1" applyBorder="1" applyAlignment="1">
      <alignment/>
    </xf>
    <xf numFmtId="0" fontId="0" fillId="4" borderId="18" xfId="0" applyFont="1" applyFill="1" applyBorder="1" applyAlignment="1">
      <alignment wrapText="1"/>
    </xf>
    <xf numFmtId="0" fontId="0" fillId="4" borderId="19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3" fillId="4" borderId="21" xfId="0" applyFont="1" applyFill="1" applyBorder="1" applyAlignment="1">
      <alignment wrapText="1"/>
    </xf>
    <xf numFmtId="0" fontId="0" fillId="4" borderId="22" xfId="0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left" wrapText="1"/>
    </xf>
    <xf numFmtId="3" fontId="0" fillId="4" borderId="21" xfId="0" applyNumberFormat="1" applyFont="1" applyFill="1" applyBorder="1" applyAlignment="1">
      <alignment horizontal="right" wrapText="1"/>
    </xf>
    <xf numFmtId="168" fontId="0" fillId="4" borderId="21" xfId="0" applyNumberFormat="1" applyFont="1" applyFill="1" applyBorder="1" applyAlignment="1">
      <alignment horizontal="right" wrapText="1"/>
    </xf>
    <xf numFmtId="3" fontId="3" fillId="4" borderId="23" xfId="0" applyNumberFormat="1" applyFont="1" applyFill="1" applyBorder="1" applyAlignment="1">
      <alignment horizontal="right" wrapText="1"/>
    </xf>
    <xf numFmtId="0" fontId="3" fillId="4" borderId="21" xfId="0" applyFont="1" applyFill="1" applyBorder="1" applyAlignment="1">
      <alignment/>
    </xf>
    <xf numFmtId="0" fontId="2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wrapText="1"/>
    </xf>
    <xf numFmtId="3" fontId="3" fillId="4" borderId="0" xfId="0" applyNumberFormat="1" applyFont="1" applyFill="1" applyBorder="1" applyAlignment="1">
      <alignment horizontal="right" wrapText="1"/>
    </xf>
    <xf numFmtId="1" fontId="4" fillId="4" borderId="10" xfId="0" applyNumberFormat="1" applyFont="1" applyFill="1" applyBorder="1" applyAlignment="1">
      <alignment horizontal="left"/>
    </xf>
    <xf numFmtId="3" fontId="4" fillId="4" borderId="10" xfId="0" applyNumberFormat="1" applyFont="1" applyFill="1" applyBorder="1" applyAlignment="1">
      <alignment horizontal="right" wrapText="1"/>
    </xf>
    <xf numFmtId="3" fontId="4" fillId="4" borderId="24" xfId="0" applyNumberFormat="1" applyFont="1" applyFill="1" applyBorder="1" applyAlignment="1">
      <alignment horizontal="right" wrapText="1"/>
    </xf>
    <xf numFmtId="0" fontId="4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11" fillId="4" borderId="12" xfId="0" applyFont="1" applyFill="1" applyBorder="1" applyAlignment="1">
      <alignment/>
    </xf>
    <xf numFmtId="0" fontId="0" fillId="4" borderId="10" xfId="0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164" fontId="4" fillId="4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28" fillId="4" borderId="0" xfId="0" applyFont="1" applyFill="1" applyAlignment="1">
      <alignment/>
    </xf>
    <xf numFmtId="0" fontId="0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left"/>
    </xf>
    <xf numFmtId="164" fontId="4" fillId="4" borderId="14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 horizontal="right" wrapText="1"/>
    </xf>
    <xf numFmtId="0" fontId="11" fillId="4" borderId="0" xfId="0" applyFont="1" applyFill="1" applyAlignment="1">
      <alignment horizontal="left"/>
    </xf>
    <xf numFmtId="0" fontId="3" fillId="4" borderId="19" xfId="0" applyFont="1" applyFill="1" applyBorder="1" applyAlignment="1">
      <alignment horizontal="right" wrapText="1"/>
    </xf>
    <xf numFmtId="0" fontId="0" fillId="4" borderId="25" xfId="0" applyFont="1" applyFill="1" applyBorder="1" applyAlignment="1">
      <alignment/>
    </xf>
    <xf numFmtId="0" fontId="3" fillId="4" borderId="25" xfId="0" applyFont="1" applyFill="1" applyBorder="1" applyAlignment="1">
      <alignment horizontal="right" wrapText="1"/>
    </xf>
    <xf numFmtId="0" fontId="2" fillId="4" borderId="25" xfId="0" applyFont="1" applyFill="1" applyBorder="1" applyAlignment="1">
      <alignment horizontal="right"/>
    </xf>
    <xf numFmtId="0" fontId="0" fillId="4" borderId="21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left" wrapText="1"/>
    </xf>
    <xf numFmtId="0" fontId="0" fillId="4" borderId="24" xfId="0" applyFont="1" applyFill="1" applyBorder="1" applyAlignment="1">
      <alignment horizontal="left"/>
    </xf>
    <xf numFmtId="3" fontId="0" fillId="4" borderId="24" xfId="0" applyNumberFormat="1" applyFont="1" applyFill="1" applyBorder="1" applyAlignment="1">
      <alignment horizontal="right" wrapText="1"/>
    </xf>
    <xf numFmtId="0" fontId="0" fillId="4" borderId="22" xfId="0" applyFont="1" applyFill="1" applyBorder="1" applyAlignment="1">
      <alignment/>
    </xf>
    <xf numFmtId="9" fontId="0" fillId="4" borderId="22" xfId="0" applyNumberFormat="1" applyFont="1" applyFill="1" applyBorder="1" applyAlignment="1">
      <alignment horizontal="right" wrapText="1"/>
    </xf>
    <xf numFmtId="9" fontId="2" fillId="4" borderId="22" xfId="0" applyNumberFormat="1" applyFont="1" applyFill="1" applyBorder="1" applyAlignment="1">
      <alignment horizontal="right" wrapText="1"/>
    </xf>
    <xf numFmtId="168" fontId="0" fillId="4" borderId="22" xfId="0" applyNumberFormat="1" applyFont="1" applyFill="1" applyBorder="1" applyAlignment="1">
      <alignment horizontal="right" wrapText="1"/>
    </xf>
    <xf numFmtId="168" fontId="3" fillId="4" borderId="18" xfId="0" applyNumberFormat="1" applyFont="1" applyFill="1" applyBorder="1" applyAlignment="1">
      <alignment horizontal="right" wrapText="1"/>
    </xf>
    <xf numFmtId="0" fontId="53" fillId="19" borderId="0" xfId="55" applyFont="1" applyFill="1" applyAlignment="1" applyProtection="1">
      <alignment/>
      <protection/>
    </xf>
    <xf numFmtId="0" fontId="53" fillId="20" borderId="0" xfId="55" applyFont="1" applyFill="1" applyAlignment="1" applyProtection="1">
      <alignment/>
      <protection/>
    </xf>
    <xf numFmtId="0" fontId="53" fillId="21" borderId="0" xfId="55" applyFont="1" applyFill="1" applyAlignment="1" applyProtection="1">
      <alignment/>
      <protection/>
    </xf>
    <xf numFmtId="0" fontId="53" fillId="4" borderId="0" xfId="60" applyFont="1" applyFill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4" borderId="26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4" fillId="4" borderId="0" xfId="0" applyFont="1" applyFill="1" applyAlignment="1">
      <alignment horizontal="left" wrapText="1"/>
    </xf>
    <xf numFmtId="0" fontId="2" fillId="4" borderId="12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3" fillId="4" borderId="11" xfId="0" applyFont="1" applyFill="1" applyBorder="1" applyAlignment="1">
      <alignment horizontal="center"/>
    </xf>
    <xf numFmtId="1" fontId="6" fillId="4" borderId="0" xfId="62" applyNumberFormat="1" applyFont="1" applyFill="1" applyBorder="1" applyAlignment="1">
      <alignment horizontal="left" vertical="top" wrapText="1"/>
      <protection/>
    </xf>
    <xf numFmtId="1" fontId="7" fillId="4" borderId="0" xfId="62" applyNumberFormat="1" applyFont="1" applyFill="1" applyBorder="1" applyAlignment="1">
      <alignment horizontal="left" vertical="top"/>
      <protection/>
    </xf>
    <xf numFmtId="0" fontId="7" fillId="4" borderId="0" xfId="63" applyNumberFormat="1" applyFont="1" applyFill="1" applyBorder="1" applyAlignment="1">
      <alignment horizontal="left"/>
      <protection/>
    </xf>
    <xf numFmtId="0" fontId="14" fillId="4" borderId="0" xfId="0" applyFont="1" applyFill="1" applyAlignment="1">
      <alignment horizontal="left" wrapText="1"/>
    </xf>
    <xf numFmtId="0" fontId="6" fillId="4" borderId="17" xfId="0" applyFont="1" applyFill="1" applyBorder="1" applyAlignment="1">
      <alignment horizontal="left" vertical="top" wrapText="1"/>
    </xf>
    <xf numFmtId="1" fontId="0" fillId="4" borderId="12" xfId="0" applyNumberFormat="1" applyFill="1" applyBorder="1" applyAlignment="1">
      <alignment horizontal="right" vertical="center" wrapText="1"/>
    </xf>
    <xf numFmtId="1" fontId="0" fillId="4" borderId="10" xfId="0" applyNumberForma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horizontal="left" wrapText="1"/>
    </xf>
    <xf numFmtId="1" fontId="7" fillId="4" borderId="0" xfId="64" applyNumberFormat="1" applyFont="1" applyFill="1" applyBorder="1" applyAlignment="1">
      <alignment horizontal="left" vertical="top" wrapText="1"/>
      <protection/>
    </xf>
    <xf numFmtId="1" fontId="6" fillId="4" borderId="12" xfId="64" applyNumberFormat="1" applyFont="1" applyFill="1" applyBorder="1" applyAlignment="1">
      <alignment horizontal="left" vertical="top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_FA3201" xfId="62"/>
    <cellStyle name="Normal_FA3211" xfId="63"/>
    <cellStyle name="Normal_FA3245" xfId="64"/>
    <cellStyle name="Normal_tabA1.1-1.16" xfId="65"/>
    <cellStyle name="Note" xfId="66"/>
    <cellStyle name="Output" xfId="67"/>
    <cellStyle name="Percent" xfId="68"/>
    <cellStyle name="Percent 11" xfId="69"/>
    <cellStyle name="Percent 12" xfId="70"/>
    <cellStyle name="Percent 13" xfId="71"/>
    <cellStyle name="Percent 14" xfId="72"/>
    <cellStyle name="Percent 15" xfId="73"/>
    <cellStyle name="Percent 16" xfId="74"/>
    <cellStyle name="Percent 18" xfId="75"/>
    <cellStyle name="Percent 2" xfId="76"/>
    <cellStyle name="Percent 7" xfId="77"/>
    <cellStyle name="Percent 8" xfId="78"/>
    <cellStyle name="Percent 9" xfId="79"/>
    <cellStyle name="Title" xfId="80"/>
    <cellStyle name="Total" xfId="81"/>
    <cellStyle name="Warning Text" xfId="82"/>
  </cellStyles>
  <dxfs count="2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-0.01125"/>
          <c:w val="0.966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under £10K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private renters</c:v>
              </c:pt>
            </c:strLit>
          </c:cat>
          <c:val>
            <c:numLit>
              <c:ptCount val="4"/>
              <c:pt idx="0">
                <c:v>10.004339734852232</c:v>
              </c:pt>
              <c:pt idx="1">
                <c:v>2.032932257015673</c:v>
              </c:pt>
              <c:pt idx="2">
                <c:v>15.812059819301265</c:v>
              </c:pt>
              <c:pt idx="3">
                <c:v>9.961603722848643</c:v>
              </c:pt>
            </c:numLit>
          </c:val>
        </c:ser>
        <c:ser>
          <c:idx val="1"/>
          <c:order val="1"/>
          <c:tx>
            <c:v>£10K but under £15K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private renters</c:v>
              </c:pt>
            </c:strLit>
          </c:cat>
          <c:val>
            <c:numLit>
              <c:ptCount val="4"/>
              <c:pt idx="0">
                <c:v>17.475942239451577</c:v>
              </c:pt>
              <c:pt idx="1">
                <c:v>4.888237744778411</c:v>
              </c:pt>
              <c:pt idx="2">
                <c:v>32.40054444816025</c:v>
              </c:pt>
              <c:pt idx="3">
                <c:v>14.245202830716988</c:v>
              </c:pt>
            </c:numLit>
          </c:val>
        </c:ser>
        <c:ser>
          <c:idx val="2"/>
          <c:order val="2"/>
          <c:tx>
            <c:v>£15K but under £20K</c:v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private renters</c:v>
              </c:pt>
            </c:strLit>
          </c:cat>
          <c:val>
            <c:numLit>
              <c:ptCount val="4"/>
              <c:pt idx="0">
                <c:v>15.580500798110924</c:v>
              </c:pt>
              <c:pt idx="1">
                <c:v>7.117758139593862</c:v>
              </c:pt>
              <c:pt idx="2">
                <c:v>22.815240339504715</c:v>
              </c:pt>
              <c:pt idx="3">
                <c:v>15.994595846843286</c:v>
              </c:pt>
            </c:numLit>
          </c:val>
        </c:ser>
        <c:ser>
          <c:idx val="3"/>
          <c:order val="3"/>
          <c:tx>
            <c:v>£20K but under £30K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private renters</c:v>
              </c:pt>
            </c:strLit>
          </c:cat>
          <c:val>
            <c:numLit>
              <c:ptCount val="4"/>
              <c:pt idx="0">
                <c:v>20.8384805398631</c:v>
              </c:pt>
              <c:pt idx="1">
                <c:v>17.65546665526587</c:v>
              </c:pt>
              <c:pt idx="2">
                <c:v>19.236503035930088</c:v>
              </c:pt>
              <c:pt idx="3">
                <c:v>24.14608799358242</c:v>
              </c:pt>
            </c:numLit>
          </c:val>
        </c:ser>
        <c:ser>
          <c:idx val="4"/>
          <c:order val="4"/>
          <c:tx>
            <c:v>£30K or more</c:v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private renters</c:v>
              </c:pt>
            </c:strLit>
          </c:cat>
          <c:val>
            <c:numLit>
              <c:ptCount val="4"/>
              <c:pt idx="0">
                <c:v>36.10073668772216</c:v>
              </c:pt>
              <c:pt idx="1">
                <c:v>68.30560520334618</c:v>
              </c:pt>
              <c:pt idx="2">
                <c:v>9.73565235710369</c:v>
              </c:pt>
              <c:pt idx="3">
                <c:v>35.652509606008664</c:v>
              </c:pt>
            </c:numLit>
          </c:val>
        </c:ser>
        <c:overlap val="100"/>
        <c:gapWidth val="140"/>
        <c:axId val="13172158"/>
        <c:axId val="51440559"/>
      </c:barChart>
      <c:catAx>
        <c:axId val="131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0559"/>
        <c:crosses val="autoZero"/>
        <c:auto val="1"/>
        <c:lblOffset val="100"/>
        <c:tickLblSkip val="1"/>
        <c:noMultiLvlLbl val="0"/>
      </c:catAx>
      <c:valAx>
        <c:axId val="514405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21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8125"/>
          <c:w val="0.75"/>
          <c:h val="0.1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-0.01075"/>
          <c:w val="0.9665"/>
          <c:h val="0.7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'Fig2.2'!$V$12</c:f>
              <c:strCache>
                <c:ptCount val="1"/>
                <c:pt idx="0">
                  <c:v>Under £60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'Fig2.2'!$U$13:$U$16</c:f>
              <c:strCache/>
            </c:strRef>
          </c:cat>
          <c:val>
            <c:numRef>
              <c:f>'Fig2.2'!$V$13:$V$16</c:f>
              <c:numCache/>
            </c:numRef>
          </c:val>
        </c:ser>
        <c:ser>
          <c:idx val="1"/>
          <c:order val="1"/>
          <c:tx>
            <c:strRef>
              <c:f>'Fig2.2'!$W$12</c:f>
              <c:strCache>
                <c:ptCount val="1"/>
                <c:pt idx="0">
                  <c:v>£60 - £119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'Fig2.2'!$U$13:$U$16</c:f>
              <c:strCache/>
            </c:strRef>
          </c:cat>
          <c:val>
            <c:numRef>
              <c:f>'Fig2.2'!$W$13:$W$16</c:f>
              <c:numCache/>
            </c:numRef>
          </c:val>
        </c:ser>
        <c:ser>
          <c:idx val="2"/>
          <c:order val="2"/>
          <c:tx>
            <c:strRef>
              <c:f>'Fig2.2'!$X$12</c:f>
              <c:strCache>
                <c:ptCount val="1"/>
                <c:pt idx="0">
                  <c:v>£120 - £179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'Fig2.2'!$U$13:$U$16</c:f>
              <c:strCache/>
            </c:strRef>
          </c:cat>
          <c:val>
            <c:numRef>
              <c:f>'Fig2.2'!$X$13:$X$16</c:f>
              <c:numCache/>
            </c:numRef>
          </c:val>
        </c:ser>
        <c:ser>
          <c:idx val="3"/>
          <c:order val="3"/>
          <c:tx>
            <c:strRef>
              <c:f>'Fig2.2'!$Y$12</c:f>
              <c:strCache>
                <c:ptCount val="1"/>
                <c:pt idx="0">
                  <c:v>£180 - £239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'Fig2.2'!$U$13:$U$16</c:f>
              <c:strCache/>
            </c:strRef>
          </c:cat>
          <c:val>
            <c:numRef>
              <c:f>'Fig2.2'!$Y$13:$Y$16</c:f>
              <c:numCache/>
            </c:numRef>
          </c:val>
        </c:ser>
        <c:ser>
          <c:idx val="4"/>
          <c:order val="4"/>
          <c:tx>
            <c:strRef>
              <c:f>'Fig2.2'!$Z$12</c:f>
              <c:strCache>
                <c:ptCount val="1"/>
                <c:pt idx="0">
                  <c:v>£240- £299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'Fig2.2'!$U$13:$U$16</c:f>
              <c:strCache/>
            </c:strRef>
          </c:cat>
          <c:val>
            <c:numRef>
              <c:f>'Fig2.2'!$Z$13:$Z$16</c:f>
              <c:numCache/>
            </c:numRef>
          </c:val>
        </c:ser>
        <c:ser>
          <c:idx val="5"/>
          <c:order val="5"/>
          <c:tx>
            <c:strRef>
              <c:f>'Fig2.2'!$AA$12</c:f>
              <c:strCache>
                <c:ptCount val="1"/>
                <c:pt idx="0">
                  <c:v>£300 or more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'Fig2.2'!$U$13:$U$16</c:f>
              <c:strCache/>
            </c:strRef>
          </c:cat>
          <c:val>
            <c:numRef>
              <c:f>'Fig2.2'!$AA$13:$AA$16</c:f>
              <c:numCache/>
            </c:numRef>
          </c:val>
        </c:ser>
        <c:overlap val="100"/>
        <c:gapWidth val="140"/>
        <c:axId val="60311848"/>
        <c:axId val="5935721"/>
      </c:barChart>
      <c:catAx>
        <c:axId val="60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721"/>
        <c:crosses val="autoZero"/>
        <c:auto val="1"/>
        <c:lblOffset val="100"/>
        <c:tickLblSkip val="1"/>
        <c:noMultiLvlLbl val="0"/>
      </c:catAx>
      <c:valAx>
        <c:axId val="59357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18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79725"/>
          <c:w val="0.7235"/>
          <c:h val="0.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777"/>
          <c:h val="0.9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'Fig2.3'!$V$11</c:f>
              <c:strCache>
                <c:ptCount val="1"/>
                <c:pt idx="0">
                  <c:v>under £40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'Fig2.3'!$U$12:$U$14</c:f>
              <c:strCache/>
            </c:strRef>
          </c:cat>
          <c:val>
            <c:numRef>
              <c:f>'Fig2.3'!$V$12:$V$14</c:f>
              <c:numCache/>
            </c:numRef>
          </c:val>
        </c:ser>
        <c:ser>
          <c:idx val="1"/>
          <c:order val="1"/>
          <c:tx>
            <c:strRef>
              <c:f>'Fig2.3'!$W$11</c:f>
              <c:strCache>
                <c:ptCount val="1"/>
                <c:pt idx="0">
                  <c:v>£40 to £59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'Fig2.3'!$U$12:$U$14</c:f>
              <c:strCache/>
            </c:strRef>
          </c:cat>
          <c:val>
            <c:numRef>
              <c:f>'Fig2.3'!$W$12:$W$14</c:f>
              <c:numCache/>
            </c:numRef>
          </c:val>
        </c:ser>
        <c:ser>
          <c:idx val="2"/>
          <c:order val="2"/>
          <c:tx>
            <c:strRef>
              <c:f>'Fig2.3'!$X$11</c:f>
              <c:strCache>
                <c:ptCount val="1"/>
                <c:pt idx="0">
                  <c:v>£60 to £79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'Fig2.3'!$U$12:$U$14</c:f>
              <c:strCache/>
            </c:strRef>
          </c:cat>
          <c:val>
            <c:numRef>
              <c:f>'Fig2.3'!$X$12:$X$14</c:f>
              <c:numCache/>
            </c:numRef>
          </c:val>
        </c:ser>
        <c:ser>
          <c:idx val="3"/>
          <c:order val="3"/>
          <c:tx>
            <c:strRef>
              <c:f>'Fig2.3'!$Y$11</c:f>
              <c:strCache>
                <c:ptCount val="1"/>
                <c:pt idx="0">
                  <c:v>£80 to £99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'Fig2.3'!$U$12:$U$14</c:f>
              <c:strCache/>
            </c:strRef>
          </c:cat>
          <c:val>
            <c:numRef>
              <c:f>'Fig2.3'!$Y$12:$Y$14</c:f>
              <c:numCache/>
            </c:numRef>
          </c:val>
        </c:ser>
        <c:ser>
          <c:idx val="4"/>
          <c:order val="4"/>
          <c:tx>
            <c:strRef>
              <c:f>'Fig2.3'!$Z$11</c:f>
              <c:strCache>
                <c:ptCount val="1"/>
                <c:pt idx="0">
                  <c:v>£100 or more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'Fig2.3'!$U$12:$U$14</c:f>
              <c:strCache/>
            </c:strRef>
          </c:cat>
          <c:val>
            <c:numRef>
              <c:f>'Fig2.3'!$Z$12:$Z$14</c:f>
              <c:numCache/>
            </c:numRef>
          </c:val>
        </c:ser>
        <c:overlap val="100"/>
        <c:gapWidth val="140"/>
        <c:axId val="53421490"/>
        <c:axId val="11031363"/>
      </c:bar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31363"/>
        <c:crosses val="autoZero"/>
        <c:auto val="1"/>
        <c:lblOffset val="100"/>
        <c:tickLblSkip val="1"/>
        <c:noMultiLvlLbl val="0"/>
      </c:catAx>
      <c:valAx>
        <c:axId val="110313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14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3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-0.00575"/>
          <c:w val="0.9417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'Fig2.4'!$R$7</c:f>
              <c:strCache>
                <c:ptCount val="1"/>
                <c:pt idx="0">
                  <c:v>including SMI/housing benefit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'Fig2.4'!$Q$8:$Q$10</c:f>
              <c:strCache/>
            </c:strRef>
          </c:cat>
          <c:val>
            <c:numRef>
              <c:f>'Fig2.4'!$R$8:$R$10</c:f>
              <c:numCache/>
            </c:numRef>
          </c:val>
        </c:ser>
        <c:ser>
          <c:idx val="1"/>
          <c:order val="1"/>
          <c:tx>
            <c:strRef>
              <c:f>'Fig2.4'!$S$7</c:f>
              <c:strCache>
                <c:ptCount val="1"/>
                <c:pt idx="0">
                  <c:v>excluding SMI/housing benefit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'Fig2.4'!$Q$8:$Q$10</c:f>
              <c:strCache/>
            </c:strRef>
          </c:cat>
          <c:val>
            <c:numRef>
              <c:f>'Fig2.4'!$S$8:$S$10</c:f>
              <c:numCache/>
            </c:numRef>
          </c:val>
        </c:ser>
        <c:axId val="32173404"/>
        <c:axId val="21125181"/>
      </c:bar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25181"/>
        <c:crosses val="autoZero"/>
        <c:auto val="1"/>
        <c:lblOffset val="100"/>
        <c:tickLblSkip val="1"/>
        <c:noMultiLvlLbl val="0"/>
      </c:catAx>
      <c:valAx>
        <c:axId val="2112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3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"/>
          <c:y val="0.90325"/>
          <c:w val="0.829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275"/>
          <c:w val="0.9555"/>
          <c:h val="0.8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'Fig2.5'!$Q$8</c:f>
              <c:strCache>
                <c:ptCount val="1"/>
                <c:pt idx="0">
                  <c:v>endowment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'Fig2.5'!$P$16:$P$25</c:f>
              <c:strCache/>
            </c:strRef>
          </c:cat>
          <c:val>
            <c:numRef>
              <c:f>'Fig2.5'!$Q$16:$Q$25</c:f>
              <c:numCache/>
            </c:numRef>
          </c:val>
        </c:ser>
        <c:ser>
          <c:idx val="1"/>
          <c:order val="1"/>
          <c:tx>
            <c:strRef>
              <c:f>'Fig2.5'!$R$8</c:f>
              <c:strCache>
                <c:ptCount val="1"/>
                <c:pt idx="0">
                  <c:v>other interest only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'Fig2.5'!$P$16:$P$25</c:f>
              <c:strCache/>
            </c:strRef>
          </c:cat>
          <c:val>
            <c:numRef>
              <c:f>'Fig2.5'!$R$16:$R$25</c:f>
              <c:numCache/>
            </c:numRef>
          </c:val>
        </c:ser>
        <c:ser>
          <c:idx val="2"/>
          <c:order val="2"/>
          <c:tx>
            <c:strRef>
              <c:f>'Fig2.5'!$S$8</c:f>
              <c:strCache>
                <c:ptCount val="1"/>
                <c:pt idx="0">
                  <c:v>repayment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'Fig2.5'!$P$16:$P$25</c:f>
              <c:strCache/>
            </c:strRef>
          </c:cat>
          <c:val>
            <c:numRef>
              <c:f>'Fig2.5'!$S$16:$S$25</c:f>
              <c:numCache/>
            </c:numRef>
          </c:val>
        </c:ser>
        <c:ser>
          <c:idx val="3"/>
          <c:order val="3"/>
          <c:tx>
            <c:strRef>
              <c:f>'Fig2.5'!$T$8</c:f>
              <c:strCache>
                <c:ptCount val="1"/>
                <c:pt idx="0">
                  <c:v>both repayment and interest only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'Fig2.5'!$P$16:$P$25</c:f>
              <c:strCache/>
            </c:strRef>
          </c:cat>
          <c:val>
            <c:numRef>
              <c:f>'Fig2.5'!$T$16:$T$25</c:f>
              <c:numCache/>
            </c:numRef>
          </c:val>
        </c:ser>
        <c:ser>
          <c:idx val="4"/>
          <c:order val="4"/>
          <c:tx>
            <c:strRef>
              <c:f>'Fig2.5'!$U$8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'Fig2.5'!$P$16:$P$25</c:f>
              <c:strCache/>
            </c:strRef>
          </c:cat>
          <c:val>
            <c:numRef>
              <c:f>'Fig2.5'!$U$16:$U$25</c:f>
              <c:numCache/>
            </c:numRef>
          </c:val>
        </c:ser>
        <c:overlap val="100"/>
        <c:axId val="55908902"/>
        <c:axId val="33418071"/>
      </c:barChart>
      <c:catAx>
        <c:axId val="5590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8071"/>
        <c:crosses val="autoZero"/>
        <c:auto val="1"/>
        <c:lblOffset val="100"/>
        <c:tickLblSkip val="1"/>
        <c:noMultiLvlLbl val="0"/>
      </c:catAx>
      <c:valAx>
        <c:axId val="334180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5"/>
          <c:y val="0.845"/>
          <c:w val="0.757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12"/>
          <c:w val="0.948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'Fig2.6'!$R$8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'Fig2.6'!$Q$9:$Q$12</c:f>
              <c:strCache/>
            </c:strRef>
          </c:cat>
          <c:val>
            <c:numRef>
              <c:f>'Fig2.6'!$R$9:$R$12</c:f>
              <c:numCache/>
            </c:numRef>
          </c:val>
        </c:ser>
        <c:ser>
          <c:idx val="1"/>
          <c:order val="1"/>
          <c:tx>
            <c:strRef>
              <c:f>'Fig2.6'!$S$8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'Fig2.6'!$Q$9:$Q$12</c:f>
              <c:strCache/>
            </c:strRef>
          </c:cat>
          <c:val>
            <c:numRef>
              <c:f>'Fig2.6'!$S$9:$S$12</c:f>
              <c:numCache/>
            </c:numRef>
          </c:val>
        </c:ser>
        <c:ser>
          <c:idx val="2"/>
          <c:order val="2"/>
          <c:tx>
            <c:strRef>
              <c:f>'Fig2.6'!$T$8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'Fig2.6'!$Q$9:$Q$12</c:f>
              <c:strCache/>
            </c:strRef>
          </c:cat>
          <c:val>
            <c:numRef>
              <c:f>'Fig2.6'!$T$9:$T$12</c:f>
              <c:numCache/>
            </c:numRef>
          </c:val>
        </c:ser>
        <c:axId val="32327184"/>
        <c:axId val="22509201"/>
      </c:bar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9201"/>
        <c:crosses val="autoZero"/>
        <c:auto val="1"/>
        <c:lblOffset val="100"/>
        <c:tickLblSkip val="1"/>
        <c:noMultiLvlLbl val="0"/>
      </c:catAx>
      <c:valAx>
        <c:axId val="2250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7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25"/>
          <c:y val="0.943"/>
          <c:w val="0.355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104775</xdr:rowOff>
    </xdr:from>
    <xdr:to>
      <xdr:col>14</xdr:col>
      <xdr:colOff>0</xdr:colOff>
      <xdr:row>31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93440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161925</xdr:rowOff>
    </xdr:from>
    <xdr:to>
      <xdr:col>12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7629525" y="222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95250</xdr:rowOff>
    </xdr:from>
    <xdr:to>
      <xdr:col>6</xdr:col>
      <xdr:colOff>0</xdr:colOff>
      <xdr:row>29</xdr:row>
      <xdr:rowOff>95250</xdr:rowOff>
    </xdr:to>
    <xdr:sp>
      <xdr:nvSpPr>
        <xdr:cNvPr id="1" name="Line 1025"/>
        <xdr:cNvSpPr>
          <a:spLocks/>
        </xdr:cNvSpPr>
      </xdr:nvSpPr>
      <xdr:spPr>
        <a:xfrm flipH="1">
          <a:off x="67532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361950</xdr:colOff>
      <xdr:row>8</xdr:row>
      <xdr:rowOff>0</xdr:rowOff>
    </xdr:from>
    <xdr:to>
      <xdr:col>24</xdr:col>
      <xdr:colOff>571500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7697450" y="1333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</xdr:row>
      <xdr:rowOff>85725</xdr:rowOff>
    </xdr:from>
    <xdr:to>
      <xdr:col>6</xdr:col>
      <xdr:colOff>476250</xdr:colOff>
      <xdr:row>23</xdr:row>
      <xdr:rowOff>9525</xdr:rowOff>
    </xdr:to>
    <xdr:graphicFrame>
      <xdr:nvGraphicFramePr>
        <xdr:cNvPr id="2" name="Chart 4"/>
        <xdr:cNvGraphicFramePr/>
      </xdr:nvGraphicFramePr>
      <xdr:xfrm>
        <a:off x="561975" y="447675"/>
        <a:ext cx="57626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95250</xdr:rowOff>
    </xdr:from>
    <xdr:to>
      <xdr:col>10</xdr:col>
      <xdr:colOff>276225</xdr:colOff>
      <xdr:row>24</xdr:row>
      <xdr:rowOff>142875</xdr:rowOff>
    </xdr:to>
    <xdr:graphicFrame>
      <xdr:nvGraphicFramePr>
        <xdr:cNvPr id="1" name="Chart 23"/>
        <xdr:cNvGraphicFramePr/>
      </xdr:nvGraphicFramePr>
      <xdr:xfrm>
        <a:off x="600075" y="485775"/>
        <a:ext cx="57721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85725</xdr:rowOff>
    </xdr:from>
    <xdr:to>
      <xdr:col>10</xdr:col>
      <xdr:colOff>352425</xdr:colOff>
      <xdr:row>24</xdr:row>
      <xdr:rowOff>133350</xdr:rowOff>
    </xdr:to>
    <xdr:graphicFrame>
      <xdr:nvGraphicFramePr>
        <xdr:cNvPr id="1" name="Chart 19"/>
        <xdr:cNvGraphicFramePr/>
      </xdr:nvGraphicFramePr>
      <xdr:xfrm>
        <a:off x="676275" y="523875"/>
        <a:ext cx="57721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5</xdr:col>
      <xdr:colOff>647700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609600" y="685800"/>
        <a:ext cx="4991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95250</xdr:rowOff>
    </xdr:from>
    <xdr:to>
      <xdr:col>21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165163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114300</xdr:rowOff>
    </xdr:from>
    <xdr:to>
      <xdr:col>5</xdr:col>
      <xdr:colOff>1047750</xdr:colOff>
      <xdr:row>23</xdr:row>
      <xdr:rowOff>104775</xdr:rowOff>
    </xdr:to>
    <xdr:graphicFrame>
      <xdr:nvGraphicFramePr>
        <xdr:cNvPr id="2" name="Chart 3"/>
        <xdr:cNvGraphicFramePr/>
      </xdr:nvGraphicFramePr>
      <xdr:xfrm>
        <a:off x="638175" y="476250"/>
        <a:ext cx="5000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28575</xdr:rowOff>
    </xdr:from>
    <xdr:to>
      <xdr:col>6</xdr:col>
      <xdr:colOff>19050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600075" y="781050"/>
        <a:ext cx="5038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0" customWidth="1"/>
  </cols>
  <sheetData>
    <row r="1" spans="2:3" ht="15.75">
      <c r="B1" s="131"/>
      <c r="C1" s="132"/>
    </row>
    <row r="2" spans="2:3" ht="15">
      <c r="B2" s="208" t="s">
        <v>172</v>
      </c>
      <c r="C2" s="132"/>
    </row>
    <row r="3" spans="2:3" ht="12.75">
      <c r="B3" s="132"/>
      <c r="C3" s="132"/>
    </row>
    <row r="4" spans="2:3" ht="12.75">
      <c r="B4" s="359" t="s">
        <v>173</v>
      </c>
      <c r="C4" s="209" t="s">
        <v>198</v>
      </c>
    </row>
    <row r="5" spans="2:3" ht="12.75">
      <c r="B5" s="359" t="s">
        <v>174</v>
      </c>
      <c r="C5" s="209" t="s">
        <v>192</v>
      </c>
    </row>
    <row r="6" spans="2:3" ht="12.75">
      <c r="B6" s="359" t="s">
        <v>175</v>
      </c>
      <c r="C6" s="209" t="s">
        <v>197</v>
      </c>
    </row>
    <row r="7" spans="2:3" ht="12.75">
      <c r="B7" s="359" t="s">
        <v>176</v>
      </c>
      <c r="C7" s="209" t="s">
        <v>196</v>
      </c>
    </row>
    <row r="8" spans="2:3" ht="12.75">
      <c r="B8" s="359" t="s">
        <v>177</v>
      </c>
      <c r="C8" s="209" t="s">
        <v>204</v>
      </c>
    </row>
    <row r="9" spans="2:3" ht="12.75">
      <c r="B9" s="362"/>
      <c r="C9" s="132"/>
    </row>
    <row r="10" spans="2:3" ht="12.75">
      <c r="B10" s="360" t="s">
        <v>178</v>
      </c>
      <c r="C10" s="209" t="s">
        <v>195</v>
      </c>
    </row>
    <row r="11" spans="2:3" ht="12.75">
      <c r="B11" s="360" t="s">
        <v>179</v>
      </c>
      <c r="C11" s="209" t="s">
        <v>213</v>
      </c>
    </row>
    <row r="12" spans="2:3" ht="12.75">
      <c r="B12" s="360" t="s">
        <v>180</v>
      </c>
      <c r="C12" s="209" t="s">
        <v>214</v>
      </c>
    </row>
    <row r="13" spans="2:3" ht="14.25">
      <c r="B13" s="360" t="s">
        <v>181</v>
      </c>
      <c r="C13" s="209" t="s">
        <v>255</v>
      </c>
    </row>
    <row r="14" spans="2:3" ht="12.75">
      <c r="B14" s="360" t="s">
        <v>182</v>
      </c>
      <c r="C14" s="209" t="s">
        <v>254</v>
      </c>
    </row>
    <row r="15" spans="2:3" ht="12.75">
      <c r="B15" s="360" t="s">
        <v>183</v>
      </c>
      <c r="C15" s="209" t="s">
        <v>216</v>
      </c>
    </row>
    <row r="16" spans="2:3" ht="12.75">
      <c r="B16" s="362"/>
      <c r="C16" s="132"/>
    </row>
    <row r="17" spans="2:3" ht="12.75">
      <c r="B17" s="361" t="s">
        <v>184</v>
      </c>
      <c r="C17" s="210" t="s">
        <v>199</v>
      </c>
    </row>
    <row r="18" spans="2:3" ht="12.75">
      <c r="B18" s="361" t="s">
        <v>185</v>
      </c>
      <c r="C18" s="209" t="s">
        <v>200</v>
      </c>
    </row>
    <row r="19" spans="2:3" ht="14.25">
      <c r="B19" s="361" t="s">
        <v>186</v>
      </c>
      <c r="C19" s="209" t="s">
        <v>256</v>
      </c>
    </row>
    <row r="20" spans="2:3" ht="12.75">
      <c r="B20" s="361" t="s">
        <v>187</v>
      </c>
      <c r="C20" s="209" t="s">
        <v>206</v>
      </c>
    </row>
    <row r="21" spans="2:3" ht="12.75">
      <c r="B21" s="361" t="s">
        <v>188</v>
      </c>
      <c r="C21" s="209" t="s">
        <v>257</v>
      </c>
    </row>
  </sheetData>
  <sheetProtection/>
  <hyperlinks>
    <hyperlink ref="C4" location="T2.1!A1" display="Table 2.1: Key indicators for owner occupiers, social renters, and private renters, 2010-11"/>
    <hyperlink ref="C5" location="T2.2!A1" display="Table 2.2: Gross annual income of HRP and partner by tenure, 2010-11"/>
    <hyperlink ref="C6" location="T2.3!A1" display="Table 2.3: Weekly housing costs, 2010-11"/>
    <hyperlink ref="C7" location="T2.4!A1" display="Table 2.4: Weekly housing benefit by tenure type, 2010-11"/>
    <hyperlink ref="C8" location="T2.5!A1" display="Table 2.5: Method of payment for electricity and gas by tenure, 2010-11"/>
    <hyperlink ref="C10" location="Fig2.1!A1" display="Figure 2.1: Gross annual income of HRP and partner by tenure, 2010-11"/>
    <hyperlink ref="C11" location="Fig2.2!A1" display="Figure 2.2: Mortgage/rent1 payments as a percentage of weekly household income, 2010-11"/>
    <hyperlink ref="C12" location="Fig2.3!A1" display="Figure 2.3: Percentage of households in each energy efficiency rating band (EHS SAP 2009) by banded income, 2010-11"/>
    <hyperlink ref="C13" location="Fig2.4!A1" display="Figure 2.4: Percentage of households in each energy efficiency rating band (EHS SAP 2009) by tenure, 2010-11"/>
    <hyperlink ref="C14" location="Fig2.5!A1" display="Figure 2.5: Households with a total income less than £15,000 p.a. - Percentage in each energy efficiency rating band (EHS SAP 2009) by banded income and sector, 2010-11"/>
    <hyperlink ref="C15" location="Fig2.6!A1" display="Figure 2.6: Trends in mortgage type, 1996-97 to 2010-11"/>
    <hyperlink ref="C17" location="AT2.1!A1" display="Annex Table 2.1: Services included in rent payments, 2010-11"/>
    <hyperlink ref="C18" location="AT2.2!A1" display="Annex Table 2.2: Payment of council tax and receipt of council tax benefit, by tenure, 2010-11 "/>
    <hyperlink ref="C19" location="AT2.3!A1" display="Annex Table 2.3: Mortgage/rent1 payments as a percentage of weekly household income, 2010-11"/>
    <hyperlink ref="C20" location="AT2.4!A1" display="Annex Table 2.4: Energy efficiency rating band by banded income and tenure, 2010-11"/>
    <hyperlink ref="C21" location="AT2.5!A1" display="Annex Table 2.5:  Energy efficiency rating band (EHS SAP 2009) by banded income and sector for households with a total income less than £15,000 p.a, 2010-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23.57421875" style="20" customWidth="1"/>
    <col min="3" max="3" width="18.421875" style="20" bestFit="1" customWidth="1"/>
    <col min="4" max="4" width="11.7109375" style="20" customWidth="1"/>
    <col min="5" max="5" width="11.421875" style="20" customWidth="1"/>
    <col min="6" max="7" width="10.00390625" style="20" customWidth="1"/>
    <col min="8" max="8" width="9.140625" style="61" customWidth="1"/>
    <col min="9" max="9" width="11.140625" style="20" bestFit="1" customWidth="1"/>
    <col min="10" max="19" width="9.140625" style="20" customWidth="1"/>
    <col min="20" max="20" width="7.28125" style="20" customWidth="1"/>
    <col min="21" max="21" width="64.00390625" style="20" bestFit="1" customWidth="1"/>
    <col min="22" max="22" width="21.57421875" style="20" customWidth="1"/>
    <col min="23" max="23" width="9.7109375" style="20" bestFit="1" customWidth="1"/>
    <col min="24" max="27" width="7.28125" style="20" customWidth="1"/>
    <col min="28" max="28" width="64.140625" style="20" customWidth="1"/>
    <col min="29" max="29" width="27.28125" style="20" customWidth="1"/>
    <col min="30" max="39" width="7.28125" style="20" customWidth="1"/>
    <col min="40" max="16384" width="9.140625" style="20" customWidth="1"/>
  </cols>
  <sheetData>
    <row r="2" spans="2:7" ht="34.5" customHeight="1">
      <c r="B2" s="378" t="s">
        <v>215</v>
      </c>
      <c r="C2" s="378"/>
      <c r="D2" s="378"/>
      <c r="E2" s="378"/>
      <c r="F2" s="378"/>
      <c r="G2" s="378"/>
    </row>
    <row r="6" ht="12.75">
      <c r="Q6" s="60" t="s">
        <v>80</v>
      </c>
    </row>
    <row r="7" spans="18:19" ht="12.75">
      <c r="R7" s="20" t="s">
        <v>81</v>
      </c>
      <c r="S7" s="20" t="s">
        <v>82</v>
      </c>
    </row>
    <row r="8" spans="17:19" ht="12.75">
      <c r="Q8" s="4" t="s">
        <v>1</v>
      </c>
      <c r="R8" s="30">
        <v>19.11452191034094</v>
      </c>
      <c r="S8" s="20">
        <v>19.180447478206847</v>
      </c>
    </row>
    <row r="9" spans="17:19" ht="12.75">
      <c r="Q9" s="4" t="s">
        <v>3</v>
      </c>
      <c r="R9" s="30">
        <v>41.07322639073635</v>
      </c>
      <c r="S9" s="1">
        <v>50.70568135343477</v>
      </c>
    </row>
    <row r="10" spans="17:19" ht="12.75">
      <c r="Q10" s="4" t="s">
        <v>2</v>
      </c>
      <c r="R10" s="30">
        <v>29.563512170591913</v>
      </c>
      <c r="S10" s="147">
        <v>40.42922496744893</v>
      </c>
    </row>
    <row r="11" spans="8:15" ht="12.75">
      <c r="H11" s="30"/>
      <c r="I11" s="30"/>
      <c r="J11" s="30"/>
      <c r="K11" s="30"/>
      <c r="L11" s="30"/>
      <c r="M11" s="30"/>
      <c r="N11" s="30"/>
      <c r="O11" s="30"/>
    </row>
    <row r="12" spans="8:15" ht="12.75">
      <c r="H12" s="30"/>
      <c r="I12" s="30"/>
      <c r="J12" s="30"/>
      <c r="K12" s="30"/>
      <c r="L12" s="30"/>
      <c r="M12" s="30"/>
      <c r="N12" s="30"/>
      <c r="O12" s="30"/>
    </row>
    <row r="13" ht="12.75">
      <c r="H13" s="30"/>
    </row>
    <row r="14" ht="12.75">
      <c r="H14" s="30"/>
    </row>
    <row r="15" ht="12.75">
      <c r="H15" s="30"/>
    </row>
    <row r="23" spans="2:5" ht="12.75">
      <c r="B23" s="165"/>
      <c r="C23" s="165"/>
      <c r="D23" s="165"/>
      <c r="E23" s="165"/>
    </row>
    <row r="24" ht="13.5">
      <c r="B24" s="292" t="s">
        <v>230</v>
      </c>
    </row>
    <row r="25" ht="12.75">
      <c r="B25" s="293" t="s">
        <v>166</v>
      </c>
    </row>
    <row r="26" ht="12.75">
      <c r="B26" s="298" t="s">
        <v>231</v>
      </c>
    </row>
    <row r="27" ht="12.75">
      <c r="B27" s="249" t="s">
        <v>232</v>
      </c>
    </row>
    <row r="28" ht="12.75">
      <c r="B28" s="293" t="s">
        <v>218</v>
      </c>
    </row>
    <row r="30" ht="14.25">
      <c r="A30" s="294"/>
    </row>
    <row r="32" spans="21:28" ht="12.75">
      <c r="U32" s="8"/>
      <c r="AB32" s="8"/>
    </row>
    <row r="33" spans="21:28" ht="12.75">
      <c r="U33" s="1"/>
      <c r="AB33" s="1"/>
    </row>
    <row r="34" spans="21:30" ht="12.75">
      <c r="U34" s="4"/>
      <c r="V34" s="4"/>
      <c r="W34" s="4"/>
      <c r="X34" s="4"/>
      <c r="Y34" s="4"/>
      <c r="Z34" s="4"/>
      <c r="AA34" s="4"/>
      <c r="AB34" s="4"/>
      <c r="AC34" s="4"/>
      <c r="AD34" s="30"/>
    </row>
    <row r="35" spans="21:30" ht="12.75">
      <c r="U35" s="4"/>
      <c r="V35" s="4"/>
      <c r="W35" s="4"/>
      <c r="X35" s="4"/>
      <c r="Y35" s="4"/>
      <c r="Z35" s="4"/>
      <c r="AA35" s="4"/>
      <c r="AB35" s="4"/>
      <c r="AC35" s="4"/>
      <c r="AD35" s="30"/>
    </row>
    <row r="36" spans="21:30" ht="12.75">
      <c r="U36" s="4"/>
      <c r="V36" s="107"/>
      <c r="W36" s="4"/>
      <c r="X36" s="4"/>
      <c r="Y36" s="4"/>
      <c r="Z36" s="4"/>
      <c r="AA36" s="4"/>
      <c r="AB36" s="4"/>
      <c r="AC36" s="4"/>
      <c r="AD36" s="30"/>
    </row>
    <row r="37" spans="21:30" ht="12.75">
      <c r="U37" s="4"/>
      <c r="V37" s="107"/>
      <c r="W37" s="4"/>
      <c r="X37" s="4"/>
      <c r="Y37" s="4"/>
      <c r="Z37" s="4"/>
      <c r="AA37" s="4"/>
      <c r="AB37" s="4"/>
      <c r="AC37" s="4"/>
      <c r="AD37" s="30"/>
    </row>
    <row r="38" spans="21:30" ht="12.75">
      <c r="U38" s="4"/>
      <c r="V38" s="107"/>
      <c r="W38" s="4"/>
      <c r="X38" s="4"/>
      <c r="Y38" s="4"/>
      <c r="Z38" s="4"/>
      <c r="AA38" s="4"/>
      <c r="AB38" s="4"/>
      <c r="AC38" s="4"/>
      <c r="AD38" s="30"/>
    </row>
    <row r="39" spans="21:30" ht="12.75">
      <c r="U39" s="4"/>
      <c r="V39" s="70"/>
      <c r="W39" s="4"/>
      <c r="X39" s="4"/>
      <c r="Y39" s="4"/>
      <c r="Z39" s="4"/>
      <c r="AA39" s="4"/>
      <c r="AB39" s="4"/>
      <c r="AC39" s="4"/>
      <c r="AD39" s="30"/>
    </row>
    <row r="40" spans="21:30" ht="12.75">
      <c r="U40" s="4"/>
      <c r="V40" s="70"/>
      <c r="W40" s="4"/>
      <c r="X40" s="4"/>
      <c r="Y40" s="4"/>
      <c r="Z40" s="4"/>
      <c r="AA40" s="4"/>
      <c r="AB40" s="4"/>
      <c r="AC40" s="4"/>
      <c r="AD40" s="30"/>
    </row>
    <row r="41" spans="21:30" ht="12.75">
      <c r="U41" s="4"/>
      <c r="V41" s="70"/>
      <c r="W41" s="4"/>
      <c r="X41" s="4"/>
      <c r="Y41" s="4"/>
      <c r="Z41" s="4"/>
      <c r="AA41" s="4"/>
      <c r="AB41" s="4"/>
      <c r="AC41" s="4"/>
      <c r="AD41" s="30"/>
    </row>
    <row r="42" spans="21:30" ht="12.75">
      <c r="U42" s="4"/>
      <c r="V42" s="70"/>
      <c r="W42" s="4"/>
      <c r="X42" s="4"/>
      <c r="Y42" s="4"/>
      <c r="Z42" s="4"/>
      <c r="AA42" s="4"/>
      <c r="AB42" s="4"/>
      <c r="AC42" s="4"/>
      <c r="AD42" s="30"/>
    </row>
    <row r="43" spans="21:30" ht="12.75">
      <c r="U43" s="4"/>
      <c r="V43" s="70"/>
      <c r="W43" s="4"/>
      <c r="X43" s="4"/>
      <c r="Y43" s="4"/>
      <c r="Z43" s="4"/>
      <c r="AA43" s="4"/>
      <c r="AB43" s="4"/>
      <c r="AC43" s="4"/>
      <c r="AD43" s="30"/>
    </row>
    <row r="44" spans="21:30" ht="12.75">
      <c r="U44" s="4"/>
      <c r="V44" s="70"/>
      <c r="W44" s="4"/>
      <c r="X44" s="4"/>
      <c r="Y44" s="4"/>
      <c r="Z44" s="4"/>
      <c r="AA44" s="4"/>
      <c r="AB44" s="4"/>
      <c r="AC44" s="4"/>
      <c r="AD44" s="30"/>
    </row>
    <row r="45" spans="21:29" ht="12.75">
      <c r="U45" s="4"/>
      <c r="V45" s="107"/>
      <c r="W45" s="1"/>
      <c r="X45" s="4"/>
      <c r="Y45" s="4"/>
      <c r="Z45" s="4"/>
      <c r="AA45" s="4"/>
      <c r="AB45" s="4"/>
      <c r="AC45" s="295"/>
    </row>
    <row r="46" spans="21:30" ht="12.75">
      <c r="U46" s="4"/>
      <c r="V46" s="107"/>
      <c r="W46" s="1"/>
      <c r="X46" s="4"/>
      <c r="Y46" s="4"/>
      <c r="Z46" s="4"/>
      <c r="AA46" s="4"/>
      <c r="AB46" s="4"/>
      <c r="AC46" s="295"/>
      <c r="AD46" s="1"/>
    </row>
    <row r="47" spans="21:30" ht="12.75">
      <c r="U47" s="4"/>
      <c r="V47" s="107"/>
      <c r="W47" s="296"/>
      <c r="X47" s="4"/>
      <c r="Y47" s="4"/>
      <c r="Z47" s="4"/>
      <c r="AA47" s="4"/>
      <c r="AB47" s="4"/>
      <c r="AC47" s="295"/>
      <c r="AD47" s="147"/>
    </row>
    <row r="48" spans="21:30" ht="12.75">
      <c r="U48" s="4"/>
      <c r="V48" s="4"/>
      <c r="W48" s="4"/>
      <c r="X48" s="4"/>
      <c r="Y48" s="4"/>
      <c r="Z48" s="4"/>
      <c r="AA48" s="4"/>
      <c r="AB48" s="4"/>
      <c r="AC48" s="297"/>
      <c r="AD48" s="30"/>
    </row>
    <row r="49" spans="21:30" ht="12.75">
      <c r="U49" s="4"/>
      <c r="V49" s="4"/>
      <c r="W49" s="4"/>
      <c r="X49" s="4"/>
      <c r="Y49" s="4"/>
      <c r="Z49" s="4"/>
      <c r="AA49" s="4"/>
      <c r="AB49" s="4"/>
      <c r="AC49" s="4"/>
      <c r="AD49" s="30"/>
    </row>
    <row r="50" spans="21:30" ht="12.75">
      <c r="U50" s="4"/>
      <c r="V50" s="4"/>
      <c r="W50" s="4"/>
      <c r="X50" s="4"/>
      <c r="Y50" s="4"/>
      <c r="Z50" s="4"/>
      <c r="AA50" s="4"/>
      <c r="AB50" s="4"/>
      <c r="AC50" s="4"/>
      <c r="AD50" s="30"/>
    </row>
    <row r="51" spans="21:30" ht="12.75">
      <c r="U51" s="4"/>
      <c r="V51" s="4"/>
      <c r="W51" s="4"/>
      <c r="X51" s="4"/>
      <c r="Y51" s="4"/>
      <c r="Z51" s="4"/>
      <c r="AA51" s="4"/>
      <c r="AB51" s="107"/>
      <c r="AC51" s="85"/>
      <c r="AD51" s="30"/>
    </row>
    <row r="52" spans="21:30" ht="12.75">
      <c r="U52" s="1"/>
      <c r="V52" s="1"/>
      <c r="W52" s="1"/>
      <c r="X52" s="4"/>
      <c r="Y52" s="4"/>
      <c r="Z52" s="4"/>
      <c r="AA52" s="4"/>
      <c r="AB52" s="41"/>
      <c r="AC52" s="85"/>
      <c r="AD52" s="30"/>
    </row>
    <row r="53" spans="21:30" ht="12.75">
      <c r="U53" s="4"/>
      <c r="V53" s="4"/>
      <c r="W53" s="4"/>
      <c r="X53" s="4"/>
      <c r="Y53" s="4"/>
      <c r="Z53" s="4"/>
      <c r="AA53" s="4"/>
      <c r="AB53" s="41"/>
      <c r="AC53" s="85"/>
      <c r="AD53" s="30"/>
    </row>
    <row r="54" spans="21:30" ht="12.75">
      <c r="U54" s="1"/>
      <c r="V54" s="1"/>
      <c r="W54" s="1"/>
      <c r="X54" s="4"/>
      <c r="Y54" s="4"/>
      <c r="Z54" s="4"/>
      <c r="AA54" s="4"/>
      <c r="AB54" s="107"/>
      <c r="AC54" s="85"/>
      <c r="AD54" s="30"/>
    </row>
    <row r="55" spans="21:30" ht="12.75">
      <c r="U55" s="1"/>
      <c r="V55" s="1"/>
      <c r="W55" s="1"/>
      <c r="X55" s="4"/>
      <c r="Y55" s="4"/>
      <c r="Z55" s="4"/>
      <c r="AA55" s="4"/>
      <c r="AB55" s="107"/>
      <c r="AC55" s="85"/>
      <c r="AD55" s="30"/>
    </row>
    <row r="56" spans="21:30" ht="12.75">
      <c r="U56" s="1"/>
      <c r="V56" s="1"/>
      <c r="W56" s="1"/>
      <c r="X56" s="4"/>
      <c r="Y56" s="4"/>
      <c r="Z56" s="4"/>
      <c r="AA56" s="4"/>
      <c r="AB56" s="41"/>
      <c r="AC56" s="85"/>
      <c r="AD56" s="30"/>
    </row>
    <row r="57" spans="21:30" ht="12.75">
      <c r="U57" s="1"/>
      <c r="V57" s="1"/>
      <c r="W57" s="1"/>
      <c r="X57" s="4"/>
      <c r="Y57" s="4"/>
      <c r="Z57" s="4"/>
      <c r="AA57" s="4"/>
      <c r="AB57" s="41"/>
      <c r="AC57" s="85"/>
      <c r="AD57" s="30"/>
    </row>
    <row r="58" spans="21:30" ht="12.75">
      <c r="U58" s="1"/>
      <c r="V58" s="1"/>
      <c r="W58" s="1"/>
      <c r="X58" s="4"/>
      <c r="Y58" s="4"/>
      <c r="Z58" s="4"/>
      <c r="AA58" s="4"/>
      <c r="AB58" s="107"/>
      <c r="AC58" s="85"/>
      <c r="AD58" s="30"/>
    </row>
    <row r="59" spans="21:30" ht="12.75">
      <c r="U59" s="1"/>
      <c r="V59" s="1"/>
      <c r="W59" s="1"/>
      <c r="X59" s="4"/>
      <c r="Y59" s="4"/>
      <c r="Z59" s="4"/>
      <c r="AA59" s="4"/>
      <c r="AB59" s="107"/>
      <c r="AC59" s="85"/>
      <c r="AD59" s="30"/>
    </row>
    <row r="60" spans="21:30" ht="12.75">
      <c r="U60" s="1"/>
      <c r="V60" s="296"/>
      <c r="W60" s="296"/>
      <c r="X60" s="4"/>
      <c r="Y60" s="4"/>
      <c r="Z60" s="4"/>
      <c r="AA60" s="4"/>
      <c r="AB60" s="41"/>
      <c r="AC60" s="85"/>
      <c r="AD60" s="30"/>
    </row>
    <row r="61" spans="21:30" ht="12.75">
      <c r="U61" s="1"/>
      <c r="V61" s="296"/>
      <c r="W61" s="296"/>
      <c r="X61" s="4"/>
      <c r="Y61" s="4"/>
      <c r="Z61" s="4"/>
      <c r="AA61" s="4"/>
      <c r="AB61" s="4"/>
      <c r="AC61" s="4"/>
      <c r="AD61" s="30"/>
    </row>
    <row r="62" spans="21:29" ht="12.75">
      <c r="U62" s="1"/>
      <c r="V62" s="296"/>
      <c r="W62" s="296"/>
      <c r="X62" s="4"/>
      <c r="Y62" s="4"/>
      <c r="Z62" s="4"/>
      <c r="AA62" s="4"/>
      <c r="AB62" s="1"/>
      <c r="AC62" s="1"/>
    </row>
    <row r="63" spans="21:30" ht="12.75">
      <c r="U63" s="107"/>
      <c r="V63" s="4"/>
      <c r="W63" s="4"/>
      <c r="X63" s="4"/>
      <c r="Y63" s="4"/>
      <c r="Z63" s="4"/>
      <c r="AA63" s="4"/>
      <c r="AB63" s="4"/>
      <c r="AC63" s="4"/>
      <c r="AD63" s="30"/>
    </row>
    <row r="64" spans="21:27" ht="12.75">
      <c r="U64" s="41"/>
      <c r="V64" s="4"/>
      <c r="W64" s="4"/>
      <c r="X64" s="4"/>
      <c r="Y64" s="4"/>
      <c r="Z64" s="4"/>
      <c r="AA64" s="4"/>
    </row>
    <row r="65" spans="21:27" ht="12.75">
      <c r="U65" s="41"/>
      <c r="V65" s="4"/>
      <c r="W65" s="4"/>
      <c r="X65" s="4"/>
      <c r="Y65" s="4"/>
      <c r="Z65" s="4"/>
      <c r="AA65" s="4"/>
    </row>
    <row r="66" spans="21:27" ht="12.75">
      <c r="U66" s="107"/>
      <c r="V66" s="4"/>
      <c r="W66" s="1"/>
      <c r="X66" s="1"/>
      <c r="Y66" s="1"/>
      <c r="Z66" s="1"/>
      <c r="AA66" s="1"/>
    </row>
    <row r="67" spans="21:27" ht="12.75">
      <c r="U67" s="107"/>
      <c r="V67" s="4"/>
      <c r="W67" s="1"/>
      <c r="X67" s="1"/>
      <c r="Y67" s="1"/>
      <c r="Z67" s="1"/>
      <c r="AA67" s="1"/>
    </row>
    <row r="68" spans="21:22" ht="12.75">
      <c r="U68" s="41"/>
      <c r="V68" s="30"/>
    </row>
    <row r="69" spans="21:30" ht="12.75">
      <c r="U69" s="45"/>
      <c r="V69" s="30"/>
      <c r="AB69" s="1"/>
      <c r="AC69" s="1"/>
      <c r="AD69" s="1"/>
    </row>
    <row r="70" spans="21:22" ht="12.75">
      <c r="U70" s="45"/>
      <c r="V70" s="30"/>
    </row>
    <row r="71" spans="21:30" ht="12.75">
      <c r="U71" s="30"/>
      <c r="V71" s="30"/>
      <c r="W71" s="30"/>
      <c r="AB71" s="160"/>
      <c r="AC71" s="160"/>
      <c r="AD71" s="147"/>
    </row>
    <row r="72" spans="21:30" ht="12.75">
      <c r="U72" s="30"/>
      <c r="V72" s="30"/>
      <c r="W72" s="30"/>
      <c r="AB72" s="160"/>
      <c r="AC72" s="160"/>
      <c r="AD72" s="147"/>
    </row>
    <row r="73" spans="21:30" ht="12.75">
      <c r="U73" s="30"/>
      <c r="V73" s="30"/>
      <c r="W73" s="30"/>
      <c r="X73" s="30"/>
      <c r="Y73" s="30"/>
      <c r="Z73" s="30"/>
      <c r="AB73" s="160"/>
      <c r="AC73" s="160"/>
      <c r="AD73" s="147"/>
    </row>
    <row r="74" spans="21:26" ht="12.75">
      <c r="U74" s="30"/>
      <c r="V74" s="30"/>
      <c r="W74" s="30"/>
      <c r="X74" s="30"/>
      <c r="Y74" s="30"/>
      <c r="Z74" s="30"/>
    </row>
    <row r="75" spans="21:26" ht="12.75">
      <c r="U75" s="30"/>
      <c r="V75" s="30"/>
      <c r="W75" s="30"/>
      <c r="X75" s="30"/>
      <c r="Y75" s="30"/>
      <c r="Z75" s="30"/>
    </row>
    <row r="76" spans="21:26" ht="12.75">
      <c r="U76" s="30"/>
      <c r="V76" s="30"/>
      <c r="W76" s="30"/>
      <c r="X76" s="30"/>
      <c r="Y76" s="30"/>
      <c r="Z76" s="30"/>
    </row>
    <row r="77" ht="12.75">
      <c r="U77" s="30"/>
    </row>
    <row r="78" ht="12.75">
      <c r="U78" s="30"/>
    </row>
    <row r="79" ht="12.75">
      <c r="U79" s="30"/>
    </row>
  </sheetData>
  <sheetProtection/>
  <mergeCells count="1">
    <mergeCell ref="B2:G2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U11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8.7109375" style="20" customWidth="1"/>
    <col min="3" max="7" width="17.00390625" style="20" customWidth="1"/>
    <col min="8" max="15" width="9.140625" style="20" customWidth="1"/>
    <col min="16" max="16" width="18.8515625" style="20" bestFit="1" customWidth="1"/>
    <col min="17" max="21" width="10.57421875" style="20" customWidth="1"/>
    <col min="22" max="16384" width="9.140625" style="20" customWidth="1"/>
  </cols>
  <sheetData>
    <row r="1" spans="16:21" ht="12.75" customHeight="1">
      <c r="P1" s="385"/>
      <c r="Q1" s="386"/>
      <c r="R1" s="386"/>
      <c r="S1" s="386"/>
      <c r="T1" s="386"/>
      <c r="U1" s="386"/>
    </row>
    <row r="2" spans="2:21" ht="15.75">
      <c r="B2" s="128" t="s">
        <v>254</v>
      </c>
      <c r="P2" s="213"/>
      <c r="Q2" s="214"/>
      <c r="R2" s="214"/>
      <c r="S2" s="214"/>
      <c r="T2" s="214"/>
      <c r="U2" s="214"/>
    </row>
    <row r="3" spans="16:21" ht="15.75">
      <c r="P3" s="213"/>
      <c r="Q3" s="214"/>
      <c r="R3" s="214"/>
      <c r="S3" s="214"/>
      <c r="T3" s="214"/>
      <c r="U3" s="214"/>
    </row>
    <row r="4" spans="16:21" ht="15.75">
      <c r="P4" s="213"/>
      <c r="Q4" s="214"/>
      <c r="R4" s="214"/>
      <c r="S4" s="214"/>
      <c r="T4" s="214"/>
      <c r="U4" s="214"/>
    </row>
    <row r="5" spans="16:21" ht="12.75">
      <c r="P5" s="272"/>
      <c r="Q5" s="273"/>
      <c r="R5" s="273"/>
      <c r="S5" s="273"/>
      <c r="T5" s="273"/>
      <c r="U5" s="273"/>
    </row>
    <row r="6" ht="12.75" customHeight="1">
      <c r="P6" s="8" t="s">
        <v>41</v>
      </c>
    </row>
    <row r="7" ht="12.75" customHeight="1"/>
    <row r="8" spans="16:21" ht="12.75">
      <c r="P8" s="2"/>
      <c r="Q8" s="81" t="s">
        <v>87</v>
      </c>
      <c r="R8" s="81" t="s">
        <v>88</v>
      </c>
      <c r="S8" s="81" t="s">
        <v>55</v>
      </c>
      <c r="T8" s="81" t="s">
        <v>89</v>
      </c>
      <c r="U8" s="81" t="s">
        <v>57</v>
      </c>
    </row>
    <row r="9" spans="16:21" ht="12.75">
      <c r="P9" s="82"/>
      <c r="Q9" s="83"/>
      <c r="R9" s="83"/>
      <c r="S9" s="83"/>
      <c r="T9" s="83"/>
      <c r="U9" s="83"/>
    </row>
    <row r="10" spans="16:21" ht="12.75">
      <c r="P10" s="84" t="s">
        <v>90</v>
      </c>
      <c r="Q10" s="85">
        <v>60.80691642651297</v>
      </c>
      <c r="R10" s="85">
        <v>3.073967339097022</v>
      </c>
      <c r="S10" s="85">
        <v>33.03314121037464</v>
      </c>
      <c r="T10" s="85">
        <v>3.0859750240153696</v>
      </c>
      <c r="U10" s="85">
        <v>0</v>
      </c>
    </row>
    <row r="11" spans="16:21" ht="12.75">
      <c r="P11" s="84" t="s">
        <v>91</v>
      </c>
      <c r="Q11" s="85">
        <v>58.17054626272079</v>
      </c>
      <c r="R11" s="85">
        <v>3.1114750263188675</v>
      </c>
      <c r="S11" s="85">
        <v>34.97485085974968</v>
      </c>
      <c r="T11" s="85">
        <v>3.743127851210668</v>
      </c>
      <c r="U11" s="85">
        <v>0</v>
      </c>
    </row>
    <row r="12" spans="16:21" ht="12.75">
      <c r="P12" s="84" t="s">
        <v>92</v>
      </c>
      <c r="Q12" s="85">
        <v>56.170461179217746</v>
      </c>
      <c r="R12" s="85">
        <v>3.572679509632224</v>
      </c>
      <c r="S12" s="85">
        <v>35.86690017513135</v>
      </c>
      <c r="T12" s="85">
        <v>4.389959136018681</v>
      </c>
      <c r="U12" s="85">
        <v>0</v>
      </c>
    </row>
    <row r="13" spans="16:21" ht="12.75">
      <c r="P13" s="84" t="s">
        <v>93</v>
      </c>
      <c r="Q13" s="85">
        <v>53.89381443093839</v>
      </c>
      <c r="R13" s="85">
        <v>3.9463057226167018</v>
      </c>
      <c r="S13" s="85">
        <v>36.4747980466242</v>
      </c>
      <c r="T13" s="85">
        <v>5.6850817998207</v>
      </c>
      <c r="U13" s="85">
        <v>0</v>
      </c>
    </row>
    <row r="14" spans="16:21" s="8" customFormat="1" ht="12.75">
      <c r="P14" s="84" t="s">
        <v>94</v>
      </c>
      <c r="Q14" s="85">
        <v>49.08631574772055</v>
      </c>
      <c r="R14" s="85">
        <v>3.544710309190076</v>
      </c>
      <c r="S14" s="85">
        <v>41.2082426082111</v>
      </c>
      <c r="T14" s="85">
        <v>6.16073133487827</v>
      </c>
      <c r="U14" s="85">
        <v>0</v>
      </c>
    </row>
    <row r="15" spans="16:21" s="8" customFormat="1" ht="12.75">
      <c r="P15" s="84" t="s">
        <v>95</v>
      </c>
      <c r="Q15" s="85">
        <v>42.42562118686407</v>
      </c>
      <c r="R15" s="85">
        <v>3.1244542364980563</v>
      </c>
      <c r="S15" s="85">
        <v>46.42436000347373</v>
      </c>
      <c r="T15" s="85">
        <v>8.02556457316415</v>
      </c>
      <c r="U15" s="85">
        <v>0</v>
      </c>
    </row>
    <row r="16" spans="16:21" s="8" customFormat="1" ht="12.75">
      <c r="P16" s="84" t="s">
        <v>96</v>
      </c>
      <c r="Q16" s="85">
        <v>34.06166502280892</v>
      </c>
      <c r="R16" s="85">
        <v>3.126358526092049</v>
      </c>
      <c r="S16" s="85">
        <v>53.4459886521198</v>
      </c>
      <c r="T16" s="85">
        <v>9.36598779897924</v>
      </c>
      <c r="U16" s="85">
        <v>0</v>
      </c>
    </row>
    <row r="17" spans="16:21" ht="12.75">
      <c r="P17" s="84" t="s">
        <v>97</v>
      </c>
      <c r="Q17" s="85">
        <v>25.62896664215867</v>
      </c>
      <c r="R17" s="85">
        <v>5.726864427482362</v>
      </c>
      <c r="S17" s="85">
        <v>58.56218954741076</v>
      </c>
      <c r="T17" s="85">
        <v>9.040026495685275</v>
      </c>
      <c r="U17" s="85">
        <v>1.0419528872629404</v>
      </c>
    </row>
    <row r="18" spans="16:21" ht="12.75">
      <c r="P18" s="84" t="s">
        <v>98</v>
      </c>
      <c r="Q18" s="85">
        <v>19.925676875035396</v>
      </c>
      <c r="R18" s="85">
        <v>7.188867778977907</v>
      </c>
      <c r="S18" s="85">
        <v>64.00382190891885</v>
      </c>
      <c r="T18" s="85">
        <v>7.688884316492564</v>
      </c>
      <c r="U18" s="85">
        <v>1.1927491205752916</v>
      </c>
    </row>
    <row r="19" spans="16:21" ht="12.75">
      <c r="P19" s="4" t="s">
        <v>99</v>
      </c>
      <c r="Q19" s="85">
        <v>17.56384968820543</v>
      </c>
      <c r="R19" s="85">
        <v>7.823921547423771</v>
      </c>
      <c r="S19" s="85">
        <v>66.15747746303538</v>
      </c>
      <c r="T19" s="85">
        <v>7.2567853049869555</v>
      </c>
      <c r="U19" s="85">
        <v>1.1979659963484652</v>
      </c>
    </row>
    <row r="20" spans="16:21" ht="12.75">
      <c r="P20" s="4" t="s">
        <v>100</v>
      </c>
      <c r="Q20" s="85">
        <v>14.83968154215832</v>
      </c>
      <c r="R20" s="85">
        <v>9.016734943950581</v>
      </c>
      <c r="S20" s="85">
        <v>67.95390802130873</v>
      </c>
      <c r="T20" s="85">
        <v>6.795860952358214</v>
      </c>
      <c r="U20" s="85">
        <v>1.3938145402241404</v>
      </c>
    </row>
    <row r="21" spans="16:21" ht="12.75">
      <c r="P21" s="4" t="s">
        <v>101</v>
      </c>
      <c r="Q21" s="85">
        <v>12.291722499690035</v>
      </c>
      <c r="R21" s="85">
        <v>11.205738237105095</v>
      </c>
      <c r="S21" s="85">
        <v>69.2080103703918</v>
      </c>
      <c r="T21" s="85">
        <v>5.928925773086786</v>
      </c>
      <c r="U21" s="85">
        <v>1.3656031197262817</v>
      </c>
    </row>
    <row r="22" spans="16:21" ht="12.75">
      <c r="P22" s="4" t="s">
        <v>84</v>
      </c>
      <c r="Q22" s="85">
        <v>10.48961723195998</v>
      </c>
      <c r="R22" s="85">
        <v>11.159016872527449</v>
      </c>
      <c r="S22" s="85">
        <v>71.7148401327432</v>
      </c>
      <c r="T22" s="85">
        <v>5.1930618104588895</v>
      </c>
      <c r="U22" s="85">
        <v>1.4434639523104682</v>
      </c>
    </row>
    <row r="23" spans="16:21" ht="12.75">
      <c r="P23" s="39" t="s">
        <v>85</v>
      </c>
      <c r="Q23" s="215">
        <v>10.043591230780308</v>
      </c>
      <c r="R23" s="215">
        <v>12.312214743853126</v>
      </c>
      <c r="S23" s="215">
        <v>71.21272488657372</v>
      </c>
      <c r="T23" s="215">
        <v>5.214071597366091</v>
      </c>
      <c r="U23" s="215">
        <v>1.2173975414267546</v>
      </c>
    </row>
    <row r="24" spans="16:21" ht="12.75">
      <c r="P24" s="39" t="s">
        <v>86</v>
      </c>
      <c r="Q24" s="149">
        <v>8.191548224760972</v>
      </c>
      <c r="R24" s="149">
        <v>12.766678404150298</v>
      </c>
      <c r="S24" s="149">
        <v>73.24651209060634</v>
      </c>
      <c r="T24" s="149">
        <v>4.634497421891632</v>
      </c>
      <c r="U24" s="149">
        <v>1.1607638585907536</v>
      </c>
    </row>
    <row r="25" spans="2:21" ht="12.75" customHeight="1">
      <c r="B25" s="117" t="s">
        <v>102</v>
      </c>
      <c r="P25" s="299" t="s">
        <v>201</v>
      </c>
      <c r="Q25" s="300">
        <v>7.338527389060889</v>
      </c>
      <c r="R25" s="300">
        <v>12.82374233514002</v>
      </c>
      <c r="S25" s="300">
        <v>74.96607008926671</v>
      </c>
      <c r="T25" s="300">
        <v>3.6960122150974772</v>
      </c>
      <c r="U25" s="300">
        <v>1.1756479714347603</v>
      </c>
    </row>
    <row r="26" spans="2:21" ht="12.75" customHeight="1">
      <c r="B26" s="117" t="s">
        <v>207</v>
      </c>
      <c r="P26" s="301"/>
      <c r="Q26" s="30"/>
      <c r="R26" s="30"/>
      <c r="S26" s="30"/>
      <c r="T26" s="30"/>
      <c r="U26" s="30"/>
    </row>
    <row r="27" spans="2:21" ht="12.75" customHeight="1">
      <c r="B27" s="117" t="s">
        <v>103</v>
      </c>
      <c r="P27" s="301"/>
      <c r="Q27" s="30"/>
      <c r="R27" s="30"/>
      <c r="S27" s="30"/>
      <c r="T27" s="30"/>
      <c r="U27" s="30"/>
    </row>
    <row r="28" spans="2:21" ht="12.75" customHeight="1">
      <c r="B28" s="249" t="s">
        <v>253</v>
      </c>
      <c r="P28" s="301"/>
      <c r="Q28" s="30"/>
      <c r="R28" s="30"/>
      <c r="S28" s="30"/>
      <c r="T28" s="30"/>
      <c r="U28" s="30"/>
    </row>
    <row r="29" spans="2:21" ht="12.75" customHeight="1">
      <c r="B29" s="249" t="s">
        <v>233</v>
      </c>
      <c r="P29" s="301"/>
      <c r="Q29" s="30"/>
      <c r="R29" s="30"/>
      <c r="S29" s="149"/>
      <c r="T29" s="30"/>
      <c r="U29" s="30"/>
    </row>
    <row r="30" spans="16:21" ht="14.25">
      <c r="P30" s="301"/>
      <c r="Q30" s="30"/>
      <c r="R30" s="30"/>
      <c r="S30" s="30"/>
      <c r="T30" s="30"/>
      <c r="U30" s="30"/>
    </row>
    <row r="31" spans="3:21" ht="14.25">
      <c r="C31" s="286"/>
      <c r="P31" s="301"/>
      <c r="Q31" s="30"/>
      <c r="R31" s="30"/>
      <c r="S31" s="30"/>
      <c r="T31" s="30"/>
      <c r="U31" s="30"/>
    </row>
    <row r="32" spans="3:21" ht="14.25">
      <c r="C32" s="286"/>
      <c r="P32" s="301"/>
      <c r="Q32" s="30"/>
      <c r="R32" s="30"/>
      <c r="S32" s="30"/>
      <c r="T32" s="30"/>
      <c r="U32" s="30"/>
    </row>
    <row r="33" ht="12.75">
      <c r="U33" s="30"/>
    </row>
    <row r="34" ht="12.75">
      <c r="U34" s="30"/>
    </row>
    <row r="35" spans="3:21" ht="12.75">
      <c r="C35" s="117"/>
      <c r="U35" s="30"/>
    </row>
    <row r="36" ht="12.75">
      <c r="U36" s="30"/>
    </row>
    <row r="37" ht="12.75">
      <c r="U37" s="30"/>
    </row>
    <row r="38" ht="12.75">
      <c r="U38" s="30"/>
    </row>
    <row r="39" ht="12.75">
      <c r="U39" s="30"/>
    </row>
    <row r="40" ht="12.75">
      <c r="U40" s="30"/>
    </row>
    <row r="41" ht="12.75">
      <c r="U41" s="30"/>
    </row>
    <row r="42" ht="12.75">
      <c r="U42" s="30"/>
    </row>
    <row r="43" ht="12.75">
      <c r="U43" s="30"/>
    </row>
    <row r="44" ht="12.75">
      <c r="U44" s="30"/>
    </row>
    <row r="45" ht="12.75">
      <c r="U45" s="30"/>
    </row>
    <row r="46" ht="12.75">
      <c r="U46" s="30"/>
    </row>
    <row r="47" ht="12.75">
      <c r="U47" s="30"/>
    </row>
    <row r="48" ht="12.75">
      <c r="U48" s="30"/>
    </row>
    <row r="49" ht="12.75">
      <c r="U49" s="30"/>
    </row>
    <row r="50" ht="12.75">
      <c r="U50" s="30"/>
    </row>
    <row r="51" ht="12.75">
      <c r="U51" s="30"/>
    </row>
    <row r="52" ht="12.75">
      <c r="U52" s="30"/>
    </row>
    <row r="53" ht="12.75">
      <c r="U53" s="30"/>
    </row>
    <row r="54" ht="12.75">
      <c r="U54" s="30"/>
    </row>
    <row r="55" ht="12.75">
      <c r="U55" s="30"/>
    </row>
    <row r="56" ht="12.75">
      <c r="U56" s="30"/>
    </row>
    <row r="57" ht="12.75">
      <c r="U57" s="30"/>
    </row>
    <row r="58" ht="12.75">
      <c r="U58" s="30"/>
    </row>
    <row r="59" ht="12.75">
      <c r="U59" s="30"/>
    </row>
    <row r="60" ht="12.75">
      <c r="U60" s="30"/>
    </row>
    <row r="61" ht="12.75">
      <c r="U61" s="30"/>
    </row>
    <row r="62" ht="12.75">
      <c r="U62" s="30"/>
    </row>
    <row r="63" ht="12.75">
      <c r="U63" s="30"/>
    </row>
    <row r="64" ht="12.75">
      <c r="U64" s="30"/>
    </row>
    <row r="65" ht="12.75">
      <c r="U65" s="30"/>
    </row>
    <row r="66" ht="12.75">
      <c r="U66" s="30"/>
    </row>
    <row r="67" ht="12.75">
      <c r="U67" s="30"/>
    </row>
    <row r="68" ht="12.75">
      <c r="U68" s="30"/>
    </row>
    <row r="69" ht="12.75">
      <c r="U69" s="30"/>
    </row>
    <row r="70" ht="12.75">
      <c r="U70" s="30"/>
    </row>
    <row r="71" ht="12.75">
      <c r="U71" s="30"/>
    </row>
    <row r="72" ht="12.75">
      <c r="U72" s="30"/>
    </row>
    <row r="73" ht="12.75">
      <c r="U73" s="30"/>
    </row>
    <row r="74" ht="12.75">
      <c r="U74" s="30"/>
    </row>
    <row r="75" ht="12.75">
      <c r="U75" s="30"/>
    </row>
    <row r="76" ht="12.75">
      <c r="U76" s="30"/>
    </row>
    <row r="77" ht="12.75">
      <c r="U77" s="30"/>
    </row>
    <row r="78" ht="12.75">
      <c r="U78" s="30"/>
    </row>
    <row r="79" ht="12.75">
      <c r="U79" s="30"/>
    </row>
    <row r="80" ht="12.75">
      <c r="U80" s="30"/>
    </row>
    <row r="81" ht="12.75">
      <c r="U81" s="30"/>
    </row>
    <row r="82" ht="12.75">
      <c r="U82" s="30"/>
    </row>
    <row r="83" ht="12.75">
      <c r="U83" s="30"/>
    </row>
    <row r="84" ht="12.75">
      <c r="U84" s="30"/>
    </row>
    <row r="85" ht="12.75">
      <c r="U85" s="30"/>
    </row>
    <row r="86" ht="12.75">
      <c r="U86" s="30"/>
    </row>
    <row r="87" ht="12.75">
      <c r="U87" s="30"/>
    </row>
    <row r="88" ht="12.75">
      <c r="U88" s="30"/>
    </row>
    <row r="89" ht="12.75">
      <c r="U89" s="30"/>
    </row>
    <row r="90" ht="12.75">
      <c r="U90" s="30"/>
    </row>
    <row r="91" ht="12.75">
      <c r="U91" s="30"/>
    </row>
    <row r="92" ht="12.75">
      <c r="U92" s="30"/>
    </row>
    <row r="93" ht="12.75">
      <c r="U93" s="30"/>
    </row>
    <row r="94" ht="12.75">
      <c r="U94" s="30"/>
    </row>
    <row r="95" ht="12.75">
      <c r="U95" s="30"/>
    </row>
    <row r="96" ht="12.75">
      <c r="U96" s="30"/>
    </row>
    <row r="97" ht="12.75">
      <c r="U97" s="30"/>
    </row>
    <row r="98" ht="12.75">
      <c r="U98" s="30"/>
    </row>
    <row r="99" ht="12.75">
      <c r="U99" s="30"/>
    </row>
    <row r="100" ht="12.75">
      <c r="U100" s="30"/>
    </row>
    <row r="101" ht="12.75">
      <c r="U101" s="30"/>
    </row>
    <row r="102" ht="12.75">
      <c r="U102" s="30"/>
    </row>
    <row r="103" ht="12.75">
      <c r="U103" s="30"/>
    </row>
    <row r="104" ht="12.75">
      <c r="U104" s="30"/>
    </row>
    <row r="105" ht="12.75">
      <c r="U105" s="30"/>
    </row>
    <row r="106" ht="12.75">
      <c r="U106" s="30"/>
    </row>
    <row r="107" ht="12.75">
      <c r="U107" s="30"/>
    </row>
    <row r="108" ht="12.75">
      <c r="U108" s="30"/>
    </row>
    <row r="109" ht="12.75">
      <c r="U109" s="30"/>
    </row>
    <row r="110" ht="12.75">
      <c r="U110" s="30"/>
    </row>
    <row r="111" ht="12.75">
      <c r="U111" s="30"/>
    </row>
    <row r="112" ht="12.75">
      <c r="U112" s="30"/>
    </row>
    <row r="113" ht="12.75">
      <c r="U113" s="30"/>
    </row>
    <row r="114" ht="12.75">
      <c r="U114" s="30"/>
    </row>
    <row r="115" ht="12.75">
      <c r="U115" s="30"/>
    </row>
    <row r="116" ht="12.75">
      <c r="U116" s="30"/>
    </row>
    <row r="117" ht="12.75">
      <c r="U117" s="30"/>
    </row>
    <row r="118" ht="12.75">
      <c r="U118" s="30"/>
    </row>
  </sheetData>
  <sheetProtection/>
  <mergeCells count="1">
    <mergeCell ref="P1:U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F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23.57421875" style="20" customWidth="1"/>
    <col min="3" max="3" width="18.421875" style="20" bestFit="1" customWidth="1"/>
    <col min="4" max="4" width="11.7109375" style="20" customWidth="1"/>
    <col min="5" max="5" width="11.421875" style="20" customWidth="1"/>
    <col min="6" max="7" width="10.00390625" style="20" customWidth="1"/>
    <col min="8" max="8" width="9.140625" style="61" customWidth="1"/>
    <col min="9" max="9" width="11.140625" style="20" bestFit="1" customWidth="1"/>
    <col min="10" max="19" width="9.140625" style="20" customWidth="1"/>
    <col min="20" max="21" width="7.28125" style="20" customWidth="1"/>
    <col min="22" max="22" width="21.57421875" style="20" customWidth="1"/>
    <col min="23" max="23" width="9.7109375" style="20" bestFit="1" customWidth="1"/>
    <col min="24" max="29" width="7.28125" style="20" customWidth="1"/>
    <col min="30" max="30" width="27.28125" style="20" customWidth="1"/>
    <col min="31" max="41" width="7.28125" style="20" customWidth="1"/>
    <col min="42" max="16384" width="9.140625" style="20" customWidth="1"/>
  </cols>
  <sheetData>
    <row r="2" spans="2:7" ht="33.75" customHeight="1">
      <c r="B2" s="371" t="s">
        <v>216</v>
      </c>
      <c r="C2" s="371"/>
      <c r="D2" s="371"/>
      <c r="E2" s="371"/>
      <c r="F2" s="371"/>
      <c r="G2" s="371"/>
    </row>
    <row r="3" ht="12.75">
      <c r="B3" s="74"/>
    </row>
    <row r="8" spans="17:20" ht="12.75">
      <c r="Q8" s="60" t="s">
        <v>80</v>
      </c>
      <c r="R8" s="20" t="s">
        <v>85</v>
      </c>
      <c r="S8" s="20" t="s">
        <v>86</v>
      </c>
      <c r="T8" s="20" t="s">
        <v>201</v>
      </c>
    </row>
    <row r="9" spans="17:20" ht="12.75">
      <c r="Q9" s="30" t="s">
        <v>104</v>
      </c>
      <c r="R9" s="279">
        <v>29.12282258502021</v>
      </c>
      <c r="S9" s="279">
        <v>32.88564646839419</v>
      </c>
      <c r="T9" s="279">
        <v>30.901813641734787</v>
      </c>
    </row>
    <row r="10" spans="17:20" ht="12.75">
      <c r="Q10" s="30" t="s">
        <v>105</v>
      </c>
      <c r="R10" s="279">
        <v>31.01390370697233</v>
      </c>
      <c r="S10" s="279">
        <v>22.3825051953859</v>
      </c>
      <c r="T10" s="279">
        <v>28.898253479587748</v>
      </c>
    </row>
    <row r="11" spans="17:20" ht="12.75">
      <c r="Q11" s="30" t="s">
        <v>106</v>
      </c>
      <c r="R11" s="279">
        <v>21.66595063455463</v>
      </c>
      <c r="S11" s="279">
        <v>22.35887101700907</v>
      </c>
      <c r="T11" s="279">
        <v>19.160113099296474</v>
      </c>
    </row>
    <row r="12" spans="17:20" ht="12.75">
      <c r="Q12" s="30" t="s">
        <v>57</v>
      </c>
      <c r="R12" s="279">
        <v>18.197323073452836</v>
      </c>
      <c r="S12" s="279">
        <v>22.37297731921084</v>
      </c>
      <c r="T12" s="279">
        <v>21.039819779380988</v>
      </c>
    </row>
    <row r="13" spans="8:15" ht="12.75">
      <c r="H13" s="30"/>
      <c r="I13" s="30"/>
      <c r="J13" s="30"/>
      <c r="K13" s="30"/>
      <c r="L13" s="30"/>
      <c r="M13" s="30"/>
      <c r="N13" s="30"/>
      <c r="O13" s="30"/>
    </row>
    <row r="14" spans="8:15" ht="12.75">
      <c r="H14" s="30"/>
      <c r="I14" s="30"/>
      <c r="J14" s="30"/>
      <c r="K14" s="30"/>
      <c r="L14" s="30"/>
      <c r="M14" s="30"/>
      <c r="N14" s="30"/>
      <c r="O14" s="30"/>
    </row>
    <row r="15" ht="12.75">
      <c r="H15" s="30"/>
    </row>
    <row r="16" ht="12.75">
      <c r="H16" s="30"/>
    </row>
    <row r="17" ht="12.75">
      <c r="H17" s="30"/>
    </row>
    <row r="18" ht="12.75">
      <c r="P18" s="30"/>
    </row>
    <row r="19" ht="12.75">
      <c r="P19" s="30"/>
    </row>
    <row r="20" ht="12.75">
      <c r="P20" s="30"/>
    </row>
    <row r="21" ht="12.75">
      <c r="P21" s="30"/>
    </row>
    <row r="25" ht="12.75">
      <c r="B25" s="117" t="s">
        <v>107</v>
      </c>
    </row>
    <row r="26" ht="12.75">
      <c r="B26" s="117" t="s">
        <v>208</v>
      </c>
    </row>
    <row r="27" ht="12.75">
      <c r="B27" s="117" t="s">
        <v>218</v>
      </c>
    </row>
    <row r="31" ht="12.75">
      <c r="B31" s="80"/>
    </row>
    <row r="32" ht="12.75">
      <c r="B32" s="80"/>
    </row>
    <row r="33" ht="12.75">
      <c r="B33" s="80"/>
    </row>
    <row r="34" ht="14.25">
      <c r="A34" s="294"/>
    </row>
    <row r="36" spans="21:32" ht="12.75">
      <c r="U36" s="8"/>
      <c r="AC36" s="8"/>
      <c r="AF36" s="8"/>
    </row>
    <row r="37" spans="21:32" ht="12.75">
      <c r="U37" s="8"/>
      <c r="AC37" s="8"/>
      <c r="AF37" s="8"/>
    </row>
    <row r="38" spans="21:32" ht="12.75">
      <c r="U38" s="8"/>
      <c r="AC38" s="8"/>
      <c r="AF38" s="8"/>
    </row>
    <row r="39" spans="21:31" ht="12.75"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21:31" ht="12.75"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1:31" ht="12.75"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21:31" ht="12.75"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1:31" ht="12.75"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21:31" ht="12.75"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1:31" ht="12.75"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21:31" ht="12.75"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21:31" ht="12.75"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21:31" ht="12.75"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21:31" ht="12.75"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21:31" ht="12.75"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1:31" ht="12.75"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21:31" ht="12.75"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21:31" ht="12.75"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21:31" ht="12.75"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21:31" ht="12.75"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21:31" ht="12.75"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21:31" ht="12.75"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21:31" ht="12.75"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21:31" ht="12.75"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21:31" ht="12.75"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21:31" ht="12.75"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1:31" ht="12.75"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21:31" ht="12.75"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21:31" ht="12.75"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21:31" ht="12.75"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1:31" ht="12.75"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21:31" ht="12.75"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21:31" ht="12.75"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21:31" ht="12.75"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21:31" ht="12.75"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21:31" ht="12.75"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4" ht="12.75">
      <c r="U74" s="8"/>
    </row>
    <row r="75" ht="12.75">
      <c r="U75" s="8"/>
    </row>
    <row r="76" ht="12.75">
      <c r="U76" s="8"/>
    </row>
    <row r="77" spans="21:23" ht="12.75">
      <c r="U77" s="30"/>
      <c r="V77" s="30"/>
      <c r="W77" s="30"/>
    </row>
    <row r="78" spans="21:23" ht="12.75">
      <c r="U78" s="30"/>
      <c r="V78" s="30"/>
      <c r="W78" s="30"/>
    </row>
    <row r="79" spans="21:27" ht="12.75">
      <c r="U79" s="30"/>
      <c r="V79" s="30"/>
      <c r="W79" s="30"/>
      <c r="X79" s="30"/>
      <c r="Y79" s="30"/>
      <c r="Z79" s="30"/>
      <c r="AA79" s="30"/>
    </row>
    <row r="80" spans="21:27" ht="12.75">
      <c r="U80" s="30"/>
      <c r="V80" s="30"/>
      <c r="W80" s="30"/>
      <c r="X80" s="30"/>
      <c r="Y80" s="30"/>
      <c r="Z80" s="30"/>
      <c r="AA80" s="30"/>
    </row>
    <row r="81" spans="21:27" ht="12.75">
      <c r="U81" s="30"/>
      <c r="V81" s="30"/>
      <c r="W81" s="30"/>
      <c r="X81" s="30"/>
      <c r="Y81" s="30"/>
      <c r="Z81" s="30"/>
      <c r="AA81" s="30"/>
    </row>
    <row r="82" spans="21:27" ht="12.75">
      <c r="U82" s="30"/>
      <c r="V82" s="30"/>
      <c r="W82" s="30"/>
      <c r="X82" s="30"/>
      <c r="Y82" s="30"/>
      <c r="Z82" s="30"/>
      <c r="AA82" s="30"/>
    </row>
    <row r="83" ht="12.75">
      <c r="U83" s="30"/>
    </row>
    <row r="84" ht="12.75">
      <c r="U84" s="30"/>
    </row>
    <row r="85" ht="12.75">
      <c r="U85" s="30"/>
    </row>
  </sheetData>
  <sheetProtection/>
  <mergeCells count="1">
    <mergeCell ref="B2:G2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57421875" style="1" customWidth="1"/>
    <col min="3" max="4" width="22.8515625" style="23" customWidth="1"/>
    <col min="5" max="5" width="9.140625" style="23" customWidth="1"/>
    <col min="6" max="16384" width="9.140625" style="1" customWidth="1"/>
  </cols>
  <sheetData>
    <row r="2" ht="18" customHeight="1">
      <c r="B2" s="128" t="s">
        <v>199</v>
      </c>
    </row>
    <row r="4" spans="2:5" ht="12.75">
      <c r="B4" s="303" t="s">
        <v>123</v>
      </c>
      <c r="C4" s="304"/>
      <c r="D4" s="304"/>
      <c r="E4" s="219"/>
    </row>
    <row r="5" spans="2:5" ht="14.25" customHeight="1">
      <c r="B5" s="305"/>
      <c r="C5" s="88" t="s">
        <v>2</v>
      </c>
      <c r="D5" s="88" t="s">
        <v>3</v>
      </c>
      <c r="E5" s="71"/>
    </row>
    <row r="6" spans="2:5" ht="14.25" customHeight="1">
      <c r="B6" s="306"/>
      <c r="C6" s="89"/>
      <c r="D6" s="90" t="s">
        <v>25</v>
      </c>
      <c r="E6" s="314"/>
    </row>
    <row r="7" spans="2:5" ht="14.25" customHeight="1">
      <c r="B7" s="307" t="s">
        <v>124</v>
      </c>
      <c r="C7" s="308"/>
      <c r="D7" s="309"/>
      <c r="E7" s="315"/>
    </row>
    <row r="8" spans="2:5" ht="14.25" customHeight="1">
      <c r="B8" s="39" t="s">
        <v>125</v>
      </c>
      <c r="C8" s="46">
        <v>137.722</v>
      </c>
      <c r="D8" s="310">
        <v>191.561</v>
      </c>
      <c r="E8" s="46"/>
    </row>
    <row r="9" spans="2:5" ht="14.25" customHeight="1">
      <c r="B9" s="39" t="s">
        <v>126</v>
      </c>
      <c r="C9" s="46">
        <v>157.107</v>
      </c>
      <c r="D9" s="310">
        <v>154.98</v>
      </c>
      <c r="E9" s="46"/>
    </row>
    <row r="10" spans="2:5" ht="14.25" customHeight="1">
      <c r="B10" s="39" t="s">
        <v>127</v>
      </c>
      <c r="C10" s="46">
        <v>404.198</v>
      </c>
      <c r="D10" s="310">
        <v>316.855</v>
      </c>
      <c r="E10" s="46"/>
    </row>
    <row r="11" spans="2:5" ht="14.25" customHeight="1">
      <c r="B11" s="39" t="s">
        <v>128</v>
      </c>
      <c r="C11" s="76">
        <v>38.018</v>
      </c>
      <c r="D11" s="310">
        <v>127.564</v>
      </c>
      <c r="E11" s="46"/>
    </row>
    <row r="12" spans="2:5" ht="14.25" customHeight="1">
      <c r="B12" s="39" t="s">
        <v>129</v>
      </c>
      <c r="C12" s="46">
        <v>106.596</v>
      </c>
      <c r="D12" s="310">
        <v>143.826</v>
      </c>
      <c r="E12" s="46"/>
    </row>
    <row r="13" spans="2:5" ht="14.25" customHeight="1">
      <c r="B13" s="79" t="s">
        <v>130</v>
      </c>
      <c r="C13" s="46">
        <v>55.434</v>
      </c>
      <c r="D13" s="310">
        <v>179.386</v>
      </c>
      <c r="E13" s="46"/>
    </row>
    <row r="14" spans="2:5" ht="14.25" customHeight="1">
      <c r="B14" s="91"/>
      <c r="C14" s="76"/>
      <c r="D14" s="75"/>
      <c r="E14" s="75"/>
    </row>
    <row r="15" spans="2:5" ht="14.25" customHeight="1">
      <c r="B15" s="92"/>
      <c r="C15" s="93"/>
      <c r="D15" s="90" t="s">
        <v>38</v>
      </c>
      <c r="E15" s="314"/>
    </row>
    <row r="16" spans="2:5" ht="14.25" customHeight="1">
      <c r="B16" s="39" t="s">
        <v>125</v>
      </c>
      <c r="C16" s="75">
        <v>3.6358836333492177</v>
      </c>
      <c r="D16" s="311">
        <v>5.136088474533917</v>
      </c>
      <c r="E16" s="75"/>
    </row>
    <row r="17" spans="2:5" ht="14.25" customHeight="1">
      <c r="B17" s="39" t="s">
        <v>126</v>
      </c>
      <c r="C17" s="75">
        <v>4.147650847247321</v>
      </c>
      <c r="D17" s="311">
        <v>4.155287306827938</v>
      </c>
      <c r="E17" s="75"/>
    </row>
    <row r="18" spans="2:5" ht="14.25" customHeight="1">
      <c r="B18" s="39" t="s">
        <v>127</v>
      </c>
      <c r="C18" s="75">
        <v>10.670894213215659</v>
      </c>
      <c r="D18" s="311">
        <v>8.495441731868409</v>
      </c>
      <c r="E18" s="75"/>
    </row>
    <row r="19" spans="2:5" ht="14.25" customHeight="1">
      <c r="B19" s="39" t="s">
        <v>128</v>
      </c>
      <c r="C19" s="77">
        <v>1.0036815031198396</v>
      </c>
      <c r="D19" s="311">
        <v>3.4202159634030136</v>
      </c>
      <c r="E19" s="75"/>
    </row>
    <row r="20" spans="2:5" ht="14.25" customHeight="1">
      <c r="B20" s="39" t="s">
        <v>129</v>
      </c>
      <c r="C20" s="75">
        <v>2.814152072875018</v>
      </c>
      <c r="D20" s="311">
        <v>3.8562288823837587</v>
      </c>
      <c r="E20" s="75"/>
    </row>
    <row r="21" spans="2:5" ht="14.25" customHeight="1">
      <c r="B21" s="79" t="s">
        <v>130</v>
      </c>
      <c r="C21" s="75">
        <v>1.463466790571445</v>
      </c>
      <c r="D21" s="311">
        <v>4.809655238241298</v>
      </c>
      <c r="E21" s="75"/>
    </row>
    <row r="22" spans="2:5" ht="14.25" customHeight="1">
      <c r="B22" s="79"/>
      <c r="C22" s="76"/>
      <c r="D22" s="75"/>
      <c r="E22" s="75"/>
    </row>
    <row r="23" spans="2:5" ht="14.25" customHeight="1">
      <c r="B23" s="121" t="s">
        <v>131</v>
      </c>
      <c r="C23" s="122">
        <v>3787.855</v>
      </c>
      <c r="D23" s="312">
        <v>3729.706</v>
      </c>
      <c r="E23" s="316"/>
    </row>
    <row r="24" spans="2:5" ht="14.25" customHeight="1">
      <c r="B24" s="317" t="s">
        <v>18</v>
      </c>
      <c r="C24" s="318">
        <v>3178</v>
      </c>
      <c r="D24" s="319">
        <v>2024</v>
      </c>
      <c r="E24" s="316"/>
    </row>
    <row r="25" spans="2:5" ht="13.5">
      <c r="B25" s="116" t="s">
        <v>163</v>
      </c>
      <c r="C25" s="59"/>
      <c r="D25" s="59"/>
      <c r="E25" s="59"/>
    </row>
    <row r="26" spans="2:5" ht="12.75">
      <c r="B26" s="117" t="s">
        <v>235</v>
      </c>
      <c r="C26" s="59"/>
      <c r="D26" s="59"/>
      <c r="E26" s="59"/>
    </row>
    <row r="27" spans="2:5" ht="12.75">
      <c r="B27" s="117" t="s">
        <v>234</v>
      </c>
      <c r="C27" s="94"/>
      <c r="D27" s="94"/>
      <c r="E27" s="9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customWidth="1"/>
    <col min="3" max="5" width="11.421875" style="1" customWidth="1"/>
    <col min="6" max="6" width="11.421875" style="8" customWidth="1"/>
    <col min="7" max="7" width="11.421875" style="1" customWidth="1"/>
    <col min="8" max="8" width="12.28125" style="1" customWidth="1"/>
    <col min="9" max="9" width="11.421875" style="8" customWidth="1"/>
    <col min="10" max="16384" width="9.140625" style="1" customWidth="1"/>
  </cols>
  <sheetData>
    <row r="2" spans="2:3" ht="18" customHeight="1">
      <c r="B2" s="128" t="s">
        <v>200</v>
      </c>
      <c r="C2" s="125"/>
    </row>
    <row r="3" spans="2:3" ht="12.75">
      <c r="B3" s="74"/>
      <c r="C3" s="125"/>
    </row>
    <row r="4" spans="2:9" ht="12.75">
      <c r="B4" s="123" t="s">
        <v>12</v>
      </c>
      <c r="C4" s="4"/>
      <c r="D4" s="12"/>
      <c r="E4" s="12"/>
      <c r="F4" s="15"/>
      <c r="G4" s="12"/>
      <c r="H4" s="12"/>
      <c r="I4" s="15"/>
    </row>
    <row r="5" spans="2:9" ht="28.5" customHeight="1">
      <c r="B5" s="34"/>
      <c r="C5" s="6" t="s">
        <v>1</v>
      </c>
      <c r="D5" s="6" t="s">
        <v>59</v>
      </c>
      <c r="E5" s="6" t="s">
        <v>60</v>
      </c>
      <c r="F5" s="6" t="s">
        <v>33</v>
      </c>
      <c r="G5" s="6" t="s">
        <v>34</v>
      </c>
      <c r="H5" s="6" t="s">
        <v>35</v>
      </c>
      <c r="I5" s="6" t="s">
        <v>36</v>
      </c>
    </row>
    <row r="6" spans="2:9" ht="14.25" customHeight="1">
      <c r="B6" s="4"/>
      <c r="C6" s="4"/>
      <c r="D6" s="95"/>
      <c r="E6" s="95"/>
      <c r="F6" s="95"/>
      <c r="G6" s="95"/>
      <c r="H6" s="95"/>
      <c r="I6" s="96" t="s">
        <v>25</v>
      </c>
    </row>
    <row r="7" spans="2:9" ht="14.25" customHeight="1">
      <c r="B7" s="45" t="s">
        <v>132</v>
      </c>
      <c r="C7" s="45"/>
      <c r="D7" s="170"/>
      <c r="E7" s="170"/>
      <c r="F7" s="53"/>
      <c r="G7" s="170"/>
      <c r="H7" s="170"/>
      <c r="I7" s="53"/>
    </row>
    <row r="8" spans="2:9" ht="14.25" customHeight="1">
      <c r="B8" s="4" t="s">
        <v>15</v>
      </c>
      <c r="C8" s="63">
        <v>13840.899</v>
      </c>
      <c r="D8" s="63">
        <v>926.338</v>
      </c>
      <c r="E8" s="63">
        <v>1068.79</v>
      </c>
      <c r="F8" s="97">
        <v>1995.128</v>
      </c>
      <c r="G8" s="63">
        <v>2099.462</v>
      </c>
      <c r="H8" s="63">
        <v>267.346</v>
      </c>
      <c r="I8" s="97">
        <v>2876.408</v>
      </c>
    </row>
    <row r="9" spans="2:9" ht="14.25" customHeight="1">
      <c r="B9" s="4" t="s">
        <v>16</v>
      </c>
      <c r="C9" s="63">
        <v>534.233</v>
      </c>
      <c r="D9" s="63">
        <v>844.5</v>
      </c>
      <c r="E9" s="63">
        <v>934.535</v>
      </c>
      <c r="F9" s="97">
        <v>1779.035</v>
      </c>
      <c r="G9" s="63">
        <v>552.668</v>
      </c>
      <c r="H9" s="63">
        <v>98.105</v>
      </c>
      <c r="I9" s="97">
        <v>830.511</v>
      </c>
    </row>
    <row r="10" spans="2:9" s="8" customFormat="1" ht="14.25" customHeight="1">
      <c r="B10" s="45" t="s">
        <v>22</v>
      </c>
      <c r="C10" s="97">
        <v>14375.132</v>
      </c>
      <c r="D10" s="97">
        <v>1770.838</v>
      </c>
      <c r="E10" s="97">
        <v>2003.325</v>
      </c>
      <c r="F10" s="97">
        <v>3774.163</v>
      </c>
      <c r="G10" s="97">
        <v>2652.13</v>
      </c>
      <c r="H10" s="97">
        <v>365.451</v>
      </c>
      <c r="I10" s="97">
        <v>3706.919</v>
      </c>
    </row>
    <row r="11" spans="2:9" s="8" customFormat="1" ht="14.25" customHeight="1">
      <c r="B11" s="320" t="s">
        <v>18</v>
      </c>
      <c r="C11" s="142">
        <v>8558</v>
      </c>
      <c r="D11" s="142">
        <v>1519</v>
      </c>
      <c r="E11" s="142">
        <v>1664</v>
      </c>
      <c r="F11" s="221">
        <v>3183</v>
      </c>
      <c r="G11" s="142">
        <v>1462</v>
      </c>
      <c r="H11" s="142">
        <v>217</v>
      </c>
      <c r="I11" s="142">
        <v>2077</v>
      </c>
    </row>
    <row r="12" spans="2:9" ht="14.25" customHeight="1">
      <c r="B12" s="4"/>
      <c r="C12" s="40"/>
      <c r="D12" s="40"/>
      <c r="E12" s="40"/>
      <c r="F12" s="41"/>
      <c r="G12" s="40"/>
      <c r="H12" s="40"/>
      <c r="I12" s="41"/>
    </row>
    <row r="13" spans="2:9" ht="14.25" customHeight="1">
      <c r="B13" s="45" t="s">
        <v>133</v>
      </c>
      <c r="C13" s="41"/>
      <c r="D13" s="40"/>
      <c r="E13" s="40"/>
      <c r="F13" s="41"/>
      <c r="G13" s="40"/>
      <c r="H13" s="40"/>
      <c r="I13" s="41"/>
    </row>
    <row r="14" spans="2:9" ht="14.25" customHeight="1">
      <c r="B14" s="4" t="s">
        <v>15</v>
      </c>
      <c r="C14" s="40">
        <v>3716.479</v>
      </c>
      <c r="D14" s="40">
        <v>422.108</v>
      </c>
      <c r="E14" s="40">
        <v>518.119</v>
      </c>
      <c r="F14" s="41">
        <v>940.227</v>
      </c>
      <c r="G14" s="40">
        <v>684.541</v>
      </c>
      <c r="H14" s="40">
        <v>85.77</v>
      </c>
      <c r="I14" s="41">
        <v>949.996</v>
      </c>
    </row>
    <row r="15" spans="2:9" ht="14.25" customHeight="1">
      <c r="B15" s="4" t="s">
        <v>16</v>
      </c>
      <c r="C15" s="40">
        <v>10117.836</v>
      </c>
      <c r="D15" s="40">
        <v>503.215</v>
      </c>
      <c r="E15" s="40">
        <v>546.649</v>
      </c>
      <c r="F15" s="41">
        <v>1049.864</v>
      </c>
      <c r="G15" s="40">
        <v>1412.227</v>
      </c>
      <c r="H15" s="40">
        <v>181.576</v>
      </c>
      <c r="I15" s="41">
        <v>1919.402</v>
      </c>
    </row>
    <row r="16" spans="2:9" s="8" customFormat="1" ht="14.25" customHeight="1">
      <c r="B16" s="45" t="s">
        <v>22</v>
      </c>
      <c r="C16" s="41">
        <v>13834.315</v>
      </c>
      <c r="D16" s="41">
        <v>925.323</v>
      </c>
      <c r="E16" s="41">
        <v>1064.768</v>
      </c>
      <c r="F16" s="41">
        <v>1990.091</v>
      </c>
      <c r="G16" s="41">
        <v>2096.768</v>
      </c>
      <c r="H16" s="41">
        <v>267.346</v>
      </c>
      <c r="I16" s="41">
        <v>2869.398</v>
      </c>
    </row>
    <row r="17" spans="2:9" s="8" customFormat="1" ht="14.25" customHeight="1">
      <c r="B17" s="320" t="s">
        <v>18</v>
      </c>
      <c r="C17" s="142">
        <v>8200</v>
      </c>
      <c r="D17" s="142">
        <v>786</v>
      </c>
      <c r="E17" s="142">
        <v>858</v>
      </c>
      <c r="F17" s="221">
        <v>1644</v>
      </c>
      <c r="G17" s="142">
        <v>1080</v>
      </c>
      <c r="H17" s="142">
        <v>147</v>
      </c>
      <c r="I17" s="142">
        <v>1497</v>
      </c>
    </row>
    <row r="18" spans="2:9" ht="14.25" customHeight="1">
      <c r="B18" s="4"/>
      <c r="C18" s="40"/>
      <c r="D18" s="40"/>
      <c r="E18" s="40"/>
      <c r="F18" s="41"/>
      <c r="G18" s="40"/>
      <c r="H18" s="40"/>
      <c r="I18" s="41"/>
    </row>
    <row r="19" spans="2:9" ht="14.25" customHeight="1">
      <c r="B19" s="45" t="s">
        <v>134</v>
      </c>
      <c r="C19" s="41"/>
      <c r="D19" s="40"/>
      <c r="E19" s="40"/>
      <c r="F19" s="41"/>
      <c r="G19" s="40"/>
      <c r="H19" s="40"/>
      <c r="I19" s="41"/>
    </row>
    <row r="20" spans="2:9" ht="14.25" customHeight="1">
      <c r="B20" s="4" t="s">
        <v>15</v>
      </c>
      <c r="C20" s="40">
        <v>1553.725</v>
      </c>
      <c r="D20" s="40">
        <v>1154.334</v>
      </c>
      <c r="E20" s="40">
        <v>1292.144</v>
      </c>
      <c r="F20" s="41">
        <v>2446.478</v>
      </c>
      <c r="G20" s="40">
        <v>767.699</v>
      </c>
      <c r="H20" s="40">
        <v>87.476</v>
      </c>
      <c r="I20" s="41">
        <v>1081.838</v>
      </c>
    </row>
    <row r="21" spans="2:9" ht="14.25" customHeight="1">
      <c r="B21" s="4" t="s">
        <v>16</v>
      </c>
      <c r="C21" s="40">
        <v>12809.935</v>
      </c>
      <c r="D21" s="40">
        <v>613.157</v>
      </c>
      <c r="E21" s="40">
        <v>707.741</v>
      </c>
      <c r="F21" s="41">
        <v>1320.898</v>
      </c>
      <c r="G21" s="40">
        <v>1881.8</v>
      </c>
      <c r="H21" s="40">
        <v>277.976</v>
      </c>
      <c r="I21" s="41">
        <v>2618.563</v>
      </c>
    </row>
    <row r="22" spans="2:9" s="8" customFormat="1" ht="14.25" customHeight="1">
      <c r="B22" s="45" t="s">
        <v>22</v>
      </c>
      <c r="C22" s="41">
        <v>14363.66</v>
      </c>
      <c r="D22" s="41">
        <v>1767.491</v>
      </c>
      <c r="E22" s="41">
        <v>1999.885</v>
      </c>
      <c r="F22" s="41">
        <v>3767.376</v>
      </c>
      <c r="G22" s="41">
        <v>2649.499</v>
      </c>
      <c r="H22" s="41">
        <v>365.452</v>
      </c>
      <c r="I22" s="41">
        <v>3700.401</v>
      </c>
    </row>
    <row r="23" spans="2:9" s="8" customFormat="1" ht="14.25" customHeight="1">
      <c r="B23" s="320" t="s">
        <v>18</v>
      </c>
      <c r="C23" s="142">
        <v>8543</v>
      </c>
      <c r="D23" s="142">
        <v>1509</v>
      </c>
      <c r="E23" s="142">
        <v>1647</v>
      </c>
      <c r="F23" s="221">
        <v>3156</v>
      </c>
      <c r="G23" s="142">
        <v>1416</v>
      </c>
      <c r="H23" s="142">
        <v>202</v>
      </c>
      <c r="I23" s="142">
        <v>1995</v>
      </c>
    </row>
    <row r="24" spans="2:9" ht="14.25" customHeight="1">
      <c r="B24" s="4"/>
      <c r="C24" s="40"/>
      <c r="D24" s="40"/>
      <c r="E24" s="40"/>
      <c r="F24" s="41"/>
      <c r="G24" s="40"/>
      <c r="H24" s="40"/>
      <c r="I24" s="41"/>
    </row>
    <row r="25" spans="2:9" ht="14.25" customHeight="1">
      <c r="B25" s="45" t="s">
        <v>135</v>
      </c>
      <c r="C25" s="41"/>
      <c r="D25" s="40"/>
      <c r="E25" s="40"/>
      <c r="F25" s="41"/>
      <c r="G25" s="40"/>
      <c r="H25" s="40"/>
      <c r="I25" s="41"/>
    </row>
    <row r="26" spans="2:9" ht="14.25" customHeight="1">
      <c r="B26" s="4" t="s">
        <v>52</v>
      </c>
      <c r="C26" s="40">
        <v>488.409</v>
      </c>
      <c r="D26" s="40">
        <v>830.761</v>
      </c>
      <c r="E26" s="40">
        <v>922.064</v>
      </c>
      <c r="F26" s="41">
        <v>1752.825</v>
      </c>
      <c r="G26" s="40">
        <v>446.449</v>
      </c>
      <c r="H26" s="67" t="s">
        <v>28</v>
      </c>
      <c r="I26" s="41">
        <v>632.431</v>
      </c>
    </row>
    <row r="27" spans="2:9" ht="14.25" customHeight="1">
      <c r="B27" s="4" t="s">
        <v>136</v>
      </c>
      <c r="C27" s="40">
        <v>1065.316</v>
      </c>
      <c r="D27" s="40">
        <v>321.418</v>
      </c>
      <c r="E27" s="40">
        <v>367.738</v>
      </c>
      <c r="F27" s="41">
        <v>689.156</v>
      </c>
      <c r="G27" s="40">
        <v>321.25</v>
      </c>
      <c r="H27" s="44" t="s">
        <v>28</v>
      </c>
      <c r="I27" s="41">
        <v>449.407</v>
      </c>
    </row>
    <row r="28" spans="2:9" s="8" customFormat="1" ht="14.25" customHeight="1">
      <c r="B28" s="45" t="s">
        <v>22</v>
      </c>
      <c r="C28" s="41">
        <v>1553.725</v>
      </c>
      <c r="D28" s="41">
        <v>1152.179</v>
      </c>
      <c r="E28" s="41">
        <v>1289.802</v>
      </c>
      <c r="F28" s="41">
        <v>2441.981</v>
      </c>
      <c r="G28" s="41">
        <v>767.699</v>
      </c>
      <c r="H28" s="41">
        <v>87.476</v>
      </c>
      <c r="I28" s="41">
        <v>1081.838</v>
      </c>
    </row>
    <row r="29" spans="2:9" s="8" customFormat="1" ht="14.25" customHeight="1">
      <c r="B29" s="320" t="s">
        <v>18</v>
      </c>
      <c r="C29" s="142">
        <v>942</v>
      </c>
      <c r="D29" s="142">
        <v>1005</v>
      </c>
      <c r="E29" s="142">
        <v>1088</v>
      </c>
      <c r="F29" s="221">
        <v>2093</v>
      </c>
      <c r="G29" s="142">
        <v>450</v>
      </c>
      <c r="H29" s="142">
        <v>50</v>
      </c>
      <c r="I29" s="142">
        <v>640</v>
      </c>
    </row>
    <row r="30" spans="2:9" ht="14.25" customHeight="1">
      <c r="B30" s="4"/>
      <c r="C30" s="4"/>
      <c r="D30" s="12"/>
      <c r="E30" s="12"/>
      <c r="F30" s="15"/>
      <c r="G30" s="12"/>
      <c r="H30" s="12"/>
      <c r="I30" s="15"/>
    </row>
    <row r="31" spans="2:9" ht="14.25" customHeight="1">
      <c r="B31" s="86"/>
      <c r="C31" s="86"/>
      <c r="D31" s="171"/>
      <c r="E31" s="171"/>
      <c r="F31" s="172"/>
      <c r="G31" s="171"/>
      <c r="H31" s="171"/>
      <c r="I31" s="173" t="s">
        <v>61</v>
      </c>
    </row>
    <row r="32" spans="2:9" ht="14.25" customHeight="1">
      <c r="B32" s="45" t="s">
        <v>132</v>
      </c>
      <c r="C32" s="45"/>
      <c r="D32" s="12"/>
      <c r="E32" s="12"/>
      <c r="F32" s="15"/>
      <c r="G32" s="12"/>
      <c r="H32" s="12"/>
      <c r="I32" s="15"/>
    </row>
    <row r="33" spans="2:9" ht="14.25" customHeight="1">
      <c r="B33" s="4" t="s">
        <v>15</v>
      </c>
      <c r="C33" s="12">
        <v>96.28363064770465</v>
      </c>
      <c r="D33" s="12">
        <v>52.31071391058922</v>
      </c>
      <c r="E33" s="12">
        <v>53.35080428787141</v>
      </c>
      <c r="F33" s="15">
        <v>52.86279368432153</v>
      </c>
      <c r="G33" s="12">
        <v>79.16135332732559</v>
      </c>
      <c r="H33" s="12">
        <v>73.15508782299132</v>
      </c>
      <c r="I33" s="15">
        <v>77.5956528858602</v>
      </c>
    </row>
    <row r="34" spans="2:9" ht="14.25" customHeight="1">
      <c r="B34" s="4" t="s">
        <v>16</v>
      </c>
      <c r="C34" s="12">
        <v>3.7163693522953385</v>
      </c>
      <c r="D34" s="12">
        <v>47.68928608941078</v>
      </c>
      <c r="E34" s="12">
        <v>46.64919571212858</v>
      </c>
      <c r="F34" s="15">
        <v>47.13720631567847</v>
      </c>
      <c r="G34" s="12">
        <v>20.838646672674415</v>
      </c>
      <c r="H34" s="12">
        <v>26.844912177008684</v>
      </c>
      <c r="I34" s="15">
        <v>22.404347114139803</v>
      </c>
    </row>
    <row r="35" spans="2:9" s="8" customFormat="1" ht="14.25" customHeight="1">
      <c r="B35" s="45" t="s">
        <v>22</v>
      </c>
      <c r="C35" s="15">
        <v>100</v>
      </c>
      <c r="D35" s="15">
        <v>100</v>
      </c>
      <c r="E35" s="15">
        <v>100</v>
      </c>
      <c r="F35" s="15">
        <v>100</v>
      </c>
      <c r="G35" s="15">
        <v>100</v>
      </c>
      <c r="H35" s="15">
        <v>100</v>
      </c>
      <c r="I35" s="15">
        <v>100</v>
      </c>
    </row>
    <row r="36" spans="2:9" ht="14.25" customHeight="1">
      <c r="B36" s="4"/>
      <c r="C36" s="12"/>
      <c r="D36" s="12"/>
      <c r="E36" s="12"/>
      <c r="F36" s="15"/>
      <c r="G36" s="12"/>
      <c r="H36" s="12"/>
      <c r="I36" s="15"/>
    </row>
    <row r="37" spans="2:9" ht="14.25" customHeight="1">
      <c r="B37" s="45" t="s">
        <v>133</v>
      </c>
      <c r="C37" s="15"/>
      <c r="D37" s="12"/>
      <c r="E37" s="12"/>
      <c r="F37" s="15"/>
      <c r="G37" s="12"/>
      <c r="H37" s="12"/>
      <c r="I37" s="15"/>
    </row>
    <row r="38" spans="2:9" ht="14.25" customHeight="1">
      <c r="B38" s="4" t="s">
        <v>15</v>
      </c>
      <c r="C38" s="12">
        <v>26.86420686532004</v>
      </c>
      <c r="D38" s="12">
        <v>45.61736820548068</v>
      </c>
      <c r="E38" s="12">
        <v>48.66027153332933</v>
      </c>
      <c r="F38" s="15">
        <v>47.245427470402106</v>
      </c>
      <c r="G38" s="12">
        <v>32.64743643550455</v>
      </c>
      <c r="H38" s="12">
        <v>32.082021051371626</v>
      </c>
      <c r="I38" s="15">
        <v>33.1078504968638</v>
      </c>
    </row>
    <row r="39" spans="2:9" ht="14.25" customHeight="1">
      <c r="B39" s="4" t="s">
        <v>16</v>
      </c>
      <c r="C39" s="12">
        <v>73.13579313467994</v>
      </c>
      <c r="D39" s="12">
        <v>54.38263179451932</v>
      </c>
      <c r="E39" s="12">
        <v>51.33972846667068</v>
      </c>
      <c r="F39" s="15">
        <v>52.7545725295979</v>
      </c>
      <c r="G39" s="12">
        <v>67.35256356449545</v>
      </c>
      <c r="H39" s="12">
        <v>67.91797894862836</v>
      </c>
      <c r="I39" s="15">
        <v>66.8921495031362</v>
      </c>
    </row>
    <row r="40" spans="2:9" s="8" customFormat="1" ht="14.25" customHeight="1">
      <c r="B40" s="45" t="s">
        <v>22</v>
      </c>
      <c r="C40" s="15">
        <v>100</v>
      </c>
      <c r="D40" s="15">
        <v>100</v>
      </c>
      <c r="E40" s="15">
        <v>100</v>
      </c>
      <c r="F40" s="15">
        <v>100</v>
      </c>
      <c r="G40" s="15">
        <v>100</v>
      </c>
      <c r="H40" s="15">
        <v>100</v>
      </c>
      <c r="I40" s="15">
        <v>100</v>
      </c>
    </row>
    <row r="41" spans="2:9" ht="14.25" customHeight="1">
      <c r="B41" s="4"/>
      <c r="C41" s="12"/>
      <c r="D41" s="12"/>
      <c r="E41" s="12"/>
      <c r="F41" s="15"/>
      <c r="G41" s="12"/>
      <c r="H41" s="12"/>
      <c r="I41" s="15"/>
    </row>
    <row r="42" spans="2:9" ht="14.25" customHeight="1">
      <c r="B42" s="45" t="s">
        <v>134</v>
      </c>
      <c r="C42" s="15"/>
      <c r="D42" s="12"/>
      <c r="E42" s="12"/>
      <c r="F42" s="15"/>
      <c r="G42" s="12"/>
      <c r="H42" s="12"/>
      <c r="I42" s="15"/>
    </row>
    <row r="43" spans="2:9" ht="14.25" customHeight="1">
      <c r="B43" s="4" t="s">
        <v>15</v>
      </c>
      <c r="C43" s="12">
        <v>10.817054984593062</v>
      </c>
      <c r="D43" s="12">
        <v>65.30918686431785</v>
      </c>
      <c r="E43" s="12">
        <v>64.61091512761983</v>
      </c>
      <c r="F43" s="15">
        <v>64.93851423377969</v>
      </c>
      <c r="G43" s="12">
        <v>28.97525154755673</v>
      </c>
      <c r="H43" s="12">
        <v>23.936385626566555</v>
      </c>
      <c r="I43" s="15">
        <v>29.23569634750396</v>
      </c>
    </row>
    <row r="44" spans="2:9" ht="14.25" customHeight="1">
      <c r="B44" s="4" t="s">
        <v>16</v>
      </c>
      <c r="C44" s="12">
        <v>89.18294501540693</v>
      </c>
      <c r="D44" s="12">
        <v>34.69081313568216</v>
      </c>
      <c r="E44" s="12">
        <v>35.38908487238016</v>
      </c>
      <c r="F44" s="15">
        <v>35.0614857662203</v>
      </c>
      <c r="G44" s="12">
        <v>71.02474845244328</v>
      </c>
      <c r="H44" s="12">
        <v>76.06361437343345</v>
      </c>
      <c r="I44" s="15">
        <v>70.76430365249604</v>
      </c>
    </row>
    <row r="45" spans="2:9" s="8" customFormat="1" ht="14.25" customHeight="1">
      <c r="B45" s="45" t="s">
        <v>22</v>
      </c>
      <c r="C45" s="15">
        <v>100</v>
      </c>
      <c r="D45" s="15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</row>
    <row r="46" spans="2:9" ht="14.25" customHeight="1">
      <c r="B46" s="4"/>
      <c r="C46" s="12"/>
      <c r="D46" s="12"/>
      <c r="E46" s="12"/>
      <c r="F46" s="15"/>
      <c r="G46" s="12"/>
      <c r="H46" s="12"/>
      <c r="I46" s="15"/>
    </row>
    <row r="47" spans="2:9" ht="14.25" customHeight="1">
      <c r="B47" s="45" t="s">
        <v>135</v>
      </c>
      <c r="C47" s="15"/>
      <c r="D47" s="12"/>
      <c r="E47" s="12"/>
      <c r="F47" s="15"/>
      <c r="G47" s="12"/>
      <c r="H47" s="12"/>
      <c r="I47" s="15"/>
    </row>
    <row r="48" spans="2:9" ht="14.25" customHeight="1">
      <c r="B48" s="4" t="s">
        <v>52</v>
      </c>
      <c r="C48" s="12">
        <v>31.434713350174583</v>
      </c>
      <c r="D48" s="12">
        <v>72.10346656205328</v>
      </c>
      <c r="E48" s="12">
        <v>71.48880215723034</v>
      </c>
      <c r="F48" s="15">
        <v>71.77881400387636</v>
      </c>
      <c r="G48" s="12">
        <v>58.15417240350711</v>
      </c>
      <c r="H48" s="176" t="s">
        <v>28</v>
      </c>
      <c r="I48" s="15">
        <v>58.458937474926934</v>
      </c>
    </row>
    <row r="49" spans="2:9" ht="14.25" customHeight="1">
      <c r="B49" s="4" t="s">
        <v>136</v>
      </c>
      <c r="C49" s="12">
        <v>68.56528664982542</v>
      </c>
      <c r="D49" s="12">
        <v>27.896533437946708</v>
      </c>
      <c r="E49" s="12">
        <v>28.51119784276967</v>
      </c>
      <c r="F49" s="15">
        <v>28.221185996123634</v>
      </c>
      <c r="G49" s="12">
        <v>41.845827596492896</v>
      </c>
      <c r="H49" s="176" t="s">
        <v>28</v>
      </c>
      <c r="I49" s="15">
        <v>41.541062525073066</v>
      </c>
    </row>
    <row r="50" spans="2:9" s="8" customFormat="1" ht="14.25" customHeight="1">
      <c r="B50" s="45" t="s">
        <v>22</v>
      </c>
      <c r="C50" s="15">
        <v>100</v>
      </c>
      <c r="D50" s="15">
        <v>100</v>
      </c>
      <c r="E50" s="15">
        <v>100</v>
      </c>
      <c r="F50" s="15">
        <v>100</v>
      </c>
      <c r="G50" s="15">
        <v>100</v>
      </c>
      <c r="H50" s="15">
        <v>100</v>
      </c>
      <c r="I50" s="15">
        <v>100</v>
      </c>
    </row>
    <row r="51" spans="2:9" ht="14.25" customHeight="1">
      <c r="B51" s="78"/>
      <c r="C51" s="78"/>
      <c r="D51" s="174"/>
      <c r="E51" s="174"/>
      <c r="F51" s="174"/>
      <c r="G51" s="174"/>
      <c r="H51" s="174"/>
      <c r="I51" s="174"/>
    </row>
    <row r="52" spans="2:9" ht="12.75">
      <c r="B52" s="117" t="s">
        <v>218</v>
      </c>
      <c r="C52" s="18"/>
      <c r="D52" s="15"/>
      <c r="E52" s="15"/>
      <c r="F52" s="15"/>
      <c r="G52" s="15"/>
      <c r="H52" s="15"/>
      <c r="I52" s="15"/>
    </row>
    <row r="53" spans="2:9" ht="12.75">
      <c r="B53" s="18"/>
      <c r="C53" s="18"/>
      <c r="D53" s="15"/>
      <c r="E53" s="15"/>
      <c r="F53" s="15"/>
      <c r="G53" s="15"/>
      <c r="H53" s="15"/>
      <c r="I53" s="15"/>
    </row>
    <row r="54" spans="2:9" ht="12.75">
      <c r="B54" s="18"/>
      <c r="C54" s="18"/>
      <c r="D54" s="15"/>
      <c r="E54" s="15"/>
      <c r="F54" s="15"/>
      <c r="G54" s="15"/>
      <c r="H54" s="15"/>
      <c r="I54" s="15"/>
    </row>
    <row r="55" spans="2:9" ht="12.75">
      <c r="B55" s="18"/>
      <c r="C55" s="18"/>
      <c r="D55" s="15"/>
      <c r="E55" s="15"/>
      <c r="F55" s="15"/>
      <c r="G55" s="15"/>
      <c r="H55" s="15"/>
      <c r="I55" s="15"/>
    </row>
    <row r="56" spans="2:9" ht="12.75">
      <c r="B56" s="18"/>
      <c r="C56" s="18"/>
      <c r="D56" s="15"/>
      <c r="E56" s="15"/>
      <c r="F56" s="15"/>
      <c r="G56" s="15"/>
      <c r="H56" s="15"/>
      <c r="I56" s="15"/>
    </row>
    <row r="57" spans="2:9" ht="12.75">
      <c r="B57" s="18"/>
      <c r="C57" s="18"/>
      <c r="D57" s="17"/>
      <c r="E57" s="17"/>
      <c r="F57" s="17"/>
      <c r="G57" s="17"/>
      <c r="H57" s="17"/>
      <c r="I57" s="1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2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50.28125" style="20" customWidth="1"/>
    <col min="3" max="7" width="9.140625" style="20" customWidth="1"/>
    <col min="8" max="9" width="9.140625" style="136" customWidth="1"/>
    <col min="10" max="10" width="9.140625" style="110" customWidth="1"/>
    <col min="11" max="11" width="12.140625" style="8" customWidth="1"/>
    <col min="12" max="12" width="9.00390625" style="8" customWidth="1"/>
    <col min="13" max="16384" width="9.140625" style="20" customWidth="1"/>
  </cols>
  <sheetData>
    <row r="2" spans="2:12" ht="18" customHeight="1">
      <c r="B2" s="387" t="s">
        <v>203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4" ht="12.75">
      <c r="B4" s="321" t="s">
        <v>137</v>
      </c>
    </row>
    <row r="5" spans="2:12" ht="14.25" customHeight="1">
      <c r="B5" s="322"/>
      <c r="C5" s="374" t="s">
        <v>169</v>
      </c>
      <c r="D5" s="374"/>
      <c r="E5" s="374"/>
      <c r="F5" s="374"/>
      <c r="G5" s="374"/>
      <c r="H5" s="374"/>
      <c r="I5" s="374"/>
      <c r="J5" s="69"/>
      <c r="K5" s="47"/>
      <c r="L5" s="47"/>
    </row>
    <row r="6" spans="2:12" ht="28.5" customHeight="1">
      <c r="B6" s="323"/>
      <c r="C6" s="101" t="s">
        <v>236</v>
      </c>
      <c r="D6" s="101" t="s">
        <v>237</v>
      </c>
      <c r="E6" s="101" t="s">
        <v>238</v>
      </c>
      <c r="F6" s="101" t="s">
        <v>239</v>
      </c>
      <c r="G6" s="101" t="s">
        <v>240</v>
      </c>
      <c r="H6" s="101" t="s">
        <v>241</v>
      </c>
      <c r="I6" s="101" t="s">
        <v>22</v>
      </c>
      <c r="J6" s="102" t="s">
        <v>23</v>
      </c>
      <c r="K6" s="101" t="s">
        <v>25</v>
      </c>
      <c r="L6" s="334" t="s">
        <v>18</v>
      </c>
    </row>
    <row r="7" spans="2:12" ht="14.25">
      <c r="B7" s="324" t="s">
        <v>158</v>
      </c>
      <c r="C7" s="325"/>
      <c r="D7" s="325"/>
      <c r="E7" s="325"/>
      <c r="F7" s="325"/>
      <c r="G7" s="325"/>
      <c r="H7" s="326"/>
      <c r="I7" s="326"/>
      <c r="J7" s="37" t="s">
        <v>61</v>
      </c>
      <c r="K7" s="71"/>
      <c r="L7" s="335"/>
    </row>
    <row r="8" spans="2:12" ht="6" customHeight="1">
      <c r="B8" s="43"/>
      <c r="C8" s="325"/>
      <c r="D8" s="325"/>
      <c r="E8" s="325"/>
      <c r="F8" s="325"/>
      <c r="G8" s="325"/>
      <c r="H8" s="326"/>
      <c r="I8" s="326"/>
      <c r="K8" s="71"/>
      <c r="L8" s="335"/>
    </row>
    <row r="9" spans="2:12" ht="14.25" customHeight="1">
      <c r="B9" s="43" t="s">
        <v>138</v>
      </c>
      <c r="C9" s="325"/>
      <c r="D9" s="325"/>
      <c r="E9" s="325"/>
      <c r="F9" s="325"/>
      <c r="G9" s="325"/>
      <c r="H9" s="326"/>
      <c r="I9" s="37"/>
      <c r="K9" s="72"/>
      <c r="L9" s="336"/>
    </row>
    <row r="10" spans="2:12" ht="14.25" customHeight="1">
      <c r="B10" s="119" t="s">
        <v>1</v>
      </c>
      <c r="C10" s="176">
        <v>66.8593131540682</v>
      </c>
      <c r="D10" s="176">
        <v>27.038460963833714</v>
      </c>
      <c r="E10" s="176">
        <v>3.599515872658445</v>
      </c>
      <c r="F10" s="232">
        <v>1.124498397707868</v>
      </c>
      <c r="G10" s="232" t="s">
        <v>28</v>
      </c>
      <c r="H10" s="232">
        <v>0.8420060998907285</v>
      </c>
      <c r="I10" s="49">
        <f>SUM(C10:H10)</f>
        <v>99.46379448815895</v>
      </c>
      <c r="J10" s="231">
        <v>19.11452191034094</v>
      </c>
      <c r="K10" s="107">
        <v>7392.248254908627</v>
      </c>
      <c r="L10" s="44">
        <v>4288</v>
      </c>
    </row>
    <row r="11" spans="2:12" ht="14.25" customHeight="1">
      <c r="B11" s="119"/>
      <c r="C11" s="325"/>
      <c r="D11" s="325"/>
      <c r="E11" s="325"/>
      <c r="F11" s="325"/>
      <c r="G11" s="325"/>
      <c r="H11" s="326"/>
      <c r="I11" s="49"/>
      <c r="J11" s="326"/>
      <c r="K11" s="41"/>
      <c r="L11" s="221"/>
    </row>
    <row r="12" spans="2:12" ht="14.25" customHeight="1">
      <c r="B12" s="43" t="s">
        <v>139</v>
      </c>
      <c r="C12" s="325"/>
      <c r="D12" s="325"/>
      <c r="E12" s="325"/>
      <c r="F12" s="325"/>
      <c r="G12" s="325"/>
      <c r="H12" s="326"/>
      <c r="I12" s="49"/>
      <c r="J12" s="326"/>
      <c r="K12" s="41"/>
      <c r="L12" s="221"/>
    </row>
    <row r="13" spans="2:12" ht="14.25" customHeight="1">
      <c r="B13" s="119" t="s">
        <v>64</v>
      </c>
      <c r="C13" s="176">
        <v>24.624408396401098</v>
      </c>
      <c r="D13" s="176">
        <v>40.108293222848864</v>
      </c>
      <c r="E13" s="176">
        <v>21.628722116987376</v>
      </c>
      <c r="F13" s="176">
        <v>7.21281517441498</v>
      </c>
      <c r="G13" s="232">
        <v>2.436455959711227</v>
      </c>
      <c r="H13" s="231">
        <v>3.9893051296364614</v>
      </c>
      <c r="I13" s="231">
        <f aca="true" t="shared" si="0" ref="I13:I19">SUM(C13:H13)</f>
        <v>100.00000000000001</v>
      </c>
      <c r="J13" s="231">
        <v>41.67824810018096</v>
      </c>
      <c r="K13" s="107">
        <v>2705.4142049379498</v>
      </c>
      <c r="L13" s="44">
        <v>1449</v>
      </c>
    </row>
    <row r="14" spans="2:12" ht="14.25" customHeight="1">
      <c r="B14" s="119" t="s">
        <v>65</v>
      </c>
      <c r="C14" s="176">
        <v>34.303665996113615</v>
      </c>
      <c r="D14" s="232">
        <v>32.34299410033075</v>
      </c>
      <c r="E14" s="232" t="s">
        <v>28</v>
      </c>
      <c r="F14" s="176" t="s">
        <v>28</v>
      </c>
      <c r="G14" s="176" t="s">
        <v>28</v>
      </c>
      <c r="H14" s="176" t="s">
        <v>28</v>
      </c>
      <c r="I14" s="231">
        <f t="shared" si="0"/>
        <v>66.64666009644436</v>
      </c>
      <c r="J14" s="231">
        <v>46.22271284657291</v>
      </c>
      <c r="K14" s="107">
        <v>250.23868337873046</v>
      </c>
      <c r="L14" s="44">
        <v>140</v>
      </c>
    </row>
    <row r="15" spans="2:12" ht="14.25" customHeight="1">
      <c r="B15" s="43" t="s">
        <v>162</v>
      </c>
      <c r="C15" s="49">
        <v>27.578929219231178</v>
      </c>
      <c r="D15" s="49">
        <v>37.77652630242676</v>
      </c>
      <c r="E15" s="49">
        <v>20.795781038554807</v>
      </c>
      <c r="F15" s="49">
        <v>7.194249575196677</v>
      </c>
      <c r="G15" s="49" t="s">
        <v>28</v>
      </c>
      <c r="H15" s="49">
        <v>4.497841653785964</v>
      </c>
      <c r="I15" s="49">
        <f t="shared" si="0"/>
        <v>97.8433277891954</v>
      </c>
      <c r="J15" s="49">
        <v>41.07322639073635</v>
      </c>
      <c r="K15" s="41">
        <v>3724.427322313796</v>
      </c>
      <c r="L15" s="221">
        <v>2021</v>
      </c>
    </row>
    <row r="16" spans="2:12" ht="14.25" customHeight="1">
      <c r="B16" s="119"/>
      <c r="C16" s="176"/>
      <c r="D16" s="176"/>
      <c r="E16" s="176"/>
      <c r="F16" s="176"/>
      <c r="G16" s="176"/>
      <c r="H16" s="231"/>
      <c r="I16" s="49"/>
      <c r="J16" s="231"/>
      <c r="K16" s="41"/>
      <c r="L16" s="221"/>
    </row>
    <row r="17" spans="2:12" ht="14.25" customHeight="1">
      <c r="B17" s="119" t="s">
        <v>59</v>
      </c>
      <c r="C17" s="176">
        <v>29.227174477814234</v>
      </c>
      <c r="D17" s="176">
        <v>54.86762396747002</v>
      </c>
      <c r="E17" s="176">
        <v>13.718446234641018</v>
      </c>
      <c r="F17" s="176" t="s">
        <v>28</v>
      </c>
      <c r="G17" s="176" t="s">
        <v>28</v>
      </c>
      <c r="H17" s="176" t="s">
        <v>28</v>
      </c>
      <c r="I17" s="231">
        <f t="shared" si="0"/>
        <v>97.81324467992528</v>
      </c>
      <c r="J17" s="231">
        <v>28.273856725945706</v>
      </c>
      <c r="K17" s="107">
        <v>1782.1002228582079</v>
      </c>
      <c r="L17" s="44">
        <v>1520</v>
      </c>
    </row>
    <row r="18" spans="2:12" ht="14.25" customHeight="1">
      <c r="B18" s="119" t="s">
        <v>60</v>
      </c>
      <c r="C18" s="176">
        <v>24.14452330544065</v>
      </c>
      <c r="D18" s="176">
        <v>55.03200965644567</v>
      </c>
      <c r="E18" s="176">
        <v>16.455639855874537</v>
      </c>
      <c r="F18" s="232">
        <v>3.8642910093418</v>
      </c>
      <c r="G18" s="176" t="s">
        <v>28</v>
      </c>
      <c r="H18" s="176" t="s">
        <v>28</v>
      </c>
      <c r="I18" s="231">
        <f t="shared" si="0"/>
        <v>99.49646382710266</v>
      </c>
      <c r="J18" s="231">
        <v>30.705904935538772</v>
      </c>
      <c r="K18" s="107">
        <v>2011.8258149344201</v>
      </c>
      <c r="L18" s="44">
        <v>1663</v>
      </c>
    </row>
    <row r="19" spans="2:12" ht="14.25" customHeight="1">
      <c r="B19" s="337" t="s">
        <v>33</v>
      </c>
      <c r="C19" s="246">
        <v>26.531969369694302</v>
      </c>
      <c r="D19" s="246">
        <v>54.954793661710944</v>
      </c>
      <c r="E19" s="246">
        <v>15.169912797989014</v>
      </c>
      <c r="F19" s="338">
        <v>2.796527569530844</v>
      </c>
      <c r="G19" s="246" t="s">
        <v>28</v>
      </c>
      <c r="H19" s="328" t="s">
        <v>28</v>
      </c>
      <c r="I19" s="328">
        <f t="shared" si="0"/>
        <v>99.4532033989251</v>
      </c>
      <c r="J19" s="328">
        <v>29.563512170591913</v>
      </c>
      <c r="K19" s="222">
        <v>3793.926037792626</v>
      </c>
      <c r="L19" s="339">
        <v>3183</v>
      </c>
    </row>
    <row r="20" spans="2:12" ht="14.25" customHeight="1">
      <c r="B20" s="324" t="s">
        <v>160</v>
      </c>
      <c r="C20" s="325"/>
      <c r="D20" s="325"/>
      <c r="E20" s="325"/>
      <c r="F20" s="325"/>
      <c r="G20" s="325"/>
      <c r="H20" s="326"/>
      <c r="I20" s="326"/>
      <c r="J20" s="37"/>
      <c r="K20" s="71"/>
      <c r="L20" s="335"/>
    </row>
    <row r="21" spans="2:12" ht="6" customHeight="1">
      <c r="B21" s="43"/>
      <c r="C21" s="325"/>
      <c r="D21" s="325"/>
      <c r="E21" s="325"/>
      <c r="F21" s="325"/>
      <c r="G21" s="325"/>
      <c r="H21" s="326"/>
      <c r="I21" s="326"/>
      <c r="J21" s="37"/>
      <c r="K21" s="71"/>
      <c r="L21" s="335"/>
    </row>
    <row r="22" spans="2:12" ht="14.25" customHeight="1">
      <c r="B22" s="43" t="s">
        <v>138</v>
      </c>
      <c r="C22" s="325"/>
      <c r="D22" s="325"/>
      <c r="E22" s="325"/>
      <c r="F22" s="325"/>
      <c r="G22" s="325"/>
      <c r="H22" s="326"/>
      <c r="I22" s="326"/>
      <c r="K22" s="72"/>
      <c r="L22" s="336"/>
    </row>
    <row r="23" spans="2:12" ht="14.25" customHeight="1">
      <c r="B23" s="119" t="s">
        <v>1</v>
      </c>
      <c r="C23" s="176">
        <v>66.82713281209679</v>
      </c>
      <c r="D23" s="176">
        <v>26.987886379664687</v>
      </c>
      <c r="E23" s="176">
        <v>3.616843020535745</v>
      </c>
      <c r="F23" s="232">
        <v>1.189926175971014</v>
      </c>
      <c r="G23" s="232" t="s">
        <v>28</v>
      </c>
      <c r="H23" s="232">
        <v>0.8535026535065847</v>
      </c>
      <c r="I23" s="49">
        <f>SUM(C23:H23)</f>
        <v>99.47529104177481</v>
      </c>
      <c r="J23" s="231">
        <v>19.180447478206847</v>
      </c>
      <c r="K23" s="107">
        <v>7392.248254908627</v>
      </c>
      <c r="L23" s="44">
        <v>4288</v>
      </c>
    </row>
    <row r="24" spans="2:12" ht="14.25" customHeight="1">
      <c r="B24" s="119"/>
      <c r="C24" s="325"/>
      <c r="D24" s="325"/>
      <c r="E24" s="325"/>
      <c r="F24" s="325"/>
      <c r="G24" s="325"/>
      <c r="H24" s="326"/>
      <c r="I24" s="326"/>
      <c r="J24" s="326"/>
      <c r="K24" s="41"/>
      <c r="L24" s="221"/>
    </row>
    <row r="25" spans="2:12" ht="14.25" customHeight="1">
      <c r="B25" s="43" t="s">
        <v>139</v>
      </c>
      <c r="C25" s="325"/>
      <c r="D25" s="325"/>
      <c r="E25" s="325"/>
      <c r="F25" s="325"/>
      <c r="G25" s="325"/>
      <c r="H25" s="326"/>
      <c r="I25" s="326"/>
      <c r="J25" s="326"/>
      <c r="K25" s="41"/>
      <c r="L25" s="221"/>
    </row>
    <row r="26" spans="2:12" ht="14.25" customHeight="1">
      <c r="B26" s="119" t="s">
        <v>64</v>
      </c>
      <c r="C26" s="176">
        <v>24.19995927028254</v>
      </c>
      <c r="D26" s="176">
        <v>34.82926685531434</v>
      </c>
      <c r="E26" s="176">
        <v>17.09807207415582</v>
      </c>
      <c r="F26" s="176">
        <v>9.198916581719939</v>
      </c>
      <c r="G26" s="232">
        <v>5.223929001248151</v>
      </c>
      <c r="H26" s="231">
        <v>9.449856217279205</v>
      </c>
      <c r="I26" s="231">
        <f>SUM(C26:H26)</f>
        <v>100</v>
      </c>
      <c r="J26" s="231">
        <v>50.17750795871458</v>
      </c>
      <c r="K26" s="107">
        <v>2705.4142049379498</v>
      </c>
      <c r="L26" s="44">
        <v>1449</v>
      </c>
    </row>
    <row r="27" spans="2:12" ht="14.25" customHeight="1">
      <c r="B27" s="119" t="s">
        <v>65</v>
      </c>
      <c r="C27" s="176">
        <v>34.30366599611362</v>
      </c>
      <c r="D27" s="232">
        <v>28.262238759275895</v>
      </c>
      <c r="E27" s="232">
        <v>12.649958686073264</v>
      </c>
      <c r="F27" s="176">
        <v>7.452133889228157</v>
      </c>
      <c r="G27" s="176">
        <v>6.051993242271958</v>
      </c>
      <c r="H27" s="231">
        <v>11.280009427037102</v>
      </c>
      <c r="I27" s="231">
        <f aca="true" t="shared" si="1" ref="I27:I32">SUM(C27:H27)</f>
        <v>100</v>
      </c>
      <c r="J27" s="231">
        <v>60.847330115621446</v>
      </c>
      <c r="K27" s="107">
        <v>250.23868337873046</v>
      </c>
      <c r="L27" s="44">
        <v>140</v>
      </c>
    </row>
    <row r="28" spans="2:12" ht="14.25" customHeight="1">
      <c r="B28" s="43" t="s">
        <v>162</v>
      </c>
      <c r="C28" s="49">
        <v>27.10398937888441</v>
      </c>
      <c r="D28" s="49">
        <v>32.59186042462344</v>
      </c>
      <c r="E28" s="49" t="s">
        <v>28</v>
      </c>
      <c r="F28" s="49" t="s">
        <v>28</v>
      </c>
      <c r="G28" s="49" t="s">
        <v>28</v>
      </c>
      <c r="H28" s="49" t="s">
        <v>28</v>
      </c>
      <c r="I28" s="49">
        <f t="shared" si="1"/>
        <v>59.695849803507855</v>
      </c>
      <c r="J28" s="49">
        <v>50.70568135343477</v>
      </c>
      <c r="K28" s="41">
        <v>3724.427322313796</v>
      </c>
      <c r="L28" s="221">
        <v>2021</v>
      </c>
    </row>
    <row r="29" spans="2:12" ht="14.25" customHeight="1">
      <c r="B29" s="119"/>
      <c r="C29" s="176"/>
      <c r="D29" s="176"/>
      <c r="E29" s="176"/>
      <c r="F29" s="176"/>
      <c r="G29" s="176"/>
      <c r="H29" s="231"/>
      <c r="I29" s="49"/>
      <c r="J29" s="231"/>
      <c r="K29" s="41"/>
      <c r="L29" s="221"/>
    </row>
    <row r="30" spans="2:12" ht="14.25" customHeight="1">
      <c r="B30" s="119" t="s">
        <v>59</v>
      </c>
      <c r="C30" s="176">
        <v>24.54085347143714</v>
      </c>
      <c r="D30" s="176">
        <v>40.05700553821615</v>
      </c>
      <c r="E30" s="176">
        <v>19.913732413849022</v>
      </c>
      <c r="F30" s="176">
        <v>8.580192246104184</v>
      </c>
      <c r="G30" s="232">
        <v>2.9613389706067386</v>
      </c>
      <c r="H30" s="232">
        <v>3.9468773597867557</v>
      </c>
      <c r="I30" s="231">
        <f t="shared" si="1"/>
        <v>99.99999999999999</v>
      </c>
      <c r="J30" s="231">
        <v>38.301109627315576</v>
      </c>
      <c r="K30" s="107">
        <v>1782.1002228582079</v>
      </c>
      <c r="L30" s="44">
        <v>1520</v>
      </c>
    </row>
    <row r="31" spans="2:12" ht="14.25" customHeight="1">
      <c r="B31" s="119" t="s">
        <v>60</v>
      </c>
      <c r="C31" s="176">
        <v>19.856674450457533</v>
      </c>
      <c r="D31" s="176">
        <v>39.704167617071136</v>
      </c>
      <c r="E31" s="176">
        <v>22.40084760634199</v>
      </c>
      <c r="F31" s="176">
        <v>8.818274081195876</v>
      </c>
      <c r="G31" s="232">
        <v>3.3264905160458675</v>
      </c>
      <c r="H31" s="231">
        <v>5.893545728887608</v>
      </c>
      <c r="I31" s="231">
        <f t="shared" si="1"/>
        <v>100.00000000000001</v>
      </c>
      <c r="J31" s="231">
        <v>42.31433589194684</v>
      </c>
      <c r="K31" s="107">
        <v>2011.8258149344201</v>
      </c>
      <c r="L31" s="44">
        <v>1663</v>
      </c>
    </row>
    <row r="32" spans="2:12" ht="14.25" customHeight="1">
      <c r="B32" s="337" t="s">
        <v>33</v>
      </c>
      <c r="C32" s="246">
        <v>22.056948360397097</v>
      </c>
      <c r="D32" s="246">
        <v>39.86990425285203</v>
      </c>
      <c r="E32" s="246">
        <v>21.23258852731299</v>
      </c>
      <c r="F32" s="246">
        <v>8.706441196962267</v>
      </c>
      <c r="G32" s="246">
        <v>3.154969868563058</v>
      </c>
      <c r="H32" s="246">
        <v>4.979147793912558</v>
      </c>
      <c r="I32" s="328">
        <f t="shared" si="1"/>
        <v>99.99999999999999</v>
      </c>
      <c r="J32" s="328">
        <v>40.42922496744893</v>
      </c>
      <c r="K32" s="222">
        <v>3793.926037792626</v>
      </c>
      <c r="L32" s="339">
        <v>3183</v>
      </c>
    </row>
    <row r="33" spans="2:12" ht="14.25" customHeight="1">
      <c r="B33" s="324" t="s">
        <v>159</v>
      </c>
      <c r="C33" s="325"/>
      <c r="D33" s="325"/>
      <c r="E33" s="325"/>
      <c r="F33" s="325"/>
      <c r="G33" s="325"/>
      <c r="H33" s="326"/>
      <c r="I33" s="326"/>
      <c r="J33" s="37"/>
      <c r="K33" s="72"/>
      <c r="L33" s="336"/>
    </row>
    <row r="34" spans="2:12" ht="6" customHeight="1">
      <c r="B34" s="43"/>
      <c r="C34" s="325"/>
      <c r="D34" s="325"/>
      <c r="E34" s="325"/>
      <c r="F34" s="325"/>
      <c r="G34" s="325"/>
      <c r="H34" s="326"/>
      <c r="I34" s="326"/>
      <c r="J34" s="37"/>
      <c r="K34" s="72"/>
      <c r="L34" s="336"/>
    </row>
    <row r="35" spans="2:12" ht="14.25" customHeight="1">
      <c r="B35" s="43" t="s">
        <v>138</v>
      </c>
      <c r="C35" s="325"/>
      <c r="D35" s="325"/>
      <c r="E35" s="325"/>
      <c r="F35" s="325"/>
      <c r="G35" s="325"/>
      <c r="H35" s="326"/>
      <c r="I35" s="326"/>
      <c r="J35" s="326"/>
      <c r="K35" s="72"/>
      <c r="L35" s="336"/>
    </row>
    <row r="36" spans="2:12" ht="14.25" customHeight="1">
      <c r="B36" s="119" t="s">
        <v>1</v>
      </c>
      <c r="C36" s="176">
        <v>70.26883651232652</v>
      </c>
      <c r="D36" s="176">
        <v>24.54917658550877</v>
      </c>
      <c r="E36" s="176">
        <v>3.136006451737472</v>
      </c>
      <c r="F36" s="232">
        <v>0.8629377851948142</v>
      </c>
      <c r="G36" s="232" t="s">
        <v>28</v>
      </c>
      <c r="H36" s="232" t="s">
        <v>28</v>
      </c>
      <c r="I36" s="49">
        <f>SUM(C36:H36)</f>
        <v>98.81695733476758</v>
      </c>
      <c r="J36" s="231">
        <v>17.811374645192256</v>
      </c>
      <c r="K36" s="107">
        <v>7392.248254908627</v>
      </c>
      <c r="L36" s="44">
        <v>4288</v>
      </c>
    </row>
    <row r="37" spans="2:12" ht="14.25" customHeight="1">
      <c r="B37" s="119"/>
      <c r="C37" s="325"/>
      <c r="D37" s="325"/>
      <c r="E37" s="325"/>
      <c r="F37" s="325"/>
      <c r="G37" s="325"/>
      <c r="H37" s="326"/>
      <c r="I37" s="326"/>
      <c r="J37" s="326"/>
      <c r="K37" s="41"/>
      <c r="L37" s="221"/>
    </row>
    <row r="38" spans="2:12" ht="14.25" customHeight="1">
      <c r="B38" s="43" t="s">
        <v>139</v>
      </c>
      <c r="C38" s="325"/>
      <c r="D38" s="325"/>
      <c r="E38" s="325"/>
      <c r="F38" s="325"/>
      <c r="G38" s="325"/>
      <c r="H38" s="326"/>
      <c r="I38" s="326"/>
      <c r="J38" s="326"/>
      <c r="K38" s="41"/>
      <c r="L38" s="221"/>
    </row>
    <row r="39" spans="2:12" ht="14.25" customHeight="1">
      <c r="B39" s="119" t="s">
        <v>64</v>
      </c>
      <c r="C39" s="176">
        <v>28.158883388022232</v>
      </c>
      <c r="D39" s="176">
        <v>42.515497369956606</v>
      </c>
      <c r="E39" s="176">
        <v>19.547130881654905</v>
      </c>
      <c r="F39" s="176">
        <v>5.883492105433562</v>
      </c>
      <c r="G39" s="232" t="s">
        <v>28</v>
      </c>
      <c r="H39" s="232">
        <v>2.374439561641584</v>
      </c>
      <c r="I39" s="231">
        <f>SUM(C39:H39)</f>
        <v>98.47944330670889</v>
      </c>
      <c r="J39" s="231">
        <v>35.28072151042494</v>
      </c>
      <c r="K39" s="107">
        <v>2705.4142049379498</v>
      </c>
      <c r="L39" s="44">
        <v>1449</v>
      </c>
    </row>
    <row r="40" spans="2:12" ht="14.25" customHeight="1">
      <c r="B40" s="302" t="s">
        <v>65</v>
      </c>
      <c r="C40" s="176">
        <v>42.2386869221502</v>
      </c>
      <c r="D40" s="176">
        <v>32.225506334731</v>
      </c>
      <c r="E40" s="232">
        <v>15.147071822292055</v>
      </c>
      <c r="F40" s="176">
        <v>4.457072754339715</v>
      </c>
      <c r="G40" s="176">
        <v>1.191369168049012</v>
      </c>
      <c r="H40" s="231">
        <v>4.740292998438009</v>
      </c>
      <c r="I40" s="231">
        <f aca="true" t="shared" si="2" ref="I40:I45">SUM(C40:H40)</f>
        <v>99.99999999999999</v>
      </c>
      <c r="J40" s="231">
        <v>32.00113608317635</v>
      </c>
      <c r="K40" s="107">
        <v>250.23868337873046</v>
      </c>
      <c r="L40" s="44">
        <v>140</v>
      </c>
    </row>
    <row r="41" spans="2:12" ht="14.25" customHeight="1">
      <c r="B41" s="43" t="s">
        <v>162</v>
      </c>
      <c r="C41" s="49">
        <v>31.326509530903348</v>
      </c>
      <c r="D41" s="49">
        <v>39.662115543978</v>
      </c>
      <c r="E41" s="49">
        <v>18.679987882718002</v>
      </c>
      <c r="F41" s="49">
        <v>5.96865342093129</v>
      </c>
      <c r="G41" s="327">
        <v>1.6139435914467803</v>
      </c>
      <c r="H41" s="49">
        <v>2.748790030022573</v>
      </c>
      <c r="I41" s="49">
        <f t="shared" si="2"/>
        <v>100</v>
      </c>
      <c r="J41" s="49">
        <v>34.68440818449052</v>
      </c>
      <c r="K41" s="41">
        <v>3724.427322313796</v>
      </c>
      <c r="L41" s="221">
        <v>2021</v>
      </c>
    </row>
    <row r="42" spans="2:12" ht="14.25" customHeight="1">
      <c r="B42" s="119"/>
      <c r="C42" s="176"/>
      <c r="D42" s="176"/>
      <c r="E42" s="176"/>
      <c r="F42" s="176"/>
      <c r="G42" s="176"/>
      <c r="H42" s="231"/>
      <c r="I42" s="49"/>
      <c r="J42" s="231"/>
      <c r="K42" s="41"/>
      <c r="L42" s="221"/>
    </row>
    <row r="43" spans="2:12" ht="14.25" customHeight="1">
      <c r="B43" s="119" t="s">
        <v>59</v>
      </c>
      <c r="C43" s="176">
        <v>35.57392957388082</v>
      </c>
      <c r="D43" s="176">
        <v>50.994604218052736</v>
      </c>
      <c r="E43" s="176">
        <v>11.606583723719483</v>
      </c>
      <c r="F43" s="176">
        <v>1.420446745308015</v>
      </c>
      <c r="G43" s="176" t="s">
        <v>28</v>
      </c>
      <c r="H43" s="231">
        <v>0.4044357390389501</v>
      </c>
      <c r="I43" s="231">
        <f t="shared" si="2"/>
        <v>100</v>
      </c>
      <c r="J43" s="231">
        <v>26.419563965057687</v>
      </c>
      <c r="K43" s="107">
        <v>1782.1002228582079</v>
      </c>
      <c r="L43" s="44">
        <v>1520</v>
      </c>
    </row>
    <row r="44" spans="2:12" ht="14.25" customHeight="1">
      <c r="B44" s="119" t="s">
        <v>60</v>
      </c>
      <c r="C44" s="176">
        <v>29.0451483317154</v>
      </c>
      <c r="D44" s="176">
        <v>53.63844584432693</v>
      </c>
      <c r="E44" s="176">
        <v>13.923672286082972</v>
      </c>
      <c r="F44" s="176" t="s">
        <v>28</v>
      </c>
      <c r="G44" s="176" t="s">
        <v>28</v>
      </c>
      <c r="H44" s="176" t="s">
        <v>28</v>
      </c>
      <c r="I44" s="231">
        <f t="shared" si="2"/>
        <v>96.60726646212531</v>
      </c>
      <c r="J44" s="231">
        <v>28.91579771607428</v>
      </c>
      <c r="K44" s="107">
        <v>2011.8258149344201</v>
      </c>
      <c r="L44" s="44">
        <v>1663</v>
      </c>
    </row>
    <row r="45" spans="2:12" ht="14.25" customHeight="1">
      <c r="B45" s="329" t="s">
        <v>33</v>
      </c>
      <c r="C45" s="328">
        <v>32.11187720063791</v>
      </c>
      <c r="D45" s="328">
        <v>52.3965685108072</v>
      </c>
      <c r="E45" s="328">
        <v>12.835278890366514</v>
      </c>
      <c r="F45" s="330">
        <v>2.2237746194254844</v>
      </c>
      <c r="G45" s="328" t="s">
        <v>28</v>
      </c>
      <c r="H45" s="328" t="s">
        <v>28</v>
      </c>
      <c r="I45" s="328">
        <f t="shared" si="2"/>
        <v>99.56749922123711</v>
      </c>
      <c r="J45" s="328">
        <v>27.743255426193205</v>
      </c>
      <c r="K45" s="331">
        <v>3793.926037792626</v>
      </c>
      <c r="L45" s="218">
        <v>3183</v>
      </c>
    </row>
    <row r="46" spans="2:12" ht="14.25" customHeight="1">
      <c r="B46" s="324" t="s">
        <v>161</v>
      </c>
      <c r="C46" s="325"/>
      <c r="D46" s="325"/>
      <c r="E46" s="325"/>
      <c r="F46" s="325"/>
      <c r="G46" s="325"/>
      <c r="H46" s="326"/>
      <c r="I46" s="326"/>
      <c r="J46" s="37"/>
      <c r="K46" s="72"/>
      <c r="L46" s="336"/>
    </row>
    <row r="47" spans="2:12" ht="6" customHeight="1">
      <c r="B47" s="43"/>
      <c r="C47" s="325"/>
      <c r="D47" s="325"/>
      <c r="E47" s="325"/>
      <c r="F47" s="325"/>
      <c r="G47" s="325"/>
      <c r="H47" s="326"/>
      <c r="I47" s="326"/>
      <c r="J47" s="37"/>
      <c r="K47" s="72"/>
      <c r="L47" s="336"/>
    </row>
    <row r="48" spans="2:12" ht="14.25" customHeight="1">
      <c r="B48" s="43" t="s">
        <v>138</v>
      </c>
      <c r="C48" s="325"/>
      <c r="D48" s="325"/>
      <c r="E48" s="325"/>
      <c r="F48" s="325"/>
      <c r="G48" s="325"/>
      <c r="H48" s="326"/>
      <c r="I48" s="326"/>
      <c r="J48" s="326"/>
      <c r="K48" s="72"/>
      <c r="L48" s="336"/>
    </row>
    <row r="49" spans="2:12" ht="14.25" customHeight="1">
      <c r="B49" s="119" t="s">
        <v>1</v>
      </c>
      <c r="C49" s="176">
        <v>70.2366561703551</v>
      </c>
      <c r="D49" s="176">
        <v>24.519026259695295</v>
      </c>
      <c r="E49" s="176">
        <v>3.1329093412592166</v>
      </c>
      <c r="F49" s="232">
        <v>0.9283655634579602</v>
      </c>
      <c r="G49" s="232" t="s">
        <v>28</v>
      </c>
      <c r="H49" s="232" t="s">
        <v>28</v>
      </c>
      <c r="I49" s="49">
        <v>100</v>
      </c>
      <c r="J49" s="231">
        <v>17.8577151425923</v>
      </c>
      <c r="K49" s="107">
        <v>7392.248254908627</v>
      </c>
      <c r="L49" s="44">
        <v>4288</v>
      </c>
    </row>
    <row r="50" spans="2:12" ht="14.25" customHeight="1">
      <c r="B50" s="119"/>
      <c r="C50" s="325"/>
      <c r="D50" s="325"/>
      <c r="E50" s="325"/>
      <c r="F50" s="325"/>
      <c r="G50" s="325"/>
      <c r="H50" s="326"/>
      <c r="I50" s="326"/>
      <c r="J50" s="326"/>
      <c r="K50" s="41"/>
      <c r="L50" s="221"/>
    </row>
    <row r="51" spans="2:12" ht="14.25" customHeight="1">
      <c r="B51" s="43" t="s">
        <v>139</v>
      </c>
      <c r="C51" s="325"/>
      <c r="D51" s="325"/>
      <c r="E51" s="325"/>
      <c r="F51" s="325"/>
      <c r="G51" s="325"/>
      <c r="H51" s="326"/>
      <c r="I51" s="326"/>
      <c r="J51" s="326"/>
      <c r="K51" s="41"/>
      <c r="L51" s="221"/>
    </row>
    <row r="52" spans="2:12" ht="14.25" customHeight="1">
      <c r="B52" s="119" t="s">
        <v>64</v>
      </c>
      <c r="C52" s="176">
        <v>27.629756484790015</v>
      </c>
      <c r="D52" s="176">
        <v>37.12771510883358</v>
      </c>
      <c r="E52" s="176">
        <v>15.354351229622953</v>
      </c>
      <c r="F52" s="176">
        <v>8.133065457090433</v>
      </c>
      <c r="G52" s="232">
        <v>4.5406752390275775</v>
      </c>
      <c r="H52" s="231">
        <v>7.214436480635451</v>
      </c>
      <c r="I52" s="48">
        <v>100</v>
      </c>
      <c r="J52" s="231">
        <v>43.26123267521002</v>
      </c>
      <c r="K52" s="107">
        <v>2705.4142049379498</v>
      </c>
      <c r="L52" s="44">
        <v>1449</v>
      </c>
    </row>
    <row r="53" spans="2:12" ht="14.25" customHeight="1">
      <c r="B53" s="302" t="s">
        <v>65</v>
      </c>
      <c r="C53" s="176">
        <v>42.23868692215021</v>
      </c>
      <c r="D53" s="232">
        <v>28.144750993676144</v>
      </c>
      <c r="E53" s="232" t="s">
        <v>28</v>
      </c>
      <c r="F53" s="176" t="s">
        <v>28</v>
      </c>
      <c r="G53" s="176" t="s">
        <v>28</v>
      </c>
      <c r="H53" s="176" t="s">
        <v>28</v>
      </c>
      <c r="I53" s="48">
        <v>100</v>
      </c>
      <c r="J53" s="231">
        <v>42.291452121248554</v>
      </c>
      <c r="K53" s="107">
        <v>250.23868337873046</v>
      </c>
      <c r="L53" s="44">
        <v>295</v>
      </c>
    </row>
    <row r="54" spans="2:12" ht="14.25" customHeight="1">
      <c r="B54" s="43" t="s">
        <v>162</v>
      </c>
      <c r="C54" s="49">
        <v>30.775532028753403</v>
      </c>
      <c r="D54" s="49">
        <v>34.37174910703764</v>
      </c>
      <c r="E54" s="49">
        <v>14.35764924719782</v>
      </c>
      <c r="F54" s="49">
        <v>8.219010303295633</v>
      </c>
      <c r="G54" s="49">
        <v>4.634830205914316</v>
      </c>
      <c r="H54" s="49">
        <v>7.641229107801197</v>
      </c>
      <c r="I54" s="49">
        <v>100</v>
      </c>
      <c r="J54" s="49">
        <v>43.40847302875739</v>
      </c>
      <c r="K54" s="41">
        <v>3724.427322313796</v>
      </c>
      <c r="L54" s="221">
        <v>2387</v>
      </c>
    </row>
    <row r="55" spans="2:12" ht="14.25" customHeight="1">
      <c r="B55" s="119"/>
      <c r="C55" s="176"/>
      <c r="D55" s="176"/>
      <c r="E55" s="176"/>
      <c r="F55" s="176"/>
      <c r="G55" s="176"/>
      <c r="H55" s="231"/>
      <c r="I55" s="49"/>
      <c r="J55" s="231"/>
      <c r="K55" s="41"/>
      <c r="L55" s="221"/>
    </row>
    <row r="56" spans="2:12" ht="14.25" customHeight="1">
      <c r="B56" s="119" t="s">
        <v>59</v>
      </c>
      <c r="C56" s="176">
        <v>29.515499566655077</v>
      </c>
      <c r="D56" s="176">
        <v>39.511991417127675</v>
      </c>
      <c r="E56" s="176">
        <v>17.759586239915862</v>
      </c>
      <c r="F56" s="176">
        <v>7.652526656357188</v>
      </c>
      <c r="G56" s="232" t="s">
        <v>28</v>
      </c>
      <c r="H56" s="232">
        <v>3.395172198488939</v>
      </c>
      <c r="I56" s="48">
        <v>100</v>
      </c>
      <c r="J56" s="231">
        <v>35.59122908618414</v>
      </c>
      <c r="K56" s="107">
        <v>1782.1002228582079</v>
      </c>
      <c r="L56" s="44">
        <v>1456</v>
      </c>
    </row>
    <row r="57" spans="2:12" ht="14.25" customHeight="1">
      <c r="B57" s="119" t="s">
        <v>60</v>
      </c>
      <c r="C57" s="176">
        <v>23.781835889525286</v>
      </c>
      <c r="D57" s="176">
        <v>40.163899579397146</v>
      </c>
      <c r="E57" s="176">
        <v>20.284420376952955</v>
      </c>
      <c r="F57" s="176">
        <v>7.6320562712609705</v>
      </c>
      <c r="G57" s="232">
        <v>2.959476361824061</v>
      </c>
      <c r="H57" s="231">
        <v>5.1783115210395705</v>
      </c>
      <c r="I57" s="48">
        <v>100</v>
      </c>
      <c r="J57" s="231">
        <v>39.6111540007478</v>
      </c>
      <c r="K57" s="107">
        <v>2011.8258149344201</v>
      </c>
      <c r="L57" s="44">
        <v>1582</v>
      </c>
    </row>
    <row r="58" spans="2:12" ht="14.25" customHeight="1">
      <c r="B58" s="329" t="s">
        <v>33</v>
      </c>
      <c r="C58" s="328">
        <v>26.4750785133989</v>
      </c>
      <c r="D58" s="328">
        <v>39.857682307449636</v>
      </c>
      <c r="E58" s="328">
        <v>19.098443783452545</v>
      </c>
      <c r="F58" s="328">
        <v>7.6416717138074475</v>
      </c>
      <c r="G58" s="328">
        <v>2.586396487074985</v>
      </c>
      <c r="H58" s="328">
        <v>4.340727194816496</v>
      </c>
      <c r="I58" s="328">
        <v>100</v>
      </c>
      <c r="J58" s="328">
        <v>37.72289655588598</v>
      </c>
      <c r="K58" s="331">
        <v>3793.926037792626</v>
      </c>
      <c r="L58" s="218">
        <v>3038</v>
      </c>
    </row>
    <row r="59" ht="13.5">
      <c r="B59" s="80" t="s">
        <v>250</v>
      </c>
    </row>
    <row r="60" ht="13.5">
      <c r="B60" s="120" t="s">
        <v>251</v>
      </c>
    </row>
    <row r="61" ht="13.5">
      <c r="B61" s="120" t="s">
        <v>252</v>
      </c>
    </row>
    <row r="62" ht="12.75">
      <c r="B62" s="117" t="s">
        <v>166</v>
      </c>
    </row>
    <row r="63" ht="12.75">
      <c r="B63" s="249" t="s">
        <v>220</v>
      </c>
    </row>
    <row r="64" ht="12.75">
      <c r="B64" s="249" t="s">
        <v>221</v>
      </c>
    </row>
    <row r="65" spans="1:2" ht="14.25">
      <c r="A65" s="294"/>
      <c r="B65" s="57" t="s">
        <v>218</v>
      </c>
    </row>
    <row r="66" spans="1:7" ht="12.75">
      <c r="A66" s="332"/>
      <c r="B66" s="332"/>
      <c r="C66" s="332"/>
      <c r="D66" s="332"/>
      <c r="E66" s="332"/>
      <c r="F66" s="332"/>
      <c r="G66" s="332"/>
    </row>
    <row r="67" spans="1:7" ht="12.75">
      <c r="A67" s="332"/>
      <c r="B67" s="332"/>
      <c r="C67" s="332"/>
      <c r="D67" s="332"/>
      <c r="E67" s="332"/>
      <c r="F67" s="332"/>
      <c r="G67" s="332"/>
    </row>
    <row r="68" spans="1:7" ht="12.75">
      <c r="A68" s="332"/>
      <c r="B68" s="332"/>
      <c r="C68" s="332"/>
      <c r="D68" s="332"/>
      <c r="E68" s="332"/>
      <c r="F68" s="332"/>
      <c r="G68" s="332"/>
    </row>
    <row r="69" spans="1:7" ht="12.75">
      <c r="A69" s="332"/>
      <c r="B69" s="332"/>
      <c r="C69" s="332"/>
      <c r="D69" s="332"/>
      <c r="E69" s="332"/>
      <c r="F69" s="332"/>
      <c r="G69" s="332"/>
    </row>
    <row r="70" spans="1:7" ht="12.75">
      <c r="A70" s="332"/>
      <c r="B70" s="332"/>
      <c r="C70" s="332"/>
      <c r="D70" s="332"/>
      <c r="E70" s="332"/>
      <c r="F70" s="332"/>
      <c r="G70" s="332"/>
    </row>
    <row r="71" spans="1:7" ht="12.75">
      <c r="A71" s="332"/>
      <c r="B71" s="332"/>
      <c r="C71" s="332"/>
      <c r="D71" s="332"/>
      <c r="E71" s="332"/>
      <c r="F71" s="332"/>
      <c r="G71" s="332"/>
    </row>
    <row r="72" spans="1:7" ht="12.75">
      <c r="A72" s="332"/>
      <c r="B72" s="332"/>
      <c r="C72" s="332"/>
      <c r="D72" s="332"/>
      <c r="E72" s="332"/>
      <c r="F72" s="332"/>
      <c r="G72" s="332"/>
    </row>
    <row r="73" spans="1:7" ht="12.75">
      <c r="A73" s="332"/>
      <c r="B73" s="332"/>
      <c r="C73" s="332"/>
      <c r="D73" s="332"/>
      <c r="E73" s="332"/>
      <c r="F73" s="332"/>
      <c r="G73" s="332"/>
    </row>
    <row r="74" spans="1:7" ht="12.75">
      <c r="A74" s="332"/>
      <c r="B74" s="332"/>
      <c r="C74" s="332"/>
      <c r="D74" s="332"/>
      <c r="E74" s="332"/>
      <c r="F74" s="332"/>
      <c r="G74" s="332"/>
    </row>
    <row r="75" spans="1:7" ht="12.75">
      <c r="A75" s="332"/>
      <c r="B75" s="332"/>
      <c r="C75" s="332"/>
      <c r="D75" s="332"/>
      <c r="E75" s="332"/>
      <c r="F75" s="332"/>
      <c r="G75" s="332"/>
    </row>
    <row r="76" spans="1:7" ht="12.75">
      <c r="A76" s="332"/>
      <c r="B76" s="332"/>
      <c r="C76" s="332"/>
      <c r="D76" s="332"/>
      <c r="E76" s="332"/>
      <c r="F76" s="332"/>
      <c r="G76" s="332"/>
    </row>
    <row r="77" spans="1:7" ht="12.75">
      <c r="A77" s="332"/>
      <c r="B77" s="332"/>
      <c r="C77" s="332"/>
      <c r="D77" s="332"/>
      <c r="E77" s="332"/>
      <c r="F77" s="332"/>
      <c r="G77" s="332"/>
    </row>
    <row r="78" spans="1:7" ht="12.75">
      <c r="A78" s="332"/>
      <c r="B78" s="332"/>
      <c r="C78" s="332"/>
      <c r="D78" s="332"/>
      <c r="E78" s="332"/>
      <c r="F78" s="332"/>
      <c r="G78" s="332"/>
    </row>
    <row r="79" spans="1:7" ht="12.75">
      <c r="A79" s="332"/>
      <c r="B79" s="332"/>
      <c r="C79" s="332"/>
      <c r="D79" s="332"/>
      <c r="E79" s="332"/>
      <c r="F79" s="332"/>
      <c r="G79" s="332"/>
    </row>
    <row r="80" spans="1:7" ht="12.75">
      <c r="A80" s="332"/>
      <c r="B80" s="332"/>
      <c r="C80" s="332"/>
      <c r="D80" s="332"/>
      <c r="E80" s="332"/>
      <c r="F80" s="332"/>
      <c r="G80" s="332"/>
    </row>
    <row r="81" spans="1:7" ht="12.75">
      <c r="A81" s="332"/>
      <c r="B81" s="332"/>
      <c r="C81" s="332"/>
      <c r="D81" s="332"/>
      <c r="E81" s="332"/>
      <c r="F81" s="332"/>
      <c r="G81" s="332"/>
    </row>
    <row r="82" spans="1:7" ht="12.75">
      <c r="A82" s="332"/>
      <c r="B82" s="332"/>
      <c r="C82" s="332"/>
      <c r="D82" s="332"/>
      <c r="E82" s="332"/>
      <c r="F82" s="332"/>
      <c r="G82" s="332"/>
    </row>
    <row r="83" spans="1:7" ht="12.75">
      <c r="A83" s="332"/>
      <c r="B83" s="332"/>
      <c r="C83" s="332"/>
      <c r="D83" s="332"/>
      <c r="E83" s="332"/>
      <c r="F83" s="332"/>
      <c r="G83" s="332"/>
    </row>
    <row r="84" spans="1:7" ht="12.75">
      <c r="A84" s="332"/>
      <c r="B84" s="332"/>
      <c r="C84" s="332"/>
      <c r="D84" s="332"/>
      <c r="E84" s="332"/>
      <c r="F84" s="332"/>
      <c r="G84" s="332"/>
    </row>
    <row r="85" spans="1:7" ht="12.75">
      <c r="A85" s="332"/>
      <c r="B85" s="332"/>
      <c r="C85" s="332"/>
      <c r="D85" s="332"/>
      <c r="E85" s="332"/>
      <c r="F85" s="332"/>
      <c r="G85" s="332"/>
    </row>
    <row r="86" spans="1:7" ht="12.75">
      <c r="A86" s="332"/>
      <c r="B86" s="332"/>
      <c r="C86" s="332"/>
      <c r="D86" s="332"/>
      <c r="E86" s="332"/>
      <c r="F86" s="332"/>
      <c r="G86" s="332"/>
    </row>
    <row r="87" spans="1:7" ht="12.75">
      <c r="A87" s="332"/>
      <c r="B87" s="332"/>
      <c r="C87" s="332"/>
      <c r="D87" s="332"/>
      <c r="E87" s="332"/>
      <c r="F87" s="332"/>
      <c r="G87" s="332"/>
    </row>
    <row r="88" spans="1:7" ht="12.75">
      <c r="A88" s="332"/>
      <c r="B88" s="332"/>
      <c r="C88" s="332"/>
      <c r="D88" s="332"/>
      <c r="E88" s="332"/>
      <c r="F88" s="332"/>
      <c r="G88" s="332"/>
    </row>
    <row r="89" spans="1:7" ht="12.75">
      <c r="A89" s="332"/>
      <c r="B89" s="332"/>
      <c r="C89" s="332"/>
      <c r="D89" s="332"/>
      <c r="E89" s="332"/>
      <c r="F89" s="332"/>
      <c r="G89" s="332"/>
    </row>
    <row r="90" spans="1:7" ht="12.75">
      <c r="A90" s="332"/>
      <c r="B90" s="332"/>
      <c r="C90" s="332"/>
      <c r="D90" s="332"/>
      <c r="E90" s="332"/>
      <c r="F90" s="332"/>
      <c r="G90" s="332"/>
    </row>
    <row r="91" spans="1:7" ht="12.75">
      <c r="A91" s="332"/>
      <c r="B91" s="332"/>
      <c r="C91" s="332"/>
      <c r="D91" s="332"/>
      <c r="E91" s="332"/>
      <c r="F91" s="332"/>
      <c r="G91" s="332"/>
    </row>
    <row r="92" spans="1:7" ht="12.75">
      <c r="A92" s="332"/>
      <c r="B92" s="332"/>
      <c r="C92" s="332"/>
      <c r="D92" s="332"/>
      <c r="E92" s="332"/>
      <c r="F92" s="332"/>
      <c r="G92" s="332"/>
    </row>
    <row r="93" spans="1:7" ht="12.75">
      <c r="A93" s="332"/>
      <c r="B93" s="332"/>
      <c r="C93" s="332"/>
      <c r="D93" s="332"/>
      <c r="E93" s="332"/>
      <c r="F93" s="332"/>
      <c r="G93" s="332"/>
    </row>
    <row r="94" spans="1:7" ht="12.75">
      <c r="A94" s="332"/>
      <c r="B94" s="332"/>
      <c r="C94" s="332"/>
      <c r="D94" s="332"/>
      <c r="E94" s="332"/>
      <c r="F94" s="332"/>
      <c r="G94" s="332"/>
    </row>
    <row r="95" spans="1:7" ht="12.75">
      <c r="A95" s="332"/>
      <c r="B95" s="332"/>
      <c r="C95" s="332"/>
      <c r="D95" s="332"/>
      <c r="E95" s="332"/>
      <c r="F95" s="332"/>
      <c r="G95" s="332"/>
    </row>
    <row r="96" spans="1:7" ht="12.75">
      <c r="A96" s="332"/>
      <c r="B96" s="332"/>
      <c r="C96" s="332"/>
      <c r="D96" s="332"/>
      <c r="E96" s="332"/>
      <c r="F96" s="332"/>
      <c r="G96" s="332"/>
    </row>
    <row r="97" spans="1:7" ht="12.75">
      <c r="A97" s="332"/>
      <c r="B97" s="332"/>
      <c r="C97" s="332"/>
      <c r="D97" s="332"/>
      <c r="E97" s="332"/>
      <c r="F97" s="332"/>
      <c r="G97" s="332"/>
    </row>
    <row r="98" spans="1:7" ht="12.75">
      <c r="A98" s="332"/>
      <c r="B98" s="332"/>
      <c r="C98" s="332"/>
      <c r="D98" s="332"/>
      <c r="E98" s="332"/>
      <c r="F98" s="332"/>
      <c r="G98" s="332"/>
    </row>
    <row r="99" spans="1:7" ht="12.75">
      <c r="A99" s="332"/>
      <c r="B99" s="332"/>
      <c r="C99" s="332"/>
      <c r="D99" s="332"/>
      <c r="E99" s="332"/>
      <c r="F99" s="332"/>
      <c r="G99" s="332"/>
    </row>
    <row r="100" spans="1:7" ht="12.75">
      <c r="A100" s="332"/>
      <c r="B100" s="332"/>
      <c r="C100" s="332"/>
      <c r="D100" s="332"/>
      <c r="E100" s="332"/>
      <c r="F100" s="332"/>
      <c r="G100" s="332"/>
    </row>
    <row r="101" spans="1:7" ht="12.75">
      <c r="A101" s="332"/>
      <c r="B101" s="332"/>
      <c r="C101" s="332"/>
      <c r="D101" s="332"/>
      <c r="E101" s="332"/>
      <c r="F101" s="332"/>
      <c r="G101" s="332"/>
    </row>
    <row r="102" spans="1:7" ht="12.75">
      <c r="A102" s="332"/>
      <c r="B102" s="332"/>
      <c r="C102" s="332"/>
      <c r="D102" s="332"/>
      <c r="E102" s="332"/>
      <c r="F102" s="332"/>
      <c r="G102" s="332"/>
    </row>
    <row r="103" spans="1:7" ht="12.75">
      <c r="A103" s="332"/>
      <c r="B103" s="332"/>
      <c r="C103" s="332"/>
      <c r="D103" s="332"/>
      <c r="E103" s="332"/>
      <c r="F103" s="332"/>
      <c r="G103" s="332"/>
    </row>
    <row r="104" spans="1:7" ht="12.75">
      <c r="A104" s="332"/>
      <c r="B104" s="332"/>
      <c r="C104" s="332"/>
      <c r="D104" s="332"/>
      <c r="E104" s="332"/>
      <c r="F104" s="332"/>
      <c r="G104" s="332"/>
    </row>
    <row r="105" spans="1:7" ht="12.75">
      <c r="A105" s="332"/>
      <c r="B105" s="332"/>
      <c r="C105" s="332"/>
      <c r="D105" s="332"/>
      <c r="E105" s="332"/>
      <c r="F105" s="332"/>
      <c r="G105" s="332"/>
    </row>
    <row r="106" spans="1:8" ht="12.75">
      <c r="A106" s="332"/>
      <c r="B106" s="332"/>
      <c r="C106" s="332"/>
      <c r="D106" s="332"/>
      <c r="E106" s="332"/>
      <c r="F106" s="332"/>
      <c r="G106" s="332"/>
      <c r="H106" s="60"/>
    </row>
    <row r="107" spans="1:7" ht="12.75">
      <c r="A107" s="332"/>
      <c r="B107" s="332"/>
      <c r="C107" s="332"/>
      <c r="D107" s="332"/>
      <c r="E107" s="332"/>
      <c r="F107" s="332"/>
      <c r="G107" s="332"/>
    </row>
    <row r="108" spans="1:7" ht="12.75">
      <c r="A108" s="332"/>
      <c r="B108" s="332"/>
      <c r="C108" s="332"/>
      <c r="D108" s="332"/>
      <c r="E108" s="332"/>
      <c r="F108" s="332"/>
      <c r="G108" s="332"/>
    </row>
    <row r="109" spans="1:7" ht="12.75">
      <c r="A109" s="332"/>
      <c r="B109" s="332"/>
      <c r="C109" s="332"/>
      <c r="D109" s="332"/>
      <c r="E109" s="332"/>
      <c r="F109" s="332"/>
      <c r="G109" s="332"/>
    </row>
    <row r="110" spans="1:7" ht="12.75">
      <c r="A110" s="332"/>
      <c r="B110" s="332"/>
      <c r="C110" s="332"/>
      <c r="D110" s="332"/>
      <c r="E110" s="332"/>
      <c r="F110" s="332"/>
      <c r="G110" s="332"/>
    </row>
    <row r="111" spans="1:7" ht="12.75">
      <c r="A111" s="332"/>
      <c r="B111" s="332"/>
      <c r="C111" s="332"/>
      <c r="D111" s="332"/>
      <c r="E111" s="332"/>
      <c r="F111" s="332"/>
      <c r="G111" s="332"/>
    </row>
    <row r="112" spans="1:7" ht="12.75">
      <c r="A112" s="332"/>
      <c r="B112" s="332"/>
      <c r="C112" s="332"/>
      <c r="D112" s="332"/>
      <c r="E112" s="332"/>
      <c r="F112" s="332"/>
      <c r="G112" s="332"/>
    </row>
    <row r="113" spans="1:7" ht="12.75">
      <c r="A113" s="332"/>
      <c r="B113" s="332"/>
      <c r="C113" s="332"/>
      <c r="D113" s="332"/>
      <c r="E113" s="332"/>
      <c r="F113" s="332"/>
      <c r="G113" s="332"/>
    </row>
    <row r="114" spans="1:7" ht="12.75">
      <c r="A114" s="332"/>
      <c r="B114" s="332"/>
      <c r="C114" s="332"/>
      <c r="D114" s="332"/>
      <c r="E114" s="332"/>
      <c r="F114" s="332"/>
      <c r="G114" s="332"/>
    </row>
    <row r="115" spans="1:7" ht="12.75">
      <c r="A115" s="332"/>
      <c r="B115" s="332"/>
      <c r="C115" s="332"/>
      <c r="D115" s="332"/>
      <c r="E115" s="332"/>
      <c r="F115" s="332"/>
      <c r="G115" s="332"/>
    </row>
    <row r="116" spans="1:7" ht="12.75">
      <c r="A116" s="332"/>
      <c r="B116" s="332"/>
      <c r="C116" s="332"/>
      <c r="D116" s="332"/>
      <c r="E116" s="332"/>
      <c r="F116" s="332"/>
      <c r="G116" s="332"/>
    </row>
    <row r="117" spans="1:7" ht="12.75">
      <c r="A117" s="332"/>
      <c r="B117" s="332"/>
      <c r="C117" s="332"/>
      <c r="D117" s="332"/>
      <c r="E117" s="332"/>
      <c r="F117" s="332"/>
      <c r="G117" s="332"/>
    </row>
    <row r="118" spans="1:7" ht="12.75">
      <c r="A118" s="332"/>
      <c r="B118" s="332"/>
      <c r="C118" s="332"/>
      <c r="D118" s="332"/>
      <c r="E118" s="332"/>
      <c r="F118" s="332"/>
      <c r="G118" s="332"/>
    </row>
    <row r="119" spans="1:7" ht="12.75">
      <c r="A119" s="332"/>
      <c r="B119" s="332"/>
      <c r="C119" s="332"/>
      <c r="D119" s="332"/>
      <c r="E119" s="332"/>
      <c r="F119" s="332"/>
      <c r="G119" s="332"/>
    </row>
    <row r="120" spans="1:7" ht="12.75">
      <c r="A120" s="332"/>
      <c r="B120" s="332"/>
      <c r="C120" s="332"/>
      <c r="D120" s="332"/>
      <c r="E120" s="332"/>
      <c r="F120" s="332"/>
      <c r="G120" s="332"/>
    </row>
    <row r="121" spans="1:7" ht="12.75">
      <c r="A121" s="332"/>
      <c r="B121" s="332"/>
      <c r="C121" s="332"/>
      <c r="D121" s="332"/>
      <c r="E121" s="332"/>
      <c r="F121" s="332"/>
      <c r="G121" s="332"/>
    </row>
    <row r="122" spans="1:7" ht="12.75">
      <c r="A122" s="332"/>
      <c r="B122" s="332"/>
      <c r="C122" s="332"/>
      <c r="D122" s="332"/>
      <c r="E122" s="332"/>
      <c r="F122" s="332"/>
      <c r="G122" s="332"/>
    </row>
    <row r="123" spans="1:7" ht="12.75">
      <c r="A123" s="332"/>
      <c r="B123" s="332"/>
      <c r="C123" s="332"/>
      <c r="D123" s="332"/>
      <c r="E123" s="332"/>
      <c r="F123" s="332"/>
      <c r="G123" s="332"/>
    </row>
    <row r="124" spans="1:7" ht="12.75">
      <c r="A124" s="332"/>
      <c r="B124" s="332"/>
      <c r="C124" s="332"/>
      <c r="D124" s="332"/>
      <c r="E124" s="332"/>
      <c r="F124" s="332"/>
      <c r="G124" s="332"/>
    </row>
    <row r="125" spans="1:7" ht="12.75">
      <c r="A125" s="332"/>
      <c r="B125" s="332"/>
      <c r="C125" s="332"/>
      <c r="D125" s="332"/>
      <c r="E125" s="332"/>
      <c r="F125" s="332"/>
      <c r="G125" s="332"/>
    </row>
    <row r="126" spans="1:7" ht="12.75">
      <c r="A126" s="332"/>
      <c r="B126" s="332"/>
      <c r="C126" s="332"/>
      <c r="D126" s="332"/>
      <c r="E126" s="332"/>
      <c r="F126" s="332"/>
      <c r="G126" s="332"/>
    </row>
    <row r="127" spans="1:7" ht="12.75">
      <c r="A127" s="332"/>
      <c r="B127" s="332"/>
      <c r="C127" s="332"/>
      <c r="D127" s="332"/>
      <c r="E127" s="332"/>
      <c r="F127" s="332"/>
      <c r="G127" s="332"/>
    </row>
    <row r="128" spans="1:7" ht="12.75">
      <c r="A128" s="332"/>
      <c r="B128" s="332"/>
      <c r="C128" s="332"/>
      <c r="D128" s="332"/>
      <c r="E128" s="332"/>
      <c r="F128" s="332"/>
      <c r="G128" s="332"/>
    </row>
    <row r="129" spans="1:7" ht="12.75">
      <c r="A129" s="332"/>
      <c r="B129" s="332"/>
      <c r="C129" s="332"/>
      <c r="D129" s="332"/>
      <c r="E129" s="332"/>
      <c r="F129" s="332"/>
      <c r="G129" s="332"/>
    </row>
    <row r="130" spans="1:7" ht="12.75">
      <c r="A130" s="332"/>
      <c r="B130" s="332"/>
      <c r="C130" s="332"/>
      <c r="D130" s="332"/>
      <c r="E130" s="332"/>
      <c r="F130" s="332"/>
      <c r="G130" s="332"/>
    </row>
    <row r="131" spans="1:7" ht="12.75">
      <c r="A131" s="332"/>
      <c r="B131" s="332"/>
      <c r="C131" s="332"/>
      <c r="D131" s="332"/>
      <c r="E131" s="332"/>
      <c r="F131" s="332"/>
      <c r="G131" s="332"/>
    </row>
    <row r="132" spans="1:7" ht="12.75">
      <c r="A132" s="332"/>
      <c r="B132" s="332"/>
      <c r="C132" s="332"/>
      <c r="D132" s="332"/>
      <c r="E132" s="332"/>
      <c r="F132" s="332"/>
      <c r="G132" s="332"/>
    </row>
    <row r="133" spans="1:7" ht="12.75">
      <c r="A133" s="332"/>
      <c r="B133" s="332"/>
      <c r="C133" s="332"/>
      <c r="D133" s="332"/>
      <c r="E133" s="332"/>
      <c r="F133" s="332"/>
      <c r="G133" s="332"/>
    </row>
    <row r="134" spans="1:7" ht="12.75">
      <c r="A134" s="332"/>
      <c r="B134" s="332"/>
      <c r="C134" s="332"/>
      <c r="D134" s="332"/>
      <c r="E134" s="332"/>
      <c r="F134" s="332"/>
      <c r="G134" s="332"/>
    </row>
    <row r="135" spans="1:7" ht="12.75">
      <c r="A135" s="332"/>
      <c r="B135" s="332"/>
      <c r="C135" s="332"/>
      <c r="D135" s="332"/>
      <c r="E135" s="332"/>
      <c r="F135" s="332"/>
      <c r="G135" s="332"/>
    </row>
    <row r="136" spans="1:7" ht="12.75">
      <c r="A136" s="332"/>
      <c r="B136" s="332"/>
      <c r="C136" s="332"/>
      <c r="D136" s="332"/>
      <c r="E136" s="332"/>
      <c r="F136" s="332"/>
      <c r="G136" s="332"/>
    </row>
    <row r="137" spans="1:7" ht="12.75">
      <c r="A137" s="332"/>
      <c r="B137" s="332"/>
      <c r="C137" s="332"/>
      <c r="D137" s="332"/>
      <c r="E137" s="332"/>
      <c r="F137" s="332"/>
      <c r="G137" s="332"/>
    </row>
    <row r="138" spans="1:7" ht="12.75">
      <c r="A138" s="332"/>
      <c r="B138" s="332"/>
      <c r="C138" s="332"/>
      <c r="D138" s="332"/>
      <c r="E138" s="332"/>
      <c r="F138" s="332"/>
      <c r="G138" s="332"/>
    </row>
    <row r="139" spans="1:7" ht="12.75">
      <c r="A139" s="332"/>
      <c r="B139" s="332"/>
      <c r="C139" s="332"/>
      <c r="D139" s="332"/>
      <c r="E139" s="332"/>
      <c r="F139" s="332"/>
      <c r="G139" s="332"/>
    </row>
    <row r="140" spans="1:7" ht="12.75">
      <c r="A140" s="332"/>
      <c r="B140" s="332"/>
      <c r="C140" s="332"/>
      <c r="D140" s="332"/>
      <c r="E140" s="332"/>
      <c r="F140" s="332"/>
      <c r="G140" s="332"/>
    </row>
    <row r="141" spans="1:7" ht="12.75">
      <c r="A141" s="332"/>
      <c r="B141" s="332"/>
      <c r="C141" s="332"/>
      <c r="D141" s="332"/>
      <c r="E141" s="332"/>
      <c r="F141" s="332"/>
      <c r="G141" s="332"/>
    </row>
    <row r="142" spans="1:7" ht="12.75">
      <c r="A142" s="332"/>
      <c r="B142" s="332"/>
      <c r="C142" s="332"/>
      <c r="D142" s="332"/>
      <c r="E142" s="332"/>
      <c r="F142" s="332"/>
      <c r="G142" s="332"/>
    </row>
    <row r="143" spans="1:7" ht="12.75">
      <c r="A143" s="332"/>
      <c r="B143" s="332"/>
      <c r="C143" s="332"/>
      <c r="D143" s="332"/>
      <c r="E143" s="332"/>
      <c r="F143" s="332"/>
      <c r="G143" s="332"/>
    </row>
    <row r="144" spans="1:7" ht="12.75">
      <c r="A144" s="332"/>
      <c r="B144" s="332"/>
      <c r="C144" s="332"/>
      <c r="D144" s="332"/>
      <c r="E144" s="332"/>
      <c r="F144" s="332"/>
      <c r="G144" s="332"/>
    </row>
    <row r="145" spans="1:7" ht="12.75">
      <c r="A145" s="332"/>
      <c r="B145" s="332"/>
      <c r="C145" s="332"/>
      <c r="D145" s="332"/>
      <c r="E145" s="332"/>
      <c r="F145" s="332"/>
      <c r="G145" s="332"/>
    </row>
    <row r="146" spans="1:7" ht="12.75">
      <c r="A146" s="332"/>
      <c r="B146" s="332"/>
      <c r="C146" s="332"/>
      <c r="D146" s="332"/>
      <c r="E146" s="332"/>
      <c r="F146" s="332"/>
      <c r="G146" s="332"/>
    </row>
    <row r="147" spans="1:7" ht="12.75">
      <c r="A147" s="332"/>
      <c r="B147" s="332"/>
      <c r="C147" s="332"/>
      <c r="D147" s="332"/>
      <c r="E147" s="332"/>
      <c r="F147" s="332"/>
      <c r="G147" s="332"/>
    </row>
    <row r="148" spans="1:7" ht="12.75">
      <c r="A148" s="332"/>
      <c r="B148" s="332"/>
      <c r="C148" s="332"/>
      <c r="D148" s="332"/>
      <c r="E148" s="332"/>
      <c r="F148" s="332"/>
      <c r="G148" s="332"/>
    </row>
    <row r="149" spans="1:7" ht="12.75">
      <c r="A149" s="332"/>
      <c r="B149" s="332"/>
      <c r="C149" s="332"/>
      <c r="D149" s="332"/>
      <c r="E149" s="332"/>
      <c r="F149" s="332"/>
      <c r="G149" s="332"/>
    </row>
    <row r="150" spans="1:7" ht="12.75">
      <c r="A150" s="332"/>
      <c r="B150" s="332"/>
      <c r="C150" s="332"/>
      <c r="D150" s="332"/>
      <c r="E150" s="332"/>
      <c r="F150" s="332"/>
      <c r="G150" s="332"/>
    </row>
    <row r="151" spans="1:7" ht="12.75">
      <c r="A151" s="332"/>
      <c r="B151" s="332"/>
      <c r="C151" s="332"/>
      <c r="D151" s="332"/>
      <c r="E151" s="332"/>
      <c r="F151" s="332"/>
      <c r="G151" s="332"/>
    </row>
    <row r="152" spans="1:7" ht="12.75">
      <c r="A152" s="332"/>
      <c r="B152" s="332"/>
      <c r="C152" s="332"/>
      <c r="D152" s="332"/>
      <c r="E152" s="332"/>
      <c r="F152" s="332"/>
      <c r="G152" s="332"/>
    </row>
    <row r="153" spans="1:7" ht="12.75">
      <c r="A153" s="332"/>
      <c r="B153" s="332"/>
      <c r="C153" s="332"/>
      <c r="D153" s="332"/>
      <c r="E153" s="332"/>
      <c r="F153" s="332"/>
      <c r="G153" s="332"/>
    </row>
    <row r="154" spans="1:7" ht="12.75">
      <c r="A154" s="332"/>
      <c r="B154" s="332"/>
      <c r="C154" s="332"/>
      <c r="D154" s="332"/>
      <c r="E154" s="332"/>
      <c r="F154" s="332"/>
      <c r="G154" s="332"/>
    </row>
    <row r="155" spans="1:7" ht="12.75">
      <c r="A155" s="332"/>
      <c r="B155" s="332"/>
      <c r="C155" s="332"/>
      <c r="D155" s="332"/>
      <c r="E155" s="332"/>
      <c r="F155" s="332"/>
      <c r="G155" s="332"/>
    </row>
    <row r="156" spans="1:7" ht="12.75">
      <c r="A156" s="332"/>
      <c r="B156" s="332"/>
      <c r="C156" s="332"/>
      <c r="D156" s="332"/>
      <c r="E156" s="332"/>
      <c r="F156" s="332"/>
      <c r="G156" s="332"/>
    </row>
    <row r="157" spans="1:7" ht="12.75">
      <c r="A157" s="332"/>
      <c r="B157" s="332"/>
      <c r="C157" s="332"/>
      <c r="D157" s="332"/>
      <c r="E157" s="332"/>
      <c r="F157" s="332"/>
      <c r="G157" s="332"/>
    </row>
    <row r="158" spans="1:7" ht="12.75">
      <c r="A158" s="332"/>
      <c r="B158" s="332"/>
      <c r="C158" s="332"/>
      <c r="D158" s="332"/>
      <c r="E158" s="332"/>
      <c r="F158" s="332"/>
      <c r="G158" s="332"/>
    </row>
    <row r="159" spans="1:7" ht="12.75">
      <c r="A159" s="332"/>
      <c r="B159" s="332"/>
      <c r="C159" s="332"/>
      <c r="D159" s="332"/>
      <c r="E159" s="332"/>
      <c r="F159" s="332"/>
      <c r="G159" s="332"/>
    </row>
    <row r="160" spans="1:7" ht="12.75">
      <c r="A160" s="332"/>
      <c r="B160" s="332"/>
      <c r="C160" s="332"/>
      <c r="D160" s="332"/>
      <c r="E160" s="332"/>
      <c r="F160" s="332"/>
      <c r="G160" s="332"/>
    </row>
    <row r="161" spans="1:7" ht="12.75">
      <c r="A161" s="332"/>
      <c r="B161" s="332"/>
      <c r="C161" s="332"/>
      <c r="D161" s="332"/>
      <c r="E161" s="332"/>
      <c r="F161" s="332"/>
      <c r="G161" s="332"/>
    </row>
    <row r="162" spans="1:7" ht="12.75">
      <c r="A162" s="332"/>
      <c r="B162" s="332"/>
      <c r="C162" s="332"/>
      <c r="D162" s="332"/>
      <c r="E162" s="332"/>
      <c r="F162" s="332"/>
      <c r="G162" s="332"/>
    </row>
    <row r="163" spans="1:7" ht="12.75">
      <c r="A163" s="332"/>
      <c r="B163" s="332"/>
      <c r="C163" s="332"/>
      <c r="D163" s="332"/>
      <c r="E163" s="332"/>
      <c r="F163" s="332"/>
      <c r="G163" s="332"/>
    </row>
    <row r="164" spans="1:7" ht="12.75">
      <c r="A164" s="332"/>
      <c r="B164" s="332"/>
      <c r="C164" s="332"/>
      <c r="D164" s="332"/>
      <c r="E164" s="332"/>
      <c r="F164" s="332"/>
      <c r="G164" s="332"/>
    </row>
    <row r="165" spans="1:7" ht="12.75">
      <c r="A165" s="332"/>
      <c r="B165" s="332"/>
      <c r="C165" s="332"/>
      <c r="D165" s="332"/>
      <c r="E165" s="332"/>
      <c r="F165" s="332"/>
      <c r="G165" s="332"/>
    </row>
    <row r="281" spans="1:9" ht="12.75">
      <c r="A281" s="1"/>
      <c r="B281" s="1"/>
      <c r="C281" s="1"/>
      <c r="D281" s="1"/>
      <c r="E281" s="1"/>
      <c r="F281" s="1"/>
      <c r="G281" s="1"/>
      <c r="H281" s="110"/>
      <c r="I281" s="110"/>
    </row>
  </sheetData>
  <sheetProtection/>
  <mergeCells count="2">
    <mergeCell ref="B2:L2"/>
    <mergeCell ref="C5:I5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I4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12.140625" style="20" customWidth="1"/>
    <col min="3" max="3" width="12.140625" style="61" customWidth="1"/>
    <col min="4" max="5" width="13.57421875" style="20" customWidth="1"/>
    <col min="6" max="8" width="12.140625" style="110" customWidth="1"/>
    <col min="9" max="9" width="12.140625" style="20" customWidth="1"/>
    <col min="10" max="16384" width="9.140625" style="20" customWidth="1"/>
  </cols>
  <sheetData>
    <row r="2" spans="2:9" ht="18" customHeight="1">
      <c r="B2" s="128" t="s">
        <v>206</v>
      </c>
      <c r="C2" s="20"/>
      <c r="E2" s="8"/>
      <c r="I2" s="8"/>
    </row>
    <row r="3" spans="3:9" ht="12.75">
      <c r="C3" s="20"/>
      <c r="E3" s="8"/>
      <c r="I3" s="8"/>
    </row>
    <row r="4" spans="2:9" ht="12.75">
      <c r="B4" s="31" t="s">
        <v>140</v>
      </c>
      <c r="C4" s="32"/>
      <c r="D4" s="32"/>
      <c r="E4" s="68"/>
      <c r="F4" s="111"/>
      <c r="G4" s="111"/>
      <c r="H4" s="111"/>
      <c r="I4" s="68"/>
    </row>
    <row r="5" spans="2:9" ht="28.5" customHeight="1">
      <c r="B5" s="111"/>
      <c r="C5" s="108" t="s">
        <v>141</v>
      </c>
      <c r="D5" s="344" t="s">
        <v>142</v>
      </c>
      <c r="E5" s="101" t="s">
        <v>143</v>
      </c>
      <c r="F5" s="108" t="s">
        <v>55</v>
      </c>
      <c r="G5" s="108" t="s">
        <v>164</v>
      </c>
      <c r="H5" s="108" t="s">
        <v>165</v>
      </c>
      <c r="I5" s="102" t="s">
        <v>22</v>
      </c>
    </row>
    <row r="6" spans="2:9" ht="14.25" customHeight="1">
      <c r="B6" s="112"/>
      <c r="C6" s="113"/>
      <c r="D6" s="113"/>
      <c r="E6" s="98"/>
      <c r="F6" s="113"/>
      <c r="G6" s="113"/>
      <c r="H6" s="113"/>
      <c r="I6" s="44" t="s">
        <v>25</v>
      </c>
    </row>
    <row r="7" spans="2:9" ht="14.25" customHeight="1">
      <c r="B7" s="112" t="s">
        <v>90</v>
      </c>
      <c r="C7" s="113">
        <v>5064</v>
      </c>
      <c r="D7" s="113">
        <v>256</v>
      </c>
      <c r="E7" s="98">
        <v>5320</v>
      </c>
      <c r="F7" s="113">
        <v>2751</v>
      </c>
      <c r="G7" s="113">
        <v>257</v>
      </c>
      <c r="H7" s="107"/>
      <c r="I7" s="98">
        <v>8328</v>
      </c>
    </row>
    <row r="8" spans="2:9" ht="14.25" customHeight="1">
      <c r="B8" s="112" t="s">
        <v>91</v>
      </c>
      <c r="C8" s="113">
        <v>4973</v>
      </c>
      <c r="D8" s="113">
        <v>266</v>
      </c>
      <c r="E8" s="98">
        <v>5239</v>
      </c>
      <c r="F8" s="113">
        <v>2990</v>
      </c>
      <c r="G8" s="113">
        <v>320</v>
      </c>
      <c r="H8" s="107"/>
      <c r="I8" s="98">
        <v>8548</v>
      </c>
    </row>
    <row r="9" spans="2:9" ht="14.25" customHeight="1">
      <c r="B9" s="112" t="s">
        <v>92</v>
      </c>
      <c r="C9" s="113">
        <v>4811</v>
      </c>
      <c r="D9" s="113">
        <v>306</v>
      </c>
      <c r="E9" s="98">
        <v>5116</v>
      </c>
      <c r="F9" s="113">
        <v>3072</v>
      </c>
      <c r="G9" s="113">
        <v>376</v>
      </c>
      <c r="H9" s="107"/>
      <c r="I9" s="98">
        <v>8565</v>
      </c>
    </row>
    <row r="10" spans="2:9" s="8" customFormat="1" ht="14.25" customHeight="1">
      <c r="B10" s="112" t="s">
        <v>93</v>
      </c>
      <c r="C10" s="113">
        <v>4598.278710984729</v>
      </c>
      <c r="D10" s="113">
        <v>336.70308518612734</v>
      </c>
      <c r="E10" s="98">
        <v>4934.981796170867</v>
      </c>
      <c r="F10" s="113">
        <v>3112.06933701425</v>
      </c>
      <c r="G10" s="113">
        <v>485.0573463086587</v>
      </c>
      <c r="H10" s="107"/>
      <c r="I10" s="98">
        <v>8532.108479493765</v>
      </c>
    </row>
    <row r="11" spans="2:9" s="8" customFormat="1" ht="14.25" customHeight="1">
      <c r="B11" s="112" t="s">
        <v>94</v>
      </c>
      <c r="C11" s="113">
        <v>4256.7119770773525</v>
      </c>
      <c r="D11" s="113">
        <v>307.3934272424927</v>
      </c>
      <c r="E11" s="98">
        <f>SUM(C11:D11)</f>
        <v>4564.105404319846</v>
      </c>
      <c r="F11" s="113">
        <v>3573.534032707011</v>
      </c>
      <c r="G11" s="113">
        <v>534.2519286946052</v>
      </c>
      <c r="H11" s="107"/>
      <c r="I11" s="98">
        <v>8671.89136572146</v>
      </c>
    </row>
    <row r="12" spans="2:9" s="8" customFormat="1" ht="14.25" customHeight="1">
      <c r="B12" s="112" t="s">
        <v>95</v>
      </c>
      <c r="C12" s="113">
        <v>3510.54450356734</v>
      </c>
      <c r="D12" s="113">
        <v>258.5356522718882</v>
      </c>
      <c r="E12" s="98">
        <v>3769.0801558392295</v>
      </c>
      <c r="F12" s="113">
        <v>3841.4235851492217</v>
      </c>
      <c r="G12" s="113">
        <v>664.0822411592528</v>
      </c>
      <c r="H12" s="107"/>
      <c r="I12" s="98">
        <v>8274.585982148</v>
      </c>
    </row>
    <row r="13" spans="2:9" ht="14.25" customHeight="1">
      <c r="B13" s="112" t="s">
        <v>96</v>
      </c>
      <c r="C13" s="113">
        <v>2831.6958211471074</v>
      </c>
      <c r="D13" s="113">
        <v>259.90791606382913</v>
      </c>
      <c r="E13" s="98">
        <v>3091.6037372109317</v>
      </c>
      <c r="F13" s="113">
        <v>4443.199785504871</v>
      </c>
      <c r="G13" s="113">
        <v>778.635703613563</v>
      </c>
      <c r="H13" s="107"/>
      <c r="I13" s="98">
        <v>8313.439226329367</v>
      </c>
    </row>
    <row r="14" spans="2:9" ht="14.25" customHeight="1">
      <c r="B14" s="112" t="s">
        <v>144</v>
      </c>
      <c r="C14" s="113">
        <v>2142.0922858063623</v>
      </c>
      <c r="D14" s="113">
        <v>478.6565249879921</v>
      </c>
      <c r="E14" s="98">
        <v>2620.7488107943595</v>
      </c>
      <c r="F14" s="113">
        <v>4894.6809374313725</v>
      </c>
      <c r="G14" s="113">
        <v>755.5736167699627</v>
      </c>
      <c r="H14" s="113">
        <v>87.08736770947773</v>
      </c>
      <c r="I14" s="98">
        <v>8358.090732705172</v>
      </c>
    </row>
    <row r="15" spans="2:9" ht="14.25" customHeight="1">
      <c r="B15" s="112" t="s">
        <v>98</v>
      </c>
      <c r="C15" s="113">
        <v>1620.037358925</v>
      </c>
      <c r="D15" s="113">
        <v>584.4837514608</v>
      </c>
      <c r="E15" s="98">
        <v>2204.521110386</v>
      </c>
      <c r="F15" s="113">
        <v>5203.767142101</v>
      </c>
      <c r="G15" s="113">
        <v>625.1370991957</v>
      </c>
      <c r="H15" s="113">
        <v>96.97528205819</v>
      </c>
      <c r="I15" s="98">
        <v>8130.40063374</v>
      </c>
    </row>
    <row r="16" spans="2:9" ht="14.25" customHeight="1">
      <c r="B16" s="70" t="s">
        <v>99</v>
      </c>
      <c r="C16" s="113">
        <v>1401.8646983103429</v>
      </c>
      <c r="D16" s="113">
        <v>624.4689868331291</v>
      </c>
      <c r="E16" s="98">
        <v>2026.3336851434692</v>
      </c>
      <c r="F16" s="113">
        <v>5280.381797332917</v>
      </c>
      <c r="G16" s="113">
        <v>579.2028127586354</v>
      </c>
      <c r="H16" s="113">
        <v>95.61606765428202</v>
      </c>
      <c r="I16" s="98">
        <v>7981.534362889307</v>
      </c>
    </row>
    <row r="17" spans="2:9" ht="14.25" customHeight="1">
      <c r="B17" s="70" t="s">
        <v>100</v>
      </c>
      <c r="C17" s="113">
        <v>1169.752364639329</v>
      </c>
      <c r="D17" s="113">
        <v>710.7529222947346</v>
      </c>
      <c r="E17" s="98">
        <v>1880.505286934062</v>
      </c>
      <c r="F17" s="113">
        <v>5356.533047463784</v>
      </c>
      <c r="G17" s="113">
        <v>535.6903647963939</v>
      </c>
      <c r="H17" s="113">
        <v>109.86878995105008</v>
      </c>
      <c r="I17" s="98">
        <v>7882.597489145292</v>
      </c>
    </row>
    <row r="18" spans="2:9" ht="14.25" customHeight="1">
      <c r="B18" s="70" t="s">
        <v>101</v>
      </c>
      <c r="C18" s="113">
        <v>946.5270955427814</v>
      </c>
      <c r="D18" s="113">
        <v>862.9006119563178</v>
      </c>
      <c r="E18" s="98">
        <v>1809.427707499</v>
      </c>
      <c r="F18" s="113">
        <v>5329.379755020793</v>
      </c>
      <c r="G18" s="113">
        <v>456.5583783582888</v>
      </c>
      <c r="H18" s="113">
        <v>105.15860202760629</v>
      </c>
      <c r="I18" s="98">
        <v>7700.524442905787</v>
      </c>
    </row>
    <row r="19" spans="2:9" ht="14.25" customHeight="1">
      <c r="B19" s="70" t="s">
        <v>84</v>
      </c>
      <c r="C19" s="113">
        <v>793.1279007544094</v>
      </c>
      <c r="D19" s="113">
        <v>843.7417143901841</v>
      </c>
      <c r="E19" s="98">
        <v>1636.8696151445931</v>
      </c>
      <c r="F19" s="113">
        <v>5422.413358813558</v>
      </c>
      <c r="G19" s="113">
        <v>392.65133523347475</v>
      </c>
      <c r="H19" s="113">
        <v>109.14140230231735</v>
      </c>
      <c r="I19" s="98">
        <v>7561.075711493936</v>
      </c>
    </row>
    <row r="20" spans="2:9" ht="14.25" customHeight="1">
      <c r="B20" s="333" t="s">
        <v>85</v>
      </c>
      <c r="C20" s="340">
        <v>732.0935432106173</v>
      </c>
      <c r="D20" s="340">
        <v>897.4571654184243</v>
      </c>
      <c r="E20" s="98">
        <v>1629.5507086290381</v>
      </c>
      <c r="F20" s="113">
        <v>5190.810227732081</v>
      </c>
      <c r="G20" s="113">
        <v>380.06207765317623</v>
      </c>
      <c r="H20" s="113">
        <v>88.73806780065102</v>
      </c>
      <c r="I20" s="98">
        <v>7289.16108181497</v>
      </c>
    </row>
    <row r="21" spans="2:9" s="30" customFormat="1" ht="14.25" customHeight="1">
      <c r="B21" s="70" t="s">
        <v>86</v>
      </c>
      <c r="C21" s="113">
        <v>584.9517160250251</v>
      </c>
      <c r="D21" s="113">
        <v>911.6579962105096</v>
      </c>
      <c r="E21" s="98">
        <f>C21+D21</f>
        <v>1496.6097122355347</v>
      </c>
      <c r="F21" s="113">
        <v>5230.4731370238815</v>
      </c>
      <c r="G21" s="113">
        <v>330.94564610564447</v>
      </c>
      <c r="H21" s="113">
        <v>82.88919168296829</v>
      </c>
      <c r="I21" s="98">
        <f>E21+F21+G21+H21</f>
        <v>7140.917687048029</v>
      </c>
    </row>
    <row r="22" spans="2:9" ht="14.25" customHeight="1">
      <c r="B22" s="32" t="s">
        <v>201</v>
      </c>
      <c r="C22" s="341">
        <v>519.0550700113403</v>
      </c>
      <c r="D22" s="341">
        <v>907.0250913685406</v>
      </c>
      <c r="E22" s="342">
        <f>C22+D22</f>
        <v>1426.0801613798808</v>
      </c>
      <c r="F22" s="341">
        <v>5302.360636639782</v>
      </c>
      <c r="G22" s="341">
        <v>261.4194616115879</v>
      </c>
      <c r="H22" s="341">
        <v>83.15374567265192</v>
      </c>
      <c r="I22" s="342">
        <v>7073.014005303912</v>
      </c>
    </row>
    <row r="23" spans="2:9" ht="14.25" customHeight="1">
      <c r="B23" s="112"/>
      <c r="C23" s="70"/>
      <c r="D23" s="70"/>
      <c r="E23" s="45"/>
      <c r="F23" s="70"/>
      <c r="G23" s="70"/>
      <c r="H23" s="70"/>
      <c r="I23" s="37" t="s">
        <v>61</v>
      </c>
    </row>
    <row r="24" spans="2:9" ht="14.25" customHeight="1">
      <c r="B24" s="112" t="s">
        <v>90</v>
      </c>
      <c r="C24" s="114">
        <v>61</v>
      </c>
      <c r="D24" s="114">
        <v>3</v>
      </c>
      <c r="E24" s="15">
        <v>64</v>
      </c>
      <c r="F24" s="114">
        <v>33</v>
      </c>
      <c r="G24" s="114">
        <v>3</v>
      </c>
      <c r="H24" s="107"/>
      <c r="I24" s="15">
        <v>100</v>
      </c>
    </row>
    <row r="25" spans="2:9" ht="14.25" customHeight="1">
      <c r="B25" s="112" t="s">
        <v>91</v>
      </c>
      <c r="C25" s="114">
        <v>57</v>
      </c>
      <c r="D25" s="114">
        <v>3</v>
      </c>
      <c r="E25" s="15">
        <v>61</v>
      </c>
      <c r="F25" s="114">
        <v>35</v>
      </c>
      <c r="G25" s="114">
        <v>4</v>
      </c>
      <c r="H25" s="107"/>
      <c r="I25" s="15">
        <v>100</v>
      </c>
    </row>
    <row r="26" spans="2:9" ht="14.25" customHeight="1">
      <c r="B26" s="112" t="s">
        <v>92</v>
      </c>
      <c r="C26" s="114">
        <v>56</v>
      </c>
      <c r="D26" s="114">
        <v>4</v>
      </c>
      <c r="E26" s="15">
        <v>60</v>
      </c>
      <c r="F26" s="114">
        <v>36</v>
      </c>
      <c r="G26" s="114">
        <v>4</v>
      </c>
      <c r="H26" s="107"/>
      <c r="I26" s="15">
        <v>100</v>
      </c>
    </row>
    <row r="27" spans="2:9" ht="14.25" customHeight="1">
      <c r="B27" s="112" t="s">
        <v>93</v>
      </c>
      <c r="C27" s="114">
        <v>53.893814430938384</v>
      </c>
      <c r="D27" s="114">
        <v>3.946305722616702</v>
      </c>
      <c r="E27" s="15">
        <v>57.84012015355514</v>
      </c>
      <c r="F27" s="114">
        <v>36.4747980466242</v>
      </c>
      <c r="G27" s="114">
        <v>5.685081799820693</v>
      </c>
      <c r="H27" s="107"/>
      <c r="I27" s="15">
        <v>100</v>
      </c>
    </row>
    <row r="28" spans="2:9" ht="14.25" customHeight="1">
      <c r="B28" s="112" t="s">
        <v>94</v>
      </c>
      <c r="C28" s="114">
        <v>49.08631574772056</v>
      </c>
      <c r="D28" s="114">
        <v>3.5447103091900765</v>
      </c>
      <c r="E28" s="15">
        <v>52.63102605691061</v>
      </c>
      <c r="F28" s="114">
        <v>41.208242608211116</v>
      </c>
      <c r="G28" s="114">
        <v>6.160731334878271</v>
      </c>
      <c r="H28" s="107"/>
      <c r="I28" s="15">
        <v>100</v>
      </c>
    </row>
    <row r="29" spans="2:9" ht="14.25" customHeight="1">
      <c r="B29" s="112" t="s">
        <v>95</v>
      </c>
      <c r="C29" s="114">
        <v>42.42562118686</v>
      </c>
      <c r="D29" s="114">
        <v>3.124454236498</v>
      </c>
      <c r="E29" s="15">
        <v>45.55007542336</v>
      </c>
      <c r="F29" s="114">
        <v>46.42436000347</v>
      </c>
      <c r="G29" s="114">
        <v>8.025564573164</v>
      </c>
      <c r="H29" s="107"/>
      <c r="I29" s="15">
        <v>100</v>
      </c>
    </row>
    <row r="30" spans="2:9" ht="14.25" customHeight="1">
      <c r="B30" s="112" t="s">
        <v>96</v>
      </c>
      <c r="C30" s="114">
        <v>34.06166502280892</v>
      </c>
      <c r="D30" s="114">
        <v>3.126358526092049</v>
      </c>
      <c r="E30" s="15">
        <v>37.18802354890092</v>
      </c>
      <c r="F30" s="114">
        <v>53.4459886521198</v>
      </c>
      <c r="G30" s="114">
        <v>9.36598779897924</v>
      </c>
      <c r="H30" s="107"/>
      <c r="I30" s="15">
        <v>100</v>
      </c>
    </row>
    <row r="31" spans="2:9" ht="14.25" customHeight="1">
      <c r="B31" s="112" t="s">
        <v>144</v>
      </c>
      <c r="C31" s="114">
        <v>25.62896664215867</v>
      </c>
      <c r="D31" s="114">
        <v>5.616047934276805</v>
      </c>
      <c r="E31" s="15">
        <v>31.355831069641074</v>
      </c>
      <c r="F31" s="114">
        <v>58.562189547410725</v>
      </c>
      <c r="G31" s="114">
        <v>9.04002649568527</v>
      </c>
      <c r="H31" s="114">
        <v>1.0419528872629398</v>
      </c>
      <c r="I31" s="15">
        <v>100</v>
      </c>
    </row>
    <row r="32" spans="2:9" ht="14.25" customHeight="1">
      <c r="B32" s="112" t="s">
        <v>98</v>
      </c>
      <c r="C32" s="114">
        <v>19.51944832216</v>
      </c>
      <c r="D32" s="114">
        <v>7.042306968374</v>
      </c>
      <c r="E32" s="15">
        <v>27.11454465401</v>
      </c>
      <c r="F32" s="114">
        <v>64.00382190892</v>
      </c>
      <c r="G32" s="114">
        <v>7.688884316493</v>
      </c>
      <c r="H32" s="114">
        <v>1.192749120575</v>
      </c>
      <c r="I32" s="15">
        <v>100</v>
      </c>
    </row>
    <row r="33" spans="2:9" ht="14.25" customHeight="1">
      <c r="B33" s="70" t="s">
        <v>99</v>
      </c>
      <c r="C33" s="114">
        <v>17.56384968820543</v>
      </c>
      <c r="D33" s="114">
        <v>7.823921547423771</v>
      </c>
      <c r="E33" s="15">
        <v>25.387771235629177</v>
      </c>
      <c r="F33" s="114">
        <v>66.15747746303536</v>
      </c>
      <c r="G33" s="114">
        <v>7.2567853049869555</v>
      </c>
      <c r="H33" s="114">
        <v>1.1979659963484652</v>
      </c>
      <c r="I33" s="15">
        <v>100</v>
      </c>
    </row>
    <row r="34" spans="2:9" ht="14.25" customHeight="1">
      <c r="B34" s="70" t="s">
        <v>100</v>
      </c>
      <c r="C34" s="114">
        <v>14.83968154215832</v>
      </c>
      <c r="D34" s="114">
        <v>9.016734943950581</v>
      </c>
      <c r="E34" s="15">
        <v>23.856416486108888</v>
      </c>
      <c r="F34" s="114">
        <v>67.95390802130875</v>
      </c>
      <c r="G34" s="114">
        <v>6.795860952358214</v>
      </c>
      <c r="H34" s="114">
        <v>1.3938145402241404</v>
      </c>
      <c r="I34" s="15">
        <v>100</v>
      </c>
    </row>
    <row r="35" spans="2:9" ht="14.25" customHeight="1">
      <c r="B35" s="70" t="s">
        <v>101</v>
      </c>
      <c r="C35" s="114">
        <v>12.291722499690035</v>
      </c>
      <c r="D35" s="114">
        <v>11.205738237105095</v>
      </c>
      <c r="E35" s="15">
        <v>23.497460736795123</v>
      </c>
      <c r="F35" s="114">
        <v>69.2080103703918</v>
      </c>
      <c r="G35" s="114">
        <v>5.928925773086785</v>
      </c>
      <c r="H35" s="114">
        <v>1.3656031197262817</v>
      </c>
      <c r="I35" s="15">
        <v>100</v>
      </c>
    </row>
    <row r="36" spans="2:9" ht="14.25" customHeight="1">
      <c r="B36" s="70" t="s">
        <v>84</v>
      </c>
      <c r="C36" s="114">
        <v>10.489617231959992</v>
      </c>
      <c r="D36" s="114">
        <v>11.159016872527461</v>
      </c>
      <c r="E36" s="15">
        <v>21.648634104487446</v>
      </c>
      <c r="F36" s="114">
        <v>71.71484013274329</v>
      </c>
      <c r="G36" s="114">
        <v>5.193061810458894</v>
      </c>
      <c r="H36" s="114">
        <v>1.4434639523104698</v>
      </c>
      <c r="I36" s="15">
        <v>100</v>
      </c>
    </row>
    <row r="37" spans="2:9" ht="14.25" customHeight="1">
      <c r="B37" s="70" t="s">
        <v>85</v>
      </c>
      <c r="C37" s="114">
        <v>10.043591230780281</v>
      </c>
      <c r="D37" s="114">
        <v>12.312214743853092</v>
      </c>
      <c r="E37" s="15">
        <v>22.355805974633327</v>
      </c>
      <c r="F37" s="114">
        <v>71.21272488657353</v>
      </c>
      <c r="G37" s="114">
        <v>5.214071597366077</v>
      </c>
      <c r="H37" s="114">
        <v>1.2173975414267513</v>
      </c>
      <c r="I37" s="15">
        <v>100</v>
      </c>
    </row>
    <row r="38" spans="2:9" s="30" customFormat="1" ht="14.25" customHeight="1">
      <c r="B38" s="70" t="s">
        <v>86</v>
      </c>
      <c r="C38" s="231">
        <v>8.191548224760972</v>
      </c>
      <c r="D38" s="231">
        <v>12.766678404150298</v>
      </c>
      <c r="E38" s="49">
        <v>20.95822662891127</v>
      </c>
      <c r="F38" s="231">
        <v>73.24651209060634</v>
      </c>
      <c r="G38" s="231">
        <v>4.634497421891632</v>
      </c>
      <c r="H38" s="231">
        <v>1.1607638585907536</v>
      </c>
      <c r="I38" s="49">
        <v>100</v>
      </c>
    </row>
    <row r="39" spans="2:9" ht="14.25" customHeight="1">
      <c r="B39" s="32" t="s">
        <v>201</v>
      </c>
      <c r="C39" s="343">
        <f aca="true" t="shared" si="0" ref="C39:H39">(C22/$I$22)*100</f>
        <v>7.338527389060889</v>
      </c>
      <c r="D39" s="343">
        <f t="shared" si="0"/>
        <v>12.82374233514002</v>
      </c>
      <c r="E39" s="328">
        <f t="shared" si="0"/>
        <v>20.16226972420091</v>
      </c>
      <c r="F39" s="343">
        <f t="shared" si="0"/>
        <v>74.96607008926671</v>
      </c>
      <c r="G39" s="343">
        <f t="shared" si="0"/>
        <v>3.6960122150974772</v>
      </c>
      <c r="H39" s="343">
        <f t="shared" si="0"/>
        <v>1.1756479714347603</v>
      </c>
      <c r="I39" s="328">
        <v>100</v>
      </c>
    </row>
    <row r="40" spans="2:9" ht="13.5">
      <c r="B40" s="124" t="s">
        <v>242</v>
      </c>
      <c r="C40" s="99"/>
      <c r="D40" s="99"/>
      <c r="E40" s="18"/>
      <c r="F40" s="99"/>
      <c r="G40" s="99"/>
      <c r="H40" s="99"/>
      <c r="I40" s="18"/>
    </row>
    <row r="41" spans="2:9" ht="13.5">
      <c r="B41" s="124" t="s">
        <v>243</v>
      </c>
      <c r="C41" s="99"/>
      <c r="D41" s="99"/>
      <c r="E41" s="18"/>
      <c r="F41" s="99"/>
      <c r="G41" s="99"/>
      <c r="H41" s="99"/>
      <c r="I41" s="18"/>
    </row>
    <row r="42" spans="2:9" ht="13.5">
      <c r="B42" s="124" t="s">
        <v>244</v>
      </c>
      <c r="C42" s="99"/>
      <c r="D42" s="99"/>
      <c r="E42" s="18"/>
      <c r="F42" s="99"/>
      <c r="G42" s="99"/>
      <c r="H42" s="99"/>
      <c r="I42" s="18"/>
    </row>
    <row r="43" spans="2:9" ht="13.5">
      <c r="B43" s="124" t="s">
        <v>245</v>
      </c>
      <c r="C43" s="99"/>
      <c r="D43" s="99"/>
      <c r="E43" s="18"/>
      <c r="F43" s="99"/>
      <c r="G43" s="99"/>
      <c r="H43" s="99"/>
      <c r="I43" s="18"/>
    </row>
    <row r="44" spans="2:9" ht="13.5">
      <c r="B44" s="124" t="s">
        <v>246</v>
      </c>
      <c r="C44" s="99"/>
      <c r="D44" s="99"/>
      <c r="E44" s="18"/>
      <c r="F44" s="99"/>
      <c r="G44" s="99"/>
      <c r="H44" s="99"/>
      <c r="I44" s="18"/>
    </row>
    <row r="45" spans="2:9" ht="12.75">
      <c r="B45" s="57" t="s">
        <v>218</v>
      </c>
      <c r="C45" s="99"/>
      <c r="D45" s="99"/>
      <c r="E45" s="18"/>
      <c r="F45" s="99"/>
      <c r="G45" s="99"/>
      <c r="H45" s="99"/>
      <c r="I45" s="18"/>
    </row>
  </sheetData>
  <sheetProtection/>
  <printOptions/>
  <pageMargins left="0.75" right="0.75" top="1" bottom="1" header="0.5" footer="0.5"/>
  <pageSetup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61.8515625" style="20" customWidth="1"/>
    <col min="3" max="5" width="11.421875" style="20" customWidth="1"/>
    <col min="6" max="16384" width="9.140625" style="20" customWidth="1"/>
  </cols>
  <sheetData>
    <row r="2" spans="2:5" ht="33.75" customHeight="1">
      <c r="B2" s="387" t="s">
        <v>205</v>
      </c>
      <c r="C2" s="387"/>
      <c r="D2" s="387"/>
      <c r="E2" s="27"/>
    </row>
    <row r="3" spans="2:5" ht="12.75">
      <c r="B3" s="27"/>
      <c r="C3" s="27"/>
      <c r="D3" s="27"/>
      <c r="E3" s="27"/>
    </row>
    <row r="4" ht="12.75">
      <c r="B4" s="345" t="s">
        <v>145</v>
      </c>
    </row>
    <row r="5" spans="2:4" ht="14.25" customHeight="1">
      <c r="B5" s="305"/>
      <c r="C5" s="346" t="s">
        <v>86</v>
      </c>
      <c r="D5" s="346" t="s">
        <v>201</v>
      </c>
    </row>
    <row r="6" spans="2:4" ht="14.25" customHeight="1">
      <c r="B6" s="347"/>
      <c r="C6" s="348"/>
      <c r="D6" s="349" t="s">
        <v>25</v>
      </c>
    </row>
    <row r="7" spans="2:4" ht="14.25" customHeight="1">
      <c r="B7" s="313" t="s">
        <v>146</v>
      </c>
      <c r="C7" s="350"/>
      <c r="D7" s="351"/>
    </row>
    <row r="8" spans="2:4" ht="14.25" customHeight="1">
      <c r="B8" s="24" t="s">
        <v>147</v>
      </c>
      <c r="C8" s="103">
        <v>261.40691491397416</v>
      </c>
      <c r="D8" s="103">
        <v>250.97488647599923</v>
      </c>
    </row>
    <row r="9" spans="2:4" ht="14.25" customHeight="1">
      <c r="B9" s="61" t="s">
        <v>171</v>
      </c>
      <c r="C9" s="103">
        <v>177.9177927000785</v>
      </c>
      <c r="D9" s="103">
        <v>234.70259611555363</v>
      </c>
    </row>
    <row r="10" spans="2:4" ht="14.25" customHeight="1">
      <c r="B10" s="61" t="s">
        <v>106</v>
      </c>
      <c r="C10" s="103">
        <v>177.72992539870276</v>
      </c>
      <c r="D10" s="103">
        <v>155.6124590522022</v>
      </c>
    </row>
    <row r="11" spans="2:4" ht="14.25" customHeight="1">
      <c r="B11" s="25" t="s">
        <v>130</v>
      </c>
      <c r="C11" s="103">
        <v>177.84205592783658</v>
      </c>
      <c r="D11" s="103">
        <v>170.87885008386803</v>
      </c>
    </row>
    <row r="12" spans="2:4" ht="14.25" customHeight="1">
      <c r="B12" s="104" t="s">
        <v>22</v>
      </c>
      <c r="C12" s="105">
        <v>794.896688940592</v>
      </c>
      <c r="D12" s="105">
        <v>812.1687917276231</v>
      </c>
    </row>
    <row r="13" spans="2:4" ht="14.25" customHeight="1">
      <c r="B13" s="104" t="s">
        <v>18</v>
      </c>
      <c r="C13" s="105">
        <v>624</v>
      </c>
      <c r="D13" s="105">
        <v>448</v>
      </c>
    </row>
    <row r="14" spans="2:4" ht="14.25" customHeight="1">
      <c r="B14" s="352"/>
      <c r="C14" s="353"/>
      <c r="D14" s="353"/>
    </row>
    <row r="15" spans="2:4" ht="14.25" customHeight="1">
      <c r="B15" s="354"/>
      <c r="C15" s="355"/>
      <c r="D15" s="356" t="s">
        <v>61</v>
      </c>
    </row>
    <row r="16" spans="2:4" ht="14.25" customHeight="1">
      <c r="B16" s="313" t="s">
        <v>146</v>
      </c>
      <c r="C16" s="355"/>
      <c r="D16" s="356"/>
    </row>
    <row r="17" spans="2:4" ht="14.25" customHeight="1">
      <c r="B17" s="24" t="s">
        <v>147</v>
      </c>
      <c r="C17" s="357">
        <v>32.88564646839419</v>
      </c>
      <c r="D17" s="357">
        <v>30.901813641734787</v>
      </c>
    </row>
    <row r="18" spans="2:4" ht="14.25" customHeight="1">
      <c r="B18" s="61" t="s">
        <v>171</v>
      </c>
      <c r="C18" s="311">
        <v>22.382505195385903</v>
      </c>
      <c r="D18" s="311">
        <v>28.898253479587748</v>
      </c>
    </row>
    <row r="19" spans="2:4" ht="14.25" customHeight="1">
      <c r="B19" s="61" t="s">
        <v>106</v>
      </c>
      <c r="C19" s="311">
        <v>22.35887101700907</v>
      </c>
      <c r="D19" s="311">
        <v>19.160113099296474</v>
      </c>
    </row>
    <row r="20" spans="2:4" ht="14.25" customHeight="1">
      <c r="B20" s="25" t="s">
        <v>130</v>
      </c>
      <c r="C20" s="311">
        <v>22.372977319210836</v>
      </c>
      <c r="D20" s="311">
        <v>21.039819779380988</v>
      </c>
    </row>
    <row r="21" spans="2:4" ht="14.25" customHeight="1">
      <c r="B21" s="104" t="s">
        <v>22</v>
      </c>
      <c r="C21" s="358">
        <v>100</v>
      </c>
      <c r="D21" s="358">
        <v>100</v>
      </c>
    </row>
    <row r="22" spans="2:4" ht="14.25" customHeight="1">
      <c r="B22" s="352"/>
      <c r="C22" s="353"/>
      <c r="D22" s="353"/>
    </row>
    <row r="23" spans="2:4" ht="26.25" customHeight="1">
      <c r="B23" s="389" t="s">
        <v>247</v>
      </c>
      <c r="C23" s="389"/>
      <c r="D23" s="389"/>
    </row>
    <row r="24" spans="2:4" ht="26.25" customHeight="1">
      <c r="B24" s="388" t="s">
        <v>170</v>
      </c>
      <c r="C24" s="388"/>
      <c r="D24" s="388"/>
    </row>
    <row r="25" spans="2:4" ht="12.75">
      <c r="B25" s="388" t="s">
        <v>218</v>
      </c>
      <c r="C25" s="388"/>
      <c r="D25" s="388"/>
    </row>
    <row r="27" ht="12.75">
      <c r="B27" s="80"/>
    </row>
    <row r="28" ht="12.75">
      <c r="B28" s="80"/>
    </row>
    <row r="29" ht="14.25">
      <c r="A29" s="294"/>
    </row>
  </sheetData>
  <sheetProtection/>
  <mergeCells count="4">
    <mergeCell ref="B2:D2"/>
    <mergeCell ref="B24:D24"/>
    <mergeCell ref="B23:D23"/>
    <mergeCell ref="B25:D25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4.28125" style="1" customWidth="1"/>
    <col min="3" max="5" width="10.00390625" style="1" customWidth="1"/>
    <col min="6" max="16384" width="9.140625" style="1" customWidth="1"/>
  </cols>
  <sheetData>
    <row r="2" spans="2:5" ht="35.25" customHeight="1">
      <c r="B2" s="371" t="s">
        <v>198</v>
      </c>
      <c r="C2" s="371"/>
      <c r="D2" s="371"/>
      <c r="E2" s="371"/>
    </row>
    <row r="4" spans="2:5" ht="12.75">
      <c r="B4" s="123" t="s">
        <v>12</v>
      </c>
      <c r="C4" s="2"/>
      <c r="D4" s="2"/>
      <c r="E4" s="3"/>
    </row>
    <row r="5" spans="2:5" ht="25.5">
      <c r="B5" s="5" t="s">
        <v>0</v>
      </c>
      <c r="C5" s="6" t="s">
        <v>1</v>
      </c>
      <c r="D5" s="6" t="s">
        <v>2</v>
      </c>
      <c r="E5" s="7" t="s">
        <v>3</v>
      </c>
    </row>
    <row r="6" spans="2:5" ht="12.75" customHeight="1">
      <c r="B6" s="8"/>
      <c r="C6" s="9"/>
      <c r="D6" s="9"/>
      <c r="E6" s="9"/>
    </row>
    <row r="7" spans="2:5" ht="12.75" customHeight="1">
      <c r="B7" s="1" t="s">
        <v>4</v>
      </c>
      <c r="C7" s="10" t="s">
        <v>5</v>
      </c>
      <c r="D7" s="11" t="s">
        <v>6</v>
      </c>
      <c r="E7" s="143" t="s">
        <v>6</v>
      </c>
    </row>
    <row r="8" spans="2:5" ht="12.75" customHeight="1">
      <c r="B8" s="1" t="s">
        <v>7</v>
      </c>
      <c r="C8" s="21">
        <v>0.182407684029458</v>
      </c>
      <c r="D8" s="22">
        <v>0.255400276884426</v>
      </c>
      <c r="E8" s="22">
        <v>0.615817981101545</v>
      </c>
    </row>
    <row r="9" spans="2:5" ht="12.75" customHeight="1">
      <c r="B9" s="20" t="s">
        <v>189</v>
      </c>
      <c r="C9" s="13">
        <v>778.9137353678041</v>
      </c>
      <c r="D9" s="14">
        <v>337.50734820820605</v>
      </c>
      <c r="E9" s="14">
        <v>579.7259631420957</v>
      </c>
    </row>
    <row r="10" spans="2:5" ht="12.75" customHeight="1">
      <c r="B10" s="20" t="s">
        <v>190</v>
      </c>
      <c r="C10" s="13">
        <v>832.6303581625584</v>
      </c>
      <c r="D10" s="14">
        <v>372.5227369725248</v>
      </c>
      <c r="E10" s="14">
        <v>636.6019821670404</v>
      </c>
    </row>
    <row r="11" spans="2:5" ht="12.75" customHeight="1">
      <c r="B11" s="20" t="s">
        <v>191</v>
      </c>
      <c r="C11" s="14">
        <v>140.9982709239705</v>
      </c>
      <c r="D11" s="14">
        <v>83.30192648269804</v>
      </c>
      <c r="E11" s="14">
        <v>163.94535221701258</v>
      </c>
    </row>
    <row r="12" spans="2:5" ht="12.75" customHeight="1">
      <c r="B12" s="1" t="s">
        <v>8</v>
      </c>
      <c r="C12" s="144" t="s">
        <v>193</v>
      </c>
      <c r="D12" s="143" t="s">
        <v>9</v>
      </c>
      <c r="E12" s="143" t="s">
        <v>194</v>
      </c>
    </row>
    <row r="13" spans="2:5" ht="12.75" customHeight="1">
      <c r="B13" s="20" t="s">
        <v>17</v>
      </c>
      <c r="C13" s="21">
        <v>0.0029209019745297347</v>
      </c>
      <c r="D13" s="22">
        <v>0.64047154231421</v>
      </c>
      <c r="E13" s="22">
        <v>0.255435624062106</v>
      </c>
    </row>
    <row r="14" spans="2:5" ht="12.75" customHeight="1">
      <c r="B14" s="20" t="s">
        <v>14</v>
      </c>
      <c r="C14" s="21">
        <v>0.555767645866613</v>
      </c>
      <c r="D14" s="22">
        <v>0.233080845607163</v>
      </c>
      <c r="E14" s="22">
        <v>0.590667192343878</v>
      </c>
    </row>
    <row r="15" spans="2:5" ht="12.75" customHeight="1">
      <c r="B15" s="20" t="s">
        <v>13</v>
      </c>
      <c r="C15" s="21">
        <v>0.082680580204649</v>
      </c>
      <c r="D15" s="22">
        <v>0.102119736823796</v>
      </c>
      <c r="E15" s="22">
        <v>0.0979365520331765</v>
      </c>
    </row>
    <row r="16" spans="2:5" ht="12.75" customHeight="1">
      <c r="B16" s="32"/>
      <c r="C16" s="129"/>
      <c r="D16" s="130"/>
      <c r="E16" s="130"/>
    </row>
    <row r="17" spans="2:5" ht="12.75" customHeight="1">
      <c r="B17" s="217" t="s">
        <v>18</v>
      </c>
      <c r="C17" s="218">
        <v>8559</v>
      </c>
      <c r="D17" s="218">
        <v>3191</v>
      </c>
      <c r="E17" s="218">
        <v>2079</v>
      </c>
    </row>
    <row r="18" spans="2:5" ht="13.5">
      <c r="B18" s="116" t="s">
        <v>259</v>
      </c>
      <c r="C18" s="16"/>
      <c r="D18" s="8"/>
      <c r="E18" s="17"/>
    </row>
    <row r="19" spans="2:5" ht="13.5">
      <c r="B19" s="116" t="s">
        <v>217</v>
      </c>
      <c r="C19" s="16"/>
      <c r="D19" s="8"/>
      <c r="E19" s="17"/>
    </row>
    <row r="20" spans="2:5" ht="12.75">
      <c r="B20" s="18" t="s">
        <v>218</v>
      </c>
      <c r="C20" s="115"/>
      <c r="D20" s="16"/>
      <c r="E20" s="16"/>
    </row>
    <row r="21" spans="2:5" ht="12.75">
      <c r="B21" s="18"/>
      <c r="C21" s="16"/>
      <c r="D21" s="16"/>
      <c r="E21" s="16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1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28125" style="1" customWidth="1"/>
    <col min="3" max="4" width="8.8515625" style="23" customWidth="1"/>
    <col min="5" max="5" width="8.8515625" style="1" customWidth="1"/>
    <col min="6" max="7" width="8.8515625" style="24" customWidth="1"/>
    <col min="8" max="8" width="8.8515625" style="25" customWidth="1"/>
    <col min="9" max="11" width="8.8515625" style="26" customWidth="1"/>
    <col min="12" max="12" width="8.8515625" style="25" customWidth="1"/>
    <col min="13" max="13" width="8.8515625" style="26" customWidth="1"/>
    <col min="14" max="14" width="8.8515625" style="24" customWidth="1"/>
    <col min="15" max="16384" width="9.140625" style="1" customWidth="1"/>
  </cols>
  <sheetData>
    <row r="2" spans="2:13" ht="18" customHeight="1">
      <c r="B2" s="127" t="s">
        <v>192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0"/>
    </row>
    <row r="3" spans="2:13" ht="12.7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2:13" ht="12.75" customHeight="1">
      <c r="B4" s="31" t="s">
        <v>12</v>
      </c>
      <c r="C4" s="31"/>
      <c r="D4" s="31"/>
      <c r="E4" s="32"/>
      <c r="F4" s="32"/>
      <c r="G4" s="32"/>
      <c r="H4" s="32"/>
      <c r="I4" s="32"/>
      <c r="J4" s="32"/>
      <c r="K4" s="32"/>
      <c r="L4" s="32"/>
      <c r="M4" s="33"/>
    </row>
    <row r="5" spans="2:14" ht="42.75" customHeight="1">
      <c r="B5" s="34"/>
      <c r="C5" s="35" t="s">
        <v>40</v>
      </c>
      <c r="D5" s="35" t="s">
        <v>149</v>
      </c>
      <c r="E5" s="35" t="s">
        <v>150</v>
      </c>
      <c r="F5" s="35" t="s">
        <v>151</v>
      </c>
      <c r="G5" s="35" t="s">
        <v>152</v>
      </c>
      <c r="H5" s="35" t="s">
        <v>153</v>
      </c>
      <c r="I5" s="35" t="s">
        <v>154</v>
      </c>
      <c r="J5" s="35" t="s">
        <v>155</v>
      </c>
      <c r="K5" s="35" t="s">
        <v>22</v>
      </c>
      <c r="L5" s="35" t="s">
        <v>23</v>
      </c>
      <c r="M5" s="35" t="s">
        <v>24</v>
      </c>
      <c r="N5" s="224" t="s">
        <v>18</v>
      </c>
    </row>
    <row r="6" spans="2:13" ht="14.25" customHeight="1">
      <c r="B6" s="4"/>
      <c r="C6" s="4"/>
      <c r="D6" s="36"/>
      <c r="E6" s="36"/>
      <c r="F6" s="36"/>
      <c r="G6" s="36"/>
      <c r="H6" s="36"/>
      <c r="I6" s="36"/>
      <c r="J6" s="4"/>
      <c r="K6" s="37" t="s">
        <v>25</v>
      </c>
      <c r="M6" s="38" t="s">
        <v>26</v>
      </c>
    </row>
    <row r="7" spans="2:14" ht="14.25" customHeight="1">
      <c r="B7" s="39" t="s">
        <v>27</v>
      </c>
      <c r="C7" s="140" t="s">
        <v>28</v>
      </c>
      <c r="D7" s="63">
        <v>676.9139814277436</v>
      </c>
      <c r="E7" s="63">
        <v>1222.610757944566</v>
      </c>
      <c r="F7" s="63">
        <v>1090.0063429445222</v>
      </c>
      <c r="G7" s="63">
        <v>1457.8527519815514</v>
      </c>
      <c r="H7" s="63">
        <v>972.3534948935624</v>
      </c>
      <c r="I7" s="63">
        <v>516.747241832352</v>
      </c>
      <c r="J7" s="63">
        <v>1036.4940746653997</v>
      </c>
      <c r="K7" s="40">
        <v>6995.964745091385</v>
      </c>
      <c r="L7" s="63">
        <v>31975.833189397817</v>
      </c>
      <c r="M7" s="63">
        <v>23106.412483310094</v>
      </c>
      <c r="N7" s="44">
        <v>4271</v>
      </c>
    </row>
    <row r="8" spans="2:14" ht="14.25" customHeight="1">
      <c r="B8" s="39" t="s">
        <v>29</v>
      </c>
      <c r="C8" s="140" t="s">
        <v>28</v>
      </c>
      <c r="D8" s="63">
        <v>131.26521750009132</v>
      </c>
      <c r="E8" s="63">
        <v>361.35066938416645</v>
      </c>
      <c r="F8" s="63">
        <v>526.1623518627433</v>
      </c>
      <c r="G8" s="63">
        <v>1305.1359257198642</v>
      </c>
      <c r="H8" s="63">
        <v>1533.1095296936883</v>
      </c>
      <c r="I8" s="63">
        <v>1006.8922050042445</v>
      </c>
      <c r="J8" s="63">
        <v>2509.3181739511956</v>
      </c>
      <c r="K8" s="40">
        <v>7392.248254908618</v>
      </c>
      <c r="L8" s="63">
        <v>48574.0435184511</v>
      </c>
      <c r="M8" s="63">
        <v>38633.47421259395</v>
      </c>
      <c r="N8" s="44">
        <v>4288</v>
      </c>
    </row>
    <row r="9" spans="2:14" ht="14.25" customHeight="1">
      <c r="B9" s="43" t="s">
        <v>30</v>
      </c>
      <c r="C9" s="142" t="s">
        <v>28</v>
      </c>
      <c r="D9" s="97">
        <v>808.1791989278339</v>
      </c>
      <c r="E9" s="97">
        <v>1583.9614273287332</v>
      </c>
      <c r="F9" s="97">
        <v>1616.1686948072645</v>
      </c>
      <c r="G9" s="97">
        <v>2762.9886777014153</v>
      </c>
      <c r="H9" s="97">
        <v>2505.463024587251</v>
      </c>
      <c r="I9" s="97">
        <v>1523.6394468365945</v>
      </c>
      <c r="J9" s="97">
        <v>3545.8122486165926</v>
      </c>
      <c r="K9" s="41">
        <v>14388.212999999996</v>
      </c>
      <c r="L9" s="41">
        <v>40503.5142391259</v>
      </c>
      <c r="M9" s="41">
        <v>31216</v>
      </c>
      <c r="N9" s="221">
        <v>8559</v>
      </c>
    </row>
    <row r="10" spans="2:14" ht="14.25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4"/>
    </row>
    <row r="11" spans="2:14" ht="14.25" customHeight="1">
      <c r="B11" s="39" t="s">
        <v>31</v>
      </c>
      <c r="C11" s="140" t="s">
        <v>28</v>
      </c>
      <c r="D11" s="63">
        <v>264.29088078669633</v>
      </c>
      <c r="E11" s="63">
        <v>601.8164995591155</v>
      </c>
      <c r="F11" s="63">
        <v>415.66108305718495</v>
      </c>
      <c r="G11" s="63">
        <v>341.3675591500303</v>
      </c>
      <c r="H11" s="63">
        <v>104.95846018344456</v>
      </c>
      <c r="I11" s="141">
        <v>38.19897663301725</v>
      </c>
      <c r="J11" s="140" t="s">
        <v>28</v>
      </c>
      <c r="K11" s="40">
        <v>1782.1002228582088</v>
      </c>
      <c r="L11" s="63">
        <v>17310.712664876264</v>
      </c>
      <c r="M11" s="63">
        <v>15100.272753212452</v>
      </c>
      <c r="N11" s="44">
        <v>1520</v>
      </c>
    </row>
    <row r="12" spans="2:14" ht="14.25" customHeight="1">
      <c r="B12" s="39" t="s">
        <v>32</v>
      </c>
      <c r="C12" s="140" t="s">
        <v>28</v>
      </c>
      <c r="D12" s="63">
        <v>325.98463322825654</v>
      </c>
      <c r="E12" s="63">
        <v>632.052285968721</v>
      </c>
      <c r="F12" s="63">
        <v>453.18273943694163</v>
      </c>
      <c r="G12" s="63">
        <v>391.1917556084388</v>
      </c>
      <c r="H12" s="63">
        <v>160.57762610472807</v>
      </c>
      <c r="I12" s="141">
        <v>47.565194234662705</v>
      </c>
      <c r="J12" s="140" t="s">
        <v>28</v>
      </c>
      <c r="K12" s="40">
        <v>2026.0727771417896</v>
      </c>
      <c r="L12" s="40">
        <v>17761.191397949427</v>
      </c>
      <c r="M12" s="40">
        <v>15355.614302697551</v>
      </c>
      <c r="N12" s="44">
        <v>1671</v>
      </c>
    </row>
    <row r="13" spans="2:14" ht="14.25" customHeight="1">
      <c r="B13" s="43" t="s">
        <v>33</v>
      </c>
      <c r="C13" s="97" t="s">
        <v>28</v>
      </c>
      <c r="D13" s="97">
        <v>590.2755140149526</v>
      </c>
      <c r="E13" s="97">
        <v>1233.8687855278376</v>
      </c>
      <c r="F13" s="97">
        <v>868.843822494127</v>
      </c>
      <c r="G13" s="97">
        <v>732.55931475847</v>
      </c>
      <c r="H13" s="97">
        <v>265.5360862881725</v>
      </c>
      <c r="I13" s="97">
        <v>85.76417086767992</v>
      </c>
      <c r="J13" s="142" t="s">
        <v>28</v>
      </c>
      <c r="K13" s="41">
        <v>3808.1730000000002</v>
      </c>
      <c r="L13" s="41">
        <v>17550.38210682677</v>
      </c>
      <c r="M13" s="41">
        <v>15286.847568648096</v>
      </c>
      <c r="N13" s="221">
        <v>3191</v>
      </c>
    </row>
    <row r="14" spans="2:14" ht="14.2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4"/>
    </row>
    <row r="15" spans="2:14" ht="14.25" customHeight="1">
      <c r="B15" s="39" t="s">
        <v>34</v>
      </c>
      <c r="C15" s="140" t="s">
        <v>28</v>
      </c>
      <c r="D15" s="63">
        <v>205.45954273959504</v>
      </c>
      <c r="E15" s="63">
        <v>383.9027516544945</v>
      </c>
      <c r="F15" s="63">
        <v>420.88136891048174</v>
      </c>
      <c r="G15" s="63">
        <v>680.7074352822308</v>
      </c>
      <c r="H15" s="63">
        <v>445.6282286951598</v>
      </c>
      <c r="I15" s="63">
        <v>236.64230547155032</v>
      </c>
      <c r="J15" s="63">
        <v>334.7913051133492</v>
      </c>
      <c r="K15" s="40">
        <v>2729.221632093819</v>
      </c>
      <c r="L15" s="46">
        <v>31307.324308916555</v>
      </c>
      <c r="M15" s="40">
        <v>24700</v>
      </c>
      <c r="N15" s="76">
        <v>1463</v>
      </c>
    </row>
    <row r="16" spans="2:14" ht="14.25" customHeight="1">
      <c r="B16" s="39" t="s">
        <v>35</v>
      </c>
      <c r="C16" s="140" t="s">
        <v>28</v>
      </c>
      <c r="D16" s="141" t="s">
        <v>28</v>
      </c>
      <c r="E16" s="140" t="s">
        <v>28</v>
      </c>
      <c r="F16" s="140" t="s">
        <v>28</v>
      </c>
      <c r="G16" s="63">
        <v>91.2073886891226</v>
      </c>
      <c r="H16" s="141">
        <v>74.0979597499163</v>
      </c>
      <c r="I16" s="141" t="s">
        <v>28</v>
      </c>
      <c r="J16" s="141">
        <v>61.021120081785305</v>
      </c>
      <c r="K16" s="40">
        <v>394.54826236506466</v>
      </c>
      <c r="L16" s="67">
        <v>31289.071712423967</v>
      </c>
      <c r="M16" s="40">
        <v>24249.22557702263</v>
      </c>
      <c r="N16" s="44">
        <v>218</v>
      </c>
    </row>
    <row r="17" spans="2:14" ht="14.25" customHeight="1">
      <c r="B17" s="43" t="s">
        <v>148</v>
      </c>
      <c r="C17" s="97" t="s">
        <v>28</v>
      </c>
      <c r="D17" s="97">
        <v>353.524687661138</v>
      </c>
      <c r="E17" s="97">
        <v>547.4920058301632</v>
      </c>
      <c r="F17" s="97">
        <v>614.7271798579421</v>
      </c>
      <c r="G17" s="97">
        <v>928.0169826751903</v>
      </c>
      <c r="H17" s="41">
        <v>627.2198731561805</v>
      </c>
      <c r="I17" s="41">
        <v>300.3973347309804</v>
      </c>
      <c r="J17" s="41">
        <v>442.6310243797005</v>
      </c>
      <c r="K17" s="41">
        <v>3843.343</v>
      </c>
      <c r="L17" s="41">
        <v>30145.7500833889</v>
      </c>
      <c r="M17" s="41">
        <v>23400</v>
      </c>
      <c r="N17" s="221">
        <v>2079</v>
      </c>
    </row>
    <row r="18" spans="2:14" ht="14.25" customHeight="1">
      <c r="B18" s="43"/>
      <c r="C18" s="97"/>
      <c r="D18" s="63"/>
      <c r="E18" s="63"/>
      <c r="F18" s="63"/>
      <c r="G18" s="63"/>
      <c r="H18" s="63"/>
      <c r="I18" s="63"/>
      <c r="J18" s="63"/>
      <c r="K18" s="40"/>
      <c r="L18" s="40"/>
      <c r="M18" s="40"/>
      <c r="N18" s="221"/>
    </row>
    <row r="19" spans="2:14" ht="14.25" customHeight="1">
      <c r="B19" s="227" t="s">
        <v>37</v>
      </c>
      <c r="C19" s="222">
        <v>83.2092716705434</v>
      </c>
      <c r="D19" s="222">
        <v>1751.9794006039244</v>
      </c>
      <c r="E19" s="222">
        <v>3365.3222186867342</v>
      </c>
      <c r="F19" s="222">
        <v>3099.739697159334</v>
      </c>
      <c r="G19" s="222">
        <v>4423.564975135076</v>
      </c>
      <c r="H19" s="222">
        <v>3398.218984031604</v>
      </c>
      <c r="I19" s="222">
        <v>1909.8009524352549</v>
      </c>
      <c r="J19" s="222">
        <v>4007.893500277527</v>
      </c>
      <c r="K19" s="222">
        <v>22039.729</v>
      </c>
      <c r="L19" s="223">
        <v>34731.304498468045</v>
      </c>
      <c r="M19" s="223">
        <v>25649.980000000003</v>
      </c>
      <c r="N19" s="218">
        <v>13829</v>
      </c>
    </row>
    <row r="20" spans="2:14" ht="14.25" customHeight="1">
      <c r="B20" s="4"/>
      <c r="C20" s="114"/>
      <c r="D20" s="114"/>
      <c r="E20" s="114"/>
      <c r="F20" s="114"/>
      <c r="G20" s="114"/>
      <c r="H20" s="137"/>
      <c r="I20" s="114"/>
      <c r="J20" s="70"/>
      <c r="K20" s="44" t="s">
        <v>38</v>
      </c>
      <c r="M20" s="70"/>
      <c r="N20" s="136"/>
    </row>
    <row r="21" spans="2:14" ht="14.25" customHeight="1">
      <c r="B21" s="4" t="s">
        <v>27</v>
      </c>
      <c r="C21" s="139" t="s">
        <v>28</v>
      </c>
      <c r="D21" s="118">
        <v>9.675777481621676</v>
      </c>
      <c r="E21" s="118">
        <v>17.475942239451577</v>
      </c>
      <c r="F21" s="118">
        <v>15.580500798110924</v>
      </c>
      <c r="G21" s="118">
        <v>20.8384805398631</v>
      </c>
      <c r="H21" s="118">
        <v>13.898776370704265</v>
      </c>
      <c r="I21" s="118">
        <v>7.386361433495216</v>
      </c>
      <c r="J21" s="118">
        <v>14.815598883522682</v>
      </c>
      <c r="K21" s="49">
        <v>100</v>
      </c>
      <c r="M21" s="50"/>
      <c r="N21" s="136"/>
    </row>
    <row r="22" spans="2:14" ht="14.25" customHeight="1">
      <c r="B22" s="4" t="s">
        <v>29</v>
      </c>
      <c r="C22" s="139" t="s">
        <v>28</v>
      </c>
      <c r="D22" s="118">
        <v>1.7757144101989308</v>
      </c>
      <c r="E22" s="118">
        <v>4.888237744778411</v>
      </c>
      <c r="F22" s="118">
        <v>7.117758139593862</v>
      </c>
      <c r="G22" s="118">
        <v>17.65546665526587</v>
      </c>
      <c r="H22" s="118">
        <v>20.739421578214305</v>
      </c>
      <c r="I22" s="118">
        <v>13.620919783580664</v>
      </c>
      <c r="J22" s="118">
        <v>33.94526384155121</v>
      </c>
      <c r="K22" s="49">
        <v>100</v>
      </c>
      <c r="M22" s="50"/>
      <c r="N22" s="136"/>
    </row>
    <row r="23" spans="2:14" ht="14.25" customHeight="1">
      <c r="B23" s="45" t="s">
        <v>30</v>
      </c>
      <c r="C23" s="135" t="s">
        <v>28</v>
      </c>
      <c r="D23" s="133">
        <v>5.616953258391672</v>
      </c>
      <c r="E23" s="133">
        <v>11.008743249274483</v>
      </c>
      <c r="F23" s="133">
        <v>11.232588055287094</v>
      </c>
      <c r="G23" s="133">
        <v>19.20313994310076</v>
      </c>
      <c r="H23" s="133">
        <v>17.413302295338912</v>
      </c>
      <c r="I23" s="133">
        <v>10.58949743680188</v>
      </c>
      <c r="J23" s="133">
        <v>24.643868203901302</v>
      </c>
      <c r="K23" s="49">
        <v>100</v>
      </c>
      <c r="M23" s="50"/>
      <c r="N23" s="136"/>
    </row>
    <row r="24" spans="2:14" ht="14.25" customHeight="1">
      <c r="B24" s="4"/>
      <c r="C24" s="133"/>
      <c r="D24" s="133"/>
      <c r="E24" s="133"/>
      <c r="F24" s="133"/>
      <c r="G24" s="133"/>
      <c r="H24" s="133"/>
      <c r="I24" s="133"/>
      <c r="J24" s="133"/>
      <c r="K24" s="49"/>
      <c r="M24" s="50"/>
      <c r="N24" s="136"/>
    </row>
    <row r="25" spans="2:14" ht="14.25" customHeight="1">
      <c r="B25" s="4" t="s">
        <v>31</v>
      </c>
      <c r="C25" s="139" t="s">
        <v>28</v>
      </c>
      <c r="D25" s="118">
        <v>14.830304008537482</v>
      </c>
      <c r="E25" s="118">
        <v>33.770070383241205</v>
      </c>
      <c r="F25" s="118">
        <v>23.324225973695796</v>
      </c>
      <c r="G25" s="118">
        <v>19.155351352940762</v>
      </c>
      <c r="H25" s="118">
        <v>5.889593572639123</v>
      </c>
      <c r="I25" s="134">
        <v>2.1434808291394574</v>
      </c>
      <c r="J25" s="139" t="s">
        <v>28</v>
      </c>
      <c r="K25" s="49">
        <v>100</v>
      </c>
      <c r="M25" s="50"/>
      <c r="N25" s="136"/>
    </row>
    <row r="26" spans="2:14" ht="14.25" customHeight="1">
      <c r="B26" s="4" t="s">
        <v>32</v>
      </c>
      <c r="C26" s="139" t="s">
        <v>28</v>
      </c>
      <c r="D26" s="118">
        <v>16.089482910289522</v>
      </c>
      <c r="E26" s="118">
        <v>31.195932006962078</v>
      </c>
      <c r="F26" s="118">
        <v>22.367544964315307</v>
      </c>
      <c r="G26" s="118">
        <v>19.307882718818163</v>
      </c>
      <c r="H26" s="118">
        <v>7.92556061738598</v>
      </c>
      <c r="I26" s="134">
        <v>2.3476547718963783</v>
      </c>
      <c r="J26" s="139" t="s">
        <v>28</v>
      </c>
      <c r="K26" s="49">
        <v>100</v>
      </c>
      <c r="M26" s="50"/>
      <c r="N26" s="136"/>
    </row>
    <row r="27" spans="2:14" ht="14.25" customHeight="1">
      <c r="B27" s="45" t="s">
        <v>33</v>
      </c>
      <c r="C27" s="133" t="s">
        <v>28</v>
      </c>
      <c r="D27" s="133">
        <v>15.500228430140977</v>
      </c>
      <c r="E27" s="133">
        <v>32.40054444816025</v>
      </c>
      <c r="F27" s="133">
        <v>22.815240339504715</v>
      </c>
      <c r="G27" s="133">
        <v>19.236503035930088</v>
      </c>
      <c r="H27" s="133">
        <v>6.972794730916176</v>
      </c>
      <c r="I27" s="133">
        <v>2.2521080546414227</v>
      </c>
      <c r="J27" s="135" t="s">
        <v>28</v>
      </c>
      <c r="K27" s="49">
        <v>100</v>
      </c>
      <c r="M27" s="50"/>
      <c r="N27" s="136"/>
    </row>
    <row r="28" spans="2:14" ht="14.25" customHeight="1">
      <c r="B28" s="4"/>
      <c r="C28" s="118"/>
      <c r="D28" s="118"/>
      <c r="E28" s="118"/>
      <c r="F28" s="118"/>
      <c r="G28" s="118"/>
      <c r="H28" s="118"/>
      <c r="I28" s="118"/>
      <c r="J28" s="118"/>
      <c r="K28" s="49"/>
      <c r="M28" s="50"/>
      <c r="N28" s="136"/>
    </row>
    <row r="29" spans="2:14" ht="14.25" customHeight="1">
      <c r="B29" s="4" t="s">
        <v>34</v>
      </c>
      <c r="C29" s="139" t="s">
        <v>28</v>
      </c>
      <c r="D29" s="118">
        <v>7.528136972224182</v>
      </c>
      <c r="E29" s="118">
        <v>14.066382412481829</v>
      </c>
      <c r="F29" s="118">
        <v>15.421296825483083</v>
      </c>
      <c r="G29" s="118">
        <v>24.94144950624629</v>
      </c>
      <c r="H29" s="118">
        <v>16.328033731481174</v>
      </c>
      <c r="I29" s="118">
        <v>8.670688473548473</v>
      </c>
      <c r="J29" s="118">
        <v>12.266915269043292</v>
      </c>
      <c r="K29" s="49">
        <v>100</v>
      </c>
      <c r="M29" s="51"/>
      <c r="N29" s="136"/>
    </row>
    <row r="30" spans="2:14" ht="14.25" customHeight="1">
      <c r="B30" s="4" t="s">
        <v>35</v>
      </c>
      <c r="C30" s="139" t="s">
        <v>28</v>
      </c>
      <c r="D30" s="134" t="s">
        <v>28</v>
      </c>
      <c r="E30" s="139" t="s">
        <v>28</v>
      </c>
      <c r="F30" s="139" t="s">
        <v>28</v>
      </c>
      <c r="G30" s="118">
        <v>23.116915568805855</v>
      </c>
      <c r="H30" s="134">
        <v>18.780455223841663</v>
      </c>
      <c r="I30" s="134" t="s">
        <v>28</v>
      </c>
      <c r="J30" s="134">
        <v>15.466072443457914</v>
      </c>
      <c r="K30" s="49">
        <v>100</v>
      </c>
      <c r="M30" s="70"/>
      <c r="N30" s="136"/>
    </row>
    <row r="31" spans="2:14" ht="14.25" customHeight="1">
      <c r="B31" s="43" t="s">
        <v>148</v>
      </c>
      <c r="C31" s="53" t="s">
        <v>28</v>
      </c>
      <c r="D31" s="53">
        <v>9.198364227734501</v>
      </c>
      <c r="E31" s="49">
        <v>14.245202830716988</v>
      </c>
      <c r="F31" s="49">
        <v>15.994595846843286</v>
      </c>
      <c r="G31" s="49">
        <v>24.14608799358242</v>
      </c>
      <c r="H31" s="49">
        <v>16.319643423867724</v>
      </c>
      <c r="I31" s="49">
        <v>7.816042823421704</v>
      </c>
      <c r="J31" s="49">
        <v>11.516823358719233</v>
      </c>
      <c r="K31" s="49">
        <v>100</v>
      </c>
      <c r="M31" s="106"/>
      <c r="N31" s="136"/>
    </row>
    <row r="32" spans="2:14" ht="14.25" customHeight="1">
      <c r="B32" s="52"/>
      <c r="C32" s="53"/>
      <c r="D32" s="53"/>
      <c r="E32" s="49"/>
      <c r="F32" s="49"/>
      <c r="G32" s="49"/>
      <c r="H32" s="49"/>
      <c r="I32" s="49"/>
      <c r="J32" s="49"/>
      <c r="K32" s="49"/>
      <c r="M32" s="106"/>
      <c r="N32" s="136"/>
    </row>
    <row r="33" spans="2:14" ht="14.25" customHeight="1">
      <c r="B33" s="54" t="s">
        <v>37</v>
      </c>
      <c r="C33" s="55">
        <v>0.3775421724583973</v>
      </c>
      <c r="D33" s="55">
        <v>7.949187581226269</v>
      </c>
      <c r="E33" s="55">
        <v>15.269344821284935</v>
      </c>
      <c r="F33" s="55">
        <v>14.064327638326832</v>
      </c>
      <c r="G33" s="55">
        <v>20.070868272178284</v>
      </c>
      <c r="H33" s="55">
        <v>15.418606027467963</v>
      </c>
      <c r="I33" s="55">
        <v>8.665265132957192</v>
      </c>
      <c r="J33" s="55">
        <v>18.184858354100122</v>
      </c>
      <c r="K33" s="55">
        <v>100</v>
      </c>
      <c r="L33" s="225"/>
      <c r="M33" s="138"/>
      <c r="N33" s="226"/>
    </row>
    <row r="34" spans="2:13" ht="13.5">
      <c r="B34" s="116" t="s">
        <v>219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41"/>
      <c r="M34" s="42"/>
    </row>
    <row r="35" ht="12.75">
      <c r="B35" s="117" t="s">
        <v>39</v>
      </c>
    </row>
    <row r="36" spans="2:7" ht="12.75" customHeight="1">
      <c r="B36" s="228" t="s">
        <v>220</v>
      </c>
      <c r="C36" s="46"/>
      <c r="D36" s="46"/>
      <c r="E36" s="56"/>
      <c r="F36" s="39"/>
      <c r="G36" s="39"/>
    </row>
    <row r="37" spans="2:7" ht="12.75" customHeight="1">
      <c r="B37" s="228" t="s">
        <v>221</v>
      </c>
      <c r="C37" s="46"/>
      <c r="D37" s="46"/>
      <c r="E37" s="56"/>
      <c r="F37" s="39"/>
      <c r="G37" s="39"/>
    </row>
    <row r="38" spans="2:5" ht="12.75" customHeight="1">
      <c r="B38" s="57" t="s">
        <v>218</v>
      </c>
      <c r="C38" s="46"/>
      <c r="D38" s="46"/>
      <c r="E38" s="56"/>
    </row>
    <row r="39" spans="2:5" ht="12.75" customHeight="1">
      <c r="B39" s="57"/>
      <c r="C39" s="46"/>
      <c r="D39" s="46"/>
      <c r="E39" s="56"/>
    </row>
    <row r="40" spans="2:5" ht="12.75" customHeight="1">
      <c r="B40" s="57"/>
      <c r="C40" s="46"/>
      <c r="D40" s="46"/>
      <c r="E40" s="56"/>
    </row>
    <row r="41" spans="2:4" ht="13.5">
      <c r="B41" s="58"/>
      <c r="C41" s="59"/>
      <c r="D41" s="59"/>
    </row>
    <row r="42" spans="2:4" ht="12.75">
      <c r="B42" s="18"/>
      <c r="C42" s="59"/>
      <c r="D42" s="59"/>
    </row>
    <row r="43" spans="2:4" ht="12.75">
      <c r="B43" s="18"/>
      <c r="C43" s="59"/>
      <c r="D43" s="59"/>
    </row>
    <row r="44" spans="2:4" ht="12.75">
      <c r="B44" s="18"/>
      <c r="C44" s="59"/>
      <c r="D44" s="59"/>
    </row>
    <row r="45" spans="2:14" ht="12.75">
      <c r="B45" s="18"/>
      <c r="C45" s="59"/>
      <c r="D45" s="59"/>
      <c r="N45" s="60"/>
    </row>
    <row r="46" spans="2:13" ht="12.75">
      <c r="B46" s="18"/>
      <c r="C46" s="59"/>
      <c r="D46" s="59"/>
      <c r="L46" s="60"/>
      <c r="M46" s="24"/>
    </row>
    <row r="47" spans="2:13" ht="12.75">
      <c r="B47" s="18"/>
      <c r="C47" s="59"/>
      <c r="D47" s="59"/>
      <c r="L47" s="24"/>
      <c r="M47" s="25"/>
    </row>
    <row r="48" spans="2:4" ht="12.75">
      <c r="B48" s="18"/>
      <c r="C48" s="59"/>
      <c r="D48" s="59"/>
    </row>
    <row r="49" spans="2:13" ht="12.75">
      <c r="B49" s="18"/>
      <c r="C49" s="59"/>
      <c r="D49" s="59"/>
      <c r="M49" s="25"/>
    </row>
    <row r="50" spans="2:13" ht="12.75">
      <c r="B50" s="18"/>
      <c r="C50" s="59"/>
      <c r="D50" s="59"/>
      <c r="M50" s="25"/>
    </row>
    <row r="51" spans="2:13" ht="12.75">
      <c r="B51" s="18"/>
      <c r="C51" s="59"/>
      <c r="D51" s="59"/>
      <c r="J51" s="62"/>
      <c r="K51" s="62"/>
      <c r="M51" s="25"/>
    </row>
    <row r="52" spans="2:13" ht="12.75">
      <c r="B52" s="18"/>
      <c r="C52" s="59"/>
      <c r="D52" s="59"/>
      <c r="J52" s="62"/>
      <c r="K52" s="62"/>
      <c r="L52" s="24"/>
      <c r="M52" s="25"/>
    </row>
    <row r="53" spans="2:12" ht="12.75">
      <c r="B53" s="18"/>
      <c r="C53" s="59"/>
      <c r="D53" s="59"/>
      <c r="J53" s="62"/>
      <c r="K53" s="62"/>
      <c r="L53" s="24"/>
    </row>
    <row r="54" spans="2:11" ht="12.75">
      <c r="B54" s="18"/>
      <c r="C54" s="59"/>
      <c r="D54" s="59"/>
      <c r="J54" s="62"/>
      <c r="K54" s="62"/>
    </row>
    <row r="55" spans="2:11" ht="12.75">
      <c r="B55" s="18"/>
      <c r="C55" s="59"/>
      <c r="D55" s="59"/>
      <c r="J55" s="62"/>
      <c r="K55" s="62"/>
    </row>
    <row r="56" spans="2:11" ht="12.75">
      <c r="B56" s="18"/>
      <c r="C56" s="59"/>
      <c r="D56" s="59"/>
      <c r="J56" s="62"/>
      <c r="K56" s="62"/>
    </row>
    <row r="57" spans="8:11" ht="12.75">
      <c r="H57" s="62"/>
      <c r="I57" s="62"/>
      <c r="J57" s="62"/>
      <c r="K57" s="62"/>
    </row>
    <row r="62" spans="6:10" ht="12.75">
      <c r="F62" s="25"/>
      <c r="H62" s="62"/>
      <c r="I62" s="62"/>
      <c r="J62" s="62"/>
    </row>
    <row r="63" spans="8:10" ht="12.75">
      <c r="H63" s="62"/>
      <c r="I63" s="62"/>
      <c r="J63" s="62"/>
    </row>
    <row r="64" spans="8:10" ht="12.75">
      <c r="H64" s="62"/>
      <c r="I64" s="62"/>
      <c r="J64" s="62"/>
    </row>
    <row r="65" spans="7:10" ht="12.75">
      <c r="G65" s="26"/>
      <c r="H65" s="62"/>
      <c r="I65" s="62"/>
      <c r="J65" s="62"/>
    </row>
    <row r="66" spans="7:10" ht="12.75">
      <c r="G66" s="26"/>
      <c r="H66" s="62"/>
      <c r="I66" s="62"/>
      <c r="J66" s="62"/>
    </row>
    <row r="67" spans="7:10" ht="12.75">
      <c r="G67" s="26"/>
      <c r="H67" s="62"/>
      <c r="I67" s="62"/>
      <c r="J67" s="62"/>
    </row>
    <row r="68" spans="8:10" ht="12.75">
      <c r="H68" s="62"/>
      <c r="I68" s="62"/>
      <c r="J68" s="62"/>
    </row>
    <row r="70" ht="12.75">
      <c r="F70" s="25"/>
    </row>
    <row r="73" spans="7:10" ht="12.75">
      <c r="G73" s="26"/>
      <c r="J73" s="25"/>
    </row>
    <row r="74" spans="7:10" ht="12.75">
      <c r="G74" s="26"/>
      <c r="H74" s="62"/>
      <c r="I74" s="62"/>
      <c r="J74" s="62"/>
    </row>
    <row r="75" spans="7:10" ht="12.75">
      <c r="G75" s="26"/>
      <c r="H75" s="62"/>
      <c r="I75" s="62"/>
      <c r="J75" s="62"/>
    </row>
    <row r="76" spans="8:10" ht="12.75">
      <c r="H76" s="62"/>
      <c r="I76" s="62"/>
      <c r="J76" s="62"/>
    </row>
    <row r="77" spans="8:10" ht="12.75">
      <c r="H77" s="62"/>
      <c r="I77" s="62"/>
      <c r="J77" s="62"/>
    </row>
    <row r="78" spans="8:10" ht="12.75">
      <c r="H78" s="62"/>
      <c r="I78" s="62"/>
      <c r="J78" s="62"/>
    </row>
    <row r="79" spans="8:10" ht="12.75">
      <c r="H79" s="62"/>
      <c r="I79" s="62"/>
      <c r="J79" s="62"/>
    </row>
    <row r="80" spans="8:10" ht="12.75">
      <c r="H80" s="62"/>
      <c r="I80" s="62"/>
      <c r="J80" s="62"/>
    </row>
    <row r="81" spans="8:10" ht="12.75">
      <c r="H81" s="62"/>
      <c r="I81" s="62"/>
      <c r="J81" s="62"/>
    </row>
    <row r="82" spans="8:10" ht="12.75">
      <c r="H82" s="62"/>
      <c r="I82" s="62"/>
      <c r="J82" s="62"/>
    </row>
    <row r="83" spans="8:10" ht="12.75">
      <c r="H83" s="62"/>
      <c r="I83" s="62"/>
      <c r="J83" s="62"/>
    </row>
    <row r="84" spans="8:10" ht="12.75">
      <c r="H84" s="62"/>
      <c r="I84" s="62"/>
      <c r="J84" s="62"/>
    </row>
    <row r="85" spans="8:10" ht="12.75">
      <c r="H85" s="62"/>
      <c r="I85" s="62"/>
      <c r="J85" s="62"/>
    </row>
    <row r="86" spans="8:10" ht="12.75">
      <c r="H86" s="62"/>
      <c r="I86" s="62"/>
      <c r="J86" s="62"/>
    </row>
    <row r="87" spans="8:10" ht="12.75">
      <c r="H87" s="62"/>
      <c r="I87" s="62"/>
      <c r="J87" s="62"/>
    </row>
    <row r="88" spans="8:10" ht="12.75">
      <c r="H88" s="62"/>
      <c r="I88" s="62"/>
      <c r="J88" s="62"/>
    </row>
    <row r="89" spans="8:10" ht="12.75">
      <c r="H89" s="62"/>
      <c r="I89" s="62"/>
      <c r="J89" s="62"/>
    </row>
    <row r="90" spans="8:10" ht="12.75">
      <c r="H90" s="62"/>
      <c r="I90" s="62"/>
      <c r="J90" s="62"/>
    </row>
    <row r="91" spans="8:10" ht="12.75">
      <c r="H91" s="62"/>
      <c r="I91" s="62"/>
      <c r="J91" s="62"/>
    </row>
    <row r="92" spans="8:10" ht="12.75">
      <c r="H92" s="62"/>
      <c r="I92" s="62"/>
      <c r="J92" s="62"/>
    </row>
    <row r="93" spans="8:10" ht="12.75">
      <c r="H93" s="62"/>
      <c r="I93" s="62"/>
      <c r="J93" s="62"/>
    </row>
    <row r="103" spans="8:10" ht="12.75">
      <c r="H103" s="62"/>
      <c r="I103" s="62"/>
      <c r="J103" s="62"/>
    </row>
    <row r="104" spans="8:10" ht="12.75">
      <c r="H104" s="62"/>
      <c r="I104" s="62"/>
      <c r="J104" s="62"/>
    </row>
    <row r="105" spans="8:10" ht="12.75">
      <c r="H105" s="62"/>
      <c r="I105" s="62"/>
      <c r="J105" s="62"/>
    </row>
    <row r="106" spans="8:10" ht="12.75">
      <c r="H106" s="62"/>
      <c r="I106" s="62"/>
      <c r="J106" s="62"/>
    </row>
    <row r="107" spans="8:10" ht="12.75">
      <c r="H107" s="62"/>
      <c r="I107" s="62"/>
      <c r="J107" s="62"/>
    </row>
    <row r="108" spans="8:10" ht="12.75">
      <c r="H108" s="62"/>
      <c r="I108" s="62"/>
      <c r="J108" s="62"/>
    </row>
    <row r="109" spans="8:10" ht="12.75">
      <c r="H109" s="62"/>
      <c r="I109" s="62"/>
      <c r="J109" s="62"/>
    </row>
    <row r="110" spans="8:10" ht="12.75">
      <c r="H110" s="62"/>
      <c r="I110" s="62"/>
      <c r="J110" s="62"/>
    </row>
    <row r="111" spans="8:10" ht="12.75">
      <c r="H111" s="62"/>
      <c r="I111" s="62"/>
      <c r="J111" s="62"/>
    </row>
    <row r="112" spans="8:10" ht="12.75">
      <c r="H112" s="62"/>
      <c r="I112" s="62"/>
      <c r="J112" s="62"/>
    </row>
    <row r="113" spans="8:10" ht="12.75">
      <c r="H113" s="62"/>
      <c r="I113" s="62"/>
      <c r="J113" s="62"/>
    </row>
    <row r="122" ht="12.75">
      <c r="G122" s="1"/>
    </row>
    <row r="123" spans="6:13" ht="12.75">
      <c r="F123" s="25"/>
      <c r="G123" s="62"/>
      <c r="H123" s="62"/>
      <c r="I123" s="62"/>
      <c r="J123" s="62"/>
      <c r="K123" s="62"/>
      <c r="L123" s="62"/>
      <c r="M123" s="62"/>
    </row>
    <row r="124" ht="12.75">
      <c r="F124" s="25"/>
    </row>
    <row r="125" spans="7:13" ht="12.75">
      <c r="G125" s="62"/>
      <c r="H125" s="62"/>
      <c r="I125" s="62"/>
      <c r="J125" s="62"/>
      <c r="K125" s="62"/>
      <c r="L125" s="62"/>
      <c r="M125" s="62"/>
    </row>
    <row r="126" spans="7:13" ht="12.75">
      <c r="G126" s="62"/>
      <c r="H126" s="62"/>
      <c r="I126" s="62"/>
      <c r="J126" s="62"/>
      <c r="K126" s="62"/>
      <c r="L126" s="62"/>
      <c r="M126" s="62"/>
    </row>
    <row r="127" spans="7:13" ht="12.75">
      <c r="G127" s="62"/>
      <c r="H127" s="62"/>
      <c r="I127" s="62"/>
      <c r="J127" s="62"/>
      <c r="K127" s="62"/>
      <c r="L127" s="62"/>
      <c r="M127" s="62"/>
    </row>
    <row r="129" spans="7:13" ht="12.75">
      <c r="G129" s="62"/>
      <c r="H129" s="62"/>
      <c r="I129" s="62"/>
      <c r="J129" s="62"/>
      <c r="K129" s="62"/>
      <c r="L129" s="62"/>
      <c r="M129" s="62"/>
    </row>
    <row r="130" spans="7:13" ht="12.75">
      <c r="G130" s="62"/>
      <c r="H130" s="62"/>
      <c r="I130" s="62"/>
      <c r="J130" s="62"/>
      <c r="K130" s="62"/>
      <c r="L130" s="62"/>
      <c r="M130" s="62"/>
    </row>
    <row r="131" spans="7:13" ht="12.75">
      <c r="G131" s="62"/>
      <c r="H131" s="62"/>
      <c r="I131" s="62"/>
      <c r="J131" s="62"/>
      <c r="K131" s="62"/>
      <c r="L131" s="62"/>
      <c r="M131" s="62"/>
    </row>
    <row r="132" spans="4:14" ht="12.75">
      <c r="D132" s="219"/>
      <c r="E132" s="4"/>
      <c r="F132" s="39"/>
      <c r="G132" s="39"/>
      <c r="H132" s="79"/>
      <c r="I132" s="42"/>
      <c r="J132" s="42"/>
      <c r="K132" s="42"/>
      <c r="L132" s="79"/>
      <c r="M132" s="42"/>
      <c r="N132" s="39"/>
    </row>
    <row r="133" spans="4:14" ht="12.75">
      <c r="D133" s="219"/>
      <c r="E133" s="4"/>
      <c r="F133" s="39"/>
      <c r="G133" s="39"/>
      <c r="H133" s="79"/>
      <c r="I133" s="42"/>
      <c r="J133" s="42"/>
      <c r="K133" s="42"/>
      <c r="L133" s="79"/>
      <c r="M133" s="42"/>
      <c r="N133" s="39"/>
    </row>
    <row r="134" spans="4:14" ht="12.75">
      <c r="D134" s="219"/>
      <c r="E134" s="4"/>
      <c r="F134" s="43"/>
      <c r="G134" s="4"/>
      <c r="H134" s="79"/>
      <c r="I134" s="42"/>
      <c r="J134" s="42"/>
      <c r="K134" s="42"/>
      <c r="L134" s="79"/>
      <c r="M134" s="42"/>
      <c r="N134" s="39"/>
    </row>
    <row r="135" spans="4:14" ht="12.75">
      <c r="D135" s="219"/>
      <c r="E135" s="4"/>
      <c r="F135" s="79"/>
      <c r="G135" s="64"/>
      <c r="H135" s="64"/>
      <c r="I135" s="64"/>
      <c r="J135" s="64"/>
      <c r="K135" s="64"/>
      <c r="L135" s="64"/>
      <c r="M135" s="39"/>
      <c r="N135" s="39"/>
    </row>
    <row r="136" spans="4:14" ht="12.75">
      <c r="D136" s="219"/>
      <c r="E136" s="4"/>
      <c r="F136" s="79"/>
      <c r="G136" s="64"/>
      <c r="H136" s="64"/>
      <c r="I136" s="64"/>
      <c r="J136" s="64"/>
      <c r="K136" s="64"/>
      <c r="L136" s="39"/>
      <c r="M136" s="39"/>
      <c r="N136" s="39"/>
    </row>
    <row r="137" spans="4:14" ht="12.75">
      <c r="D137" s="219"/>
      <c r="E137" s="4"/>
      <c r="F137" s="66"/>
      <c r="G137" s="64"/>
      <c r="H137" s="64"/>
      <c r="I137" s="64"/>
      <c r="J137" s="64"/>
      <c r="K137" s="64"/>
      <c r="L137" s="39"/>
      <c r="M137" s="39"/>
      <c r="N137" s="39"/>
    </row>
    <row r="138" spans="4:14" ht="12.75">
      <c r="D138" s="219"/>
      <c r="E138" s="4"/>
      <c r="F138" s="39"/>
      <c r="G138" s="64"/>
      <c r="H138" s="220"/>
      <c r="I138" s="64"/>
      <c r="J138" s="64"/>
      <c r="K138" s="64"/>
      <c r="L138" s="64"/>
      <c r="M138" s="220"/>
      <c r="N138" s="64"/>
    </row>
    <row r="139" spans="4:14" ht="12.75">
      <c r="D139" s="219"/>
      <c r="E139" s="4"/>
      <c r="F139" s="39"/>
      <c r="G139" s="64"/>
      <c r="H139" s="220"/>
      <c r="I139" s="64"/>
      <c r="J139" s="64"/>
      <c r="K139" s="64"/>
      <c r="L139" s="64"/>
      <c r="M139" s="220"/>
      <c r="N139" s="64"/>
    </row>
    <row r="140" spans="4:14" ht="12.75">
      <c r="D140" s="219"/>
      <c r="E140" s="4"/>
      <c r="F140" s="39"/>
      <c r="G140" s="64"/>
      <c r="H140" s="220"/>
      <c r="I140" s="64"/>
      <c r="J140" s="64"/>
      <c r="K140" s="64"/>
      <c r="L140" s="64"/>
      <c r="M140" s="220"/>
      <c r="N140" s="64"/>
    </row>
    <row r="141" spans="4:14" ht="12.75">
      <c r="D141" s="219"/>
      <c r="E141" s="4"/>
      <c r="F141" s="39"/>
      <c r="G141" s="64"/>
      <c r="H141" s="220"/>
      <c r="I141" s="64"/>
      <c r="J141" s="64"/>
      <c r="K141" s="64"/>
      <c r="L141" s="64"/>
      <c r="M141" s="220"/>
      <c r="N141" s="64"/>
    </row>
    <row r="142" spans="4:14" ht="12.75">
      <c r="D142" s="219"/>
      <c r="E142" s="4"/>
      <c r="F142" s="39"/>
      <c r="G142" s="64"/>
      <c r="H142" s="220"/>
      <c r="I142" s="64"/>
      <c r="J142" s="64"/>
      <c r="K142" s="64"/>
      <c r="L142" s="64"/>
      <c r="M142" s="220"/>
      <c r="N142" s="64"/>
    </row>
    <row r="143" spans="4:14" ht="12.75">
      <c r="D143" s="219"/>
      <c r="E143" s="4"/>
      <c r="F143" s="79"/>
      <c r="G143" s="64"/>
      <c r="H143" s="220"/>
      <c r="I143" s="64"/>
      <c r="J143" s="64"/>
      <c r="K143" s="64"/>
      <c r="L143" s="64"/>
      <c r="M143" s="220"/>
      <c r="N143" s="64"/>
    </row>
    <row r="144" spans="4:14" ht="12.75">
      <c r="D144" s="219"/>
      <c r="E144" s="4"/>
      <c r="F144" s="79"/>
      <c r="G144" s="64"/>
      <c r="H144" s="220"/>
      <c r="I144" s="64"/>
      <c r="J144" s="64"/>
      <c r="K144" s="64"/>
      <c r="L144" s="64"/>
      <c r="M144" s="220"/>
      <c r="N144" s="64"/>
    </row>
    <row r="145" spans="4:14" ht="12.75">
      <c r="D145" s="219"/>
      <c r="E145" s="4"/>
      <c r="F145" s="39"/>
      <c r="G145" s="64"/>
      <c r="H145" s="220"/>
      <c r="I145" s="64"/>
      <c r="J145" s="64"/>
      <c r="K145" s="79"/>
      <c r="L145" s="64"/>
      <c r="M145" s="220"/>
      <c r="N145" s="64"/>
    </row>
    <row r="146" spans="4:14" ht="12.75">
      <c r="D146" s="219"/>
      <c r="E146" s="4"/>
      <c r="F146" s="39"/>
      <c r="G146" s="64"/>
      <c r="H146" s="42"/>
      <c r="I146" s="64"/>
      <c r="J146" s="64"/>
      <c r="K146" s="79"/>
      <c r="L146" s="64"/>
      <c r="M146" s="42"/>
      <c r="N146" s="64"/>
    </row>
    <row r="147" spans="4:14" ht="12.75">
      <c r="D147" s="219"/>
      <c r="E147" s="4"/>
      <c r="F147" s="39"/>
      <c r="G147" s="39"/>
      <c r="H147" s="79"/>
      <c r="I147" s="42"/>
      <c r="J147" s="42"/>
      <c r="K147" s="42"/>
      <c r="L147" s="79"/>
      <c r="M147" s="42"/>
      <c r="N147" s="39"/>
    </row>
    <row r="148" spans="4:14" ht="12.75">
      <c r="D148" s="219"/>
      <c r="E148" s="4"/>
      <c r="F148" s="79"/>
      <c r="G148" s="64"/>
      <c r="H148" s="64"/>
      <c r="I148" s="64"/>
      <c r="J148" s="64"/>
      <c r="K148" s="42"/>
      <c r="L148" s="79"/>
      <c r="M148" s="42"/>
      <c r="N148" s="39"/>
    </row>
    <row r="149" spans="4:14" ht="12.75">
      <c r="D149" s="219"/>
      <c r="E149" s="4"/>
      <c r="F149" s="66"/>
      <c r="G149" s="64"/>
      <c r="H149" s="64"/>
      <c r="I149" s="64"/>
      <c r="J149" s="64"/>
      <c r="K149" s="42"/>
      <c r="L149" s="79"/>
      <c r="M149" s="42"/>
      <c r="N149" s="39"/>
    </row>
    <row r="150" spans="4:14" ht="12.75">
      <c r="D150" s="219"/>
      <c r="E150" s="4"/>
      <c r="F150" s="39"/>
      <c r="G150" s="64"/>
      <c r="H150" s="220"/>
      <c r="I150" s="64"/>
      <c r="J150" s="64"/>
      <c r="K150" s="42"/>
      <c r="L150" s="64"/>
      <c r="M150" s="220"/>
      <c r="N150" s="64"/>
    </row>
    <row r="151" spans="4:14" ht="12.75">
      <c r="D151" s="219"/>
      <c r="E151" s="4"/>
      <c r="F151" s="39"/>
      <c r="G151" s="64"/>
      <c r="H151" s="220"/>
      <c r="I151" s="64"/>
      <c r="J151" s="64"/>
      <c r="K151" s="42"/>
      <c r="L151" s="64"/>
      <c r="M151" s="220"/>
      <c r="N151" s="64"/>
    </row>
    <row r="152" spans="4:14" ht="12.75">
      <c r="D152" s="219"/>
      <c r="E152" s="4"/>
      <c r="F152" s="39"/>
      <c r="G152" s="64"/>
      <c r="H152" s="220"/>
      <c r="I152" s="64"/>
      <c r="J152" s="64"/>
      <c r="K152" s="42"/>
      <c r="L152" s="64"/>
      <c r="M152" s="220"/>
      <c r="N152" s="64"/>
    </row>
    <row r="153" spans="4:14" ht="12.75">
      <c r="D153" s="219"/>
      <c r="E153" s="4"/>
      <c r="F153" s="39"/>
      <c r="G153" s="64"/>
      <c r="H153" s="220"/>
      <c r="I153" s="64"/>
      <c r="J153" s="64"/>
      <c r="K153" s="42"/>
      <c r="L153" s="64"/>
      <c r="M153" s="220"/>
      <c r="N153" s="64"/>
    </row>
    <row r="154" spans="4:14" ht="12.75">
      <c r="D154" s="219"/>
      <c r="E154" s="4"/>
      <c r="F154" s="39"/>
      <c r="G154" s="64"/>
      <c r="H154" s="220"/>
      <c r="I154" s="64"/>
      <c r="J154" s="64"/>
      <c r="K154" s="42"/>
      <c r="L154" s="64"/>
      <c r="M154" s="220"/>
      <c r="N154" s="64"/>
    </row>
    <row r="155" spans="4:14" ht="12.75">
      <c r="D155" s="219"/>
      <c r="E155" s="4"/>
      <c r="F155" s="79"/>
      <c r="G155" s="64"/>
      <c r="H155" s="220"/>
      <c r="I155" s="64"/>
      <c r="J155" s="64"/>
      <c r="K155" s="42"/>
      <c r="L155" s="64"/>
      <c r="M155" s="220"/>
      <c r="N155" s="64"/>
    </row>
    <row r="156" spans="4:14" ht="12.75">
      <c r="D156" s="219"/>
      <c r="E156" s="4"/>
      <c r="F156" s="79"/>
      <c r="G156" s="64"/>
      <c r="H156" s="220"/>
      <c r="I156" s="64"/>
      <c r="J156" s="64"/>
      <c r="K156" s="42"/>
      <c r="L156" s="64"/>
      <c r="M156" s="220"/>
      <c r="N156" s="64"/>
    </row>
    <row r="157" spans="4:14" ht="12.75">
      <c r="D157" s="219"/>
      <c r="E157" s="4"/>
      <c r="F157" s="39"/>
      <c r="G157" s="64"/>
      <c r="H157" s="220"/>
      <c r="I157" s="64"/>
      <c r="J157" s="64"/>
      <c r="K157" s="42"/>
      <c r="L157" s="64"/>
      <c r="M157" s="220"/>
      <c r="N157" s="64"/>
    </row>
    <row r="158" spans="4:14" ht="12.75">
      <c r="D158" s="219"/>
      <c r="E158" s="4"/>
      <c r="F158" s="39"/>
      <c r="G158" s="64"/>
      <c r="H158" s="42"/>
      <c r="I158" s="64"/>
      <c r="J158" s="64"/>
      <c r="K158" s="42"/>
      <c r="L158" s="79"/>
      <c r="M158" s="42"/>
      <c r="N158" s="64"/>
    </row>
    <row r="159" spans="4:14" ht="12.75">
      <c r="D159" s="219"/>
      <c r="E159" s="4"/>
      <c r="F159" s="39"/>
      <c r="G159" s="39"/>
      <c r="H159" s="79"/>
      <c r="I159" s="42"/>
      <c r="J159" s="42"/>
      <c r="K159" s="42"/>
      <c r="L159" s="79"/>
      <c r="M159" s="42"/>
      <c r="N159" s="39"/>
    </row>
    <row r="160" spans="4:14" ht="12.75">
      <c r="D160" s="219"/>
      <c r="E160" s="4"/>
      <c r="F160" s="39"/>
      <c r="G160" s="39"/>
      <c r="H160" s="79"/>
      <c r="I160" s="42"/>
      <c r="J160" s="42"/>
      <c r="K160" s="42"/>
      <c r="L160" s="79"/>
      <c r="M160" s="42"/>
      <c r="N160" s="39"/>
    </row>
    <row r="161" spans="4:14" ht="12.75">
      <c r="D161" s="219"/>
      <c r="E161" s="4"/>
      <c r="F161" s="39"/>
      <c r="G161" s="39"/>
      <c r="H161" s="79"/>
      <c r="I161" s="42"/>
      <c r="J161" s="42"/>
      <c r="K161" s="42"/>
      <c r="L161" s="79"/>
      <c r="M161" s="42"/>
      <c r="N161" s="39"/>
    </row>
    <row r="162" spans="4:14" ht="12.75">
      <c r="D162" s="219"/>
      <c r="E162" s="4"/>
      <c r="F162" s="39"/>
      <c r="G162" s="39"/>
      <c r="H162" s="79"/>
      <c r="I162" s="42"/>
      <c r="J162" s="42"/>
      <c r="K162" s="42"/>
      <c r="L162" s="79"/>
      <c r="M162" s="42"/>
      <c r="N162" s="39"/>
    </row>
    <row r="163" spans="4:14" ht="12.75">
      <c r="D163" s="219"/>
      <c r="E163" s="4"/>
      <c r="F163" s="39"/>
      <c r="G163" s="39"/>
      <c r="H163" s="79"/>
      <c r="I163" s="42"/>
      <c r="J163" s="42"/>
      <c r="K163" s="42"/>
      <c r="L163" s="79"/>
      <c r="M163" s="42"/>
      <c r="N163" s="39"/>
    </row>
    <row r="164" spans="4:14" ht="12.75">
      <c r="D164" s="219"/>
      <c r="E164" s="4"/>
      <c r="F164" s="39"/>
      <c r="G164" s="39"/>
      <c r="H164" s="79"/>
      <c r="I164" s="42"/>
      <c r="J164" s="42"/>
      <c r="K164" s="42"/>
      <c r="L164" s="79"/>
      <c r="M164" s="42"/>
      <c r="N164" s="39"/>
    </row>
    <row r="165" spans="4:14" ht="12.75">
      <c r="D165" s="219"/>
      <c r="E165" s="4"/>
      <c r="F165" s="39"/>
      <c r="G165" s="39"/>
      <c r="H165" s="79"/>
      <c r="I165" s="42"/>
      <c r="J165" s="42"/>
      <c r="K165" s="42"/>
      <c r="L165" s="79"/>
      <c r="M165" s="42"/>
      <c r="N165" s="39"/>
    </row>
    <row r="166" spans="4:14" ht="12.75">
      <c r="D166" s="219"/>
      <c r="E166" s="4"/>
      <c r="F166" s="39"/>
      <c r="G166" s="39"/>
      <c r="H166" s="79"/>
      <c r="I166" s="42"/>
      <c r="J166" s="42"/>
      <c r="K166" s="42"/>
      <c r="L166" s="79"/>
      <c r="M166" s="42"/>
      <c r="N166" s="39"/>
    </row>
    <row r="167" spans="4:14" ht="12.75">
      <c r="D167" s="219"/>
      <c r="E167" s="4"/>
      <c r="F167" s="39"/>
      <c r="G167" s="39"/>
      <c r="H167" s="79"/>
      <c r="I167" s="42"/>
      <c r="J167" s="42"/>
      <c r="K167" s="42"/>
      <c r="L167" s="79"/>
      <c r="M167" s="42"/>
      <c r="N167" s="39"/>
    </row>
    <row r="169" ht="12.75">
      <c r="F169" s="60"/>
    </row>
    <row r="170" ht="12.75">
      <c r="F170" s="60"/>
    </row>
    <row r="177" ht="12.75">
      <c r="F177" s="25"/>
    </row>
    <row r="178" ht="12.75">
      <c r="F178" s="2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M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28.00390625" style="20" customWidth="1"/>
    <col min="3" max="7" width="7.57421875" style="20" customWidth="1"/>
    <col min="8" max="8" width="8.8515625" style="20" customWidth="1"/>
    <col min="9" max="9" width="10.7109375" style="20" customWidth="1"/>
    <col min="10" max="10" width="2.421875" style="20" customWidth="1"/>
    <col min="11" max="13" width="9.00390625" style="20" customWidth="1"/>
    <col min="14" max="14" width="16.140625" style="20" customWidth="1"/>
    <col min="15" max="16384" width="9.140625" style="20" customWidth="1"/>
  </cols>
  <sheetData>
    <row r="2" ht="18" customHeight="1">
      <c r="B2" s="128" t="s">
        <v>197</v>
      </c>
    </row>
    <row r="3" ht="12.75" customHeight="1"/>
    <row r="4" spans="2:13" ht="12.75" customHeight="1">
      <c r="B4" s="31" t="s">
        <v>156</v>
      </c>
      <c r="C4" s="32"/>
      <c r="D4" s="32"/>
      <c r="E4" s="32"/>
      <c r="F4" s="32"/>
      <c r="G4" s="32"/>
      <c r="H4" s="32"/>
      <c r="I4" s="68"/>
      <c r="J4" s="68"/>
      <c r="K4" s="68"/>
      <c r="L4" s="68"/>
      <c r="M4" s="241"/>
    </row>
    <row r="5" spans="2:13" ht="14.25" customHeight="1">
      <c r="B5" s="126"/>
      <c r="C5" s="374" t="s">
        <v>168</v>
      </c>
      <c r="D5" s="374"/>
      <c r="E5" s="374"/>
      <c r="F5" s="374"/>
      <c r="G5" s="374"/>
      <c r="H5" s="374"/>
      <c r="I5" s="45"/>
      <c r="J5" s="45"/>
      <c r="K5" s="45"/>
      <c r="L5" s="45"/>
      <c r="M5" s="271"/>
    </row>
    <row r="6" spans="2:13" ht="25.5">
      <c r="B6" s="70"/>
      <c r="C6" s="71" t="s">
        <v>46</v>
      </c>
      <c r="D6" s="71" t="s">
        <v>47</v>
      </c>
      <c r="E6" s="71" t="s">
        <v>48</v>
      </c>
      <c r="F6" s="71" t="s">
        <v>49</v>
      </c>
      <c r="G6" s="71" t="s">
        <v>50</v>
      </c>
      <c r="H6" s="71" t="s">
        <v>51</v>
      </c>
      <c r="I6" s="72" t="s">
        <v>52</v>
      </c>
      <c r="J6" s="72"/>
      <c r="K6" s="71" t="s">
        <v>23</v>
      </c>
      <c r="L6" s="229" t="s">
        <v>24</v>
      </c>
      <c r="M6" s="242" t="s">
        <v>18</v>
      </c>
    </row>
    <row r="7" spans="2:12" ht="14.25" customHeight="1">
      <c r="B7" s="47"/>
      <c r="C7" s="69"/>
      <c r="D7" s="69"/>
      <c r="E7" s="69"/>
      <c r="F7" s="69"/>
      <c r="G7" s="69"/>
      <c r="H7" s="69"/>
      <c r="I7" s="38" t="s">
        <v>25</v>
      </c>
      <c r="J7" s="38"/>
      <c r="K7" s="69"/>
      <c r="L7" s="38" t="s">
        <v>53</v>
      </c>
    </row>
    <row r="8" spans="2:13" ht="14.25" customHeight="1">
      <c r="B8" s="70" t="s">
        <v>54</v>
      </c>
      <c r="C8" s="113">
        <v>506.737249509129</v>
      </c>
      <c r="D8" s="113">
        <v>459.84995687904075</v>
      </c>
      <c r="E8" s="113">
        <v>228.57118365250622</v>
      </c>
      <c r="F8" s="113">
        <v>108.99088797492274</v>
      </c>
      <c r="G8" s="67" t="s">
        <v>28</v>
      </c>
      <c r="H8" s="216">
        <v>71.71599969978134</v>
      </c>
      <c r="I8" s="113">
        <v>1426.0801613798817</v>
      </c>
      <c r="J8" s="41"/>
      <c r="K8" s="137">
        <v>112.70943831616566</v>
      </c>
      <c r="L8" s="137">
        <v>81</v>
      </c>
      <c r="M8" s="56">
        <v>816</v>
      </c>
    </row>
    <row r="9" spans="2:13" ht="14.25" customHeight="1">
      <c r="B9" s="70" t="s">
        <v>55</v>
      </c>
      <c r="C9" s="113">
        <v>733.8161734937606</v>
      </c>
      <c r="D9" s="113">
        <v>1796.2885854312356</v>
      </c>
      <c r="E9" s="113">
        <v>1335.0425222025217</v>
      </c>
      <c r="F9" s="113">
        <v>735.2843172096864</v>
      </c>
      <c r="G9" s="113">
        <v>318.0997247937537</v>
      </c>
      <c r="H9" s="113">
        <v>383.82931350882467</v>
      </c>
      <c r="I9" s="113">
        <v>5302.360636639783</v>
      </c>
      <c r="J9" s="41"/>
      <c r="K9" s="137">
        <v>147.66687418365714</v>
      </c>
      <c r="L9" s="137">
        <v>125.76923076923077</v>
      </c>
      <c r="M9" s="56">
        <v>3087</v>
      </c>
    </row>
    <row r="10" spans="2:13" ht="14.25" customHeight="1">
      <c r="B10" s="70" t="s">
        <v>56</v>
      </c>
      <c r="C10" s="67" t="s">
        <v>28</v>
      </c>
      <c r="D10" s="216">
        <v>67.84902524123129</v>
      </c>
      <c r="E10" s="216">
        <v>67.0008439029287</v>
      </c>
      <c r="F10" s="216">
        <v>53.74101383158536</v>
      </c>
      <c r="G10" s="67" t="s">
        <v>28</v>
      </c>
      <c r="H10" s="67" t="s">
        <v>28</v>
      </c>
      <c r="I10" s="113">
        <v>261.41946161158796</v>
      </c>
      <c r="J10" s="41"/>
      <c r="K10" s="137">
        <v>140.15882635592297</v>
      </c>
      <c r="L10" s="137">
        <v>126.92307692307692</v>
      </c>
      <c r="M10" s="56">
        <v>156</v>
      </c>
    </row>
    <row r="11" spans="2:13" ht="14.25" customHeight="1">
      <c r="B11" s="70" t="s">
        <v>57</v>
      </c>
      <c r="C11" s="67" t="s">
        <v>28</v>
      </c>
      <c r="D11" s="67" t="s">
        <v>28</v>
      </c>
      <c r="E11" s="67" t="s">
        <v>28</v>
      </c>
      <c r="F11" s="67" t="s">
        <v>28</v>
      </c>
      <c r="G11" s="67" t="s">
        <v>28</v>
      </c>
      <c r="H11" s="67" t="s">
        <v>28</v>
      </c>
      <c r="I11" s="113">
        <v>83.15374567265192</v>
      </c>
      <c r="J11" s="41"/>
      <c r="K11" s="137">
        <v>234.75627680901363</v>
      </c>
      <c r="L11" s="137">
        <v>133.84615384615384</v>
      </c>
      <c r="M11" s="56">
        <v>50</v>
      </c>
    </row>
    <row r="12" spans="2:13" ht="14.25" customHeight="1">
      <c r="B12" s="45" t="s">
        <v>58</v>
      </c>
      <c r="C12" s="98">
        <v>1305.5929576351773</v>
      </c>
      <c r="D12" s="98">
        <v>2347.355914525448</v>
      </c>
      <c r="E12" s="98">
        <v>1647.2982557501089</v>
      </c>
      <c r="F12" s="98">
        <v>903.2820660445534</v>
      </c>
      <c r="G12" s="98">
        <v>379.44098875049315</v>
      </c>
      <c r="H12" s="98">
        <v>490.0438225981233</v>
      </c>
      <c r="I12" s="98">
        <v>7073.014005303904</v>
      </c>
      <c r="J12" s="41"/>
      <c r="K12" s="230">
        <v>141.92163805914296</v>
      </c>
      <c r="L12" s="230">
        <v>115.38461538461539</v>
      </c>
      <c r="M12" s="56">
        <v>4109</v>
      </c>
    </row>
    <row r="13" spans="2:13" ht="14.25" customHeight="1">
      <c r="B13" s="363"/>
      <c r="C13" s="113"/>
      <c r="D13" s="113"/>
      <c r="E13" s="113"/>
      <c r="F13" s="113"/>
      <c r="G13" s="113"/>
      <c r="H13" s="113"/>
      <c r="I13" s="113"/>
      <c r="J13" s="41"/>
      <c r="K13" s="137"/>
      <c r="L13" s="137"/>
      <c r="M13" s="56"/>
    </row>
    <row r="14" spans="2:13" ht="14.25" customHeight="1">
      <c r="B14" s="363" t="s">
        <v>59</v>
      </c>
      <c r="C14" s="113">
        <v>279.31741529199803</v>
      </c>
      <c r="D14" s="113">
        <v>1414.95419923751</v>
      </c>
      <c r="E14" s="113">
        <v>78.78147081691381</v>
      </c>
      <c r="F14" s="107" t="s">
        <v>28</v>
      </c>
      <c r="G14" s="107" t="s">
        <v>28</v>
      </c>
      <c r="H14" s="107" t="s">
        <v>28</v>
      </c>
      <c r="I14" s="113">
        <v>1782.1002228582101</v>
      </c>
      <c r="J14" s="41"/>
      <c r="K14" s="137">
        <v>78.77639992615082</v>
      </c>
      <c r="L14" s="137">
        <v>73.84615384615384</v>
      </c>
      <c r="M14" s="56">
        <v>1520</v>
      </c>
    </row>
    <row r="15" spans="2:13" ht="14.25" customHeight="1">
      <c r="B15" s="363" t="s">
        <v>60</v>
      </c>
      <c r="C15" s="113">
        <v>89.56264749326681</v>
      </c>
      <c r="D15" s="113">
        <v>1773.3592039033301</v>
      </c>
      <c r="E15" s="113">
        <v>130.345842401745</v>
      </c>
      <c r="F15" s="107" t="s">
        <v>28</v>
      </c>
      <c r="G15" s="107" t="s">
        <v>28</v>
      </c>
      <c r="H15" s="107" t="s">
        <v>28</v>
      </c>
      <c r="I15" s="113">
        <v>2011.82581493442</v>
      </c>
      <c r="J15" s="41"/>
      <c r="K15" s="137">
        <v>87.31069395406946</v>
      </c>
      <c r="L15" s="137">
        <v>82.15384615384616</v>
      </c>
      <c r="M15" s="56">
        <v>1663</v>
      </c>
    </row>
    <row r="16" spans="2:13" ht="14.25" customHeight="1">
      <c r="B16" s="364" t="s">
        <v>33</v>
      </c>
      <c r="C16" s="98">
        <v>368.88006278526495</v>
      </c>
      <c r="D16" s="98">
        <v>3188.31340314084</v>
      </c>
      <c r="E16" s="98">
        <v>209.127313218659</v>
      </c>
      <c r="F16" s="41" t="s">
        <v>28</v>
      </c>
      <c r="G16" s="41" t="s">
        <v>28</v>
      </c>
      <c r="H16" s="41" t="s">
        <v>28</v>
      </c>
      <c r="I16" s="98">
        <v>3793.92603779263</v>
      </c>
      <c r="J16" s="41"/>
      <c r="K16" s="230">
        <v>83.30192648269805</v>
      </c>
      <c r="L16" s="230">
        <v>79</v>
      </c>
      <c r="M16" s="56">
        <v>3183</v>
      </c>
    </row>
    <row r="17" spans="2:13" ht="14.25" customHeight="1">
      <c r="B17" s="363"/>
      <c r="C17" s="113"/>
      <c r="D17" s="113"/>
      <c r="E17" s="113"/>
      <c r="F17" s="107"/>
      <c r="G17" s="107"/>
      <c r="H17" s="107"/>
      <c r="I17" s="113"/>
      <c r="J17" s="41"/>
      <c r="K17" s="137"/>
      <c r="L17" s="137"/>
      <c r="M17" s="56"/>
    </row>
    <row r="18" spans="2:13" ht="14.25" customHeight="1">
      <c r="B18" s="365" t="s">
        <v>260</v>
      </c>
      <c r="C18" s="107" t="s">
        <v>28</v>
      </c>
      <c r="D18" s="107">
        <v>801.454720497604</v>
      </c>
      <c r="E18" s="107">
        <v>1034.46168871083</v>
      </c>
      <c r="F18" s="107">
        <v>439.177106718485</v>
      </c>
      <c r="G18" s="107">
        <v>193.497474129891</v>
      </c>
      <c r="H18" s="107">
        <v>201.71717846019303</v>
      </c>
      <c r="I18" s="107">
        <v>2705.4142049379498</v>
      </c>
      <c r="J18" s="41"/>
      <c r="K18" s="137">
        <v>167.60817860245737</v>
      </c>
      <c r="L18" s="137">
        <v>144.23076923076923</v>
      </c>
      <c r="M18" s="56">
        <v>1449</v>
      </c>
    </row>
    <row r="19" spans="2:13" ht="14.25" customHeight="1">
      <c r="B19" s="365" t="s">
        <v>261</v>
      </c>
      <c r="C19" s="107" t="s">
        <v>28</v>
      </c>
      <c r="D19" s="44">
        <v>74.63153656398241</v>
      </c>
      <c r="E19" s="44">
        <v>58.2796885583614</v>
      </c>
      <c r="F19" s="107" t="s">
        <v>28</v>
      </c>
      <c r="G19" s="107" t="s">
        <v>28</v>
      </c>
      <c r="H19" s="107" t="s">
        <v>28</v>
      </c>
      <c r="I19" s="107">
        <v>250.238683378731</v>
      </c>
      <c r="J19" s="41"/>
      <c r="K19" s="137">
        <v>172.09314919253478</v>
      </c>
      <c r="L19" s="137">
        <v>136.865679051761</v>
      </c>
      <c r="M19" s="56">
        <v>140</v>
      </c>
    </row>
    <row r="20" spans="2:13" ht="14.25" customHeight="1">
      <c r="B20" s="364" t="s">
        <v>262</v>
      </c>
      <c r="C20" s="98">
        <v>101.247783497318</v>
      </c>
      <c r="D20" s="98">
        <v>1126.5822567319199</v>
      </c>
      <c r="E20" s="98">
        <v>1324.10504199164</v>
      </c>
      <c r="F20" s="98">
        <v>544.4271882511081</v>
      </c>
      <c r="G20" s="98">
        <v>239.98251581043598</v>
      </c>
      <c r="H20" s="98">
        <v>263.377850768637</v>
      </c>
      <c r="I20" s="98">
        <v>3599.7226370510703</v>
      </c>
      <c r="J20" s="41"/>
      <c r="K20" s="230">
        <v>163.94535221701258</v>
      </c>
      <c r="L20" s="230">
        <v>138.46153846153845</v>
      </c>
      <c r="M20" s="56">
        <v>1945</v>
      </c>
    </row>
    <row r="21" spans="2:13" ht="14.25" customHeight="1">
      <c r="B21" s="363"/>
      <c r="C21" s="98"/>
      <c r="D21" s="98"/>
      <c r="E21" s="98"/>
      <c r="F21" s="98"/>
      <c r="G21" s="98"/>
      <c r="H21" s="98"/>
      <c r="I21" s="98"/>
      <c r="J21" s="41"/>
      <c r="K21" s="230"/>
      <c r="L21" s="230"/>
      <c r="M21" s="216"/>
    </row>
    <row r="22" spans="2:13" ht="14.25" customHeight="1">
      <c r="B22" s="366" t="s">
        <v>12</v>
      </c>
      <c r="C22" s="98">
        <v>470.127846282583</v>
      </c>
      <c r="D22" s="98">
        <v>4314.89565987276</v>
      </c>
      <c r="E22" s="98">
        <v>1533.2323552103</v>
      </c>
      <c r="F22" s="98">
        <v>559.876196500342</v>
      </c>
      <c r="G22" s="98">
        <v>247.502327996941</v>
      </c>
      <c r="H22" s="98">
        <v>268.014288980762</v>
      </c>
      <c r="I22" s="98">
        <v>7393.6486748437</v>
      </c>
      <c r="J22" s="41"/>
      <c r="K22" s="244">
        <v>122.56453928885675</v>
      </c>
      <c r="L22" s="244">
        <v>100</v>
      </c>
      <c r="M22" s="245">
        <v>5128</v>
      </c>
    </row>
    <row r="23" spans="2:13" ht="30" customHeight="1">
      <c r="B23" s="363"/>
      <c r="C23" s="367"/>
      <c r="D23" s="109"/>
      <c r="E23" s="109"/>
      <c r="F23" s="109"/>
      <c r="G23" s="109"/>
      <c r="H23" s="109"/>
      <c r="I23" s="38" t="s">
        <v>61</v>
      </c>
      <c r="J23" s="372" t="s">
        <v>62</v>
      </c>
      <c r="K23" s="373"/>
      <c r="M23" s="243"/>
    </row>
    <row r="24" spans="2:11" ht="12.75">
      <c r="B24" s="70" t="s">
        <v>54</v>
      </c>
      <c r="C24" s="231">
        <v>35.53357400462031</v>
      </c>
      <c r="D24" s="231">
        <v>32.24572989179569</v>
      </c>
      <c r="E24" s="231">
        <v>16.02793376154533</v>
      </c>
      <c r="F24" s="231">
        <v>7.642690146496579</v>
      </c>
      <c r="G24" s="176" t="s">
        <v>28</v>
      </c>
      <c r="H24" s="232">
        <v>5.02888979469349</v>
      </c>
      <c r="I24" s="49">
        <v>100</v>
      </c>
      <c r="J24" s="49"/>
      <c r="K24" s="15">
        <f>(M8/$M$12)*100</f>
        <v>19.858846434655632</v>
      </c>
    </row>
    <row r="25" spans="2:11" ht="12.75">
      <c r="B25" s="70" t="s">
        <v>55</v>
      </c>
      <c r="C25" s="231">
        <v>13.839424056202926</v>
      </c>
      <c r="D25" s="231">
        <v>33.87714847267691</v>
      </c>
      <c r="E25" s="231">
        <v>25.178267071787975</v>
      </c>
      <c r="F25" s="231">
        <v>13.867112548490319</v>
      </c>
      <c r="G25" s="231">
        <v>5.9992095331210855</v>
      </c>
      <c r="H25" s="231">
        <v>7.238838317720791</v>
      </c>
      <c r="I25" s="49">
        <v>100</v>
      </c>
      <c r="J25" s="49"/>
      <c r="K25" s="15">
        <f>(M9/$M$12)*100</f>
        <v>75.12776831345826</v>
      </c>
    </row>
    <row r="26" spans="2:11" ht="12.75">
      <c r="B26" s="70" t="s">
        <v>56</v>
      </c>
      <c r="C26" s="176" t="s">
        <v>28</v>
      </c>
      <c r="D26" s="232">
        <v>25.954083457657823</v>
      </c>
      <c r="E26" s="232">
        <v>25.629631202621507</v>
      </c>
      <c r="F26" s="232">
        <v>20.557388306243524</v>
      </c>
      <c r="G26" s="176" t="s">
        <v>28</v>
      </c>
      <c r="H26" s="176" t="s">
        <v>28</v>
      </c>
      <c r="I26" s="49">
        <v>100</v>
      </c>
      <c r="J26" s="49"/>
      <c r="K26" s="15">
        <f>(M10/$M$12)*100</f>
        <v>3.796544171331224</v>
      </c>
    </row>
    <row r="27" spans="2:11" ht="12.75">
      <c r="B27" s="70" t="s">
        <v>57</v>
      </c>
      <c r="C27" s="176" t="s">
        <v>28</v>
      </c>
      <c r="D27" s="176" t="s">
        <v>28</v>
      </c>
      <c r="E27" s="176" t="s">
        <v>28</v>
      </c>
      <c r="F27" s="176" t="s">
        <v>28</v>
      </c>
      <c r="G27" s="176" t="s">
        <v>28</v>
      </c>
      <c r="H27" s="176" t="s">
        <v>28</v>
      </c>
      <c r="I27" s="49">
        <v>100</v>
      </c>
      <c r="J27" s="49"/>
      <c r="K27" s="15">
        <f>(M11/$M$12)*100</f>
        <v>1.2168410805548795</v>
      </c>
    </row>
    <row r="28" spans="2:11" ht="12.75">
      <c r="B28" s="45" t="s">
        <v>58</v>
      </c>
      <c r="C28" s="73">
        <v>18.458792201685743</v>
      </c>
      <c r="D28" s="73">
        <v>33.18749139709345</v>
      </c>
      <c r="E28" s="73">
        <v>23.289905187729513</v>
      </c>
      <c r="F28" s="73">
        <v>12.770822528658945</v>
      </c>
      <c r="G28" s="73">
        <v>5.364629399375689</v>
      </c>
      <c r="H28" s="73">
        <v>6.928359285456663</v>
      </c>
      <c r="I28" s="49">
        <v>100</v>
      </c>
      <c r="J28" s="49"/>
      <c r="K28" s="15">
        <f>(M12/$M$12)*100</f>
        <v>100</v>
      </c>
    </row>
    <row r="29" spans="2:11" ht="12.75">
      <c r="B29" s="363"/>
      <c r="C29" s="231"/>
      <c r="D29" s="231"/>
      <c r="E29" s="231"/>
      <c r="F29" s="231"/>
      <c r="G29" s="231"/>
      <c r="H29" s="231"/>
      <c r="I29" s="49"/>
      <c r="J29" s="49"/>
      <c r="K29" s="70"/>
    </row>
    <row r="30" spans="2:11" ht="12.75">
      <c r="B30" s="363" t="s">
        <v>59</v>
      </c>
      <c r="C30" s="231">
        <v>15.673496457119374</v>
      </c>
      <c r="D30" s="231">
        <v>79.39812705753128</v>
      </c>
      <c r="E30" s="231">
        <v>4.420709329723367</v>
      </c>
      <c r="F30" s="231" t="s">
        <v>28</v>
      </c>
      <c r="G30" s="231" t="s">
        <v>28</v>
      </c>
      <c r="H30" s="231" t="s">
        <v>28</v>
      </c>
      <c r="I30" s="49">
        <v>100</v>
      </c>
      <c r="J30" s="49"/>
      <c r="K30" s="15">
        <f>(M14/$M$16)*100</f>
        <v>47.75369148601948</v>
      </c>
    </row>
    <row r="31" spans="2:11" ht="12.75">
      <c r="B31" s="363" t="s">
        <v>60</v>
      </c>
      <c r="C31" s="231">
        <v>4.451809238573983</v>
      </c>
      <c r="D31" s="231">
        <v>88.14675657997444</v>
      </c>
      <c r="E31" s="231">
        <v>6.4789824961061</v>
      </c>
      <c r="F31" s="231" t="s">
        <v>28</v>
      </c>
      <c r="G31" s="231" t="s">
        <v>28</v>
      </c>
      <c r="H31" s="231" t="s">
        <v>28</v>
      </c>
      <c r="I31" s="49">
        <v>100</v>
      </c>
      <c r="J31" s="49"/>
      <c r="K31" s="15">
        <f>(M15/$M$16)*100</f>
        <v>52.24630851398052</v>
      </c>
    </row>
    <row r="32" spans="2:11" ht="12.75">
      <c r="B32" s="364" t="s">
        <v>33</v>
      </c>
      <c r="C32" s="49">
        <v>9.722911282685036</v>
      </c>
      <c r="D32" s="49">
        <v>84.03731046364453</v>
      </c>
      <c r="E32" s="49">
        <v>5.512161047302145</v>
      </c>
      <c r="F32" s="49" t="s">
        <v>28</v>
      </c>
      <c r="G32" s="49" t="s">
        <v>28</v>
      </c>
      <c r="H32" s="49" t="s">
        <v>28</v>
      </c>
      <c r="I32" s="49">
        <v>100</v>
      </c>
      <c r="J32" s="49"/>
      <c r="K32" s="15">
        <f>(M16/$M$16)*100</f>
        <v>100</v>
      </c>
    </row>
    <row r="33" spans="2:11" ht="12.75">
      <c r="B33" s="363"/>
      <c r="C33" s="231"/>
      <c r="D33" s="231"/>
      <c r="E33" s="231"/>
      <c r="F33" s="231"/>
      <c r="G33" s="231"/>
      <c r="H33" s="231"/>
      <c r="I33" s="49"/>
      <c r="J33" s="49"/>
      <c r="K33" s="70"/>
    </row>
    <row r="34" spans="2:11" ht="14.25">
      <c r="B34" s="365" t="s">
        <v>260</v>
      </c>
      <c r="C34" s="176" t="s">
        <v>28</v>
      </c>
      <c r="D34" s="231">
        <v>29.62410410334878</v>
      </c>
      <c r="E34" s="231">
        <v>38.23672126888075</v>
      </c>
      <c r="F34" s="231">
        <v>16.233266829045785</v>
      </c>
      <c r="G34" s="231">
        <v>7.152231025353435</v>
      </c>
      <c r="H34" s="231">
        <v>7.456055272128637</v>
      </c>
      <c r="I34" s="49">
        <v>100</v>
      </c>
      <c r="J34" s="49"/>
      <c r="K34" s="15">
        <f>(M18/$M$20)*100</f>
        <v>74.4987146529563</v>
      </c>
    </row>
    <row r="35" spans="2:11" ht="14.25">
      <c r="B35" s="365" t="s">
        <v>261</v>
      </c>
      <c r="C35" s="176" t="s">
        <v>28</v>
      </c>
      <c r="D35" s="232">
        <v>29.82414051908559</v>
      </c>
      <c r="E35" s="232">
        <v>23.289640023463644</v>
      </c>
      <c r="F35" s="176" t="s">
        <v>28</v>
      </c>
      <c r="G35" s="176" t="s">
        <v>28</v>
      </c>
      <c r="H35" s="176" t="s">
        <v>28</v>
      </c>
      <c r="I35" s="49">
        <v>100</v>
      </c>
      <c r="J35" s="49"/>
      <c r="K35" s="15">
        <f>(M19/$M$20)*100</f>
        <v>7.197943444730077</v>
      </c>
    </row>
    <row r="36" spans="2:11" ht="14.25">
      <c r="B36" s="364" t="s">
        <v>262</v>
      </c>
      <c r="C36" s="49">
        <v>2.812655132237111</v>
      </c>
      <c r="D36" s="49">
        <v>31.296362812409</v>
      </c>
      <c r="E36" s="49">
        <v>36.78352960761334</v>
      </c>
      <c r="F36" s="49">
        <v>15.1241426949802</v>
      </c>
      <c r="G36" s="49">
        <v>6.666694631979539</v>
      </c>
      <c r="H36" s="49">
        <v>7.316615120780496</v>
      </c>
      <c r="I36" s="49">
        <v>100</v>
      </c>
      <c r="J36" s="49"/>
      <c r="K36" s="15">
        <f>(M20/$M$20)*100</f>
        <v>100</v>
      </c>
    </row>
    <row r="37" spans="2:11" ht="12.75">
      <c r="B37" s="363"/>
      <c r="C37" s="231"/>
      <c r="D37" s="231"/>
      <c r="E37" s="231"/>
      <c r="F37" s="231"/>
      <c r="G37" s="231"/>
      <c r="H37" s="231"/>
      <c r="I37" s="49"/>
      <c r="J37" s="49"/>
      <c r="K37" s="70"/>
    </row>
    <row r="38" spans="2:13" ht="12.75">
      <c r="B38" s="366" t="s">
        <v>12</v>
      </c>
      <c r="C38" s="246">
        <v>6.358536454161738</v>
      </c>
      <c r="D38" s="246">
        <v>58.3594900113911</v>
      </c>
      <c r="E38" s="246">
        <v>20.73715458548904</v>
      </c>
      <c r="F38" s="246">
        <v>7.57239383587803</v>
      </c>
      <c r="G38" s="246">
        <v>3.3474991696460767</v>
      </c>
      <c r="H38" s="246">
        <v>3.6249259434338454</v>
      </c>
      <c r="I38" s="246">
        <v>100</v>
      </c>
      <c r="J38" s="246"/>
      <c r="K38" s="247">
        <v>100</v>
      </c>
      <c r="L38" s="248"/>
      <c r="M38" s="248"/>
    </row>
    <row r="39" spans="2:12" ht="13.5">
      <c r="B39" s="368" t="s">
        <v>222</v>
      </c>
      <c r="C39" s="106"/>
      <c r="D39" s="107"/>
      <c r="E39" s="233"/>
      <c r="F39" s="114"/>
      <c r="G39" s="114"/>
      <c r="H39" s="114"/>
      <c r="I39" s="114"/>
      <c r="J39" s="114"/>
      <c r="K39" s="114"/>
      <c r="L39" s="114"/>
    </row>
    <row r="40" spans="2:12" ht="13.5">
      <c r="B40" s="368" t="s">
        <v>264</v>
      </c>
      <c r="C40" s="234"/>
      <c r="D40" s="107"/>
      <c r="E40" s="233"/>
      <c r="F40" s="235"/>
      <c r="G40" s="235"/>
      <c r="H40" s="235"/>
      <c r="I40" s="113"/>
      <c r="J40" s="113"/>
      <c r="K40" s="113"/>
      <c r="L40" s="113"/>
    </row>
    <row r="41" spans="2:12" s="8" customFormat="1" ht="13.5">
      <c r="B41" s="368" t="s">
        <v>263</v>
      </c>
      <c r="C41" s="236"/>
      <c r="D41" s="168"/>
      <c r="E41" s="169"/>
      <c r="F41" s="237"/>
      <c r="G41" s="237"/>
      <c r="H41" s="237"/>
      <c r="I41" s="237"/>
      <c r="J41" s="237"/>
      <c r="K41" s="237"/>
      <c r="L41" s="237"/>
    </row>
    <row r="42" spans="2:12" s="8" customFormat="1" ht="12.75">
      <c r="B42" s="369" t="s">
        <v>166</v>
      </c>
      <c r="C42" s="238"/>
      <c r="D42" s="41"/>
      <c r="E42" s="158"/>
      <c r="F42" s="149"/>
      <c r="G42" s="149"/>
      <c r="H42" s="149"/>
      <c r="I42" s="149"/>
      <c r="J42" s="149"/>
      <c r="K42" s="149"/>
      <c r="L42" s="149"/>
    </row>
    <row r="43" spans="2:12" ht="12.75">
      <c r="B43" s="370" t="s">
        <v>223</v>
      </c>
      <c r="C43" s="39"/>
      <c r="D43" s="40"/>
      <c r="E43" s="87"/>
      <c r="F43" s="30"/>
      <c r="G43" s="30"/>
      <c r="H43" s="30"/>
      <c r="I43" s="30"/>
      <c r="J43" s="30"/>
      <c r="K43" s="30"/>
      <c r="L43" s="30"/>
    </row>
    <row r="44" spans="2:10" ht="12.75">
      <c r="B44" s="370" t="s">
        <v>224</v>
      </c>
      <c r="C44" s="30"/>
      <c r="D44" s="30"/>
      <c r="E44" s="30"/>
      <c r="F44" s="30"/>
      <c r="G44" s="30"/>
      <c r="H44" s="30"/>
      <c r="I44" s="30"/>
      <c r="J44" s="30"/>
    </row>
    <row r="45" ht="12.75">
      <c r="B45" s="370" t="s">
        <v>225</v>
      </c>
    </row>
    <row r="46" spans="2:12" s="8" customFormat="1" ht="12.75">
      <c r="B46" s="117" t="s">
        <v>218</v>
      </c>
      <c r="C46" s="79"/>
      <c r="D46" s="40"/>
      <c r="E46" s="87"/>
      <c r="F46" s="230"/>
      <c r="G46" s="230"/>
      <c r="H46" s="230"/>
      <c r="I46" s="239"/>
      <c r="J46" s="239"/>
      <c r="K46" s="239"/>
      <c r="L46" s="239"/>
    </row>
    <row r="47" spans="3:12" s="8" customFormat="1" ht="12.75">
      <c r="C47" s="79"/>
      <c r="D47" s="40"/>
      <c r="E47" s="87"/>
      <c r="F47" s="230"/>
      <c r="G47" s="230"/>
      <c r="H47" s="230"/>
      <c r="I47" s="239"/>
      <c r="J47" s="239"/>
      <c r="K47" s="239"/>
      <c r="L47" s="239"/>
    </row>
    <row r="51" ht="12.75" customHeight="1"/>
  </sheetData>
  <sheetProtection/>
  <mergeCells count="2">
    <mergeCell ref="J23:K23"/>
    <mergeCell ref="C5:H5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L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21.28125" style="20" customWidth="1"/>
    <col min="3" max="8" width="7.7109375" style="20" customWidth="1"/>
    <col min="9" max="9" width="10.7109375" style="20" customWidth="1"/>
    <col min="10" max="12" width="9.00390625" style="20" customWidth="1"/>
    <col min="13" max="16384" width="9.140625" style="20" customWidth="1"/>
  </cols>
  <sheetData>
    <row r="2" spans="2:12" ht="18" customHeight="1">
      <c r="B2" s="251" t="s">
        <v>196</v>
      </c>
      <c r="C2" s="252"/>
      <c r="D2" s="253"/>
      <c r="E2" s="253"/>
      <c r="F2" s="253"/>
      <c r="G2" s="253"/>
      <c r="H2" s="253"/>
      <c r="I2" s="253"/>
      <c r="J2" s="253"/>
      <c r="K2" s="252"/>
      <c r="L2" s="252"/>
    </row>
    <row r="3" spans="2:12" ht="12.75" customHeight="1"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2:12" ht="12.75" customHeight="1">
      <c r="B4" s="256" t="s">
        <v>71</v>
      </c>
      <c r="C4" s="257"/>
      <c r="D4" s="257"/>
      <c r="E4" s="257"/>
      <c r="F4" s="257"/>
      <c r="G4" s="257"/>
      <c r="H4" s="257"/>
      <c r="I4" s="257"/>
      <c r="J4" s="258"/>
      <c r="K4" s="259"/>
      <c r="L4" s="260"/>
    </row>
    <row r="5" spans="2:12" ht="28.5" customHeight="1">
      <c r="B5" s="261"/>
      <c r="C5" s="262" t="s">
        <v>72</v>
      </c>
      <c r="D5" s="262" t="s">
        <v>73</v>
      </c>
      <c r="E5" s="262" t="s">
        <v>74</v>
      </c>
      <c r="F5" s="262" t="s">
        <v>75</v>
      </c>
      <c r="G5" s="262" t="s">
        <v>76</v>
      </c>
      <c r="H5" s="262" t="s">
        <v>77</v>
      </c>
      <c r="I5" s="262" t="s">
        <v>78</v>
      </c>
      <c r="J5" s="262" t="s">
        <v>23</v>
      </c>
      <c r="K5" s="262" t="s">
        <v>24</v>
      </c>
      <c r="L5" s="270" t="s">
        <v>18</v>
      </c>
    </row>
    <row r="6" spans="2:12" ht="12.75">
      <c r="B6" s="263"/>
      <c r="C6" s="145"/>
      <c r="D6" s="145"/>
      <c r="E6" s="145"/>
      <c r="F6" s="145"/>
      <c r="G6" s="145"/>
      <c r="H6" s="146" t="s">
        <v>25</v>
      </c>
      <c r="I6" s="146"/>
      <c r="J6" s="1"/>
      <c r="K6" s="146" t="s">
        <v>53</v>
      </c>
      <c r="L6" s="146"/>
    </row>
    <row r="7" spans="2:12" ht="12.75">
      <c r="B7" s="263" t="s">
        <v>59</v>
      </c>
      <c r="C7" s="40">
        <v>106.20668100162673</v>
      </c>
      <c r="D7" s="40">
        <v>245.6773218879855</v>
      </c>
      <c r="E7" s="40">
        <v>471.7589410812865</v>
      </c>
      <c r="F7" s="40">
        <v>216.10215041800328</v>
      </c>
      <c r="G7" s="63">
        <v>127.40570725101134</v>
      </c>
      <c r="H7" s="147">
        <v>1167.150801639914</v>
      </c>
      <c r="I7" s="148">
        <v>1782.1</v>
      </c>
      <c r="J7" s="40">
        <v>69.9239077519677</v>
      </c>
      <c r="K7" s="40">
        <v>68.3076923076923</v>
      </c>
      <c r="L7" s="221">
        <v>1014</v>
      </c>
    </row>
    <row r="8" spans="2:12" ht="12.75">
      <c r="B8" s="263" t="s">
        <v>60</v>
      </c>
      <c r="C8" s="40">
        <v>127.18205076432346</v>
      </c>
      <c r="D8" s="40">
        <v>135.5154019203805</v>
      </c>
      <c r="E8" s="40">
        <v>473.8165454029917</v>
      </c>
      <c r="F8" s="40">
        <v>364.40328423785826</v>
      </c>
      <c r="G8" s="63">
        <v>170.95835074386932</v>
      </c>
      <c r="H8" s="147">
        <v>1271.8756330694252</v>
      </c>
      <c r="I8" s="148">
        <v>2026.073</v>
      </c>
      <c r="J8" s="40">
        <v>75.80735586289839</v>
      </c>
      <c r="K8" s="40">
        <v>75</v>
      </c>
      <c r="L8" s="221">
        <v>1077</v>
      </c>
    </row>
    <row r="9" spans="2:12" ht="12.75">
      <c r="B9" s="264" t="s">
        <v>33</v>
      </c>
      <c r="C9" s="149">
        <v>233.38873176595013</v>
      </c>
      <c r="D9" s="149">
        <v>381.19272380836605</v>
      </c>
      <c r="E9" s="149">
        <v>945.5754864842776</v>
      </c>
      <c r="F9" s="149">
        <v>580.5054346558614</v>
      </c>
      <c r="G9" s="147">
        <v>298.3640579948807</v>
      </c>
      <c r="H9" s="147">
        <v>2439.0264347093366</v>
      </c>
      <c r="I9" s="148">
        <v>3808.173</v>
      </c>
      <c r="J9" s="41">
        <v>72.99194103944323</v>
      </c>
      <c r="K9" s="41">
        <v>72</v>
      </c>
      <c r="L9" s="221">
        <v>2091</v>
      </c>
    </row>
    <row r="10" spans="2:12" ht="12.75">
      <c r="B10" s="263"/>
      <c r="C10" s="150"/>
      <c r="D10" s="150"/>
      <c r="E10" s="150"/>
      <c r="F10" s="150"/>
      <c r="G10" s="150"/>
      <c r="H10" s="150"/>
      <c r="I10" s="150"/>
      <c r="J10" s="145"/>
      <c r="K10" s="145"/>
      <c r="L10" s="268"/>
    </row>
    <row r="11" spans="2:12" ht="14.25">
      <c r="B11" s="264" t="s">
        <v>249</v>
      </c>
      <c r="C11" s="56">
        <v>73.5361584210394</v>
      </c>
      <c r="D11" s="56">
        <v>57.023298644913396</v>
      </c>
      <c r="E11" s="98">
        <v>140.58705656280293</v>
      </c>
      <c r="F11" s="98">
        <v>199.45579977779914</v>
      </c>
      <c r="G11" s="151">
        <v>511.12440428316927</v>
      </c>
      <c r="H11" s="151">
        <v>981.7267176897248</v>
      </c>
      <c r="I11" s="151">
        <v>3843.343</v>
      </c>
      <c r="J11" s="222">
        <v>114.65841193333303</v>
      </c>
      <c r="K11" s="41">
        <v>101.53846153846153</v>
      </c>
      <c r="L11" s="218">
        <v>600</v>
      </c>
    </row>
    <row r="12" spans="2:12" ht="38.25">
      <c r="B12" s="265"/>
      <c r="C12" s="152"/>
      <c r="D12" s="152"/>
      <c r="E12" s="152"/>
      <c r="F12" s="152"/>
      <c r="G12" s="152"/>
      <c r="H12" s="153" t="s">
        <v>61</v>
      </c>
      <c r="I12" s="154" t="s">
        <v>79</v>
      </c>
      <c r="K12" s="155"/>
      <c r="L12" s="250"/>
    </row>
    <row r="13" spans="2:12" ht="14.25" customHeight="1">
      <c r="B13" s="263" t="s">
        <v>59</v>
      </c>
      <c r="C13" s="87">
        <v>9.099653691056908</v>
      </c>
      <c r="D13" s="87">
        <v>21.049321265323616</v>
      </c>
      <c r="E13" s="87">
        <v>40.419707583496326</v>
      </c>
      <c r="F13" s="87">
        <v>18.515358093775657</v>
      </c>
      <c r="G13" s="87">
        <v>10.915959366347431</v>
      </c>
      <c r="H13" s="156">
        <v>99.99999999999994</v>
      </c>
      <c r="I13" s="156">
        <v>65.49301386005276</v>
      </c>
      <c r="K13" s="157"/>
      <c r="L13" s="157"/>
    </row>
    <row r="14" spans="2:12" ht="14.25" customHeight="1">
      <c r="B14" s="263" t="s">
        <v>60</v>
      </c>
      <c r="C14" s="87">
        <v>9.999566581631433</v>
      </c>
      <c r="D14" s="87">
        <v>10.65476831200393</v>
      </c>
      <c r="E14" s="87">
        <v>37.253370776475</v>
      </c>
      <c r="F14" s="87">
        <v>28.650858209968344</v>
      </c>
      <c r="G14" s="87">
        <v>13.441436119921134</v>
      </c>
      <c r="H14" s="156">
        <v>99.99999999999984</v>
      </c>
      <c r="I14" s="156">
        <v>62.775428131168034</v>
      </c>
      <c r="K14" s="145"/>
      <c r="L14" s="145"/>
    </row>
    <row r="15" spans="2:12" ht="14.25" customHeight="1">
      <c r="B15" s="264" t="s">
        <v>33</v>
      </c>
      <c r="C15" s="158">
        <v>9.568929981431854</v>
      </c>
      <c r="D15" s="158">
        <v>15.628888575526796</v>
      </c>
      <c r="E15" s="158">
        <v>38.76856244885118</v>
      </c>
      <c r="F15" s="158">
        <v>23.800702870407445</v>
      </c>
      <c r="G15" s="158">
        <v>12.232916123782697</v>
      </c>
      <c r="H15" s="159">
        <v>99.99999999999997</v>
      </c>
      <c r="I15" s="17">
        <v>64.04716907556458</v>
      </c>
      <c r="K15" s="145"/>
      <c r="L15" s="145"/>
    </row>
    <row r="16" spans="2:12" ht="14.25" customHeight="1">
      <c r="B16" s="263"/>
      <c r="C16" s="156"/>
      <c r="D16" s="156"/>
      <c r="E16" s="156"/>
      <c r="F16" s="156"/>
      <c r="G16" s="156"/>
      <c r="H16" s="156"/>
      <c r="I16" s="156"/>
      <c r="K16" s="145"/>
      <c r="L16" s="145"/>
    </row>
    <row r="17" spans="2:12" ht="14.25" customHeight="1">
      <c r="B17" s="266" t="s">
        <v>249</v>
      </c>
      <c r="C17" s="164">
        <v>7.4904917117963725</v>
      </c>
      <c r="D17" s="164">
        <v>5.80846967057238</v>
      </c>
      <c r="E17" s="161">
        <v>14.320386114543492</v>
      </c>
      <c r="F17" s="161">
        <v>20.31683524384199</v>
      </c>
      <c r="G17" s="161">
        <v>52.0638172592457</v>
      </c>
      <c r="H17" s="162">
        <v>99.99999999999994</v>
      </c>
      <c r="I17" s="162">
        <v>25.5435697516459</v>
      </c>
      <c r="J17" s="248"/>
      <c r="K17" s="163"/>
      <c r="L17" s="269"/>
    </row>
    <row r="18" spans="2:12" ht="13.5" customHeight="1">
      <c r="B18" s="375" t="s">
        <v>248</v>
      </c>
      <c r="C18" s="375"/>
      <c r="D18" s="375"/>
      <c r="E18" s="375"/>
      <c r="F18" s="375"/>
      <c r="G18" s="375"/>
      <c r="H18" s="375"/>
      <c r="I18" s="375"/>
      <c r="J18" s="375"/>
      <c r="K18" s="375"/>
      <c r="L18" s="211"/>
    </row>
    <row r="19" spans="2:12" ht="12.75">
      <c r="B19" s="377" t="s">
        <v>167</v>
      </c>
      <c r="C19" s="377"/>
      <c r="D19" s="377"/>
      <c r="E19" s="377"/>
      <c r="F19" s="377"/>
      <c r="G19" s="377"/>
      <c r="H19" s="377"/>
      <c r="I19" s="377"/>
      <c r="J19" s="377"/>
      <c r="K19" s="377"/>
      <c r="L19" s="267"/>
    </row>
    <row r="20" spans="2:12" ht="12.75">
      <c r="B20" s="376" t="s">
        <v>218</v>
      </c>
      <c r="C20" s="376"/>
      <c r="D20" s="376"/>
      <c r="E20" s="376"/>
      <c r="F20" s="376"/>
      <c r="G20" s="376"/>
      <c r="H20" s="376"/>
      <c r="I20" s="376"/>
      <c r="J20" s="376"/>
      <c r="K20" s="376"/>
      <c r="L20" s="212"/>
    </row>
    <row r="24" ht="12.75" customHeight="1"/>
  </sheetData>
  <sheetProtection/>
  <mergeCells count="3">
    <mergeCell ref="B18:K18"/>
    <mergeCell ref="B20:K20"/>
    <mergeCell ref="B19:K19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3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140625" style="20" customWidth="1"/>
    <col min="2" max="2" width="45.7109375" style="20" customWidth="1"/>
    <col min="3" max="4" width="12.28125" style="20" customWidth="1"/>
    <col min="5" max="5" width="8.57421875" style="20" customWidth="1"/>
    <col min="6" max="6" width="11.28125" style="20" customWidth="1"/>
    <col min="7" max="16384" width="9.140625" style="20" customWidth="1"/>
  </cols>
  <sheetData>
    <row r="2" spans="1:6" ht="33.75" customHeight="1">
      <c r="A2" s="272"/>
      <c r="B2" s="378" t="s">
        <v>204</v>
      </c>
      <c r="C2" s="378"/>
      <c r="D2" s="378"/>
      <c r="E2" s="378"/>
      <c r="F2" s="273"/>
    </row>
    <row r="3" spans="1:6" ht="12.75">
      <c r="A3" s="274"/>
      <c r="B3" s="275"/>
      <c r="C3" s="275"/>
      <c r="D3" s="275"/>
      <c r="E3" s="30"/>
      <c r="F3" s="273"/>
    </row>
    <row r="4" spans="1:6" ht="12.75">
      <c r="A4" s="274"/>
      <c r="B4" s="123" t="s">
        <v>157</v>
      </c>
      <c r="C4" s="2"/>
      <c r="D4" s="3"/>
      <c r="E4" s="30"/>
      <c r="F4" s="273"/>
    </row>
    <row r="5" spans="1:6" ht="28.5" customHeight="1">
      <c r="A5" s="274"/>
      <c r="B5" s="34"/>
      <c r="C5" s="6" t="s">
        <v>25</v>
      </c>
      <c r="D5" s="7" t="s">
        <v>38</v>
      </c>
      <c r="E5" s="290" t="s">
        <v>226</v>
      </c>
      <c r="F5" s="273"/>
    </row>
    <row r="6" spans="1:6" ht="14.25" customHeight="1">
      <c r="A6" s="274"/>
      <c r="B6" s="45" t="s">
        <v>108</v>
      </c>
      <c r="C6" s="72"/>
      <c r="D6" s="53"/>
      <c r="E6" s="30"/>
      <c r="F6" s="273"/>
    </row>
    <row r="7" spans="1:6" ht="14.25" customHeight="1">
      <c r="A7" s="274"/>
      <c r="B7" s="4" t="s">
        <v>15</v>
      </c>
      <c r="C7" s="165">
        <v>1239.07589204819</v>
      </c>
      <c r="D7" s="160">
        <f>(C7/C9)*100</f>
        <v>75.95497098376126</v>
      </c>
      <c r="E7" s="30"/>
      <c r="F7" s="273"/>
    </row>
    <row r="8" spans="1:6" ht="14.25" customHeight="1">
      <c r="A8" s="274"/>
      <c r="B8" s="4" t="s">
        <v>16</v>
      </c>
      <c r="C8" s="165">
        <v>392.253665451205</v>
      </c>
      <c r="D8" s="160">
        <f>(C8/C9)*100</f>
        <v>24.04502901623845</v>
      </c>
      <c r="E8" s="30"/>
      <c r="F8" s="273"/>
    </row>
    <row r="9" spans="1:6" ht="14.25" customHeight="1">
      <c r="A9" s="274"/>
      <c r="B9" s="45" t="s">
        <v>22</v>
      </c>
      <c r="C9" s="19">
        <v>1631.3295574994</v>
      </c>
      <c r="D9" s="17">
        <f>(C9/C9)*100</f>
        <v>100</v>
      </c>
      <c r="E9" s="289">
        <v>884</v>
      </c>
      <c r="F9" s="273"/>
    </row>
    <row r="10" spans="1:6" ht="14.25" customHeight="1">
      <c r="A10" s="274"/>
      <c r="B10" s="4"/>
      <c r="C10" s="72"/>
      <c r="D10" s="53"/>
      <c r="E10" s="30"/>
      <c r="F10" s="273"/>
    </row>
    <row r="11" spans="1:6" ht="28.5" customHeight="1">
      <c r="A11" s="274"/>
      <c r="B11" s="59" t="s">
        <v>109</v>
      </c>
      <c r="C11" s="166"/>
      <c r="D11" s="167"/>
      <c r="E11" s="30"/>
      <c r="F11" s="273"/>
    </row>
    <row r="12" spans="1:6" ht="14.25" customHeight="1">
      <c r="A12" s="274"/>
      <c r="B12" s="39" t="s">
        <v>15</v>
      </c>
      <c r="C12" s="149">
        <v>633.7818263720796</v>
      </c>
      <c r="D12" s="147">
        <v>51.149556733319834</v>
      </c>
      <c r="E12" s="30"/>
      <c r="F12" s="273"/>
    </row>
    <row r="13" spans="1:6" ht="14.25" customHeight="1">
      <c r="A13" s="274"/>
      <c r="B13" s="39" t="s">
        <v>16</v>
      </c>
      <c r="C13" s="149">
        <v>280.64577623332895</v>
      </c>
      <c r="D13" s="147">
        <v>22.649603469358215</v>
      </c>
      <c r="E13" s="30"/>
      <c r="F13" s="273"/>
    </row>
    <row r="14" spans="1:6" ht="14.25" customHeight="1">
      <c r="A14" s="274"/>
      <c r="B14" s="119" t="s">
        <v>83</v>
      </c>
      <c r="C14" s="149">
        <v>324.64828944278514</v>
      </c>
      <c r="D14" s="147">
        <v>26.20083979732195</v>
      </c>
      <c r="E14" s="30"/>
      <c r="F14" s="273"/>
    </row>
    <row r="15" spans="1:6" ht="14.25" customHeight="1">
      <c r="A15" s="274"/>
      <c r="B15" s="43" t="s">
        <v>110</v>
      </c>
      <c r="C15" s="98">
        <v>1239.0758920481937</v>
      </c>
      <c r="D15" s="98">
        <v>100</v>
      </c>
      <c r="E15" s="45">
        <v>659</v>
      </c>
      <c r="F15" s="273"/>
    </row>
    <row r="16" spans="1:6" ht="14.25" customHeight="1">
      <c r="A16" s="274"/>
      <c r="B16" s="39"/>
      <c r="C16" s="40"/>
      <c r="D16" s="87"/>
      <c r="E16" s="30"/>
      <c r="F16" s="273"/>
    </row>
    <row r="17" spans="1:6" ht="14.25" customHeight="1">
      <c r="A17" s="274"/>
      <c r="B17" s="43" t="s">
        <v>111</v>
      </c>
      <c r="C17" s="40"/>
      <c r="D17" s="87"/>
      <c r="E17" s="30"/>
      <c r="F17" s="273"/>
    </row>
    <row r="18" spans="1:6" ht="14.25" customHeight="1">
      <c r="A18" s="274"/>
      <c r="B18" s="65" t="s">
        <v>112</v>
      </c>
      <c r="C18" s="46">
        <v>133.195824621145</v>
      </c>
      <c r="D18" s="75">
        <v>10.952081696851081</v>
      </c>
      <c r="E18" s="30"/>
      <c r="F18" s="273"/>
    </row>
    <row r="19" spans="1:6" ht="14.25" customHeight="1">
      <c r="A19" s="274"/>
      <c r="B19" s="39" t="s">
        <v>113</v>
      </c>
      <c r="C19" s="40">
        <v>570.281821457668</v>
      </c>
      <c r="D19" s="87">
        <v>46.89165832786827</v>
      </c>
      <c r="E19" s="30"/>
      <c r="F19" s="273"/>
    </row>
    <row r="20" spans="1:6" ht="14.25" customHeight="1">
      <c r="A20" s="274"/>
      <c r="B20" s="79" t="s">
        <v>114</v>
      </c>
      <c r="C20" s="40">
        <v>512.691373729009</v>
      </c>
      <c r="D20" s="87">
        <v>42.15625997528078</v>
      </c>
      <c r="E20" s="30"/>
      <c r="F20" s="273"/>
    </row>
    <row r="21" spans="1:6" ht="14.25" customHeight="1">
      <c r="A21" s="274"/>
      <c r="B21" s="43" t="s">
        <v>110</v>
      </c>
      <c r="C21" s="41">
        <v>1216.16901980782</v>
      </c>
      <c r="D21" s="158">
        <v>100</v>
      </c>
      <c r="E21" s="151">
        <v>659</v>
      </c>
      <c r="F21" s="273"/>
    </row>
    <row r="22" spans="1:6" ht="14.25" customHeight="1">
      <c r="A22" s="274"/>
      <c r="B22" s="79"/>
      <c r="C22" s="40"/>
      <c r="D22" s="87"/>
      <c r="E22" s="30"/>
      <c r="F22" s="273"/>
    </row>
    <row r="23" spans="1:6" ht="14.25" customHeight="1">
      <c r="A23" s="274"/>
      <c r="B23" s="52" t="s">
        <v>115</v>
      </c>
      <c r="C23" s="40"/>
      <c r="D23" s="87"/>
      <c r="E23" s="30"/>
      <c r="F23" s="273"/>
    </row>
    <row r="24" spans="1:6" ht="14.25" customHeight="1">
      <c r="A24" s="43"/>
      <c r="B24" s="276" t="s">
        <v>116</v>
      </c>
      <c r="C24" s="149">
        <v>827.5712483125321</v>
      </c>
      <c r="D24" s="147">
        <v>69.62305607476607</v>
      </c>
      <c r="E24" s="277"/>
      <c r="F24" s="277"/>
    </row>
    <row r="25" spans="1:6" ht="14.25" customHeight="1">
      <c r="A25" s="43"/>
      <c r="B25" s="39" t="s">
        <v>117</v>
      </c>
      <c r="C25" s="149">
        <v>204.4087392120054</v>
      </c>
      <c r="D25" s="147">
        <v>17.196780508444075</v>
      </c>
      <c r="E25" s="277"/>
      <c r="F25" s="36"/>
    </row>
    <row r="26" spans="1:6" ht="14.25" customHeight="1">
      <c r="A26" s="4"/>
      <c r="B26" s="167" t="s">
        <v>118</v>
      </c>
      <c r="C26" s="149">
        <v>156.66540520833715</v>
      </c>
      <c r="D26" s="147">
        <v>13.180163416789922</v>
      </c>
      <c r="E26" s="277"/>
      <c r="F26" s="278"/>
    </row>
    <row r="27" spans="1:6" ht="14.25" customHeight="1">
      <c r="A27" s="4"/>
      <c r="B27" s="43" t="s">
        <v>110</v>
      </c>
      <c r="C27" s="98">
        <v>1188.645392732874</v>
      </c>
      <c r="D27" s="151">
        <v>100</v>
      </c>
      <c r="E27" s="151">
        <v>631</v>
      </c>
      <c r="F27" s="279"/>
    </row>
    <row r="28" spans="1:6" ht="14.25" customHeight="1">
      <c r="A28" s="4"/>
      <c r="B28" s="42"/>
      <c r="C28" s="40"/>
      <c r="D28" s="87"/>
      <c r="E28" s="279"/>
      <c r="F28" s="279"/>
    </row>
    <row r="29" spans="1:6" ht="14.25" customHeight="1">
      <c r="A29" s="4"/>
      <c r="B29" s="280" t="s">
        <v>119</v>
      </c>
      <c r="C29" s="40"/>
      <c r="D29" s="87"/>
      <c r="E29" s="279"/>
      <c r="F29" s="279"/>
    </row>
    <row r="30" spans="1:6" ht="14.25" customHeight="1">
      <c r="A30" s="4"/>
      <c r="B30" s="281" t="s">
        <v>120</v>
      </c>
      <c r="C30" s="67" t="s">
        <v>28</v>
      </c>
      <c r="D30" s="175" t="s">
        <v>28</v>
      </c>
      <c r="E30" s="240"/>
      <c r="F30" s="240"/>
    </row>
    <row r="31" spans="1:6" s="8" customFormat="1" ht="14.25" customHeight="1">
      <c r="A31" s="45"/>
      <c r="B31" s="236" t="s">
        <v>121</v>
      </c>
      <c r="C31" s="168">
        <v>215.0433647235863</v>
      </c>
      <c r="D31" s="169">
        <v>62.447618856445665</v>
      </c>
      <c r="E31" s="282"/>
      <c r="F31" s="282"/>
    </row>
    <row r="32" spans="1:6" s="8" customFormat="1" ht="14.25" customHeight="1">
      <c r="A32" s="45"/>
      <c r="B32" s="79" t="s">
        <v>122</v>
      </c>
      <c r="C32" s="40">
        <v>120.71039711688533</v>
      </c>
      <c r="D32" s="87">
        <v>35.053752441303125</v>
      </c>
      <c r="E32" s="230"/>
      <c r="F32" s="230"/>
    </row>
    <row r="33" spans="1:6" s="8" customFormat="1" ht="14.25" customHeight="1">
      <c r="A33" s="45"/>
      <c r="B33" s="43" t="s">
        <v>110</v>
      </c>
      <c r="C33" s="41">
        <v>344.35798940216944</v>
      </c>
      <c r="D33" s="158">
        <v>100</v>
      </c>
      <c r="E33" s="151">
        <v>173</v>
      </c>
      <c r="F33" s="149"/>
    </row>
    <row r="34" spans="1:6" ht="14.25" customHeight="1">
      <c r="A34" s="18"/>
      <c r="B34" s="283"/>
      <c r="C34" s="284"/>
      <c r="D34" s="285"/>
      <c r="E34" s="285"/>
      <c r="F34" s="30"/>
    </row>
    <row r="35" spans="1:6" ht="25.5" customHeight="1">
      <c r="A35" s="18"/>
      <c r="B35" s="379" t="s">
        <v>227</v>
      </c>
      <c r="C35" s="379"/>
      <c r="D35" s="379"/>
      <c r="E35" s="379"/>
      <c r="F35" s="30"/>
    </row>
    <row r="36" spans="1:6" ht="12.75" customHeight="1">
      <c r="A36" s="18"/>
      <c r="B36" s="117" t="s">
        <v>228</v>
      </c>
      <c r="C36" s="291"/>
      <c r="D36" s="291"/>
      <c r="E36" s="30"/>
      <c r="F36" s="30"/>
    </row>
    <row r="37" spans="1:6" ht="14.25" customHeight="1">
      <c r="A37" s="18"/>
      <c r="B37" s="116" t="s">
        <v>229</v>
      </c>
      <c r="C37" s="286"/>
      <c r="D37" s="286"/>
      <c r="E37" s="30"/>
      <c r="F37" s="30"/>
    </row>
    <row r="38" spans="1:6" ht="12.75">
      <c r="A38" s="18"/>
      <c r="B38" s="117" t="s">
        <v>218</v>
      </c>
      <c r="C38" s="287"/>
      <c r="D38" s="288"/>
      <c r="E38" s="30"/>
      <c r="F38" s="30"/>
    </row>
    <row r="39" spans="1:6" ht="12.75">
      <c r="A39" s="18"/>
      <c r="C39" s="287"/>
      <c r="D39" s="288"/>
      <c r="E39" s="30"/>
      <c r="F39" s="30"/>
    </row>
    <row r="55" ht="12.75" customHeight="1"/>
  </sheetData>
  <sheetProtection/>
  <mergeCells count="2">
    <mergeCell ref="B2:E2"/>
    <mergeCell ref="B35:E35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BF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77" customWidth="1"/>
    <col min="2" max="6" width="15.7109375" style="177" customWidth="1"/>
    <col min="7" max="17" width="9.140625" style="177" customWidth="1"/>
    <col min="18" max="18" width="18.8515625" style="177" bestFit="1" customWidth="1"/>
    <col min="19" max="23" width="10.57421875" style="177" customWidth="1"/>
    <col min="24" max="24" width="18.8515625" style="177" bestFit="1" customWidth="1"/>
    <col min="25" max="25" width="16.140625" style="177" bestFit="1" customWidth="1"/>
    <col min="26" max="31" width="14.28125" style="177" customWidth="1"/>
    <col min="32" max="33" width="9.140625" style="177" customWidth="1"/>
    <col min="34" max="40" width="14.28125" style="177" customWidth="1"/>
    <col min="41" max="16384" width="9.140625" style="177" customWidth="1"/>
  </cols>
  <sheetData>
    <row r="1" spans="18:23" ht="12.75" customHeight="1">
      <c r="R1" s="382"/>
      <c r="S1" s="383"/>
      <c r="T1" s="383"/>
      <c r="U1" s="383"/>
      <c r="V1" s="383"/>
      <c r="W1" s="383"/>
    </row>
    <row r="2" spans="2:23" ht="15.75">
      <c r="B2" s="183" t="s">
        <v>195</v>
      </c>
      <c r="R2" s="184"/>
      <c r="S2" s="185"/>
      <c r="T2" s="185"/>
      <c r="U2" s="185"/>
      <c r="V2" s="185"/>
      <c r="W2" s="185"/>
    </row>
    <row r="3" spans="18:23" ht="12.75">
      <c r="R3" s="186"/>
      <c r="S3" s="187"/>
      <c r="T3" s="187"/>
      <c r="U3" s="187"/>
      <c r="V3" s="187"/>
      <c r="W3" s="187"/>
    </row>
    <row r="4" ht="12.75" customHeight="1"/>
    <row r="5" ht="12.75" customHeight="1"/>
    <row r="7" ht="12.75">
      <c r="X7" s="188"/>
    </row>
    <row r="8" ht="12.75">
      <c r="X8" s="188"/>
    </row>
    <row r="9" ht="12.75">
      <c r="R9" s="189" t="s">
        <v>41</v>
      </c>
    </row>
    <row r="11" spans="18:23" ht="12.75">
      <c r="R11" s="190" t="s">
        <v>10</v>
      </c>
      <c r="S11" s="380" t="s">
        <v>42</v>
      </c>
      <c r="T11" s="380" t="s">
        <v>19</v>
      </c>
      <c r="U11" s="380" t="s">
        <v>20</v>
      </c>
      <c r="V11" s="380" t="s">
        <v>21</v>
      </c>
      <c r="W11" s="380" t="s">
        <v>43</v>
      </c>
    </row>
    <row r="12" spans="18:58" s="189" customFormat="1" ht="12.75">
      <c r="R12" s="191"/>
      <c r="S12" s="381"/>
      <c r="T12" s="381"/>
      <c r="U12" s="381"/>
      <c r="V12" s="381"/>
      <c r="W12" s="381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</row>
    <row r="13" spans="18:58" s="189" customFormat="1" ht="12.75">
      <c r="R13" s="190" t="s">
        <v>27</v>
      </c>
      <c r="S13" s="192">
        <v>10.004339734852232</v>
      </c>
      <c r="T13" s="192">
        <v>17.475942239451577</v>
      </c>
      <c r="U13" s="192">
        <v>15.580500798110924</v>
      </c>
      <c r="V13" s="192">
        <v>20.8384805398631</v>
      </c>
      <c r="W13" s="192">
        <v>36.10073668772216</v>
      </c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18:58" s="189" customFormat="1" ht="12.75">
      <c r="R14" s="193" t="s">
        <v>29</v>
      </c>
      <c r="S14" s="194">
        <v>2.032932257015673</v>
      </c>
      <c r="T14" s="194">
        <v>4.888237744778411</v>
      </c>
      <c r="U14" s="194">
        <v>7.117758139593862</v>
      </c>
      <c r="V14" s="194">
        <v>17.65546665526587</v>
      </c>
      <c r="W14" s="194">
        <v>68.30560520334618</v>
      </c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18:23" ht="12.75">
      <c r="R15" s="193" t="s">
        <v>2</v>
      </c>
      <c r="S15" s="194">
        <v>15.812059819301265</v>
      </c>
      <c r="T15" s="194">
        <v>32.40054444816025</v>
      </c>
      <c r="U15" s="194">
        <v>22.815240339504715</v>
      </c>
      <c r="V15" s="194">
        <v>19.236503035930088</v>
      </c>
      <c r="W15" s="194">
        <v>9.73565235710369</v>
      </c>
    </row>
    <row r="16" spans="18:23" ht="12.75">
      <c r="R16" s="193" t="s">
        <v>3</v>
      </c>
      <c r="S16" s="194">
        <v>9.961603722848643</v>
      </c>
      <c r="T16" s="194">
        <v>14.245202830716988</v>
      </c>
      <c r="U16" s="194">
        <v>15.994595846843286</v>
      </c>
      <c r="V16" s="194">
        <v>24.14608799358242</v>
      </c>
      <c r="W16" s="194">
        <v>35.652509606008664</v>
      </c>
    </row>
    <row r="17" spans="18:23" ht="12.75">
      <c r="R17" s="191"/>
      <c r="S17" s="195"/>
      <c r="T17" s="195"/>
      <c r="U17" s="195"/>
      <c r="V17" s="195"/>
      <c r="W17" s="195"/>
    </row>
    <row r="18" spans="18:23" ht="14.25">
      <c r="R18" s="196"/>
      <c r="S18" s="181"/>
      <c r="T18" s="181"/>
      <c r="U18" s="181"/>
      <c r="V18" s="181"/>
      <c r="W18" s="181"/>
    </row>
    <row r="19" spans="18:23" ht="14.25">
      <c r="R19" s="196"/>
      <c r="S19" s="181"/>
      <c r="T19" s="181"/>
      <c r="U19" s="181"/>
      <c r="V19" s="181"/>
      <c r="W19" s="181"/>
    </row>
    <row r="20" spans="18:23" ht="14.25">
      <c r="R20" s="196"/>
      <c r="S20" s="181"/>
      <c r="T20" s="181"/>
      <c r="U20" s="181"/>
      <c r="V20" s="181"/>
      <c r="W20" s="181"/>
    </row>
    <row r="21" spans="18:23" ht="14.25">
      <c r="R21" s="196"/>
      <c r="S21" s="181"/>
      <c r="T21" s="181"/>
      <c r="U21" s="181"/>
      <c r="V21" s="181"/>
      <c r="W21" s="181"/>
    </row>
    <row r="22" spans="18:23" ht="14.25">
      <c r="R22" s="196"/>
      <c r="S22" s="181"/>
      <c r="T22" s="181"/>
      <c r="U22" s="181"/>
      <c r="V22" s="181"/>
      <c r="W22" s="181"/>
    </row>
    <row r="23" spans="18:23" ht="14.25">
      <c r="R23" s="196"/>
      <c r="S23" s="181"/>
      <c r="T23" s="181"/>
      <c r="U23" s="181"/>
      <c r="V23" s="181"/>
      <c r="W23" s="181"/>
    </row>
    <row r="24" spans="2:23" ht="14.25">
      <c r="B24" s="182" t="s">
        <v>44</v>
      </c>
      <c r="R24" s="196"/>
      <c r="S24" s="181"/>
      <c r="T24" s="181"/>
      <c r="U24" s="181"/>
      <c r="V24" s="181"/>
      <c r="W24" s="181"/>
    </row>
    <row r="25" spans="2:23" ht="14.25">
      <c r="B25" s="182" t="s">
        <v>45</v>
      </c>
      <c r="R25" s="196"/>
      <c r="S25" s="181"/>
      <c r="T25" s="181"/>
      <c r="U25" s="181"/>
      <c r="V25" s="181"/>
      <c r="W25" s="181"/>
    </row>
    <row r="26" spans="2:23" ht="14.25">
      <c r="B26" s="182" t="s">
        <v>218</v>
      </c>
      <c r="R26" s="196"/>
      <c r="S26" s="181"/>
      <c r="T26" s="181"/>
      <c r="U26" s="181"/>
      <c r="V26" s="181"/>
      <c r="W26" s="181"/>
    </row>
    <row r="27" spans="18:23" ht="14.25">
      <c r="R27" s="196" t="s">
        <v>202</v>
      </c>
      <c r="S27" s="181"/>
      <c r="T27" s="181"/>
      <c r="U27" s="181"/>
      <c r="V27" s="181"/>
      <c r="W27" s="181"/>
    </row>
    <row r="28" spans="18:23" ht="14.25">
      <c r="R28" s="196"/>
      <c r="S28" s="181"/>
      <c r="T28" s="181"/>
      <c r="U28" s="181"/>
      <c r="V28" s="181"/>
      <c r="W28" s="181"/>
    </row>
    <row r="29" spans="18:23" ht="14.25">
      <c r="R29" s="196"/>
      <c r="S29" s="181"/>
      <c r="T29" s="181"/>
      <c r="U29" s="181"/>
      <c r="V29" s="181"/>
      <c r="W29" s="181"/>
    </row>
    <row r="30" spans="18:23" ht="14.25">
      <c r="R30" s="196"/>
      <c r="S30" s="181"/>
      <c r="T30" s="181"/>
      <c r="U30" s="181"/>
      <c r="V30" s="181"/>
      <c r="W30" s="181"/>
    </row>
    <row r="31" spans="18:23" ht="14.25">
      <c r="R31" s="196"/>
      <c r="S31" s="181"/>
      <c r="T31" s="181"/>
      <c r="U31" s="181"/>
      <c r="V31" s="181"/>
      <c r="W31" s="181"/>
    </row>
    <row r="33" ht="12.75">
      <c r="D33" s="197"/>
    </row>
    <row r="34" ht="12.75">
      <c r="D34" s="197"/>
    </row>
    <row r="35" ht="12.75">
      <c r="D35" s="197"/>
    </row>
    <row r="36" ht="12.75">
      <c r="D36" s="197"/>
    </row>
    <row r="37" ht="12.75">
      <c r="D37" s="197"/>
    </row>
    <row r="38" ht="12.75">
      <c r="D38" s="197"/>
    </row>
    <row r="39" ht="12.75">
      <c r="D39" s="197"/>
    </row>
    <row r="40" ht="12.75">
      <c r="D40" s="197"/>
    </row>
    <row r="41" ht="12.75">
      <c r="D41" s="197"/>
    </row>
    <row r="42" ht="12.75">
      <c r="D42" s="197"/>
    </row>
    <row r="43" ht="12.75">
      <c r="D43" s="197"/>
    </row>
    <row r="44" ht="12.75" customHeight="1">
      <c r="D44" s="197"/>
    </row>
    <row r="45" ht="12.75">
      <c r="D45" s="197"/>
    </row>
    <row r="46" ht="12.75">
      <c r="D46" s="197"/>
    </row>
  </sheetData>
  <sheetProtection/>
  <mergeCells count="6">
    <mergeCell ref="R1:W1"/>
    <mergeCell ref="S11:S12"/>
    <mergeCell ref="T11:T12"/>
    <mergeCell ref="U11:U12"/>
    <mergeCell ref="V11:V12"/>
    <mergeCell ref="W11:W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A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9" width="9.140625" style="177" customWidth="1"/>
    <col min="20" max="20" width="8.421875" style="177" customWidth="1"/>
    <col min="21" max="21" width="16.421875" style="177" bestFit="1" customWidth="1"/>
    <col min="22" max="22" width="9.7109375" style="177" bestFit="1" customWidth="1"/>
    <col min="23" max="25" width="10.7109375" style="177" bestFit="1" customWidth="1"/>
    <col min="26" max="26" width="10.140625" style="177" bestFit="1" customWidth="1"/>
    <col min="27" max="27" width="11.8515625" style="177" bestFit="1" customWidth="1"/>
    <col min="28" max="16384" width="9.140625" style="177" customWidth="1"/>
  </cols>
  <sheetData>
    <row r="1" ht="12.75">
      <c r="J1" s="178"/>
    </row>
    <row r="2" spans="2:12" ht="18" customHeight="1">
      <c r="B2" s="384" t="s">
        <v>213</v>
      </c>
      <c r="C2" s="384"/>
      <c r="D2" s="384"/>
      <c r="E2" s="384"/>
      <c r="F2" s="384"/>
      <c r="G2" s="384"/>
      <c r="H2" s="384"/>
      <c r="I2" s="384"/>
      <c r="J2" s="384"/>
      <c r="K2" s="384"/>
      <c r="L2" s="179"/>
    </row>
    <row r="3" spans="3:11" ht="12.75">
      <c r="C3" s="178"/>
      <c r="D3" s="178"/>
      <c r="E3" s="178"/>
      <c r="F3" s="178"/>
      <c r="G3" s="178"/>
      <c r="H3" s="178"/>
      <c r="I3" s="178"/>
      <c r="J3" s="178"/>
      <c r="K3" s="178"/>
    </row>
    <row r="12" spans="22:27" ht="12.75">
      <c r="V12" s="180" t="s">
        <v>66</v>
      </c>
      <c r="W12" s="180" t="s">
        <v>67</v>
      </c>
      <c r="X12" s="181" t="s">
        <v>68</v>
      </c>
      <c r="Y12" s="181" t="s">
        <v>69</v>
      </c>
      <c r="Z12" s="181" t="s">
        <v>70</v>
      </c>
      <c r="AA12" s="181" t="s">
        <v>63</v>
      </c>
    </row>
    <row r="13" spans="21:27" ht="12.75">
      <c r="U13" s="177" t="s">
        <v>58</v>
      </c>
      <c r="V13" s="180">
        <v>18.458792201685743</v>
      </c>
      <c r="W13" s="180">
        <v>33.18749139709345</v>
      </c>
      <c r="X13" s="180">
        <v>23.289905187729513</v>
      </c>
      <c r="Y13" s="180">
        <v>12.770822528658945</v>
      </c>
      <c r="Z13" s="180">
        <v>5.364629399375689</v>
      </c>
      <c r="AA13" s="180">
        <v>6.928359285456663</v>
      </c>
    </row>
    <row r="14" spans="21:27" ht="12.75">
      <c r="U14" s="181" t="s">
        <v>33</v>
      </c>
      <c r="V14" s="180">
        <v>9.722911282685036</v>
      </c>
      <c r="W14" s="180">
        <v>84.03731046364453</v>
      </c>
      <c r="X14" s="180">
        <v>5.512161047302145</v>
      </c>
      <c r="Y14" s="180">
        <v>0.40720568451918304</v>
      </c>
      <c r="Z14" s="180">
        <v>0.1982066100287119</v>
      </c>
      <c r="AA14" s="180">
        <v>0.1222068687143484</v>
      </c>
    </row>
    <row r="15" spans="21:27" ht="12.75">
      <c r="U15" s="181" t="s">
        <v>36</v>
      </c>
      <c r="V15" s="180">
        <v>2.812655132237111</v>
      </c>
      <c r="W15" s="180">
        <v>31.296362812409</v>
      </c>
      <c r="X15" s="180">
        <v>36.78352960761334</v>
      </c>
      <c r="Y15" s="180">
        <v>15.1241426949802</v>
      </c>
      <c r="Z15" s="180">
        <v>6.666694631979539</v>
      </c>
      <c r="AA15" s="180">
        <v>7.316615120780496</v>
      </c>
    </row>
    <row r="16" spans="21:27" ht="12.75">
      <c r="U16" s="181" t="s">
        <v>12</v>
      </c>
      <c r="V16" s="180">
        <v>6.358536454161738</v>
      </c>
      <c r="W16" s="180">
        <v>58.3594900113911</v>
      </c>
      <c r="X16" s="180">
        <v>20.73715458548904</v>
      </c>
      <c r="Y16" s="180">
        <v>7.57239383587803</v>
      </c>
      <c r="Z16" s="180">
        <v>3.3474991696460767</v>
      </c>
      <c r="AA16" s="180">
        <v>3.6249259434338454</v>
      </c>
    </row>
    <row r="26" ht="12.75">
      <c r="B26" s="182" t="s">
        <v>211</v>
      </c>
    </row>
    <row r="27" ht="12.75">
      <c r="B27" s="182" t="s">
        <v>209</v>
      </c>
    </row>
    <row r="28" ht="12.75">
      <c r="B28" s="182" t="s">
        <v>218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AB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9.140625" style="177" customWidth="1"/>
    <col min="21" max="21" width="19.421875" style="177" customWidth="1"/>
    <col min="22" max="22" width="9.140625" style="177" customWidth="1"/>
    <col min="23" max="25" width="9.7109375" style="177" bestFit="1" customWidth="1"/>
    <col min="26" max="26" width="11.8515625" style="177" bestFit="1" customWidth="1"/>
    <col min="27" max="27" width="9.140625" style="177" customWidth="1"/>
    <col min="28" max="28" width="22.140625" style="177" bestFit="1" customWidth="1"/>
    <col min="29" max="16384" width="9.140625" style="177" customWidth="1"/>
  </cols>
  <sheetData>
    <row r="1" ht="14.25" customHeight="1"/>
    <row r="2" spans="2:20" ht="20.25">
      <c r="B2" s="207" t="s">
        <v>214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</row>
    <row r="11" spans="22:28" ht="12.75">
      <c r="V11" s="198" t="s">
        <v>72</v>
      </c>
      <c r="W11" s="198" t="s">
        <v>73</v>
      </c>
      <c r="X11" s="198" t="s">
        <v>74</v>
      </c>
      <c r="Y11" s="198" t="s">
        <v>75</v>
      </c>
      <c r="Z11" s="199" t="s">
        <v>76</v>
      </c>
      <c r="AA11" s="199" t="s">
        <v>11</v>
      </c>
      <c r="AB11" s="177" t="s">
        <v>79</v>
      </c>
    </row>
    <row r="12" spans="21:28" ht="12.75">
      <c r="U12" s="181" t="s">
        <v>59</v>
      </c>
      <c r="V12" s="202">
        <v>9.099653691056908</v>
      </c>
      <c r="W12" s="202">
        <v>21.049321265323616</v>
      </c>
      <c r="X12" s="202">
        <v>40.419707583496326</v>
      </c>
      <c r="Y12" s="202">
        <v>18.515358093775657</v>
      </c>
      <c r="Z12" s="203">
        <v>10.915959366347431</v>
      </c>
      <c r="AA12" s="203">
        <v>99.99999999999994</v>
      </c>
      <c r="AB12" s="204">
        <v>65.49301386005276</v>
      </c>
    </row>
    <row r="13" spans="21:28" ht="12.75">
      <c r="U13" s="181" t="s">
        <v>60</v>
      </c>
      <c r="V13" s="202">
        <v>9.999566581631433</v>
      </c>
      <c r="W13" s="202">
        <v>10.65476831200393</v>
      </c>
      <c r="X13" s="202">
        <v>37.253370776475</v>
      </c>
      <c r="Y13" s="202">
        <v>28.650858209968344</v>
      </c>
      <c r="Z13" s="202">
        <v>13.441436119921134</v>
      </c>
      <c r="AA13" s="203">
        <v>99.99999999999984</v>
      </c>
      <c r="AB13" s="204">
        <v>62.775428131168034</v>
      </c>
    </row>
    <row r="14" spans="21:28" ht="12.75">
      <c r="U14" s="205" t="s">
        <v>36</v>
      </c>
      <c r="V14" s="202">
        <v>7.4904917117963725</v>
      </c>
      <c r="W14" s="202">
        <v>5.80846967057238</v>
      </c>
      <c r="X14" s="202">
        <v>14.320386114543492</v>
      </c>
      <c r="Y14" s="202">
        <v>20.31683524384199</v>
      </c>
      <c r="Z14" s="202">
        <v>52.0638172592457</v>
      </c>
      <c r="AA14" s="203">
        <v>99.99999999999994</v>
      </c>
      <c r="AB14" s="206">
        <v>64.04716907556458</v>
      </c>
    </row>
    <row r="15" ht="12.75">
      <c r="AB15" s="206">
        <v>25.5435697516459</v>
      </c>
    </row>
    <row r="17" ht="12.75">
      <c r="U17" s="177" t="s">
        <v>210</v>
      </c>
    </row>
    <row r="26" ht="12.75">
      <c r="B26" s="182" t="s">
        <v>212</v>
      </c>
    </row>
    <row r="27" ht="12.75">
      <c r="B27" s="182" t="s">
        <v>258</v>
      </c>
    </row>
    <row r="28" ht="12.75">
      <c r="B28" s="182" t="s">
        <v>218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Beavan-Seymour</dc:creator>
  <cp:keywords/>
  <dc:description/>
  <cp:lastModifiedBy>lbang</cp:lastModifiedBy>
  <cp:lastPrinted>2013-02-25T12:08:20Z</cp:lastPrinted>
  <dcterms:created xsi:type="dcterms:W3CDTF">2012-05-10T13:20:54Z</dcterms:created>
  <dcterms:modified xsi:type="dcterms:W3CDTF">2013-07-08T18:35:01Z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