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45" windowWidth="19185" windowHeight="9375" tabRatio="854" activeTab="0"/>
  </bookViews>
  <sheets>
    <sheet name="Index of Tables" sheetId="1" r:id="rId1"/>
    <sheet name="Table 1" sheetId="2" r:id="rId2"/>
    <sheet name="Table 2" sheetId="3" r:id="rId3"/>
    <sheet name="Table 3" sheetId="4" r:id="rId4"/>
    <sheet name="Table 4" sheetId="5" r:id="rId5"/>
  </sheets>
  <externalReferences>
    <externalReference r:id="rId8"/>
    <externalReference r:id="rId9"/>
  </externalReferences>
  <definedNames>
    <definedName name="court">'[2]region county and court'!$A$2:$E$278</definedName>
    <definedName name="last">'[1]old'!$A$1:$D$278</definedName>
    <definedName name="lastsocprv">'[1]old'!$A$1:$G$278</definedName>
    <definedName name="list">#REF!</definedName>
    <definedName name="list1">#REF!</definedName>
    <definedName name="new">'[1]new'!$A$1:$D$278</definedName>
    <definedName name="newsocprv">'[1]new'!$A$1:$G$278</definedName>
    <definedName name="_xlnm.Print_Area" localSheetId="0">'Index of Tables'!$A$1:$E$7</definedName>
    <definedName name="_xlnm.Print_Area" localSheetId="1">'Table 1'!$A$1:$K$56</definedName>
    <definedName name="_xlnm.Print_Area" localSheetId="3">'Table 3'!$A$1:$J$52</definedName>
    <definedName name="Z_12D8D96C_42E0_46B1_AE62_3F9188E0C545_.wvu.PrintArea" localSheetId="1" hidden="1">'Table 1'!$A$1:$K$56</definedName>
    <definedName name="Z_12D8D96C_42E0_46B1_AE62_3F9188E0C545_.wvu.PrintArea" localSheetId="3" hidden="1">'Table 3'!$A$1:$J$63</definedName>
    <definedName name="Z_BD5C3363_A7D5_487E_91FF_03650A351B22_.wvu.PrintArea" localSheetId="1" hidden="1">'Table 1'!$A$1:$K$56</definedName>
    <definedName name="Z_BD5C3363_A7D5_487E_91FF_03650A351B22_.wvu.PrintArea" localSheetId="3" hidden="1">'Table 3'!$A$1:$J$63</definedName>
  </definedNames>
  <calcPr fullCalcOnLoad="1"/>
</workbook>
</file>

<file path=xl/sharedStrings.xml><?xml version="1.0" encoding="utf-8"?>
<sst xmlns="http://schemas.openxmlformats.org/spreadsheetml/2006/main" count="279" uniqueCount="125">
  <si>
    <t>Statistics on mortgage and landlord possession actions in the county courts in England and Wales</t>
  </si>
  <si>
    <t>Table 1</t>
  </si>
  <si>
    <t>Table 2</t>
  </si>
  <si>
    <t>Table 3</t>
  </si>
  <si>
    <t>Table 4</t>
  </si>
  <si>
    <t>Total</t>
  </si>
  <si>
    <t>Notes:</t>
  </si>
  <si>
    <t xml:space="preserve"> </t>
  </si>
  <si>
    <t xml:space="preserve"> Year</t>
  </si>
  <si>
    <t xml:space="preserve"> Quarter</t>
  </si>
  <si>
    <t>Claims Issued</t>
  </si>
  <si>
    <t xml:space="preserve"> Q1</t>
  </si>
  <si>
    <t xml:space="preserve"> Q2</t>
  </si>
  <si>
    <t xml:space="preserve"> Q3</t>
  </si>
  <si>
    <t xml:space="preserve"> Q4</t>
  </si>
  <si>
    <t xml:space="preserve">Source: </t>
  </si>
  <si>
    <t>HM Courts and Tribunals Service CaseMan, Possession Claim OnLine (PCOL) and Council of Mortgage Lenders (CML)</t>
  </si>
  <si>
    <t>HM Courts and Tribunals Service CaseMan and Possession Claim OnLine (PCOL)</t>
  </si>
  <si>
    <t xml:space="preserve"> Q1 </t>
  </si>
  <si>
    <t>Suspended</t>
  </si>
  <si>
    <r>
      <t>1</t>
    </r>
    <r>
      <rPr>
        <sz val="10"/>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</si>
  <si>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 xml:space="preserve"> Properties taken into possession</t>
    </r>
    <r>
      <rPr>
        <b/>
        <vertAlign val="superscript"/>
        <sz val="10"/>
        <rFont val="Arial"/>
        <family val="2"/>
      </rPr>
      <t>2</t>
    </r>
  </si>
  <si>
    <t>Outright</t>
  </si>
  <si>
    <t xml:space="preserve"> Q2 </t>
  </si>
  <si>
    <t xml:space="preserve"> Back</t>
  </si>
  <si>
    <t>Back</t>
  </si>
  <si>
    <t>Claims</t>
  </si>
  <si>
    <t>Period covered</t>
  </si>
  <si>
    <t>National Statistics</t>
  </si>
  <si>
    <t>Last updated</t>
  </si>
  <si>
    <t>Mortgage possession actions in the county courts of England and Wales</t>
  </si>
  <si>
    <t>Mortgage possession claims that lead to orders, warrants, and repossessions in the county courts of England and Wales</t>
  </si>
  <si>
    <t>Landlord possession actions in the county courts of England and Wales</t>
  </si>
  <si>
    <t>Y, except for  "Properties taken into possession"</t>
  </si>
  <si>
    <t>Y</t>
  </si>
  <si>
    <t xml:space="preserve"> Q3 </t>
  </si>
  <si>
    <t>Q1</t>
  </si>
  <si>
    <t xml:space="preserve">HM Courts and Tribunals Service CaseMan and Possession Claim OnLine (PCOL) </t>
  </si>
  <si>
    <r>
      <t>2</t>
    </r>
    <r>
      <rPr>
        <sz val="9"/>
        <rFont val="Arial"/>
        <family val="2"/>
      </rPr>
      <t xml:space="preserve"> Council of Mortgage Lenders (CML) statistics for the latest quarter are unavailable prior to this bulletin being published as the MoJ does not have pre-release access to them. Please also note this figure relates to repossessions made in the United Kingdom whereas all other statistics in this bulletin relate to England and Wales. It should also be noted that these figures are rounded by the CML to the nearest hundred. Please see the CML website http://www.cml.org.uk/cml/statistics for more information about these statistics.</t>
    </r>
  </si>
  <si>
    <r>
      <t>2</t>
    </r>
    <r>
      <rPr>
        <sz val="10"/>
        <rFont val="Arial"/>
        <family val="0"/>
      </rPr>
      <t xml:space="preserve"> Lower and upper limits are only shown where the difference between them is one percentage point or more</t>
    </r>
  </si>
  <si>
    <t xml:space="preserve"> Q4 </t>
  </si>
  <si>
    <t xml:space="preserve">Orders </t>
  </si>
  <si>
    <t xml:space="preserve">Warrants </t>
  </si>
  <si>
    <t xml:space="preserve">Repossessions by county court bailiffs </t>
  </si>
  <si>
    <r>
      <t xml:space="preserve">1 </t>
    </r>
    <r>
      <rPr>
        <sz val="9"/>
        <rFont val="Arial"/>
        <family val="2"/>
      </rPr>
      <t>Data relating to 1999 onwards are sourced from county court administrative systems and exclude duplicate observations. Data prior to 1999 are sourced from manual counts made by court staff.</t>
    </r>
  </si>
  <si>
    <t>Q2</t>
  </si>
  <si>
    <t>Claims leading to orders</t>
  </si>
  <si>
    <t>Actual number to date</t>
  </si>
  <si>
    <t>% to date</t>
  </si>
  <si>
    <t>Estimate of final %</t>
  </si>
  <si>
    <t>Lower and upper limit of estimate</t>
  </si>
  <si>
    <t>Claims leading to warrants</t>
  </si>
  <si>
    <t>Quarter</t>
  </si>
  <si>
    <t>Claims leading to repossessions by county court bailiffs</t>
  </si>
  <si>
    <t>Data available in CSV</t>
  </si>
  <si>
    <t>N</t>
  </si>
  <si>
    <t>Landlord possession claims that lead to orders, warrants, and repossessions in the county courts of England and Wales</t>
  </si>
  <si>
    <t>Q3</t>
  </si>
  <si>
    <t>Q2 (r)</t>
  </si>
  <si>
    <t xml:space="preserve">Q1 </t>
  </si>
  <si>
    <t>Q3 (p)</t>
  </si>
  <si>
    <t>70.0 - 71.5</t>
  </si>
  <si>
    <t>66.0 - 72.4</t>
  </si>
  <si>
    <t>22.6 - 23.7</t>
  </si>
  <si>
    <t>17.4 - 23.7</t>
  </si>
  <si>
    <t>22.0 - 24.1</t>
  </si>
  <si>
    <t>37.2 - 38.2</t>
  </si>
  <si>
    <t>39.6 - 40.7</t>
  </si>
  <si>
    <t>38.5 - 39.9</t>
  </si>
  <si>
    <t>37.4 - 39.9</t>
  </si>
  <si>
    <t>33.5 - 40.9</t>
  </si>
  <si>
    <t>39.0 - 40.9</t>
  </si>
  <si>
    <t>39.0 - 43.1</t>
  </si>
  <si>
    <t>38.7 - 39.8</t>
  </si>
  <si>
    <t>27.3 - 28.4</t>
  </si>
  <si>
    <t>24.1 - 25.6</t>
  </si>
  <si>
    <t>21.4 - 23.7</t>
  </si>
  <si>
    <t>37.4 - 40.4</t>
  </si>
  <si>
    <t>46.8 - 48.0</t>
  </si>
  <si>
    <t>42.0 - 44.0</t>
  </si>
  <si>
    <t>67.7 - 69.1</t>
  </si>
  <si>
    <t>65.9 - 68.7</t>
  </si>
  <si>
    <t>65.3 - 77.2</t>
  </si>
  <si>
    <t>67.0 - 69.0</t>
  </si>
  <si>
    <t>46.1 - 47.1</t>
  </si>
  <si>
    <t>47.5 - 48.7</t>
  </si>
  <si>
    <t>46.7 - 48.1</t>
  </si>
  <si>
    <t>46.7 - 48.3</t>
  </si>
  <si>
    <t>43.8 - 45.6</t>
  </si>
  <si>
    <t>43.1 - 45.1</t>
  </si>
  <si>
    <t>41.4 - 43.7</t>
  </si>
  <si>
    <t>37.5 - 40.4</t>
  </si>
  <si>
    <t>36.8 - 39.9</t>
  </si>
  <si>
    <t>37.1 - 40.7</t>
  </si>
  <si>
    <t>36.4 - 40.7</t>
  </si>
  <si>
    <t>37.2 - 44.1</t>
  </si>
  <si>
    <t>39.0 - 41.6</t>
  </si>
  <si>
    <t>37.7 - 41.0</t>
  </si>
  <si>
    <t>36.4 - 46.0</t>
  </si>
  <si>
    <t>27.6 - 28.6</t>
  </si>
  <si>
    <t>28.5 - 29.6</t>
  </si>
  <si>
    <t>26.7 - 27.9</t>
  </si>
  <si>
    <t>26.5 - 27.8</t>
  </si>
  <si>
    <t>24.9 - 26.3</t>
  </si>
  <si>
    <t>24.7 - 26.2</t>
  </si>
  <si>
    <t>23.8 - 25.5</t>
  </si>
  <si>
    <t>22.4 - 24.3</t>
  </si>
  <si>
    <t>21.2 - 23.3</t>
  </si>
  <si>
    <t>21.5 - 23.8</t>
  </si>
  <si>
    <t>21.6 - 24.3</t>
  </si>
  <si>
    <t>21.1 - 24.3</t>
  </si>
  <si>
    <t>19.8 - 23.8</t>
  </si>
  <si>
    <t>18.2 - 25.4</t>
  </si>
  <si>
    <t>15.1 - 26.8</t>
  </si>
  <si>
    <t>Quarter 3: July to September 2013</t>
  </si>
  <si>
    <t>1990 - 2013 Q3</t>
  </si>
  <si>
    <t>November 2013 except for "Properties taken into possession" which was updated in August 2013</t>
  </si>
  <si>
    <t>November 2013</t>
  </si>
  <si>
    <t>1999 - 2013 Q3</t>
  </si>
  <si>
    <r>
      <t>Table 1: Mortgage possession workload in the county courts of England and Wales,</t>
    </r>
    <r>
      <rPr>
        <b/>
        <vertAlign val="superscript"/>
        <sz val="12"/>
        <rFont val="Arial"/>
        <family val="2"/>
      </rPr>
      <t xml:space="preserve"> </t>
    </r>
    <r>
      <rPr>
        <b/>
        <sz val="12"/>
        <color indexed="8"/>
        <rFont val="Arial"/>
        <family val="2"/>
      </rPr>
      <t>1990 - 2013 Q3</t>
    </r>
  </si>
  <si>
    <t>Table 2: Mortgage possession claims that lead to orders, warrants, and repossessions in the county courts of England and Wales, 1999 - 2013 Q3</t>
  </si>
  <si>
    <r>
      <t xml:space="preserve">1 </t>
    </r>
    <r>
      <rPr>
        <sz val="10"/>
        <rFont val="Arial"/>
        <family val="2"/>
      </rPr>
      <t>For details of the estimation methodology, please see A Guide to Court and Administrative Justice Statistics.</t>
    </r>
  </si>
  <si>
    <r>
      <t xml:space="preserve">Table 3: Landlord possession actions in the county courts of England and Wales, </t>
    </r>
    <r>
      <rPr>
        <b/>
        <sz val="12"/>
        <color indexed="8"/>
        <rFont val="Arial"/>
        <family val="2"/>
      </rPr>
      <t>1990 - 2013 Q3</t>
    </r>
  </si>
  <si>
    <t>Table 4: Landlord possession claims that lead to orders, warrants, and repossessions in the county courts of England and Wales, 1999 - 2013 Q3</t>
  </si>
  <si>
    <t>1 For details of the estimation methodology, please see A Guide to Court and Administrative Justice Statistics.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</si>
</sst>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
    <numFmt numFmtId="176" formatCode="_-* #,##0.0_-;\-* #,##0.0_-;_-* &quot;-&quot;??_-;_-@_-"/>
    <numFmt numFmtId="177" formatCode="_-* #,##0_-;\-* #,##0_-;_-* &quot;-&quot;??_-;_-@_-"/>
    <numFmt numFmtId="178" formatCode="&quot;$&quot;#,##0_);\(&quot;$&quot;#,##0\)"/>
    <numFmt numFmtId="179" formatCode="&quot;$&quot;#,##0_);[Red]\(&quot;$&quot;#,##0\)"/>
    <numFmt numFmtId="180" formatCode="&quot;$&quot;#,##0.00_);\(&quot;$&quot;#,##0.00\)"/>
    <numFmt numFmtId="181" formatCode="&quot;$&quot;#,##0.00_);[Red]\(&quot;$&quot;#,##0.00\)"/>
    <numFmt numFmtId="182" formatCode="mm/dd/yy"/>
    <numFmt numFmtId="183" formatCode="0.000%"/>
    <numFmt numFmtId="184" formatCode="#,##0.000"/>
    <numFmt numFmtId="185" formatCode="0.0000%"/>
    <numFmt numFmtId="186" formatCode="0.00000%"/>
    <numFmt numFmtId="187" formatCode="0.000000"/>
    <numFmt numFmtId="188" formatCode="0.00000"/>
    <numFmt numFmtId="189" formatCode="0.0000"/>
    <numFmt numFmtId="190" formatCode="0.000"/>
    <numFmt numFmtId="191" formatCode="0.00000000"/>
    <numFmt numFmtId="192" formatCode="0.000000000"/>
  </numFmts>
  <fonts count="15">
    <font>
      <sz val="10"/>
      <name val="Arial"/>
      <family val="0"/>
    </font>
    <font>
      <b/>
      <sz val="10"/>
      <name val="Arial"/>
      <family val="2"/>
    </font>
    <font>
      <sz val="9"/>
      <name val="Arial"/>
      <family val="2"/>
    </font>
    <font>
      <sz val="8"/>
      <name val="Arial"/>
      <family val="2"/>
    </font>
    <font>
      <u val="single"/>
      <sz val="10"/>
      <color indexed="12"/>
      <name val="Arial"/>
      <family val="0"/>
    </font>
    <font>
      <u val="single"/>
      <sz val="10"/>
      <color indexed="36"/>
      <name val="Arial"/>
      <family val="0"/>
    </font>
    <font>
      <sz val="10"/>
      <color indexed="8"/>
      <name val="Arial"/>
      <family val="2"/>
    </font>
    <font>
      <b/>
      <sz val="11"/>
      <name val="Arial"/>
      <family val="2"/>
    </font>
    <font>
      <b/>
      <vertAlign val="superscript"/>
      <sz val="10"/>
      <name val="Arial"/>
      <family val="2"/>
    </font>
    <font>
      <b/>
      <sz val="12"/>
      <name val="Arial"/>
      <family val="2"/>
    </font>
    <font>
      <vertAlign val="superscript"/>
      <sz val="10"/>
      <name val="Arial"/>
      <family val="2"/>
    </font>
    <font>
      <vertAlign val="superscript"/>
      <sz val="9"/>
      <name val="Arial"/>
      <family val="2"/>
    </font>
    <font>
      <b/>
      <vertAlign val="superscript"/>
      <sz val="12"/>
      <name val="Arial"/>
      <family val="2"/>
    </font>
    <font>
      <b/>
      <sz val="12"/>
      <color indexed="8"/>
      <name val="Arial"/>
      <family val="2"/>
    </font>
    <fon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thin"/>
      <bottom>
        <color indexed="63"/>
      </bottom>
    </border>
    <border>
      <left>
        <color indexed="63"/>
      </left>
      <right>
        <color indexed="63"/>
      </right>
      <top style="dashed"/>
      <bottom>
        <color indexed="63"/>
      </bottom>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4" fillId="0" borderId="0">
      <alignment/>
      <protection/>
    </xf>
    <xf numFmtId="0" fontId="6" fillId="0" borderId="0">
      <alignment/>
      <protection/>
    </xf>
    <xf numFmtId="0" fontId="6" fillId="0" borderId="0">
      <alignment/>
      <protection/>
    </xf>
    <xf numFmtId="0" fontId="6" fillId="0" borderId="0">
      <alignment/>
      <protection/>
    </xf>
    <xf numFmtId="9" fontId="0" fillId="0" borderId="0" applyFont="0" applyFill="0" applyBorder="0" applyAlignment="0" applyProtection="0"/>
  </cellStyleXfs>
  <cellXfs count="145">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xf>
    <xf numFmtId="0" fontId="1" fillId="0" borderId="1" xfId="0" applyFont="1" applyBorder="1" applyAlignment="1">
      <alignment horizontal="center" vertical="center" wrapText="1"/>
    </xf>
    <xf numFmtId="0" fontId="7" fillId="0" borderId="0" xfId="0" applyFont="1" applyAlignment="1">
      <alignment/>
    </xf>
    <xf numFmtId="0" fontId="0" fillId="0" borderId="0" xfId="0" applyBorder="1" applyAlignment="1">
      <alignment/>
    </xf>
    <xf numFmtId="0" fontId="0" fillId="0" borderId="1" xfId="0" applyBorder="1" applyAlignment="1">
      <alignment/>
    </xf>
    <xf numFmtId="3" fontId="0" fillId="0" borderId="0" xfId="0" applyNumberFormat="1" applyAlignment="1">
      <alignment/>
    </xf>
    <xf numFmtId="0" fontId="0" fillId="0" borderId="2" xfId="0" applyBorder="1" applyAlignment="1">
      <alignment/>
    </xf>
    <xf numFmtId="3" fontId="0" fillId="0" borderId="2" xfId="0" applyNumberFormat="1" applyBorder="1" applyAlignment="1">
      <alignment/>
    </xf>
    <xf numFmtId="3" fontId="0" fillId="0" borderId="0" xfId="0" applyNumberFormat="1" applyBorder="1" applyAlignment="1">
      <alignment/>
    </xf>
    <xf numFmtId="0" fontId="3" fillId="0" borderId="0" xfId="0" applyFont="1" applyFill="1" applyAlignment="1">
      <alignment/>
    </xf>
    <xf numFmtId="3" fontId="0" fillId="0" borderId="0" xfId="0" applyNumberFormat="1" applyAlignment="1">
      <alignment horizontal="right"/>
    </xf>
    <xf numFmtId="3" fontId="0" fillId="0" borderId="2" xfId="0" applyNumberFormat="1" applyBorder="1" applyAlignment="1">
      <alignment horizontal="right"/>
    </xf>
    <xf numFmtId="3" fontId="0" fillId="0" borderId="0" xfId="0" applyNumberFormat="1" applyBorder="1" applyAlignment="1">
      <alignment horizontal="right"/>
    </xf>
    <xf numFmtId="3" fontId="0" fillId="0" borderId="0" xfId="0" applyNumberFormat="1" applyFill="1" applyBorder="1" applyAlignment="1">
      <alignment/>
    </xf>
    <xf numFmtId="9" fontId="0" fillId="0" borderId="0" xfId="25" applyFont="1" applyBorder="1" applyAlignment="1">
      <alignment horizontal="center"/>
    </xf>
    <xf numFmtId="0" fontId="0" fillId="0" borderId="1"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3" fontId="6" fillId="0" borderId="0" xfId="0" applyNumberFormat="1" applyFont="1" applyBorder="1" applyAlignment="1">
      <alignment horizontal="right" vertical="top" wrapText="1"/>
    </xf>
    <xf numFmtId="3" fontId="3" fillId="0" borderId="0" xfId="0" applyNumberFormat="1" applyFont="1" applyFill="1" applyAlignment="1">
      <alignment/>
    </xf>
    <xf numFmtId="9" fontId="0" fillId="0" borderId="0" xfId="0" applyNumberFormat="1" applyAlignment="1">
      <alignment/>
    </xf>
    <xf numFmtId="9" fontId="0" fillId="0" borderId="0" xfId="0" applyNumberFormat="1" applyBorder="1" applyAlignment="1">
      <alignment/>
    </xf>
    <xf numFmtId="3" fontId="0" fillId="0" borderId="0" xfId="0" applyNumberFormat="1" applyFont="1" applyFill="1" applyBorder="1" applyAlignment="1">
      <alignment/>
    </xf>
    <xf numFmtId="0" fontId="0" fillId="0" borderId="0" xfId="0" applyAlignment="1">
      <alignment wrapText="1"/>
    </xf>
    <xf numFmtId="9" fontId="0" fillId="0" borderId="0" xfId="25" applyAlignment="1">
      <alignment/>
    </xf>
    <xf numFmtId="9" fontId="0" fillId="0" borderId="0" xfId="25" applyBorder="1" applyAlignment="1">
      <alignment/>
    </xf>
    <xf numFmtId="3" fontId="6" fillId="0" borderId="0" xfId="0" applyNumberFormat="1" applyFont="1" applyBorder="1" applyAlignment="1">
      <alignment/>
    </xf>
    <xf numFmtId="0" fontId="6" fillId="0" borderId="0" xfId="0" applyFont="1" applyBorder="1" applyAlignment="1">
      <alignment/>
    </xf>
    <xf numFmtId="3" fontId="6" fillId="0" borderId="0" xfId="0" applyNumberFormat="1" applyFont="1" applyBorder="1" applyAlignment="1">
      <alignment horizontal="right"/>
    </xf>
    <xf numFmtId="3" fontId="0" fillId="0" borderId="1" xfId="0" applyNumberFormat="1" applyBorder="1" applyAlignment="1">
      <alignment/>
    </xf>
    <xf numFmtId="3" fontId="0" fillId="0" borderId="0" xfId="0" applyNumberFormat="1" applyFont="1" applyFill="1" applyAlignment="1">
      <alignment/>
    </xf>
    <xf numFmtId="3" fontId="0" fillId="0" borderId="0" xfId="0" applyNumberFormat="1" applyFill="1" applyAlignment="1">
      <alignment/>
    </xf>
    <xf numFmtId="3" fontId="0" fillId="0" borderId="0" xfId="0" applyNumberFormat="1" applyFont="1" applyBorder="1" applyAlignment="1">
      <alignment/>
    </xf>
    <xf numFmtId="0" fontId="10" fillId="0" borderId="0" xfId="0" applyFont="1" applyAlignment="1">
      <alignment horizontal="left"/>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0" fillId="0" borderId="0" xfId="0" applyFont="1" applyAlignment="1">
      <alignment horizontal="right" indent="1"/>
    </xf>
    <xf numFmtId="0" fontId="6" fillId="0" borderId="0" xfId="0" applyFont="1" applyBorder="1" applyAlignment="1">
      <alignment/>
    </xf>
    <xf numFmtId="9" fontId="0" fillId="0" borderId="0" xfId="25" applyFont="1" applyAlignment="1">
      <alignment/>
    </xf>
    <xf numFmtId="9" fontId="0" fillId="0" borderId="2" xfId="25" applyFont="1" applyBorder="1" applyAlignment="1">
      <alignment/>
    </xf>
    <xf numFmtId="9" fontId="0" fillId="0" borderId="0" xfId="25" applyFont="1" applyBorder="1" applyAlignment="1">
      <alignment/>
    </xf>
    <xf numFmtId="0" fontId="1" fillId="0" borderId="0" xfId="0" applyFont="1" applyBorder="1" applyAlignment="1">
      <alignment wrapText="1"/>
    </xf>
    <xf numFmtId="3" fontId="0" fillId="0" borderId="0" xfId="0" applyNumberFormat="1" applyFill="1" applyAlignment="1">
      <alignment horizontal="right"/>
    </xf>
    <xf numFmtId="3" fontId="0" fillId="0" borderId="0" xfId="0" applyNumberFormat="1" applyFont="1" applyFill="1" applyBorder="1" applyAlignment="1">
      <alignment/>
    </xf>
    <xf numFmtId="0" fontId="1" fillId="0" borderId="3" xfId="0" applyFont="1" applyBorder="1" applyAlignment="1">
      <alignment horizontal="right" vertical="center" wrapText="1"/>
    </xf>
    <xf numFmtId="0" fontId="0" fillId="0" borderId="1" xfId="0" applyBorder="1" applyAlignment="1">
      <alignment horizontal="right" vertical="center" wrapText="1"/>
    </xf>
    <xf numFmtId="0" fontId="2" fillId="0" borderId="0" xfId="0" applyFont="1" applyAlignment="1">
      <alignment/>
    </xf>
    <xf numFmtId="0" fontId="10" fillId="0" borderId="0" xfId="0" applyFont="1" applyBorder="1" applyAlignment="1">
      <alignment horizontal="left"/>
    </xf>
    <xf numFmtId="0" fontId="9" fillId="0" borderId="0" xfId="0" applyFont="1" applyAlignment="1">
      <alignment vertical="top"/>
    </xf>
    <xf numFmtId="0" fontId="1" fillId="0" borderId="0" xfId="0" applyFont="1" applyAlignment="1">
      <alignment vertical="top"/>
    </xf>
    <xf numFmtId="0" fontId="1" fillId="0" borderId="0" xfId="0" applyFont="1" applyAlignment="1">
      <alignment horizontal="left" vertical="center"/>
    </xf>
    <xf numFmtId="174" fontId="0" fillId="0" borderId="0" xfId="0" applyNumberFormat="1" applyAlignment="1">
      <alignment/>
    </xf>
    <xf numFmtId="0" fontId="0" fillId="0" borderId="0" xfId="0" applyBorder="1" applyAlignment="1">
      <alignment horizontal="left" indent="1"/>
    </xf>
    <xf numFmtId="0" fontId="6" fillId="0" borderId="0" xfId="0" applyFont="1" applyBorder="1" applyAlignment="1">
      <alignment horizontal="left" indent="1"/>
    </xf>
    <xf numFmtId="0" fontId="6" fillId="0" borderId="0" xfId="0" applyFont="1" applyBorder="1" applyAlignment="1">
      <alignment horizontal="left" indent="1"/>
    </xf>
    <xf numFmtId="0" fontId="0" fillId="0" borderId="0" xfId="0" applyAlignment="1">
      <alignment horizontal="right"/>
    </xf>
    <xf numFmtId="0" fontId="0" fillId="0" borderId="1" xfId="0" applyBorder="1" applyAlignment="1">
      <alignment horizontal="right"/>
    </xf>
    <xf numFmtId="0" fontId="0" fillId="0" borderId="0" xfId="0" applyBorder="1" applyAlignment="1">
      <alignment horizontal="right"/>
    </xf>
    <xf numFmtId="0" fontId="4" fillId="0" borderId="0" xfId="20" applyFont="1" applyAlignment="1">
      <alignment horizontal="left" vertical="center"/>
    </xf>
    <xf numFmtId="3" fontId="0" fillId="0" borderId="0" xfId="0" applyNumberFormat="1" applyFont="1" applyBorder="1" applyAlignment="1">
      <alignment horizontal="right" vertical="center" wrapText="1"/>
    </xf>
    <xf numFmtId="0" fontId="0" fillId="0" borderId="0" xfId="0" applyFont="1" applyBorder="1" applyAlignment="1">
      <alignment horizontal="right" vertical="center"/>
    </xf>
    <xf numFmtId="3" fontId="0" fillId="0" borderId="0" xfId="21" applyNumberFormat="1" applyFont="1" applyFill="1" applyAlignment="1">
      <alignment horizontal="right"/>
      <protection/>
    </xf>
    <xf numFmtId="0" fontId="4" fillId="0" borderId="1" xfId="20" applyBorder="1" applyAlignment="1">
      <alignment/>
    </xf>
    <xf numFmtId="0" fontId="4" fillId="0" borderId="0" xfId="20" applyFont="1" applyAlignment="1">
      <alignment/>
    </xf>
    <xf numFmtId="0" fontId="1" fillId="0" borderId="0" xfId="21" applyFont="1" applyFill="1" applyAlignment="1">
      <alignment horizontal="right" vertical="top" wrapText="1"/>
      <protection/>
    </xf>
    <xf numFmtId="0" fontId="4" fillId="0" borderId="0" xfId="20" applyFont="1" applyAlignment="1">
      <alignment vertical="center"/>
    </xf>
    <xf numFmtId="0" fontId="0" fillId="0" borderId="0" xfId="0" applyAlignment="1">
      <alignment horizontal="right" wrapText="1"/>
    </xf>
    <xf numFmtId="49" fontId="0" fillId="0" borderId="0" xfId="0" applyNumberFormat="1" applyAlignment="1">
      <alignment horizontal="right" wrapText="1"/>
    </xf>
    <xf numFmtId="174" fontId="0" fillId="0" borderId="0" xfId="0" applyNumberFormat="1" applyBorder="1" applyAlignment="1">
      <alignment horizontal="right" wrapText="1"/>
    </xf>
    <xf numFmtId="0" fontId="0" fillId="0" borderId="0" xfId="0" applyAlignment="1">
      <alignment/>
    </xf>
    <xf numFmtId="0" fontId="0" fillId="0" borderId="1" xfId="0" applyFill="1" applyBorder="1" applyAlignment="1">
      <alignment/>
    </xf>
    <xf numFmtId="0" fontId="0" fillId="0" borderId="0" xfId="0" applyFill="1" applyAlignment="1">
      <alignment/>
    </xf>
    <xf numFmtId="0" fontId="0" fillId="0" borderId="0" xfId="0" applyFill="1" applyBorder="1" applyAlignment="1">
      <alignment/>
    </xf>
    <xf numFmtId="175" fontId="0" fillId="0" borderId="0" xfId="0" applyNumberFormat="1" applyBorder="1" applyAlignment="1">
      <alignment/>
    </xf>
    <xf numFmtId="174" fontId="0" fillId="0" borderId="0" xfId="0" applyNumberFormat="1" applyAlignment="1">
      <alignment horizontal="right"/>
    </xf>
    <xf numFmtId="0" fontId="0" fillId="0" borderId="0" xfId="0" applyFont="1" applyAlignment="1">
      <alignment horizontal="right"/>
    </xf>
    <xf numFmtId="0" fontId="10" fillId="0" borderId="0" xfId="0" applyFont="1" applyAlignment="1">
      <alignment/>
    </xf>
    <xf numFmtId="0" fontId="0" fillId="0" borderId="0" xfId="0" applyFont="1" applyBorder="1" applyAlignment="1">
      <alignment horizontal="right"/>
    </xf>
    <xf numFmtId="3" fontId="6" fillId="0" borderId="0" xfId="0" applyNumberFormat="1" applyFont="1" applyFill="1" applyBorder="1" applyAlignment="1">
      <alignment horizontal="right" vertical="top" wrapText="1"/>
    </xf>
    <xf numFmtId="0" fontId="1" fillId="0" borderId="1" xfId="0" applyFont="1" applyBorder="1" applyAlignment="1">
      <alignment horizontal="right" vertical="center" wrapText="1"/>
    </xf>
    <xf numFmtId="0" fontId="0" fillId="0" borderId="0" xfId="0" applyBorder="1" applyAlignment="1">
      <alignment/>
    </xf>
    <xf numFmtId="0" fontId="0" fillId="0" borderId="1" xfId="0" applyBorder="1" applyAlignment="1">
      <alignment/>
    </xf>
    <xf numFmtId="3"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3" fontId="1" fillId="0" borderId="1" xfId="0" applyNumberFormat="1" applyFont="1" applyBorder="1" applyAlignment="1">
      <alignment horizontal="right" vertical="center" wrapText="1"/>
    </xf>
    <xf numFmtId="0" fontId="1" fillId="0" borderId="1" xfId="0" applyFont="1" applyBorder="1" applyAlignment="1">
      <alignment horizontal="right" vertical="center"/>
    </xf>
    <xf numFmtId="0" fontId="6" fillId="0" borderId="0" xfId="0" applyFont="1" applyBorder="1" applyAlignment="1">
      <alignment/>
    </xf>
    <xf numFmtId="0" fontId="6" fillId="0" borderId="0" xfId="0" applyFont="1" applyBorder="1" applyAlignment="1">
      <alignment/>
    </xf>
    <xf numFmtId="174" fontId="0" fillId="0" borderId="0" xfId="0" applyNumberFormat="1" applyBorder="1" applyAlignment="1">
      <alignment horizontal="right"/>
    </xf>
    <xf numFmtId="0" fontId="1" fillId="0" borderId="3" xfId="0" applyFont="1" applyBorder="1" applyAlignment="1">
      <alignment horizontal="center" vertical="center" wrapText="1"/>
    </xf>
    <xf numFmtId="0" fontId="0" fillId="0" borderId="0" xfId="0" applyAlignment="1">
      <alignment horizontal="right" vertical="center" wrapText="1"/>
    </xf>
    <xf numFmtId="0" fontId="6" fillId="0" borderId="1" xfId="0" applyFont="1" applyFill="1" applyBorder="1" applyAlignment="1">
      <alignment horizontal="left" indent="1"/>
    </xf>
    <xf numFmtId="174" fontId="0" fillId="0" borderId="1" xfId="0" applyNumberFormat="1" applyBorder="1" applyAlignment="1">
      <alignment/>
    </xf>
    <xf numFmtId="0" fontId="6" fillId="0" borderId="0" xfId="0" applyFont="1" applyFill="1" applyBorder="1" applyAlignment="1">
      <alignment/>
    </xf>
    <xf numFmtId="0" fontId="6" fillId="0" borderId="1" xfId="0" applyFont="1" applyFill="1" applyBorder="1" applyAlignment="1">
      <alignment/>
    </xf>
    <xf numFmtId="3" fontId="0" fillId="0" borderId="1" xfId="0" applyNumberFormat="1" applyFill="1" applyBorder="1" applyAlignment="1">
      <alignment/>
    </xf>
    <xf numFmtId="174" fontId="0" fillId="0" borderId="0" xfId="0" applyNumberFormat="1" applyFill="1" applyBorder="1" applyAlignment="1">
      <alignment horizontal="right" wrapText="1"/>
    </xf>
    <xf numFmtId="174" fontId="0" fillId="0" borderId="1" xfId="0" applyNumberFormat="1" applyFill="1" applyBorder="1" applyAlignment="1">
      <alignment horizontal="right" wrapText="1"/>
    </xf>
    <xf numFmtId="174" fontId="0" fillId="0" borderId="0" xfId="0" applyNumberFormat="1" applyFill="1" applyBorder="1" applyAlignment="1">
      <alignment/>
    </xf>
    <xf numFmtId="174" fontId="0" fillId="0" borderId="1" xfId="0" applyNumberFormat="1" applyFill="1" applyBorder="1" applyAlignment="1">
      <alignment/>
    </xf>
    <xf numFmtId="174" fontId="0" fillId="0" borderId="0" xfId="0" applyNumberFormat="1" applyFill="1" applyBorder="1" applyAlignment="1">
      <alignment horizontal="right"/>
    </xf>
    <xf numFmtId="174" fontId="0" fillId="0" borderId="1" xfId="0" applyNumberFormat="1" applyFill="1" applyBorder="1" applyAlignment="1">
      <alignment horizontal="right"/>
    </xf>
    <xf numFmtId="0" fontId="6" fillId="0" borderId="0" xfId="0" applyFont="1" applyFill="1" applyBorder="1" applyAlignment="1">
      <alignment horizontal="left" indent="1"/>
    </xf>
    <xf numFmtId="3" fontId="0" fillId="0" borderId="4" xfId="0" applyNumberFormat="1" applyBorder="1" applyAlignment="1">
      <alignment/>
    </xf>
    <xf numFmtId="0" fontId="6" fillId="0" borderId="0" xfId="0" applyFont="1" applyFill="1" applyBorder="1" applyAlignment="1">
      <alignment/>
    </xf>
    <xf numFmtId="0" fontId="6" fillId="0" borderId="1" xfId="0" applyFont="1" applyFill="1" applyBorder="1" applyAlignment="1">
      <alignment/>
    </xf>
    <xf numFmtId="3" fontId="6" fillId="0" borderId="3" xfId="24" applyNumberFormat="1" applyFont="1" applyFill="1" applyBorder="1" applyAlignment="1">
      <alignment horizontal="right" wrapText="1"/>
      <protection/>
    </xf>
    <xf numFmtId="174" fontId="0" fillId="0" borderId="3" xfId="0" applyNumberFormat="1" applyBorder="1" applyAlignment="1">
      <alignment horizontal="right" wrapText="1"/>
    </xf>
    <xf numFmtId="174" fontId="0" fillId="0" borderId="3" xfId="0" applyNumberFormat="1" applyBorder="1" applyAlignment="1">
      <alignment/>
    </xf>
    <xf numFmtId="3" fontId="6" fillId="0" borderId="0" xfId="24" applyNumberFormat="1" applyFont="1" applyFill="1" applyBorder="1" applyAlignment="1">
      <alignment horizontal="right" wrapText="1"/>
      <protection/>
    </xf>
    <xf numFmtId="174" fontId="0" fillId="0" borderId="0" xfId="0" applyNumberFormat="1" applyBorder="1" applyAlignment="1">
      <alignment/>
    </xf>
    <xf numFmtId="3" fontId="6" fillId="0" borderId="0" xfId="23" applyNumberFormat="1" applyFont="1" applyFill="1" applyBorder="1" applyAlignment="1">
      <alignment horizontal="right" wrapText="1"/>
      <protection/>
    </xf>
    <xf numFmtId="3" fontId="6" fillId="0" borderId="0" xfId="23" applyNumberFormat="1" applyFont="1" applyFill="1" applyBorder="1" applyAlignment="1">
      <alignment horizontal="right" wrapText="1"/>
      <protection/>
    </xf>
    <xf numFmtId="3" fontId="6" fillId="0" borderId="1" xfId="23" applyNumberFormat="1" applyFont="1" applyFill="1" applyBorder="1" applyAlignment="1">
      <alignment horizontal="right" wrapText="1"/>
      <protection/>
    </xf>
    <xf numFmtId="3" fontId="6" fillId="0" borderId="1" xfId="23" applyNumberFormat="1" applyFont="1" applyFill="1" applyBorder="1" applyAlignment="1">
      <alignment horizontal="right" wrapText="1"/>
      <protection/>
    </xf>
    <xf numFmtId="3" fontId="6" fillId="0" borderId="0" xfId="22" applyNumberFormat="1" applyFont="1" applyFill="1" applyBorder="1" applyAlignment="1">
      <alignment horizontal="right" wrapText="1"/>
      <protection/>
    </xf>
    <xf numFmtId="0" fontId="0" fillId="0" borderId="3" xfId="0" applyBorder="1" applyAlignment="1">
      <alignment/>
    </xf>
    <xf numFmtId="0" fontId="0" fillId="0" borderId="3" xfId="0" applyBorder="1" applyAlignment="1">
      <alignment horizontal="left" indent="1"/>
    </xf>
    <xf numFmtId="3" fontId="0" fillId="0" borderId="3" xfId="0" applyNumberFormat="1" applyBorder="1" applyAlignment="1">
      <alignment horizontal="right"/>
    </xf>
    <xf numFmtId="0" fontId="0" fillId="0" borderId="3" xfId="0" applyBorder="1" applyAlignment="1">
      <alignment horizontal="right"/>
    </xf>
    <xf numFmtId="0" fontId="0" fillId="0" borderId="0" xfId="0" applyFill="1" applyBorder="1" applyAlignment="1">
      <alignment horizontal="right"/>
    </xf>
    <xf numFmtId="0" fontId="11" fillId="0" borderId="0" xfId="0" applyFont="1" applyFill="1" applyAlignment="1">
      <alignment horizontal="left" vertical="top" wrapText="1"/>
    </xf>
    <xf numFmtId="0" fontId="2" fillId="0" borderId="0" xfId="0" applyFont="1" applyFill="1" applyAlignment="1">
      <alignment horizontal="left" vertical="top" wrapText="1"/>
    </xf>
    <xf numFmtId="0" fontId="11" fillId="0" borderId="0" xfId="0" applyFont="1" applyAlignment="1">
      <alignment horizontal="left" vertical="top" wrapText="1"/>
    </xf>
    <xf numFmtId="0" fontId="2" fillId="0" borderId="0" xfId="0" applyFont="1" applyAlignment="1">
      <alignment horizontal="left" vertical="top" wrapText="1"/>
    </xf>
    <xf numFmtId="0" fontId="1" fillId="0" borderId="3" xfId="0" applyFont="1" applyBorder="1" applyAlignment="1">
      <alignment horizontal="right" vertical="center" wrapText="1"/>
    </xf>
    <xf numFmtId="0" fontId="0" fillId="0" borderId="1" xfId="0" applyBorder="1" applyAlignment="1">
      <alignment horizontal="right" vertical="center" wrapText="1"/>
    </xf>
    <xf numFmtId="0" fontId="0" fillId="0" borderId="1" xfId="0" applyBorder="1" applyAlignment="1">
      <alignment wrapText="1"/>
    </xf>
    <xf numFmtId="0" fontId="1" fillId="0" borderId="5" xfId="0" applyFont="1" applyBorder="1" applyAlignment="1">
      <alignment horizontal="center" vertical="center" wrapText="1"/>
    </xf>
    <xf numFmtId="0" fontId="10" fillId="0" borderId="0" xfId="0" applyFont="1" applyAlignment="1">
      <alignment horizontal="left" wrapText="1"/>
    </xf>
    <xf numFmtId="0" fontId="0" fillId="0" borderId="0" xfId="0" applyAlignment="1">
      <alignment horizontal="left" wrapText="1"/>
    </xf>
    <xf numFmtId="0" fontId="9" fillId="0" borderId="0" xfId="0" applyFont="1" applyAlignment="1">
      <alignment wrapText="1"/>
    </xf>
    <xf numFmtId="0" fontId="0" fillId="0" borderId="0" xfId="0" applyAlignment="1">
      <alignment wrapText="1"/>
    </xf>
    <xf numFmtId="3" fontId="1" fillId="0" borderId="5" xfId="0" applyNumberFormat="1" applyFont="1" applyBorder="1" applyAlignment="1">
      <alignment horizontal="center" vertical="center" wrapText="1"/>
    </xf>
    <xf numFmtId="0" fontId="10" fillId="0" borderId="0" xfId="0" applyFont="1" applyAlignment="1">
      <alignment horizontal="left" vertical="top" wrapText="1"/>
    </xf>
    <xf numFmtId="0" fontId="0"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vertical="top" wrapText="1"/>
    </xf>
    <xf numFmtId="0" fontId="1" fillId="0" borderId="3" xfId="0" applyFont="1" applyBorder="1" applyAlignment="1">
      <alignment vertical="center" wrapText="1"/>
    </xf>
    <xf numFmtId="0" fontId="0" fillId="0" borderId="1" xfId="0" applyBorder="1" applyAlignment="1">
      <alignment vertical="center" wrapText="1"/>
    </xf>
  </cellXfs>
  <cellStyles count="12">
    <cellStyle name="Normal" xfId="0"/>
    <cellStyle name="Comma" xfId="15"/>
    <cellStyle name="Comma [0]" xfId="16"/>
    <cellStyle name="Currency" xfId="17"/>
    <cellStyle name="Currency [0]" xfId="18"/>
    <cellStyle name="Followed Hyperlink" xfId="19"/>
    <cellStyle name="Hyperlink" xfId="20"/>
    <cellStyle name="Normal 2" xfId="21"/>
    <cellStyle name="Normal_LA_A" xfId="22"/>
    <cellStyle name="Normal_results" xfId="23"/>
    <cellStyle name="Normal_Sheet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IMD\Statistics%20Branch\Civil\Quarterly%20Bulletins\Mortgage%20Repossession%20actions%20-%20bulletin\Data%20Extraction-Chart\Updating%20Mortgage%20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MD\Statistics%20Branch\Civil\Data\COURT%20info%20(ver%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sheetName val="old"/>
      <sheetName val="Table"/>
      <sheetName val="Court names"/>
    </sheetNames>
    <sheetDataSet>
      <sheetData sheetId="0">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rt info (with new region)"/>
      <sheetName val="Court info"/>
      <sheetName val="region county and court"/>
    </sheetNames>
    <sheetDataSet>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13"/>
  <sheetViews>
    <sheetView tabSelected="1" workbookViewId="0" topLeftCell="A1">
      <selection activeCell="A1" sqref="A1"/>
    </sheetView>
  </sheetViews>
  <sheetFormatPr defaultColWidth="9.140625" defaultRowHeight="12.75"/>
  <cols>
    <col min="1" max="1" width="9.57421875" style="0" customWidth="1"/>
    <col min="2" max="2" width="102.8515625" style="0" customWidth="1"/>
    <col min="3" max="3" width="15.00390625" style="28" bestFit="1" customWidth="1"/>
    <col min="4" max="4" width="13.421875" style="71" customWidth="1"/>
    <col min="5" max="5" width="20.57421875" style="28" bestFit="1" customWidth="1"/>
    <col min="6" max="6" width="11.7109375" style="0" customWidth="1"/>
  </cols>
  <sheetData>
    <row r="1" spans="1:2" ht="15.75">
      <c r="A1" s="53" t="s">
        <v>0</v>
      </c>
      <c r="B1" s="3"/>
    </row>
    <row r="2" spans="1:6" ht="38.25">
      <c r="A2" s="54" t="s">
        <v>114</v>
      </c>
      <c r="B2" s="3"/>
      <c r="C2" s="69" t="s">
        <v>27</v>
      </c>
      <c r="D2" s="69" t="s">
        <v>28</v>
      </c>
      <c r="E2" s="69" t="s">
        <v>29</v>
      </c>
      <c r="F2" s="69" t="s">
        <v>54</v>
      </c>
    </row>
    <row r="3" spans="1:2" ht="7.5" customHeight="1">
      <c r="A3" s="3"/>
      <c r="B3" s="3"/>
    </row>
    <row r="4" spans="1:6" ht="66.75" customHeight="1">
      <c r="A4" s="55" t="s">
        <v>1</v>
      </c>
      <c r="B4" s="63" t="s">
        <v>30</v>
      </c>
      <c r="C4" s="95" t="s">
        <v>115</v>
      </c>
      <c r="D4" s="71" t="s">
        <v>33</v>
      </c>
      <c r="E4" s="71" t="s">
        <v>116</v>
      </c>
      <c r="F4" s="71" t="s">
        <v>33</v>
      </c>
    </row>
    <row r="5" spans="1:6" ht="14.25" customHeight="1">
      <c r="A5" s="55" t="s">
        <v>2</v>
      </c>
      <c r="B5" s="68" t="s">
        <v>31</v>
      </c>
      <c r="C5" s="71" t="s">
        <v>118</v>
      </c>
      <c r="D5" s="71" t="s">
        <v>34</v>
      </c>
      <c r="E5" s="72" t="s">
        <v>117</v>
      </c>
      <c r="F5" s="60" t="s">
        <v>55</v>
      </c>
    </row>
    <row r="6" spans="1:6" ht="12.75">
      <c r="A6" s="55" t="s">
        <v>3</v>
      </c>
      <c r="B6" s="70" t="s">
        <v>32</v>
      </c>
      <c r="C6" s="71" t="s">
        <v>115</v>
      </c>
      <c r="D6" s="71" t="s">
        <v>34</v>
      </c>
      <c r="E6" s="72" t="s">
        <v>117</v>
      </c>
      <c r="F6" s="60" t="s">
        <v>34</v>
      </c>
    </row>
    <row r="7" spans="1:6" ht="12.75" customHeight="1">
      <c r="A7" s="55" t="s">
        <v>4</v>
      </c>
      <c r="B7" s="68" t="s">
        <v>56</v>
      </c>
      <c r="C7" s="71" t="s">
        <v>118</v>
      </c>
      <c r="D7" s="71" t="s">
        <v>34</v>
      </c>
      <c r="E7" s="72" t="s">
        <v>117</v>
      </c>
      <c r="F7" s="60" t="s">
        <v>55</v>
      </c>
    </row>
    <row r="8" spans="1:5" ht="12.75">
      <c r="A8" s="55"/>
      <c r="B8" s="70"/>
      <c r="C8" s="71"/>
      <c r="E8" s="72"/>
    </row>
    <row r="9" spans="1:5" ht="12.75">
      <c r="A9" s="55"/>
      <c r="B9" s="70"/>
      <c r="C9" s="71"/>
      <c r="E9" s="72"/>
    </row>
    <row r="10" ht="12.75">
      <c r="A10" s="41"/>
    </row>
    <row r="11" ht="12.75">
      <c r="A11" s="41"/>
    </row>
    <row r="12" ht="12.75">
      <c r="A12" s="41"/>
    </row>
    <row r="13" ht="12.75">
      <c r="A13" s="41"/>
    </row>
  </sheetData>
  <hyperlinks>
    <hyperlink ref="B4" location="'Table 1'!A1" display="Mortgage possession actions in the county courts of England and Wales, 1990 - 2012 Q3"/>
    <hyperlink ref="B6" location="'Table 3'!A1" display="Landlord possession actions in the county courts of England and Wales, 1990 - 2012 Q3"/>
    <hyperlink ref="B5" location="'Table 2'!A1" display="Estimate percentages of mortgage possession claims that lead to orders in the county courts of England and Wales, 2000 - 2012 Q3"/>
    <hyperlink ref="B7" location="'Table 4'!A1" display="Estimate percentages of landlord possession claims that lead to orders in the county courts of England and Wales, 2000 - 2012 Q3"/>
  </hyperlinks>
  <printOptions/>
  <pageMargins left="0.5905511811023623" right="0.5905511811023623" top="0.7874015748031497" bottom="0.7874015748031497" header="0.3937007874015748" footer="0.3937007874015748"/>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T72"/>
  <sheetViews>
    <sheetView workbookViewId="0" topLeftCell="A1">
      <selection activeCell="M49" sqref="M49"/>
    </sheetView>
  </sheetViews>
  <sheetFormatPr defaultColWidth="9.140625" defaultRowHeight="12.75"/>
  <cols>
    <col min="1" max="1" width="8.57421875" style="0" customWidth="1"/>
    <col min="2" max="2" width="1.421875" style="0" customWidth="1"/>
    <col min="3" max="3" width="8.421875" style="0" bestFit="1" customWidth="1"/>
    <col min="4" max="4" width="10.00390625" style="0" customWidth="1"/>
    <col min="5" max="5" width="1.421875" style="0" customWidth="1"/>
    <col min="6" max="6" width="10.57421875" style="0" customWidth="1"/>
    <col min="7" max="7" width="12.28125" style="0" customWidth="1"/>
    <col min="8" max="8" width="10.140625" style="0" customWidth="1"/>
    <col min="9" max="9" width="11.8515625" style="0" customWidth="1"/>
    <col min="10" max="10" width="18.57421875" style="0" customWidth="1"/>
    <col min="11" max="11" width="14.8515625" style="0" customWidth="1"/>
  </cols>
  <sheetData>
    <row r="1" spans="1:2" ht="18.75">
      <c r="A1" s="53" t="s">
        <v>119</v>
      </c>
      <c r="B1" s="5"/>
    </row>
    <row r="2" spans="1:11" ht="12.75">
      <c r="A2" s="67" t="s">
        <v>24</v>
      </c>
      <c r="B2" s="7"/>
      <c r="C2" s="7"/>
      <c r="D2" s="7"/>
      <c r="E2" s="7"/>
      <c r="F2" s="7"/>
      <c r="G2" s="7"/>
      <c r="H2" s="7"/>
      <c r="I2" s="7"/>
      <c r="J2" s="7"/>
      <c r="K2" s="7"/>
    </row>
    <row r="3" spans="1:11" ht="17.25" customHeight="1">
      <c r="A3" s="130" t="s">
        <v>8</v>
      </c>
      <c r="B3" s="130"/>
      <c r="C3" s="130" t="s">
        <v>9</v>
      </c>
      <c r="D3" s="130" t="s">
        <v>10</v>
      </c>
      <c r="E3" s="49"/>
      <c r="F3" s="133" t="s">
        <v>41</v>
      </c>
      <c r="G3" s="133"/>
      <c r="H3" s="133"/>
      <c r="I3" s="130" t="s">
        <v>42</v>
      </c>
      <c r="J3" s="130" t="s">
        <v>43</v>
      </c>
      <c r="K3" s="130" t="s">
        <v>21</v>
      </c>
    </row>
    <row r="4" spans="1:11" ht="25.5" customHeight="1">
      <c r="A4" s="131"/>
      <c r="B4" s="132"/>
      <c r="C4" s="131"/>
      <c r="D4" s="131"/>
      <c r="E4" s="50"/>
      <c r="F4" s="4" t="s">
        <v>22</v>
      </c>
      <c r="G4" s="4" t="s">
        <v>19</v>
      </c>
      <c r="H4" s="4" t="s">
        <v>5</v>
      </c>
      <c r="I4" s="131"/>
      <c r="J4" s="131"/>
      <c r="K4" s="131"/>
    </row>
    <row r="5" spans="1:13" ht="12.75" customHeight="1">
      <c r="A5" s="65">
        <v>1987</v>
      </c>
      <c r="C5" s="40"/>
      <c r="D5" s="64">
        <v>79160</v>
      </c>
      <c r="E5" s="39"/>
      <c r="F5" s="39"/>
      <c r="G5" s="39"/>
      <c r="H5" s="64">
        <v>48414</v>
      </c>
      <c r="I5" s="39"/>
      <c r="J5" s="46"/>
      <c r="K5" s="66">
        <v>26400</v>
      </c>
      <c r="M5" s="6"/>
    </row>
    <row r="6" spans="1:13" ht="12.75" customHeight="1">
      <c r="A6" s="65">
        <v>1988</v>
      </c>
      <c r="C6" s="40"/>
      <c r="D6" s="64">
        <v>72655</v>
      </c>
      <c r="E6" s="39"/>
      <c r="F6" s="39"/>
      <c r="G6" s="39"/>
      <c r="H6" s="64">
        <v>47769</v>
      </c>
      <c r="I6" s="39"/>
      <c r="J6" s="46"/>
      <c r="K6" s="66">
        <v>18500</v>
      </c>
      <c r="M6" s="6"/>
    </row>
    <row r="7" spans="1:13" ht="12.75" customHeight="1">
      <c r="A7" s="65">
        <v>1989</v>
      </c>
      <c r="C7" s="40"/>
      <c r="D7" s="64">
        <v>91309</v>
      </c>
      <c r="E7" s="39"/>
      <c r="F7" s="39"/>
      <c r="G7" s="39"/>
      <c r="H7" s="64">
        <v>53066</v>
      </c>
      <c r="I7" s="39"/>
      <c r="J7" s="46"/>
      <c r="K7" s="66">
        <v>15800</v>
      </c>
      <c r="M7" s="6"/>
    </row>
    <row r="8" spans="1:13" ht="12.75">
      <c r="A8">
        <v>1990</v>
      </c>
      <c r="C8" t="s">
        <v>7</v>
      </c>
      <c r="D8" s="8">
        <v>145350</v>
      </c>
      <c r="E8" s="8"/>
      <c r="F8" s="8">
        <v>54718</v>
      </c>
      <c r="G8" s="8">
        <v>48790</v>
      </c>
      <c r="H8" s="8">
        <v>103508</v>
      </c>
      <c r="I8" s="43"/>
      <c r="K8" s="8">
        <v>43900</v>
      </c>
      <c r="M8" s="6"/>
    </row>
    <row r="9" spans="1:13" ht="12.75">
      <c r="A9">
        <v>1991</v>
      </c>
      <c r="C9" t="s">
        <v>7</v>
      </c>
      <c r="D9" s="8">
        <v>186649</v>
      </c>
      <c r="E9" s="8"/>
      <c r="F9" s="8">
        <v>73859</v>
      </c>
      <c r="G9" s="8">
        <v>69046</v>
      </c>
      <c r="H9" s="8">
        <v>142905</v>
      </c>
      <c r="I9" s="43"/>
      <c r="K9" s="8">
        <v>75500</v>
      </c>
      <c r="M9" s="6"/>
    </row>
    <row r="10" spans="1:13" ht="12.75">
      <c r="A10">
        <v>1992</v>
      </c>
      <c r="C10" t="s">
        <v>7</v>
      </c>
      <c r="D10" s="8">
        <v>142162</v>
      </c>
      <c r="E10" s="8"/>
      <c r="F10" s="8">
        <v>58654</v>
      </c>
      <c r="G10" s="8">
        <v>68227</v>
      </c>
      <c r="H10" s="8">
        <v>126881</v>
      </c>
      <c r="I10" s="43"/>
      <c r="K10" s="8">
        <v>68600</v>
      </c>
      <c r="M10" s="6"/>
    </row>
    <row r="11" spans="1:13" ht="12.75">
      <c r="A11">
        <v>1993</v>
      </c>
      <c r="C11" t="s">
        <v>7</v>
      </c>
      <c r="D11" s="8">
        <v>116181</v>
      </c>
      <c r="E11" s="8"/>
      <c r="F11" s="8">
        <v>43017</v>
      </c>
      <c r="G11" s="8">
        <v>62266</v>
      </c>
      <c r="H11" s="8">
        <v>105283</v>
      </c>
      <c r="I11" s="43"/>
      <c r="K11" s="8">
        <v>58600</v>
      </c>
      <c r="M11" s="6"/>
    </row>
    <row r="12" spans="1:13" ht="12.75">
      <c r="A12">
        <v>1994</v>
      </c>
      <c r="C12" t="s">
        <v>7</v>
      </c>
      <c r="D12" s="8">
        <v>87958</v>
      </c>
      <c r="E12" s="8"/>
      <c r="F12" s="8">
        <v>32137</v>
      </c>
      <c r="G12" s="8">
        <v>45544</v>
      </c>
      <c r="H12" s="8">
        <v>77681</v>
      </c>
      <c r="I12" s="43"/>
      <c r="K12" s="8">
        <v>49200</v>
      </c>
      <c r="M12" s="6"/>
    </row>
    <row r="13" spans="1:13" ht="12.75">
      <c r="A13">
        <v>1995</v>
      </c>
      <c r="C13" t="s">
        <v>7</v>
      </c>
      <c r="D13" s="8">
        <v>84170</v>
      </c>
      <c r="E13" s="8"/>
      <c r="F13" s="8">
        <v>30535</v>
      </c>
      <c r="G13" s="8">
        <v>44723</v>
      </c>
      <c r="H13" s="8">
        <v>75258</v>
      </c>
      <c r="I13" s="43"/>
      <c r="K13" s="8">
        <v>49400</v>
      </c>
      <c r="M13" s="6"/>
    </row>
    <row r="14" spans="1:13" ht="12.75">
      <c r="A14">
        <v>1996</v>
      </c>
      <c r="B14" s="6"/>
      <c r="C14" t="s">
        <v>7</v>
      </c>
      <c r="D14" s="8">
        <v>79858</v>
      </c>
      <c r="E14" s="8"/>
      <c r="F14" s="8">
        <v>27775</v>
      </c>
      <c r="G14" s="8">
        <v>43428</v>
      </c>
      <c r="H14" s="8">
        <v>71203</v>
      </c>
      <c r="I14" s="43"/>
      <c r="K14" s="8">
        <v>42600</v>
      </c>
      <c r="M14" s="6"/>
    </row>
    <row r="15" spans="1:13" ht="14.25">
      <c r="A15" s="6">
        <v>1997</v>
      </c>
      <c r="B15" s="52"/>
      <c r="C15" s="6" t="s">
        <v>7</v>
      </c>
      <c r="D15" s="11">
        <v>67073</v>
      </c>
      <c r="E15" s="11"/>
      <c r="F15" s="11">
        <v>22524</v>
      </c>
      <c r="G15" s="11">
        <v>34632</v>
      </c>
      <c r="H15" s="11">
        <v>57156</v>
      </c>
      <c r="I15" s="45"/>
      <c r="J15" s="6"/>
      <c r="K15" s="8">
        <v>32800</v>
      </c>
      <c r="M15" s="6"/>
    </row>
    <row r="16" spans="1:13" ht="12.75">
      <c r="A16" s="9">
        <v>1998</v>
      </c>
      <c r="C16" s="9" t="s">
        <v>7</v>
      </c>
      <c r="D16" s="10">
        <v>84836</v>
      </c>
      <c r="E16" s="10"/>
      <c r="F16" s="10">
        <v>25277</v>
      </c>
      <c r="G16" s="10">
        <v>40778</v>
      </c>
      <c r="H16" s="10">
        <v>66055</v>
      </c>
      <c r="I16" s="44"/>
      <c r="J16" s="9"/>
      <c r="K16" s="10">
        <v>33900</v>
      </c>
      <c r="M16" s="6"/>
    </row>
    <row r="17" spans="1:20" ht="14.25">
      <c r="A17">
        <v>1999</v>
      </c>
      <c r="B17" s="38">
        <v>1</v>
      </c>
      <c r="C17" t="s">
        <v>7</v>
      </c>
      <c r="D17" s="8">
        <v>77818</v>
      </c>
      <c r="E17" s="8"/>
      <c r="F17" s="8">
        <v>23408</v>
      </c>
      <c r="G17" s="8">
        <v>33568</v>
      </c>
      <c r="H17" s="8">
        <f>SUM(F17:G17)</f>
        <v>56976</v>
      </c>
      <c r="I17" s="13"/>
      <c r="K17" s="8">
        <v>29900</v>
      </c>
      <c r="M17" s="8"/>
      <c r="O17" s="8"/>
      <c r="P17" s="8"/>
      <c r="Q17" s="8"/>
      <c r="R17" s="13"/>
      <c r="T17" s="8"/>
    </row>
    <row r="18" spans="1:20" ht="12.75">
      <c r="A18">
        <v>2000</v>
      </c>
      <c r="C18" t="s">
        <v>7</v>
      </c>
      <c r="D18" s="8">
        <v>70140</v>
      </c>
      <c r="E18" s="8"/>
      <c r="F18" s="8">
        <v>21562</v>
      </c>
      <c r="G18" s="8">
        <v>31324</v>
      </c>
      <c r="H18" s="8">
        <f aca="true" t="shared" si="0" ref="H18:H30">SUM(F18:G18)</f>
        <v>52886</v>
      </c>
      <c r="I18" s="36">
        <v>34692</v>
      </c>
      <c r="J18" s="36">
        <v>12540</v>
      </c>
      <c r="K18" s="8">
        <v>22900</v>
      </c>
      <c r="M18" s="8"/>
      <c r="O18" s="8"/>
      <c r="P18" s="8"/>
      <c r="Q18" s="8"/>
      <c r="R18" s="36"/>
      <c r="S18" s="36"/>
      <c r="T18" s="8"/>
    </row>
    <row r="19" spans="1:20" ht="12.75">
      <c r="A19">
        <v>2001</v>
      </c>
      <c r="C19" t="s">
        <v>7</v>
      </c>
      <c r="D19" s="8">
        <v>65555</v>
      </c>
      <c r="E19" s="8"/>
      <c r="F19" s="8">
        <v>19029</v>
      </c>
      <c r="G19" s="8">
        <v>29560</v>
      </c>
      <c r="H19" s="8">
        <f t="shared" si="0"/>
        <v>48589</v>
      </c>
      <c r="I19" s="47">
        <v>36998</v>
      </c>
      <c r="J19" s="36">
        <v>11813</v>
      </c>
      <c r="K19" s="8">
        <v>18200</v>
      </c>
      <c r="M19" s="8"/>
      <c r="O19" s="8"/>
      <c r="P19" s="8"/>
      <c r="Q19" s="8"/>
      <c r="R19" s="47"/>
      <c r="S19" s="36"/>
      <c r="T19" s="8"/>
    </row>
    <row r="20" spans="1:20" ht="12.75">
      <c r="A20">
        <v>2002</v>
      </c>
      <c r="C20" t="s">
        <v>7</v>
      </c>
      <c r="D20" s="8">
        <v>62862</v>
      </c>
      <c r="E20" s="8"/>
      <c r="F20" s="8">
        <v>16656</v>
      </c>
      <c r="G20" s="8">
        <v>25127</v>
      </c>
      <c r="H20" s="8">
        <f t="shared" si="0"/>
        <v>41783</v>
      </c>
      <c r="I20" s="36">
        <v>34360</v>
      </c>
      <c r="J20" s="36">
        <v>8800</v>
      </c>
      <c r="K20" s="8">
        <v>12000</v>
      </c>
      <c r="M20" s="8"/>
      <c r="O20" s="8"/>
      <c r="P20" s="8"/>
      <c r="Q20" s="8"/>
      <c r="R20" s="36"/>
      <c r="S20" s="36"/>
      <c r="T20" s="8"/>
    </row>
    <row r="21" spans="1:20" ht="12.75">
      <c r="A21">
        <v>2003</v>
      </c>
      <c r="C21" t="s">
        <v>7</v>
      </c>
      <c r="D21" s="8">
        <v>65373</v>
      </c>
      <c r="E21" s="8"/>
      <c r="F21" s="8">
        <v>16495</v>
      </c>
      <c r="G21" s="8">
        <v>24547</v>
      </c>
      <c r="H21" s="8">
        <f t="shared" si="0"/>
        <v>41042</v>
      </c>
      <c r="I21" s="47">
        <v>31481</v>
      </c>
      <c r="J21" s="36">
        <v>6692</v>
      </c>
      <c r="K21" s="8">
        <v>8500</v>
      </c>
      <c r="M21" s="8"/>
      <c r="O21" s="8"/>
      <c r="P21" s="8"/>
      <c r="Q21" s="8"/>
      <c r="R21" s="47"/>
      <c r="S21" s="36"/>
      <c r="T21" s="8"/>
    </row>
    <row r="22" spans="1:20" ht="12.75">
      <c r="A22">
        <v>2004</v>
      </c>
      <c r="C22" t="s">
        <v>7</v>
      </c>
      <c r="D22" s="8">
        <v>76993</v>
      </c>
      <c r="E22" s="8"/>
      <c r="F22" s="8">
        <v>20048</v>
      </c>
      <c r="G22" s="8">
        <v>26639</v>
      </c>
      <c r="H22" s="8">
        <f t="shared" si="0"/>
        <v>46687</v>
      </c>
      <c r="I22" s="47">
        <v>33042</v>
      </c>
      <c r="J22" s="36">
        <v>7074</v>
      </c>
      <c r="K22" s="8">
        <v>8200</v>
      </c>
      <c r="M22" s="8"/>
      <c r="O22" s="8"/>
      <c r="P22" s="8"/>
      <c r="Q22" s="8"/>
      <c r="R22" s="47"/>
      <c r="S22" s="36"/>
      <c r="T22" s="8"/>
    </row>
    <row r="23" spans="1:20" ht="12.75">
      <c r="A23">
        <v>2005</v>
      </c>
      <c r="C23" t="s">
        <v>7</v>
      </c>
      <c r="D23" s="8">
        <v>114733</v>
      </c>
      <c r="E23" s="8"/>
      <c r="F23" s="8">
        <v>32757</v>
      </c>
      <c r="G23" s="8">
        <v>38211</v>
      </c>
      <c r="H23" s="8">
        <f t="shared" si="0"/>
        <v>70968</v>
      </c>
      <c r="I23" s="47">
        <v>48513</v>
      </c>
      <c r="J23" s="36">
        <v>12794</v>
      </c>
      <c r="K23" s="8">
        <v>14500</v>
      </c>
      <c r="M23" s="8"/>
      <c r="O23" s="8"/>
      <c r="P23" s="8"/>
      <c r="Q23" s="8"/>
      <c r="R23" s="47"/>
      <c r="S23" s="36"/>
      <c r="T23" s="8"/>
    </row>
    <row r="24" spans="1:20" ht="12.75">
      <c r="A24">
        <v>2006</v>
      </c>
      <c r="C24" t="s">
        <v>7</v>
      </c>
      <c r="D24" s="8">
        <v>131248</v>
      </c>
      <c r="E24" s="8"/>
      <c r="F24" s="8">
        <v>46288</v>
      </c>
      <c r="G24" s="8">
        <v>44895</v>
      </c>
      <c r="H24" s="8">
        <f t="shared" si="0"/>
        <v>91183</v>
      </c>
      <c r="I24" s="47">
        <v>66060</v>
      </c>
      <c r="J24" s="36">
        <v>20960</v>
      </c>
      <c r="K24" s="8">
        <v>21000</v>
      </c>
      <c r="M24" s="8"/>
      <c r="N24" s="6"/>
      <c r="O24" s="8"/>
      <c r="P24" s="8"/>
      <c r="Q24" s="8"/>
      <c r="R24" s="47"/>
      <c r="S24" s="36"/>
      <c r="T24" s="8"/>
    </row>
    <row r="25" spans="1:20" ht="12.75">
      <c r="A25">
        <v>2007</v>
      </c>
      <c r="C25" t="s">
        <v>7</v>
      </c>
      <c r="D25" s="8">
        <v>137725</v>
      </c>
      <c r="E25" s="8"/>
      <c r="F25" s="8">
        <v>58250</v>
      </c>
      <c r="G25" s="8">
        <v>49259</v>
      </c>
      <c r="H25" s="8">
        <f t="shared" si="0"/>
        <v>107509</v>
      </c>
      <c r="I25" s="47">
        <v>73890</v>
      </c>
      <c r="J25" s="36">
        <v>23831</v>
      </c>
      <c r="K25" s="8">
        <v>25900</v>
      </c>
      <c r="M25" s="8"/>
      <c r="N25" s="6"/>
      <c r="O25" s="8"/>
      <c r="P25" s="8"/>
      <c r="Q25" s="8"/>
      <c r="R25" s="47"/>
      <c r="S25" s="36"/>
      <c r="T25" s="8"/>
    </row>
    <row r="26" spans="1:20" ht="12.75">
      <c r="A26">
        <v>2008</v>
      </c>
      <c r="D26" s="8">
        <v>142741</v>
      </c>
      <c r="E26" s="8"/>
      <c r="F26" s="8">
        <v>70804</v>
      </c>
      <c r="G26" s="8">
        <v>61994</v>
      </c>
      <c r="H26" s="8">
        <f t="shared" si="0"/>
        <v>132798</v>
      </c>
      <c r="I26" s="47">
        <v>89748</v>
      </c>
      <c r="J26" s="36">
        <v>35792</v>
      </c>
      <c r="K26" s="8">
        <v>40000</v>
      </c>
      <c r="M26" s="8"/>
      <c r="N26" s="6"/>
      <c r="O26" s="8"/>
      <c r="P26" s="8"/>
      <c r="Q26" s="8"/>
      <c r="R26" s="47"/>
      <c r="S26" s="36"/>
      <c r="T26" s="8"/>
    </row>
    <row r="27" spans="1:20" ht="12.75">
      <c r="A27">
        <v>2009</v>
      </c>
      <c r="C27" t="s">
        <v>7</v>
      </c>
      <c r="D27" s="23">
        <v>93533</v>
      </c>
      <c r="E27" s="23"/>
      <c r="F27" s="8">
        <v>44856</v>
      </c>
      <c r="G27" s="8">
        <v>38039</v>
      </c>
      <c r="H27" s="8">
        <f t="shared" si="0"/>
        <v>82895</v>
      </c>
      <c r="I27" s="47">
        <v>77461</v>
      </c>
      <c r="J27" s="36">
        <v>32457</v>
      </c>
      <c r="K27" s="8">
        <v>48300</v>
      </c>
      <c r="M27" s="23"/>
      <c r="N27" s="6"/>
      <c r="O27" s="8"/>
      <c r="P27" s="8"/>
      <c r="Q27" s="83"/>
      <c r="R27" s="47"/>
      <c r="S27" s="36"/>
      <c r="T27" s="8"/>
    </row>
    <row r="28" spans="1:20" ht="12.75">
      <c r="A28">
        <v>2010</v>
      </c>
      <c r="C28" t="s">
        <v>7</v>
      </c>
      <c r="D28" s="8">
        <v>75431</v>
      </c>
      <c r="E28" s="8"/>
      <c r="F28" s="8">
        <v>32940</v>
      </c>
      <c r="G28" s="8">
        <v>29235</v>
      </c>
      <c r="H28" s="8">
        <f t="shared" si="0"/>
        <v>62175</v>
      </c>
      <c r="I28" s="47">
        <v>63532</v>
      </c>
      <c r="J28" s="36">
        <v>23612</v>
      </c>
      <c r="K28" s="35">
        <v>38100</v>
      </c>
      <c r="M28" s="8"/>
      <c r="N28" s="6"/>
      <c r="O28" s="8"/>
      <c r="P28" s="8"/>
      <c r="Q28" s="8"/>
      <c r="R28" s="47"/>
      <c r="S28" s="36"/>
      <c r="T28" s="35"/>
    </row>
    <row r="29" spans="1:20" ht="12.75">
      <c r="A29">
        <v>2011</v>
      </c>
      <c r="D29" s="8">
        <v>73181</v>
      </c>
      <c r="E29" s="8"/>
      <c r="F29" s="8">
        <v>30190</v>
      </c>
      <c r="G29" s="8">
        <v>29697</v>
      </c>
      <c r="H29" s="8">
        <f t="shared" si="0"/>
        <v>59887</v>
      </c>
      <c r="I29" s="36">
        <v>65371</v>
      </c>
      <c r="J29" s="36">
        <v>25463</v>
      </c>
      <c r="K29" s="8">
        <v>37100</v>
      </c>
      <c r="M29" s="8"/>
      <c r="N29" s="6"/>
      <c r="O29" s="8"/>
      <c r="P29" s="8"/>
      <c r="Q29" s="8"/>
      <c r="R29" s="36"/>
      <c r="S29" s="36"/>
      <c r="T29" s="8"/>
    </row>
    <row r="30" spans="1:20" ht="12.75">
      <c r="A30">
        <v>2012</v>
      </c>
      <c r="D30" s="8">
        <v>59877</v>
      </c>
      <c r="E30" s="8"/>
      <c r="F30" s="8">
        <v>24129</v>
      </c>
      <c r="G30" s="8">
        <v>23935</v>
      </c>
      <c r="H30" s="8">
        <f t="shared" si="0"/>
        <v>48064</v>
      </c>
      <c r="I30" s="8">
        <v>59039</v>
      </c>
      <c r="J30" s="8">
        <v>19728</v>
      </c>
      <c r="K30" s="8">
        <v>34000</v>
      </c>
      <c r="M30" s="8"/>
      <c r="N30" s="6"/>
      <c r="O30" s="8"/>
      <c r="P30" s="8"/>
      <c r="Q30" s="8"/>
      <c r="R30" s="8"/>
      <c r="S30" s="8"/>
      <c r="T30" s="8"/>
    </row>
    <row r="31" spans="1:20" ht="27" customHeight="1">
      <c r="A31">
        <v>2009</v>
      </c>
      <c r="B31" s="6"/>
      <c r="C31" t="s">
        <v>11</v>
      </c>
      <c r="D31" s="8">
        <v>23968</v>
      </c>
      <c r="E31" s="8"/>
      <c r="F31" s="8">
        <v>10610</v>
      </c>
      <c r="G31" s="8">
        <v>9210</v>
      </c>
      <c r="H31" s="8">
        <f aca="true" t="shared" si="1" ref="H31:H47">SUM(F31:G31)</f>
        <v>19820</v>
      </c>
      <c r="I31" s="8">
        <v>21350</v>
      </c>
      <c r="J31" s="8">
        <v>9284</v>
      </c>
      <c r="K31" s="27">
        <v>13000</v>
      </c>
      <c r="M31" s="11"/>
      <c r="N31" s="11"/>
      <c r="O31" s="11"/>
      <c r="P31" s="11"/>
      <c r="Q31" s="11"/>
      <c r="R31" s="11"/>
      <c r="S31" s="11"/>
      <c r="T31" s="11"/>
    </row>
    <row r="32" spans="2:20" ht="12.75">
      <c r="B32" s="6"/>
      <c r="C32" s="6" t="s">
        <v>12</v>
      </c>
      <c r="D32" s="11">
        <v>26419</v>
      </c>
      <c r="E32" s="11"/>
      <c r="F32" s="8">
        <v>11757</v>
      </c>
      <c r="G32" s="8">
        <v>10026</v>
      </c>
      <c r="H32" s="8">
        <f t="shared" si="1"/>
        <v>21783</v>
      </c>
      <c r="I32" s="8">
        <v>20087</v>
      </c>
      <c r="J32" s="8">
        <v>8040</v>
      </c>
      <c r="K32" s="27">
        <v>12000</v>
      </c>
      <c r="M32" s="11"/>
      <c r="N32" s="11"/>
      <c r="O32" s="11"/>
      <c r="P32" s="11"/>
      <c r="Q32" s="11"/>
      <c r="R32" s="11"/>
      <c r="S32" s="11"/>
      <c r="T32" s="11"/>
    </row>
    <row r="33" spans="1:20" ht="12.75">
      <c r="A33" s="6"/>
      <c r="B33" s="6"/>
      <c r="C33" s="6" t="s">
        <v>13</v>
      </c>
      <c r="D33" s="11">
        <v>24938</v>
      </c>
      <c r="E33" s="11"/>
      <c r="F33" s="8">
        <v>13186</v>
      </c>
      <c r="G33" s="8">
        <v>10664</v>
      </c>
      <c r="H33" s="8">
        <f t="shared" si="1"/>
        <v>23850</v>
      </c>
      <c r="I33" s="8">
        <v>20057</v>
      </c>
      <c r="J33" s="8">
        <v>8157</v>
      </c>
      <c r="K33" s="27">
        <v>12400</v>
      </c>
      <c r="M33" s="11"/>
      <c r="N33" s="11"/>
      <c r="O33" s="11"/>
      <c r="P33" s="11"/>
      <c r="Q33" s="11"/>
      <c r="R33" s="11"/>
      <c r="S33" s="11"/>
      <c r="T33" s="11"/>
    </row>
    <row r="34" spans="1:20" ht="12.75">
      <c r="A34" s="6"/>
      <c r="B34" s="6"/>
      <c r="C34" s="6" t="s">
        <v>14</v>
      </c>
      <c r="D34" s="11">
        <v>18208</v>
      </c>
      <c r="E34" s="11"/>
      <c r="F34" s="8">
        <v>9303</v>
      </c>
      <c r="G34" s="8">
        <v>8139</v>
      </c>
      <c r="H34" s="8">
        <f t="shared" si="1"/>
        <v>17442</v>
      </c>
      <c r="I34" s="8">
        <v>15967</v>
      </c>
      <c r="J34" s="8">
        <v>6976</v>
      </c>
      <c r="K34" s="27">
        <v>10900</v>
      </c>
      <c r="M34" s="11"/>
      <c r="N34" s="11"/>
      <c r="O34" s="11"/>
      <c r="P34" s="11"/>
      <c r="Q34" s="11"/>
      <c r="R34" s="11"/>
      <c r="S34" s="11"/>
      <c r="T34" s="11"/>
    </row>
    <row r="35" spans="1:20" ht="13.5" customHeight="1">
      <c r="A35" s="6">
        <v>2010</v>
      </c>
      <c r="B35" s="6"/>
      <c r="C35" s="6" t="s">
        <v>11</v>
      </c>
      <c r="D35" s="11">
        <v>18805</v>
      </c>
      <c r="E35" s="11"/>
      <c r="F35" s="8">
        <v>8322</v>
      </c>
      <c r="G35" s="8">
        <v>7225</v>
      </c>
      <c r="H35" s="8">
        <f t="shared" si="1"/>
        <v>15547</v>
      </c>
      <c r="I35" s="8">
        <v>16397</v>
      </c>
      <c r="J35" s="8">
        <v>6889</v>
      </c>
      <c r="K35" s="11">
        <v>10800</v>
      </c>
      <c r="M35" s="11"/>
      <c r="N35" s="11"/>
      <c r="O35" s="11"/>
      <c r="P35" s="11"/>
      <c r="Q35" s="11"/>
      <c r="R35" s="11"/>
      <c r="S35" s="11"/>
      <c r="T35" s="11"/>
    </row>
    <row r="36" spans="1:20" ht="12.75">
      <c r="A36" s="6"/>
      <c r="B36" s="6"/>
      <c r="C36" s="6" t="s">
        <v>12</v>
      </c>
      <c r="D36" s="11">
        <v>18395</v>
      </c>
      <c r="E36" s="11"/>
      <c r="F36" s="8">
        <v>7959</v>
      </c>
      <c r="G36" s="8">
        <v>6804</v>
      </c>
      <c r="H36" s="8">
        <f t="shared" si="1"/>
        <v>14763</v>
      </c>
      <c r="I36" s="8">
        <v>16071</v>
      </c>
      <c r="J36" s="8">
        <v>5927</v>
      </c>
      <c r="K36" s="11">
        <v>9800</v>
      </c>
      <c r="M36" s="11"/>
      <c r="N36" s="11"/>
      <c r="O36" s="11"/>
      <c r="P36" s="11"/>
      <c r="Q36" s="11"/>
      <c r="R36" s="11"/>
      <c r="S36" s="11"/>
      <c r="T36" s="11"/>
    </row>
    <row r="37" spans="1:20" ht="12.75">
      <c r="A37" s="6"/>
      <c r="B37" s="6"/>
      <c r="C37" s="6" t="s">
        <v>13</v>
      </c>
      <c r="D37" s="11">
        <v>20384</v>
      </c>
      <c r="E37" s="11"/>
      <c r="F37" s="8">
        <v>8849</v>
      </c>
      <c r="G37" s="8">
        <v>7799</v>
      </c>
      <c r="H37" s="8">
        <f t="shared" si="1"/>
        <v>16648</v>
      </c>
      <c r="I37" s="8">
        <v>16690</v>
      </c>
      <c r="J37" s="8">
        <v>5898</v>
      </c>
      <c r="K37" s="11">
        <v>9300</v>
      </c>
      <c r="M37" s="11"/>
      <c r="N37" s="11"/>
      <c r="O37" s="11"/>
      <c r="P37" s="11"/>
      <c r="Q37" s="11"/>
      <c r="R37" s="11"/>
      <c r="S37" s="11"/>
      <c r="T37" s="11"/>
    </row>
    <row r="38" spans="1:20" ht="12.75">
      <c r="A38" s="6"/>
      <c r="B38" s="6"/>
      <c r="C38" s="6" t="s">
        <v>14</v>
      </c>
      <c r="D38" s="11">
        <v>17847</v>
      </c>
      <c r="E38" s="11"/>
      <c r="F38" s="8">
        <v>7810</v>
      </c>
      <c r="G38" s="8">
        <v>7407</v>
      </c>
      <c r="H38" s="8">
        <f t="shared" si="1"/>
        <v>15217</v>
      </c>
      <c r="I38" s="8">
        <v>14374</v>
      </c>
      <c r="J38" s="8">
        <v>4898</v>
      </c>
      <c r="K38" s="11">
        <v>8200</v>
      </c>
      <c r="M38" s="11"/>
      <c r="N38" s="11"/>
      <c r="O38" s="11"/>
      <c r="P38" s="11"/>
      <c r="Q38" s="11"/>
      <c r="R38" s="11"/>
      <c r="S38" s="11"/>
      <c r="T38" s="11"/>
    </row>
    <row r="39" spans="1:20" ht="12.75" customHeight="1">
      <c r="A39" s="6">
        <v>2011</v>
      </c>
      <c r="B39" s="6"/>
      <c r="C39" s="6" t="s">
        <v>11</v>
      </c>
      <c r="D39" s="11">
        <v>19608</v>
      </c>
      <c r="E39" s="11"/>
      <c r="F39" s="8">
        <v>8122</v>
      </c>
      <c r="G39" s="8">
        <v>7732</v>
      </c>
      <c r="H39" s="8">
        <f t="shared" si="1"/>
        <v>15854</v>
      </c>
      <c r="I39" s="8">
        <v>17330</v>
      </c>
      <c r="J39" s="8">
        <v>6538</v>
      </c>
      <c r="K39" s="11">
        <v>9600</v>
      </c>
      <c r="M39" s="11"/>
      <c r="N39" s="11"/>
      <c r="O39" s="11"/>
      <c r="P39" s="11"/>
      <c r="Q39" s="11"/>
      <c r="R39" s="11"/>
      <c r="S39" s="11"/>
      <c r="T39" s="11"/>
    </row>
    <row r="40" spans="1:20" ht="12.75">
      <c r="A40" s="6"/>
      <c r="B40" s="6"/>
      <c r="C40" s="32" t="s">
        <v>12</v>
      </c>
      <c r="D40" s="31">
        <v>18339</v>
      </c>
      <c r="E40" s="31"/>
      <c r="F40" s="8">
        <v>7388</v>
      </c>
      <c r="G40" s="8">
        <v>7336</v>
      </c>
      <c r="H40" s="8">
        <f t="shared" si="1"/>
        <v>14724</v>
      </c>
      <c r="I40" s="8">
        <v>16403</v>
      </c>
      <c r="J40" s="8">
        <v>6170</v>
      </c>
      <c r="K40" s="31">
        <v>9300</v>
      </c>
      <c r="M40" s="11"/>
      <c r="N40" s="11"/>
      <c r="O40" s="11"/>
      <c r="P40" s="11"/>
      <c r="Q40" s="11"/>
      <c r="R40" s="11"/>
      <c r="S40" s="11"/>
      <c r="T40" s="11"/>
    </row>
    <row r="41" spans="1:20" ht="12.75">
      <c r="A41" s="6"/>
      <c r="B41" s="6"/>
      <c r="C41" s="32" t="s">
        <v>13</v>
      </c>
      <c r="D41" s="31">
        <v>18763</v>
      </c>
      <c r="E41" s="31"/>
      <c r="F41" s="8">
        <v>7790</v>
      </c>
      <c r="G41" s="8">
        <v>7762</v>
      </c>
      <c r="H41" s="8">
        <f t="shared" si="1"/>
        <v>15552</v>
      </c>
      <c r="I41" s="8">
        <v>16409</v>
      </c>
      <c r="J41" s="8">
        <v>7274</v>
      </c>
      <c r="K41" s="31">
        <v>9500</v>
      </c>
      <c r="M41" s="11"/>
      <c r="N41" s="11"/>
      <c r="O41" s="11"/>
      <c r="P41" s="11"/>
      <c r="Q41" s="11"/>
      <c r="R41" s="11"/>
      <c r="S41" s="11"/>
      <c r="T41" s="11"/>
    </row>
    <row r="42" spans="1:20" ht="12.75">
      <c r="A42" s="6"/>
      <c r="B42" s="6"/>
      <c r="C42" s="32" t="s">
        <v>14</v>
      </c>
      <c r="D42" s="31">
        <v>16471</v>
      </c>
      <c r="E42" s="31"/>
      <c r="F42" s="8">
        <v>6890</v>
      </c>
      <c r="G42" s="8">
        <v>6867</v>
      </c>
      <c r="H42" s="8">
        <f t="shared" si="1"/>
        <v>13757</v>
      </c>
      <c r="I42" s="8">
        <v>15229</v>
      </c>
      <c r="J42" s="8">
        <v>5481</v>
      </c>
      <c r="K42" s="31">
        <v>8700</v>
      </c>
      <c r="M42" s="11"/>
      <c r="N42" s="11"/>
      <c r="O42" s="11"/>
      <c r="P42" s="11"/>
      <c r="Q42" s="11"/>
      <c r="R42" s="11"/>
      <c r="S42" s="11"/>
      <c r="T42" s="11"/>
    </row>
    <row r="43" spans="1:20" ht="15" customHeight="1">
      <c r="A43" s="6">
        <v>2012</v>
      </c>
      <c r="B43" s="19"/>
      <c r="C43" s="32" t="s">
        <v>11</v>
      </c>
      <c r="D43" s="31">
        <v>16963</v>
      </c>
      <c r="E43" s="31"/>
      <c r="F43" s="8">
        <v>6763</v>
      </c>
      <c r="G43" s="8">
        <v>7116</v>
      </c>
      <c r="H43" s="8">
        <f t="shared" si="1"/>
        <v>13879</v>
      </c>
      <c r="I43" s="8">
        <v>16136</v>
      </c>
      <c r="J43" s="8">
        <v>6072</v>
      </c>
      <c r="K43" s="37">
        <v>9600</v>
      </c>
      <c r="M43" s="11"/>
      <c r="N43" s="11"/>
      <c r="O43" s="11"/>
      <c r="P43" s="11"/>
      <c r="Q43" s="11"/>
      <c r="R43" s="11"/>
      <c r="S43" s="11"/>
      <c r="T43" s="11"/>
    </row>
    <row r="44" spans="1:14" ht="13.5" customHeight="1">
      <c r="A44" s="6"/>
      <c r="B44" s="19"/>
      <c r="C44" s="42" t="s">
        <v>12</v>
      </c>
      <c r="D44" s="31">
        <v>14615</v>
      </c>
      <c r="E44" s="31"/>
      <c r="F44" s="8">
        <v>6032</v>
      </c>
      <c r="G44" s="8">
        <v>6152</v>
      </c>
      <c r="H44" s="8">
        <f t="shared" si="1"/>
        <v>12184</v>
      </c>
      <c r="I44" s="36">
        <v>14373</v>
      </c>
      <c r="J44" s="36">
        <v>4825</v>
      </c>
      <c r="K44" s="48">
        <v>8500</v>
      </c>
      <c r="M44" s="6"/>
      <c r="N44" s="6"/>
    </row>
    <row r="45" spans="2:11" s="6" customFormat="1" ht="12.75" customHeight="1">
      <c r="B45" s="1"/>
      <c r="C45" s="42" t="s">
        <v>35</v>
      </c>
      <c r="D45" s="11">
        <v>14168</v>
      </c>
      <c r="E45" s="11"/>
      <c r="F45" s="11">
        <v>5556</v>
      </c>
      <c r="G45" s="11">
        <v>5437</v>
      </c>
      <c r="H45" s="8">
        <f t="shared" si="1"/>
        <v>10993</v>
      </c>
      <c r="I45" s="16">
        <v>14556</v>
      </c>
      <c r="J45" s="16">
        <v>4676</v>
      </c>
      <c r="K45" s="16">
        <v>8200</v>
      </c>
    </row>
    <row r="46" spans="2:11" s="6" customFormat="1" ht="12.75" customHeight="1">
      <c r="B46" s="1"/>
      <c r="C46" s="42" t="s">
        <v>40</v>
      </c>
      <c r="D46" s="11">
        <v>14131</v>
      </c>
      <c r="E46" s="11"/>
      <c r="F46" s="11">
        <v>5778</v>
      </c>
      <c r="G46" s="11">
        <v>5230</v>
      </c>
      <c r="H46" s="8">
        <f t="shared" si="1"/>
        <v>11008</v>
      </c>
      <c r="I46" s="16">
        <v>13974</v>
      </c>
      <c r="J46" s="16">
        <v>4155</v>
      </c>
      <c r="K46" s="16">
        <v>7700</v>
      </c>
    </row>
    <row r="47" spans="1:11" s="6" customFormat="1" ht="12.75" customHeight="1">
      <c r="A47" s="6">
        <v>2013</v>
      </c>
      <c r="B47" s="1"/>
      <c r="C47" s="42" t="s">
        <v>18</v>
      </c>
      <c r="D47" s="11">
        <v>14375</v>
      </c>
      <c r="E47" s="11"/>
      <c r="F47" s="11">
        <v>5674</v>
      </c>
      <c r="G47" s="11">
        <v>5260</v>
      </c>
      <c r="H47" s="8">
        <f t="shared" si="1"/>
        <v>10934</v>
      </c>
      <c r="I47" s="16">
        <v>13580</v>
      </c>
      <c r="J47" s="16">
        <v>4474</v>
      </c>
      <c r="K47" s="16">
        <v>8000</v>
      </c>
    </row>
    <row r="48" spans="2:11" s="6" customFormat="1" ht="12.75" customHeight="1">
      <c r="B48" s="1"/>
      <c r="C48" s="109" t="s">
        <v>58</v>
      </c>
      <c r="D48" s="16">
        <v>12882</v>
      </c>
      <c r="E48" s="16"/>
      <c r="F48" s="16">
        <v>5187</v>
      </c>
      <c r="G48" s="16">
        <v>5059</v>
      </c>
      <c r="H48" s="16">
        <f>SUM(F48:G48)</f>
        <v>10246</v>
      </c>
      <c r="I48" s="16">
        <v>13529</v>
      </c>
      <c r="J48" s="16">
        <v>4087</v>
      </c>
      <c r="K48" s="16">
        <v>7700</v>
      </c>
    </row>
    <row r="49" spans="1:15" s="6" customFormat="1" ht="12.75" customHeight="1">
      <c r="A49" s="7"/>
      <c r="B49" s="7"/>
      <c r="C49" s="110" t="s">
        <v>60</v>
      </c>
      <c r="D49" s="100">
        <v>14256</v>
      </c>
      <c r="E49" s="100"/>
      <c r="F49" s="100">
        <v>4980</v>
      </c>
      <c r="G49" s="100">
        <v>4731</v>
      </c>
      <c r="H49" s="100">
        <f>SUM(F49:G49)</f>
        <v>9711</v>
      </c>
      <c r="I49" s="100">
        <v>13032</v>
      </c>
      <c r="J49" s="100">
        <v>3731</v>
      </c>
      <c r="K49" s="100"/>
      <c r="O49" s="78"/>
    </row>
    <row r="50" spans="6:11" ht="7.5" customHeight="1">
      <c r="F50" s="6"/>
      <c r="G50" s="6"/>
      <c r="H50" s="11"/>
      <c r="I50" s="11"/>
      <c r="J50" s="6"/>
      <c r="K50" s="30"/>
    </row>
    <row r="51" spans="1:11" ht="13.5" customHeight="1">
      <c r="A51" s="1" t="s">
        <v>15</v>
      </c>
      <c r="B51" s="1"/>
      <c r="F51" s="6"/>
      <c r="G51" s="6"/>
      <c r="H51" s="26"/>
      <c r="I51" s="26"/>
      <c r="J51" s="26"/>
      <c r="K51" s="26"/>
    </row>
    <row r="52" spans="1:11" ht="13.5" customHeight="1">
      <c r="A52" s="51" t="s">
        <v>16</v>
      </c>
      <c r="B52" s="51"/>
      <c r="F52" s="6"/>
      <c r="G52" s="6"/>
      <c r="H52" s="11"/>
      <c r="I52" s="11"/>
      <c r="J52" s="6"/>
      <c r="K52" s="30"/>
    </row>
    <row r="53" spans="6:11" ht="7.5" customHeight="1">
      <c r="F53" s="6"/>
      <c r="G53" s="6"/>
      <c r="H53" s="11"/>
      <c r="I53" s="11"/>
      <c r="J53" s="6"/>
      <c r="K53" s="30"/>
    </row>
    <row r="54" spans="1:11" ht="13.5" customHeight="1">
      <c r="A54" s="1" t="s">
        <v>6</v>
      </c>
      <c r="B54" s="12"/>
      <c r="C54" s="12"/>
      <c r="D54" s="12"/>
      <c r="E54" s="12"/>
      <c r="F54" s="12"/>
      <c r="G54" s="12"/>
      <c r="K54" s="29"/>
    </row>
    <row r="55" spans="1:11" ht="26.25" customHeight="1">
      <c r="A55" s="128" t="s">
        <v>44</v>
      </c>
      <c r="B55" s="128"/>
      <c r="C55" s="129"/>
      <c r="D55" s="129"/>
      <c r="E55" s="129"/>
      <c r="F55" s="129"/>
      <c r="G55" s="129"/>
      <c r="H55" s="129"/>
      <c r="I55" s="129"/>
      <c r="J55" s="129"/>
      <c r="K55" s="129"/>
    </row>
    <row r="56" spans="1:11" ht="66" customHeight="1">
      <c r="A56" s="126" t="s">
        <v>38</v>
      </c>
      <c r="B56" s="126"/>
      <c r="C56" s="127"/>
      <c r="D56" s="127"/>
      <c r="E56" s="127"/>
      <c r="F56" s="127"/>
      <c r="G56" s="127"/>
      <c r="H56" s="127"/>
      <c r="I56" s="127"/>
      <c r="J56" s="127"/>
      <c r="K56" s="127"/>
    </row>
    <row r="61" spans="4:8" ht="12.75">
      <c r="D61" s="8"/>
      <c r="E61" s="8"/>
      <c r="F61" s="8"/>
      <c r="G61" s="8"/>
      <c r="H61" s="8"/>
    </row>
    <row r="62" spans="4:8" ht="12.75">
      <c r="D62" s="8"/>
      <c r="E62" s="8"/>
      <c r="F62" s="8"/>
      <c r="G62" s="8"/>
      <c r="H62" s="8"/>
    </row>
    <row r="63" spans="4:8" ht="12.75">
      <c r="D63" s="8"/>
      <c r="E63" s="8"/>
      <c r="F63" s="8"/>
      <c r="G63" s="8"/>
      <c r="H63" s="8"/>
    </row>
    <row r="64" spans="4:8" ht="12.75">
      <c r="D64" s="8"/>
      <c r="E64" s="8"/>
      <c r="F64" s="8"/>
      <c r="G64" s="8"/>
      <c r="H64" s="8"/>
    </row>
    <row r="65" spans="4:8" ht="12.75">
      <c r="D65" s="8"/>
      <c r="E65" s="8"/>
      <c r="F65" s="8"/>
      <c r="G65" s="8"/>
      <c r="H65" s="8"/>
    </row>
    <row r="66" spans="4:8" ht="12.75">
      <c r="D66" s="8"/>
      <c r="E66" s="8"/>
      <c r="F66" s="8"/>
      <c r="G66" s="8"/>
      <c r="H66" s="8"/>
    </row>
    <row r="67" spans="4:8" ht="12.75">
      <c r="D67" s="8"/>
      <c r="E67" s="8"/>
      <c r="F67" s="8"/>
      <c r="G67" s="8"/>
      <c r="H67" s="8"/>
    </row>
    <row r="68" spans="4:8" ht="12.75">
      <c r="D68" s="8"/>
      <c r="E68" s="8"/>
      <c r="F68" s="8"/>
      <c r="G68" s="8"/>
      <c r="H68" s="8"/>
    </row>
    <row r="69" spans="4:8" ht="12.75">
      <c r="D69" s="8"/>
      <c r="E69" s="8"/>
      <c r="F69" s="8"/>
      <c r="G69" s="8"/>
      <c r="H69" s="8"/>
    </row>
    <row r="70" spans="4:8" ht="12.75">
      <c r="D70" s="23"/>
      <c r="E70" s="23"/>
      <c r="F70" s="8"/>
      <c r="G70" s="8"/>
      <c r="H70" s="8"/>
    </row>
    <row r="71" spans="4:8" ht="12.75">
      <c r="D71" s="8"/>
      <c r="E71" s="8"/>
      <c r="F71" s="35"/>
      <c r="G71" s="35"/>
      <c r="H71" s="8"/>
    </row>
    <row r="72" spans="4:8" ht="12.75">
      <c r="D72" s="8"/>
      <c r="E72" s="8"/>
      <c r="F72" s="8"/>
      <c r="G72" s="8"/>
      <c r="H72" s="8"/>
    </row>
  </sheetData>
  <mergeCells count="10">
    <mergeCell ref="A56:K56"/>
    <mergeCell ref="A55:K55"/>
    <mergeCell ref="A3:A4"/>
    <mergeCell ref="C3:C4"/>
    <mergeCell ref="D3:D4"/>
    <mergeCell ref="B3:B4"/>
    <mergeCell ref="I3:I4"/>
    <mergeCell ref="J3:J4"/>
    <mergeCell ref="F3:H3"/>
    <mergeCell ref="K3:K4"/>
  </mergeCells>
  <hyperlinks>
    <hyperlink ref="A2" location="'Index of Tables'!A1" display=" Back"/>
  </hyperlinks>
  <printOptions/>
  <pageMargins left="0.5905511811023623" right="0.5905511811023623" top="0.7874015748031497" bottom="0.7874015748031497" header="0.3937007874015748" footer="0.3937007874015748"/>
  <pageSetup fitToHeight="1" fitToWidth="1" horizontalDpi="600" verticalDpi="600" orientation="portrait" paperSize="9" scale="85" r:id="rId1"/>
  <headerFooter alignWithMargins="0">
    <oddHeader>&amp;CStatistics on mortgage and landlord possession actions in the county courts in England and Wales  
</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46"/>
  <sheetViews>
    <sheetView workbookViewId="0" topLeftCell="A7">
      <selection activeCell="P18" sqref="P18"/>
    </sheetView>
  </sheetViews>
  <sheetFormatPr defaultColWidth="9.140625" defaultRowHeight="12.75"/>
  <cols>
    <col min="2" max="2" width="7.57421875" style="0" customWidth="1"/>
    <col min="4" max="4" width="10.28125" style="8" bestFit="1" customWidth="1"/>
    <col min="5" max="5" width="9.28125" style="74" bestFit="1" customWidth="1"/>
    <col min="7" max="7" width="12.28125" style="60" customWidth="1"/>
    <col min="8" max="8" width="1.421875" style="62" customWidth="1"/>
    <col min="9" max="9" width="10.28125" style="8" bestFit="1" customWidth="1"/>
    <col min="10" max="10" width="9.28125" style="74" bestFit="1" customWidth="1"/>
    <col min="12" max="12" width="12.28125" style="60" customWidth="1"/>
    <col min="13" max="13" width="1.421875" style="62" customWidth="1"/>
    <col min="14" max="14" width="10.28125" style="8" bestFit="1" customWidth="1"/>
    <col min="15" max="15" width="9.28125" style="74" bestFit="1" customWidth="1"/>
    <col min="17" max="17" width="12.421875" style="60" customWidth="1"/>
  </cols>
  <sheetData>
    <row r="1" spans="1:17" ht="35.25" customHeight="1">
      <c r="A1" s="136" t="s">
        <v>120</v>
      </c>
      <c r="B1" s="136"/>
      <c r="C1" s="136"/>
      <c r="D1" s="136"/>
      <c r="E1" s="136"/>
      <c r="F1" s="136"/>
      <c r="G1" s="136"/>
      <c r="H1" s="136"/>
      <c r="I1" s="137"/>
      <c r="J1" s="137"/>
      <c r="K1" s="137"/>
      <c r="L1" s="137"/>
      <c r="M1" s="137"/>
      <c r="N1" s="137"/>
      <c r="O1" s="137"/>
      <c r="P1" s="137"/>
      <c r="Q1" s="137"/>
    </row>
    <row r="2" spans="1:17" ht="12.75">
      <c r="A2" s="67" t="s">
        <v>25</v>
      </c>
      <c r="B2" s="7"/>
      <c r="C2" s="7"/>
      <c r="D2" s="11"/>
      <c r="E2" s="85"/>
      <c r="F2" s="6"/>
      <c r="G2" s="62"/>
      <c r="I2" s="11"/>
      <c r="J2" s="85"/>
      <c r="K2" s="6"/>
      <c r="L2" s="62"/>
      <c r="N2" s="34"/>
      <c r="O2" s="86"/>
      <c r="P2" s="7"/>
      <c r="Q2" s="61"/>
    </row>
    <row r="3" spans="1:17" ht="24.75" customHeight="1">
      <c r="A3" s="130" t="s">
        <v>8</v>
      </c>
      <c r="B3" s="130" t="s">
        <v>52</v>
      </c>
      <c r="C3" s="130" t="s">
        <v>26</v>
      </c>
      <c r="D3" s="138" t="s">
        <v>46</v>
      </c>
      <c r="E3" s="133"/>
      <c r="F3" s="133"/>
      <c r="G3" s="133"/>
      <c r="H3" s="94"/>
      <c r="I3" s="138" t="s">
        <v>51</v>
      </c>
      <c r="J3" s="133"/>
      <c r="K3" s="133"/>
      <c r="L3" s="133"/>
      <c r="M3" s="94"/>
      <c r="N3" s="138" t="s">
        <v>53</v>
      </c>
      <c r="O3" s="133"/>
      <c r="P3" s="133"/>
      <c r="Q3" s="133"/>
    </row>
    <row r="4" spans="1:17" ht="38.25">
      <c r="A4" s="131"/>
      <c r="B4" s="131"/>
      <c r="C4" s="131"/>
      <c r="D4" s="89" t="s">
        <v>47</v>
      </c>
      <c r="E4" s="90" t="s">
        <v>48</v>
      </c>
      <c r="F4" s="84" t="s">
        <v>49</v>
      </c>
      <c r="G4" s="84" t="s">
        <v>50</v>
      </c>
      <c r="H4" s="84"/>
      <c r="I4" s="89" t="s">
        <v>47</v>
      </c>
      <c r="J4" s="90" t="s">
        <v>48</v>
      </c>
      <c r="K4" s="84" t="s">
        <v>49</v>
      </c>
      <c r="L4" s="84" t="s">
        <v>50</v>
      </c>
      <c r="M4" s="84"/>
      <c r="N4" s="89" t="s">
        <v>47</v>
      </c>
      <c r="O4" s="90" t="s">
        <v>48</v>
      </c>
      <c r="P4" s="84" t="s">
        <v>49</v>
      </c>
      <c r="Q4" s="84" t="s">
        <v>50</v>
      </c>
    </row>
    <row r="5" spans="1:17" ht="12.75">
      <c r="A5">
        <v>1999</v>
      </c>
      <c r="B5" s="39"/>
      <c r="C5" s="8">
        <v>77818</v>
      </c>
      <c r="D5" s="111">
        <v>52030</v>
      </c>
      <c r="E5" s="73">
        <f>D5*100/C5</f>
        <v>66.86113752602226</v>
      </c>
      <c r="F5" s="56">
        <v>66.86113752602226</v>
      </c>
      <c r="G5" s="39"/>
      <c r="H5" s="39"/>
      <c r="I5" s="111">
        <v>34275</v>
      </c>
      <c r="J5" s="112">
        <f>I5*100/C5</f>
        <v>44.04507954457838</v>
      </c>
      <c r="K5" s="113">
        <v>44.04507954457838</v>
      </c>
      <c r="L5" s="49"/>
      <c r="M5" s="49"/>
      <c r="N5" s="111">
        <v>16143</v>
      </c>
      <c r="O5" s="112">
        <f>N5*100/C5</f>
        <v>20.744557814387417</v>
      </c>
      <c r="P5" s="113">
        <v>20.744557814387417</v>
      </c>
      <c r="Q5" s="39"/>
    </row>
    <row r="6" spans="1:17" ht="12.75">
      <c r="A6">
        <v>2000</v>
      </c>
      <c r="B6" s="39"/>
      <c r="C6" s="8">
        <v>70140</v>
      </c>
      <c r="D6" s="114">
        <v>47615</v>
      </c>
      <c r="E6" s="73">
        <f aca="true" t="shared" si="0" ref="E6:E35">D6*100/C6</f>
        <v>67.88565725691474</v>
      </c>
      <c r="F6" s="56">
        <v>67.88565725691474</v>
      </c>
      <c r="G6" s="39"/>
      <c r="H6" s="39"/>
      <c r="I6" s="114">
        <v>28671</v>
      </c>
      <c r="J6" s="73">
        <f aca="true" t="shared" si="1" ref="J6:J35">I6*100/C6</f>
        <v>40.876817792985456</v>
      </c>
      <c r="K6" s="115">
        <v>40.876817792985456</v>
      </c>
      <c r="L6" s="39"/>
      <c r="M6" s="39"/>
      <c r="N6" s="114">
        <v>12447</v>
      </c>
      <c r="O6" s="73">
        <f aca="true" t="shared" si="2" ref="O6:O35">N6*100/C6</f>
        <v>17.745936698032505</v>
      </c>
      <c r="P6" s="115">
        <v>17.745936698032505</v>
      </c>
      <c r="Q6" s="39"/>
    </row>
    <row r="7" spans="1:17" ht="12.75">
      <c r="A7">
        <v>2001</v>
      </c>
      <c r="B7" s="39"/>
      <c r="C7" s="8">
        <v>65555</v>
      </c>
      <c r="D7" s="114">
        <v>43041</v>
      </c>
      <c r="E7" s="73">
        <f t="shared" si="0"/>
        <v>65.65631912134849</v>
      </c>
      <c r="F7" s="56">
        <v>65.65631912134849</v>
      </c>
      <c r="G7" s="39"/>
      <c r="H7" s="39"/>
      <c r="I7" s="114">
        <v>24151</v>
      </c>
      <c r="J7" s="73">
        <f t="shared" si="1"/>
        <v>36.840820684921056</v>
      </c>
      <c r="K7" s="115">
        <v>36.84084068213942</v>
      </c>
      <c r="L7" s="39"/>
      <c r="M7" s="39"/>
      <c r="N7" s="114">
        <v>9620</v>
      </c>
      <c r="O7" s="73">
        <f t="shared" si="2"/>
        <v>14.674700633056212</v>
      </c>
      <c r="P7" s="115">
        <v>14.674964471932407</v>
      </c>
      <c r="Q7" s="39"/>
    </row>
    <row r="8" spans="1:17" ht="12.75">
      <c r="A8">
        <v>2002</v>
      </c>
      <c r="B8" s="39"/>
      <c r="C8" s="8">
        <v>62862</v>
      </c>
      <c r="D8" s="114">
        <v>39054</v>
      </c>
      <c r="E8" s="73">
        <f t="shared" si="0"/>
        <v>62.12656294740861</v>
      </c>
      <c r="F8" s="56">
        <v>62.12656337123032</v>
      </c>
      <c r="G8" s="39"/>
      <c r="H8" s="39"/>
      <c r="I8" s="114">
        <v>20836</v>
      </c>
      <c r="J8" s="73">
        <f t="shared" si="1"/>
        <v>33.14562056568356</v>
      </c>
      <c r="K8" s="115">
        <v>33.146010652673</v>
      </c>
      <c r="L8" s="39"/>
      <c r="M8" s="39"/>
      <c r="N8" s="114">
        <v>7267</v>
      </c>
      <c r="O8" s="73">
        <f t="shared" si="2"/>
        <v>11.560243072126244</v>
      </c>
      <c r="P8" s="115">
        <v>11.562046051769416</v>
      </c>
      <c r="Q8" s="39"/>
    </row>
    <row r="9" spans="1:17" ht="12.75">
      <c r="A9">
        <v>2003</v>
      </c>
      <c r="B9" s="39"/>
      <c r="C9" s="8">
        <v>65373</v>
      </c>
      <c r="D9" s="114">
        <v>40384</v>
      </c>
      <c r="E9" s="73">
        <f t="shared" si="0"/>
        <v>61.774738806540924</v>
      </c>
      <c r="F9" s="56">
        <v>61.774739390494084</v>
      </c>
      <c r="G9" s="39"/>
      <c r="H9" s="39"/>
      <c r="I9" s="114">
        <v>21727</v>
      </c>
      <c r="J9" s="73">
        <f t="shared" si="1"/>
        <v>33.23543358879048</v>
      </c>
      <c r="K9" s="115">
        <v>33.23696547142888</v>
      </c>
      <c r="L9" s="39"/>
      <c r="M9" s="39"/>
      <c r="N9" s="114">
        <v>7004</v>
      </c>
      <c r="O9" s="73">
        <f t="shared" si="2"/>
        <v>10.713903293408594</v>
      </c>
      <c r="P9" s="115">
        <v>10.718488268110947</v>
      </c>
      <c r="Q9" s="39"/>
    </row>
    <row r="10" spans="1:17" ht="12.75">
      <c r="A10">
        <v>2004</v>
      </c>
      <c r="B10" s="39"/>
      <c r="C10" s="8">
        <v>76993</v>
      </c>
      <c r="D10" s="114">
        <v>48635</v>
      </c>
      <c r="E10" s="73">
        <f t="shared" si="0"/>
        <v>63.16808021508449</v>
      </c>
      <c r="F10" s="56">
        <v>63.16809241568858</v>
      </c>
      <c r="G10" s="39"/>
      <c r="H10" s="39"/>
      <c r="I10" s="114">
        <v>27650</v>
      </c>
      <c r="J10" s="73">
        <f t="shared" si="1"/>
        <v>35.91235566869715</v>
      </c>
      <c r="K10" s="115">
        <v>35.91629372686023</v>
      </c>
      <c r="L10" s="39"/>
      <c r="M10" s="39"/>
      <c r="N10" s="114">
        <v>10680</v>
      </c>
      <c r="O10" s="73">
        <f t="shared" si="2"/>
        <v>13.871390905666749</v>
      </c>
      <c r="P10" s="115">
        <v>13.882097057105451</v>
      </c>
      <c r="Q10" s="39"/>
    </row>
    <row r="11" spans="1:17" ht="12.75">
      <c r="A11">
        <v>2005</v>
      </c>
      <c r="B11" s="39"/>
      <c r="C11" s="8">
        <v>114733</v>
      </c>
      <c r="D11" s="114">
        <v>75845</v>
      </c>
      <c r="E11" s="73">
        <f t="shared" si="0"/>
        <v>66.10565399667053</v>
      </c>
      <c r="F11" s="56">
        <v>66.10590947395397</v>
      </c>
      <c r="G11" s="39"/>
      <c r="H11" s="39"/>
      <c r="I11" s="114">
        <v>45160</v>
      </c>
      <c r="J11" s="73">
        <f t="shared" si="1"/>
        <v>39.36095107771958</v>
      </c>
      <c r="K11" s="115">
        <v>39.37097166620362</v>
      </c>
      <c r="L11" s="39"/>
      <c r="M11" s="39"/>
      <c r="N11" s="114">
        <v>20803</v>
      </c>
      <c r="O11" s="73">
        <f t="shared" si="2"/>
        <v>18.13166220703721</v>
      </c>
      <c r="P11" s="115">
        <v>18.155394333392483</v>
      </c>
      <c r="Q11" s="39"/>
    </row>
    <row r="12" spans="1:17" ht="12.75">
      <c r="A12">
        <v>2006</v>
      </c>
      <c r="B12" s="39"/>
      <c r="C12" s="8">
        <v>131248</v>
      </c>
      <c r="D12" s="114">
        <v>87997</v>
      </c>
      <c r="E12" s="73">
        <f t="shared" si="0"/>
        <v>67.04635499207608</v>
      </c>
      <c r="F12" s="56">
        <v>67.04823441255562</v>
      </c>
      <c r="G12" s="39"/>
      <c r="H12" s="39"/>
      <c r="I12" s="114">
        <v>52763</v>
      </c>
      <c r="J12" s="73">
        <f t="shared" si="1"/>
        <v>40.20099353894916</v>
      </c>
      <c r="K12" s="115">
        <v>40.228119070904164</v>
      </c>
      <c r="L12" s="39"/>
      <c r="M12" s="39"/>
      <c r="N12" s="114">
        <v>26551</v>
      </c>
      <c r="O12" s="73">
        <f t="shared" si="2"/>
        <v>20.229641594538585</v>
      </c>
      <c r="P12" s="115">
        <v>20.279315812361176</v>
      </c>
      <c r="Q12" s="39"/>
    </row>
    <row r="13" spans="1:17" ht="12.75">
      <c r="A13">
        <v>2007</v>
      </c>
      <c r="B13" s="39"/>
      <c r="C13" s="8">
        <v>137725</v>
      </c>
      <c r="D13" s="114">
        <v>94889</v>
      </c>
      <c r="E13" s="73">
        <f t="shared" si="0"/>
        <v>68.89744055182429</v>
      </c>
      <c r="F13" s="56">
        <v>68.90459343031766</v>
      </c>
      <c r="G13" s="39"/>
      <c r="H13" s="39"/>
      <c r="I13" s="114">
        <v>59867</v>
      </c>
      <c r="J13" s="73">
        <f t="shared" si="1"/>
        <v>43.468506080958434</v>
      </c>
      <c r="K13" s="115">
        <v>43.53785705727573</v>
      </c>
      <c r="L13" s="39"/>
      <c r="M13" s="39"/>
      <c r="N13" s="114">
        <v>33216</v>
      </c>
      <c r="O13" s="73">
        <f t="shared" si="2"/>
        <v>24.117625703394445</v>
      </c>
      <c r="P13" s="115">
        <v>24.22252929426081</v>
      </c>
      <c r="Q13" s="39"/>
    </row>
    <row r="14" spans="1:17" ht="12.75">
      <c r="A14">
        <v>2008</v>
      </c>
      <c r="B14" s="39"/>
      <c r="C14" s="8">
        <v>142741</v>
      </c>
      <c r="D14" s="114">
        <v>104094</v>
      </c>
      <c r="E14" s="73">
        <f t="shared" si="0"/>
        <v>72.92508809662256</v>
      </c>
      <c r="F14" s="56">
        <v>72.94641062261299</v>
      </c>
      <c r="G14" s="39"/>
      <c r="H14" s="39"/>
      <c r="I14" s="114">
        <v>65009</v>
      </c>
      <c r="J14" s="73">
        <f t="shared" si="1"/>
        <v>45.54332672462712</v>
      </c>
      <c r="K14" s="115">
        <v>45.74164373195698</v>
      </c>
      <c r="L14" s="39"/>
      <c r="M14" s="39"/>
      <c r="N14" s="114">
        <v>38440</v>
      </c>
      <c r="O14" s="73">
        <f t="shared" si="2"/>
        <v>26.92989400382511</v>
      </c>
      <c r="P14" s="115">
        <v>27.156533290941358</v>
      </c>
      <c r="Q14" s="39"/>
    </row>
    <row r="15" spans="1:17" ht="12.75">
      <c r="A15">
        <v>2009</v>
      </c>
      <c r="B15" s="39"/>
      <c r="C15" s="23">
        <v>93533</v>
      </c>
      <c r="D15" s="114">
        <v>68983</v>
      </c>
      <c r="E15" s="73">
        <f t="shared" si="0"/>
        <v>73.7525793035613</v>
      </c>
      <c r="F15" s="56">
        <v>73.81100352142582</v>
      </c>
      <c r="G15" s="39"/>
      <c r="H15" s="39"/>
      <c r="I15" s="114">
        <v>41922</v>
      </c>
      <c r="J15" s="73">
        <f t="shared" si="1"/>
        <v>44.82054462061518</v>
      </c>
      <c r="K15" s="115">
        <v>45.327155670757804</v>
      </c>
      <c r="L15" s="93"/>
      <c r="M15" s="39"/>
      <c r="N15" s="114">
        <v>25562</v>
      </c>
      <c r="O15" s="73">
        <f t="shared" si="2"/>
        <v>27.329391765473147</v>
      </c>
      <c r="P15" s="115">
        <v>27.82411164992548</v>
      </c>
      <c r="Q15" s="79"/>
    </row>
    <row r="16" spans="1:17" ht="12.75">
      <c r="A16">
        <v>2010</v>
      </c>
      <c r="B16" s="39"/>
      <c r="C16" s="8">
        <v>75431</v>
      </c>
      <c r="D16" s="114">
        <v>56245</v>
      </c>
      <c r="E16" s="73">
        <f t="shared" si="0"/>
        <v>74.5648340867813</v>
      </c>
      <c r="F16" s="56">
        <v>74.72164270519282</v>
      </c>
      <c r="G16" s="39"/>
      <c r="H16" s="39"/>
      <c r="I16" s="114">
        <v>34795</v>
      </c>
      <c r="J16" s="73">
        <f t="shared" si="1"/>
        <v>46.12824965862841</v>
      </c>
      <c r="K16" s="115">
        <v>47.27320391726067</v>
      </c>
      <c r="L16" s="62" t="s">
        <v>78</v>
      </c>
      <c r="M16" s="39"/>
      <c r="N16" s="114">
        <v>20174</v>
      </c>
      <c r="O16" s="73">
        <f t="shared" si="2"/>
        <v>26.744972226273017</v>
      </c>
      <c r="P16" s="115">
        <v>27.774221578314222</v>
      </c>
      <c r="Q16" s="60" t="s">
        <v>74</v>
      </c>
    </row>
    <row r="17" spans="1:17" ht="12.75">
      <c r="A17">
        <v>2011</v>
      </c>
      <c r="B17" s="39"/>
      <c r="C17" s="8">
        <v>73181</v>
      </c>
      <c r="D17" s="114">
        <v>52827</v>
      </c>
      <c r="E17" s="73">
        <f t="shared" si="0"/>
        <v>72.18676978997281</v>
      </c>
      <c r="F17" s="56">
        <v>72.62646275751233</v>
      </c>
      <c r="G17" s="39"/>
      <c r="H17" s="39"/>
      <c r="I17" s="114">
        <v>29450</v>
      </c>
      <c r="J17" s="73">
        <f t="shared" si="1"/>
        <v>40.24268594307266</v>
      </c>
      <c r="K17" s="115">
        <v>42.882750880425526</v>
      </c>
      <c r="L17" s="62" t="s">
        <v>79</v>
      </c>
      <c r="M17" s="39"/>
      <c r="N17" s="114">
        <v>16595</v>
      </c>
      <c r="O17" s="73">
        <f t="shared" si="2"/>
        <v>22.67665104330359</v>
      </c>
      <c r="P17" s="115">
        <v>24.70996749566062</v>
      </c>
      <c r="Q17" s="60" t="s">
        <v>75</v>
      </c>
    </row>
    <row r="18" spans="1:17" ht="12.75">
      <c r="A18">
        <v>2012</v>
      </c>
      <c r="B18" s="39"/>
      <c r="C18" s="8">
        <f>'Table 1'!D30</f>
        <v>59877</v>
      </c>
      <c r="D18" s="114">
        <v>40458</v>
      </c>
      <c r="E18" s="73">
        <f t="shared" si="0"/>
        <v>67.5685154566862</v>
      </c>
      <c r="F18" s="56">
        <v>69.34654625035907</v>
      </c>
      <c r="G18" s="79"/>
      <c r="H18" s="93"/>
      <c r="I18" s="114">
        <v>18834</v>
      </c>
      <c r="J18" s="73">
        <f t="shared" si="1"/>
        <v>31.454481687459293</v>
      </c>
      <c r="K18" s="115">
        <v>38.72893870537335</v>
      </c>
      <c r="L18" s="62" t="s">
        <v>77</v>
      </c>
      <c r="M18" s="93"/>
      <c r="N18" s="114">
        <v>10695</v>
      </c>
      <c r="O18" s="73">
        <f t="shared" si="2"/>
        <v>17.861616313442557</v>
      </c>
      <c r="P18" s="115">
        <v>22.493488526077794</v>
      </c>
      <c r="Q18" s="60" t="s">
        <v>76</v>
      </c>
    </row>
    <row r="19" spans="1:17" ht="24.75" customHeight="1">
      <c r="A19">
        <v>2009</v>
      </c>
      <c r="B19" s="74" t="s">
        <v>11</v>
      </c>
      <c r="C19" s="8">
        <v>23968</v>
      </c>
      <c r="D19" s="116">
        <v>18107</v>
      </c>
      <c r="E19" s="73">
        <f t="shared" si="0"/>
        <v>75.54656208277703</v>
      </c>
      <c r="F19" s="56">
        <v>75.5859764874637</v>
      </c>
      <c r="G19" s="80"/>
      <c r="H19" s="82"/>
      <c r="I19" s="116">
        <v>11051</v>
      </c>
      <c r="J19" s="73">
        <f t="shared" si="1"/>
        <v>46.10730974632844</v>
      </c>
      <c r="K19" s="115">
        <v>46.46734891558328</v>
      </c>
      <c r="L19" s="93"/>
      <c r="M19" s="82"/>
      <c r="N19" s="116">
        <v>6728</v>
      </c>
      <c r="O19" s="73">
        <f t="shared" si="2"/>
        <v>28.070761014686248</v>
      </c>
      <c r="P19" s="115">
        <v>28.43595084723239</v>
      </c>
      <c r="Q19" s="79"/>
    </row>
    <row r="20" spans="2:17" ht="12.75">
      <c r="B20" s="85" t="s">
        <v>12</v>
      </c>
      <c r="C20" s="11">
        <v>26419</v>
      </c>
      <c r="D20" s="116">
        <v>19567</v>
      </c>
      <c r="E20" s="73">
        <f t="shared" si="0"/>
        <v>74.06412051932321</v>
      </c>
      <c r="F20" s="56">
        <v>74.11401583049661</v>
      </c>
      <c r="G20" s="80"/>
      <c r="H20" s="82"/>
      <c r="I20" s="116">
        <v>11832</v>
      </c>
      <c r="J20" s="73">
        <f t="shared" si="1"/>
        <v>44.78594950603732</v>
      </c>
      <c r="K20" s="115">
        <v>45.23748372411712</v>
      </c>
      <c r="L20" s="93"/>
      <c r="M20" s="82"/>
      <c r="N20" s="116">
        <v>7258</v>
      </c>
      <c r="O20" s="73">
        <f t="shared" si="2"/>
        <v>27.472652257844732</v>
      </c>
      <c r="P20" s="115">
        <v>27.92007273070264</v>
      </c>
      <c r="Q20" s="79"/>
    </row>
    <row r="21" spans="1:17" ht="12.75">
      <c r="A21" s="6"/>
      <c r="B21" s="85" t="s">
        <v>13</v>
      </c>
      <c r="C21" s="11">
        <v>24938</v>
      </c>
      <c r="D21" s="116">
        <v>18054</v>
      </c>
      <c r="E21" s="73">
        <f t="shared" si="0"/>
        <v>72.395540941535</v>
      </c>
      <c r="F21" s="56">
        <v>72.45899614836515</v>
      </c>
      <c r="G21" s="80"/>
      <c r="H21" s="82"/>
      <c r="I21" s="116">
        <v>10884</v>
      </c>
      <c r="J21" s="73">
        <f t="shared" si="1"/>
        <v>43.64423770951961</v>
      </c>
      <c r="K21" s="115">
        <v>44.198648756101136</v>
      </c>
      <c r="L21" s="93"/>
      <c r="M21" s="82"/>
      <c r="N21" s="116">
        <v>6659</v>
      </c>
      <c r="O21" s="73">
        <f t="shared" si="2"/>
        <v>26.702221509343172</v>
      </c>
      <c r="P21" s="115">
        <v>27.251280554065122</v>
      </c>
      <c r="Q21" s="79"/>
    </row>
    <row r="22" spans="1:17" ht="12.75">
      <c r="A22" s="6"/>
      <c r="B22" s="85" t="s">
        <v>14</v>
      </c>
      <c r="C22" s="11">
        <v>18208</v>
      </c>
      <c r="D22" s="116">
        <v>13255</v>
      </c>
      <c r="E22" s="73">
        <f t="shared" si="0"/>
        <v>72.79767135325132</v>
      </c>
      <c r="F22" s="56">
        <v>72.88086515949308</v>
      </c>
      <c r="G22" s="80"/>
      <c r="H22" s="82"/>
      <c r="I22" s="116">
        <v>8155</v>
      </c>
      <c r="J22" s="73">
        <f t="shared" si="1"/>
        <v>44.78800527240773</v>
      </c>
      <c r="K22" s="115">
        <v>45.48042827462451</v>
      </c>
      <c r="L22" s="93"/>
      <c r="M22" s="82"/>
      <c r="N22" s="116">
        <v>4917</v>
      </c>
      <c r="O22" s="73">
        <f t="shared" si="2"/>
        <v>27.004613356766257</v>
      </c>
      <c r="P22" s="115">
        <v>27.671017445096606</v>
      </c>
      <c r="Q22" s="79"/>
    </row>
    <row r="23" spans="1:17" ht="24.75" customHeight="1">
      <c r="A23" s="6">
        <v>2010</v>
      </c>
      <c r="B23" s="85" t="s">
        <v>11</v>
      </c>
      <c r="C23" s="11">
        <v>18805</v>
      </c>
      <c r="D23" s="116">
        <v>13884</v>
      </c>
      <c r="E23" s="73">
        <f t="shared" si="0"/>
        <v>73.83142781175219</v>
      </c>
      <c r="F23" s="56">
        <v>73.93380188873226</v>
      </c>
      <c r="G23" s="80"/>
      <c r="H23" s="82"/>
      <c r="I23" s="116">
        <v>8584</v>
      </c>
      <c r="J23" s="73">
        <f t="shared" si="1"/>
        <v>45.64743419303377</v>
      </c>
      <c r="K23" s="115">
        <v>46.479156544034886</v>
      </c>
      <c r="L23" s="93" t="s">
        <v>84</v>
      </c>
      <c r="M23" s="82"/>
      <c r="N23" s="116">
        <v>5113</v>
      </c>
      <c r="O23" s="73">
        <f t="shared" si="2"/>
        <v>27.18957724009572</v>
      </c>
      <c r="P23" s="115">
        <v>27.96519084403967</v>
      </c>
      <c r="Q23" s="79" t="s">
        <v>99</v>
      </c>
    </row>
    <row r="24" spans="1:17" ht="12.75">
      <c r="A24" s="6"/>
      <c r="B24" s="85" t="s">
        <v>12</v>
      </c>
      <c r="C24" s="11">
        <v>18395</v>
      </c>
      <c r="D24" s="116">
        <v>13785</v>
      </c>
      <c r="E24" s="73">
        <f t="shared" si="0"/>
        <v>74.93884207665127</v>
      </c>
      <c r="F24" s="56">
        <v>75.06995753358792</v>
      </c>
      <c r="G24" s="80"/>
      <c r="H24" s="82"/>
      <c r="I24" s="116">
        <v>8640</v>
      </c>
      <c r="J24" s="73">
        <f t="shared" si="1"/>
        <v>46.9692851318293</v>
      </c>
      <c r="K24" s="115">
        <v>47.986356185315785</v>
      </c>
      <c r="L24" s="93" t="s">
        <v>85</v>
      </c>
      <c r="M24" s="82"/>
      <c r="N24" s="116">
        <v>5153</v>
      </c>
      <c r="O24" s="73">
        <f t="shared" si="2"/>
        <v>28.01304702364773</v>
      </c>
      <c r="P24" s="115">
        <v>28.940461501734877</v>
      </c>
      <c r="Q24" s="79" t="s">
        <v>100</v>
      </c>
    </row>
    <row r="25" spans="1:17" ht="12.75">
      <c r="A25" s="6"/>
      <c r="B25" s="85" t="s">
        <v>13</v>
      </c>
      <c r="C25" s="11">
        <v>20384</v>
      </c>
      <c r="D25" s="116">
        <v>15247</v>
      </c>
      <c r="E25" s="73">
        <f t="shared" si="0"/>
        <v>74.79886185243328</v>
      </c>
      <c r="F25" s="56">
        <v>74.96959418939217</v>
      </c>
      <c r="G25" s="80"/>
      <c r="H25" s="82"/>
      <c r="I25" s="116">
        <v>9386</v>
      </c>
      <c r="J25" s="73">
        <f t="shared" si="1"/>
        <v>46.045918367346935</v>
      </c>
      <c r="K25" s="115">
        <v>47.29776851033232</v>
      </c>
      <c r="L25" s="93" t="s">
        <v>86</v>
      </c>
      <c r="M25" s="82"/>
      <c r="N25" s="116">
        <v>5313</v>
      </c>
      <c r="O25" s="73">
        <f t="shared" si="2"/>
        <v>26.064560439560438</v>
      </c>
      <c r="P25" s="115">
        <v>27.164626632453103</v>
      </c>
      <c r="Q25" s="79" t="s">
        <v>101</v>
      </c>
    </row>
    <row r="26" spans="1:17" ht="12.75">
      <c r="A26" s="6"/>
      <c r="B26" s="85" t="s">
        <v>14</v>
      </c>
      <c r="C26" s="11">
        <v>17847</v>
      </c>
      <c r="D26" s="116">
        <v>13329</v>
      </c>
      <c r="E26" s="73">
        <f t="shared" si="0"/>
        <v>74.68482097831568</v>
      </c>
      <c r="F26" s="56">
        <v>74.90072727443099</v>
      </c>
      <c r="G26" s="80"/>
      <c r="H26" s="82"/>
      <c r="I26" s="116">
        <v>8185</v>
      </c>
      <c r="J26" s="73">
        <f t="shared" si="1"/>
        <v>45.8620496441979</v>
      </c>
      <c r="K26" s="115">
        <v>47.3592714398453</v>
      </c>
      <c r="L26" s="93" t="s">
        <v>87</v>
      </c>
      <c r="M26" s="82"/>
      <c r="N26" s="116">
        <v>4595</v>
      </c>
      <c r="O26" s="73">
        <f t="shared" si="2"/>
        <v>25.74662408247885</v>
      </c>
      <c r="P26" s="115">
        <v>27.053276065715526</v>
      </c>
      <c r="Q26" s="79" t="s">
        <v>102</v>
      </c>
    </row>
    <row r="27" spans="1:17" ht="24.75" customHeight="1">
      <c r="A27" s="6">
        <v>2011</v>
      </c>
      <c r="B27" s="85" t="s">
        <v>11</v>
      </c>
      <c r="C27" s="11">
        <v>19608</v>
      </c>
      <c r="D27" s="116">
        <v>14363</v>
      </c>
      <c r="E27" s="73">
        <f t="shared" si="0"/>
        <v>73.25071399428805</v>
      </c>
      <c r="F27" s="56">
        <v>73.52944462544268</v>
      </c>
      <c r="G27" s="80"/>
      <c r="H27" s="82"/>
      <c r="I27" s="116">
        <v>8372</v>
      </c>
      <c r="J27" s="73">
        <f t="shared" si="1"/>
        <v>42.696858425132596</v>
      </c>
      <c r="K27" s="115">
        <v>44.54166542802407</v>
      </c>
      <c r="L27" s="93" t="s">
        <v>88</v>
      </c>
      <c r="M27" s="82"/>
      <c r="N27" s="116">
        <v>4705</v>
      </c>
      <c r="O27" s="73">
        <f t="shared" si="2"/>
        <v>23.9953080375357</v>
      </c>
      <c r="P27" s="115">
        <v>25.525803167425543</v>
      </c>
      <c r="Q27" s="79" t="s">
        <v>103</v>
      </c>
    </row>
    <row r="28" spans="1:17" ht="12.75">
      <c r="A28" s="6"/>
      <c r="B28" s="91" t="s">
        <v>12</v>
      </c>
      <c r="C28" s="31">
        <v>18339</v>
      </c>
      <c r="D28" s="116">
        <v>13442</v>
      </c>
      <c r="E28" s="73">
        <f t="shared" si="0"/>
        <v>73.29734445716778</v>
      </c>
      <c r="F28" s="56">
        <v>73.65898327375267</v>
      </c>
      <c r="G28" s="80"/>
      <c r="H28" s="82"/>
      <c r="I28" s="116">
        <v>7636</v>
      </c>
      <c r="J28" s="73">
        <f t="shared" si="1"/>
        <v>41.63803915153498</v>
      </c>
      <c r="K28" s="115">
        <v>43.96152613471372</v>
      </c>
      <c r="L28" s="93" t="s">
        <v>89</v>
      </c>
      <c r="M28" s="82"/>
      <c r="N28" s="116">
        <v>4313</v>
      </c>
      <c r="O28" s="73">
        <f t="shared" si="2"/>
        <v>23.518185288183652</v>
      </c>
      <c r="P28" s="115">
        <v>25.346886514017285</v>
      </c>
      <c r="Q28" s="79" t="s">
        <v>104</v>
      </c>
    </row>
    <row r="29" spans="1:17" ht="12.75">
      <c r="A29" s="6"/>
      <c r="B29" s="91" t="s">
        <v>13</v>
      </c>
      <c r="C29" s="31">
        <v>18763</v>
      </c>
      <c r="D29" s="116">
        <v>13415</v>
      </c>
      <c r="E29" s="73">
        <f t="shared" si="0"/>
        <v>71.49709534722592</v>
      </c>
      <c r="F29" s="56">
        <v>71.97781851053989</v>
      </c>
      <c r="G29" s="80"/>
      <c r="H29" s="82"/>
      <c r="I29" s="116">
        <v>7425</v>
      </c>
      <c r="J29" s="73">
        <f t="shared" si="1"/>
        <v>39.57256302297074</v>
      </c>
      <c r="K29" s="115">
        <v>42.447835632665296</v>
      </c>
      <c r="L29" s="93" t="s">
        <v>90</v>
      </c>
      <c r="M29" s="82"/>
      <c r="N29" s="116">
        <v>4188</v>
      </c>
      <c r="O29" s="73">
        <f t="shared" si="2"/>
        <v>22.32052443639077</v>
      </c>
      <c r="P29" s="115">
        <v>24.508855447060757</v>
      </c>
      <c r="Q29" s="79" t="s">
        <v>105</v>
      </c>
    </row>
    <row r="30" spans="1:17" ht="12.75">
      <c r="A30" s="6"/>
      <c r="B30" s="91" t="s">
        <v>14</v>
      </c>
      <c r="C30" s="31">
        <v>16471</v>
      </c>
      <c r="D30" s="116">
        <v>11607</v>
      </c>
      <c r="E30" s="73">
        <f t="shared" si="0"/>
        <v>70.46930969582904</v>
      </c>
      <c r="F30" s="56">
        <v>71.13015020241576</v>
      </c>
      <c r="G30" s="80"/>
      <c r="H30" s="82"/>
      <c r="I30" s="116">
        <v>6017</v>
      </c>
      <c r="J30" s="73">
        <f t="shared" si="1"/>
        <v>36.53087244247465</v>
      </c>
      <c r="K30" s="115">
        <v>40.16188620190942</v>
      </c>
      <c r="L30" s="93" t="s">
        <v>96</v>
      </c>
      <c r="M30" s="82"/>
      <c r="N30" s="116">
        <v>3389</v>
      </c>
      <c r="O30" s="73">
        <f t="shared" si="2"/>
        <v>20.57555703964544</v>
      </c>
      <c r="P30" s="115">
        <v>23.227024751344786</v>
      </c>
      <c r="Q30" s="79" t="s">
        <v>106</v>
      </c>
    </row>
    <row r="31" spans="1:17" ht="24.75" customHeight="1">
      <c r="A31" s="6">
        <v>2012</v>
      </c>
      <c r="B31" s="91" t="s">
        <v>11</v>
      </c>
      <c r="C31" s="31">
        <v>16963</v>
      </c>
      <c r="D31" s="116">
        <v>11761</v>
      </c>
      <c r="E31" s="73">
        <f t="shared" si="0"/>
        <v>69.33325473088486</v>
      </c>
      <c r="F31" s="56">
        <v>70.23938743126983</v>
      </c>
      <c r="G31" s="80"/>
      <c r="H31" s="82"/>
      <c r="I31" s="116">
        <v>5785</v>
      </c>
      <c r="J31" s="73">
        <f t="shared" si="1"/>
        <v>34.103637328302774</v>
      </c>
      <c r="K31" s="115">
        <v>38.724951650772795</v>
      </c>
      <c r="L31" s="93" t="s">
        <v>91</v>
      </c>
      <c r="M31" s="82"/>
      <c r="N31" s="116">
        <v>3198</v>
      </c>
      <c r="O31" s="73">
        <f t="shared" si="2"/>
        <v>18.852797264634795</v>
      </c>
      <c r="P31" s="115">
        <v>22.10719338258374</v>
      </c>
      <c r="Q31" s="79" t="s">
        <v>107</v>
      </c>
    </row>
    <row r="32" spans="1:17" ht="12.75">
      <c r="A32" s="6"/>
      <c r="B32" s="92" t="s">
        <v>12</v>
      </c>
      <c r="C32" s="31">
        <v>14615</v>
      </c>
      <c r="D32" s="116">
        <v>9988</v>
      </c>
      <c r="E32" s="73">
        <f t="shared" si="0"/>
        <v>68.34074580910024</v>
      </c>
      <c r="F32" s="56">
        <v>69.62357192442697</v>
      </c>
      <c r="G32" s="79"/>
      <c r="H32" s="93"/>
      <c r="I32" s="116">
        <v>4704</v>
      </c>
      <c r="J32" s="73">
        <f t="shared" si="1"/>
        <v>32.1861101607937</v>
      </c>
      <c r="K32" s="115">
        <v>38.203160772963386</v>
      </c>
      <c r="L32" s="93" t="s">
        <v>92</v>
      </c>
      <c r="M32" s="93"/>
      <c r="N32" s="116">
        <v>2705</v>
      </c>
      <c r="O32" s="73">
        <f t="shared" si="2"/>
        <v>18.50838179952104</v>
      </c>
      <c r="P32" s="115">
        <v>22.52742855047273</v>
      </c>
      <c r="Q32" s="79" t="s">
        <v>108</v>
      </c>
    </row>
    <row r="33" spans="1:17" ht="12.75">
      <c r="A33" s="6"/>
      <c r="B33" s="92" t="s">
        <v>13</v>
      </c>
      <c r="C33" s="11">
        <v>14168</v>
      </c>
      <c r="D33" s="116">
        <v>9490</v>
      </c>
      <c r="E33" s="73">
        <f t="shared" si="0"/>
        <v>66.9819311123659</v>
      </c>
      <c r="F33" s="56">
        <v>68.96323042046352</v>
      </c>
      <c r="G33" s="79"/>
      <c r="H33" s="93"/>
      <c r="I33" s="116">
        <v>4415</v>
      </c>
      <c r="J33" s="73">
        <f t="shared" si="1"/>
        <v>31.161773009599095</v>
      </c>
      <c r="K33" s="115">
        <v>39.20121214335481</v>
      </c>
      <c r="L33" s="93" t="s">
        <v>97</v>
      </c>
      <c r="M33" s="93"/>
      <c r="N33" s="116">
        <v>2522</v>
      </c>
      <c r="O33" s="73">
        <f t="shared" si="2"/>
        <v>17.80067758328628</v>
      </c>
      <c r="P33" s="115">
        <v>22.833841062203557</v>
      </c>
      <c r="Q33" s="79" t="s">
        <v>109</v>
      </c>
    </row>
    <row r="34" spans="1:17" ht="12.75">
      <c r="A34" s="6"/>
      <c r="B34" s="91" t="s">
        <v>14</v>
      </c>
      <c r="C34" s="11">
        <v>14131</v>
      </c>
      <c r="D34" s="116">
        <v>9219</v>
      </c>
      <c r="E34" s="73">
        <f t="shared" si="0"/>
        <v>65.23954426438327</v>
      </c>
      <c r="F34" s="56">
        <v>68.34692191222602</v>
      </c>
      <c r="G34" s="79" t="s">
        <v>80</v>
      </c>
      <c r="H34" s="93"/>
      <c r="I34" s="116">
        <v>3930</v>
      </c>
      <c r="J34" s="73">
        <f t="shared" si="1"/>
        <v>27.811195244497913</v>
      </c>
      <c r="K34" s="115">
        <v>38.77106843378324</v>
      </c>
      <c r="L34" s="93" t="s">
        <v>93</v>
      </c>
      <c r="M34" s="93"/>
      <c r="N34" s="116">
        <v>2270</v>
      </c>
      <c r="O34" s="73">
        <f t="shared" si="2"/>
        <v>16.063972825702358</v>
      </c>
      <c r="P34" s="115">
        <v>22.597213324052724</v>
      </c>
      <c r="Q34" s="79" t="s">
        <v>110</v>
      </c>
    </row>
    <row r="35" spans="1:17" ht="26.25" customHeight="1">
      <c r="A35" s="6">
        <v>2013</v>
      </c>
      <c r="B35" s="91" t="s">
        <v>11</v>
      </c>
      <c r="C35" s="11">
        <v>14375</v>
      </c>
      <c r="D35" s="116">
        <v>9071</v>
      </c>
      <c r="E35" s="73">
        <f t="shared" si="0"/>
        <v>63.10260869565217</v>
      </c>
      <c r="F35" s="56">
        <v>67.93885450229628</v>
      </c>
      <c r="G35" s="79" t="s">
        <v>83</v>
      </c>
      <c r="H35" s="93"/>
      <c r="I35" s="116">
        <v>3281</v>
      </c>
      <c r="J35" s="73">
        <f t="shared" si="1"/>
        <v>22.824347826086957</v>
      </c>
      <c r="K35" s="115">
        <v>38.52088141177934</v>
      </c>
      <c r="L35" s="93" t="s">
        <v>94</v>
      </c>
      <c r="M35" s="93"/>
      <c r="N35" s="116">
        <v>1843</v>
      </c>
      <c r="O35" s="73">
        <f t="shared" si="2"/>
        <v>12.820869565217391</v>
      </c>
      <c r="P35" s="115">
        <v>21.771535433389356</v>
      </c>
      <c r="Q35" s="79" t="s">
        <v>111</v>
      </c>
    </row>
    <row r="36" spans="1:17" ht="12.75" customHeight="1">
      <c r="A36" s="6"/>
      <c r="B36" s="98" t="s">
        <v>12</v>
      </c>
      <c r="C36" s="16">
        <v>12882</v>
      </c>
      <c r="D36" s="116">
        <v>7646</v>
      </c>
      <c r="E36" s="101">
        <f>D36*100/C36</f>
        <v>59.35413755628008</v>
      </c>
      <c r="F36" s="103">
        <v>67.2026368277283</v>
      </c>
      <c r="G36" s="105" t="s">
        <v>81</v>
      </c>
      <c r="H36" s="105"/>
      <c r="I36" s="117">
        <v>2048</v>
      </c>
      <c r="J36" s="101">
        <f>I36*100/C36</f>
        <v>15.898152460798013</v>
      </c>
      <c r="K36" s="103">
        <v>40.549076999932076</v>
      </c>
      <c r="L36" s="105" t="s">
        <v>95</v>
      </c>
      <c r="M36" s="105"/>
      <c r="N36" s="117">
        <v>853</v>
      </c>
      <c r="O36" s="101">
        <f>N36*100/C36</f>
        <v>6.621642602080422</v>
      </c>
      <c r="P36" s="103">
        <v>21.442178120954125</v>
      </c>
      <c r="Q36" s="105" t="s">
        <v>112</v>
      </c>
    </row>
    <row r="37" spans="1:21" s="76" customFormat="1" ht="12.75" customHeight="1">
      <c r="A37" s="75"/>
      <c r="B37" s="99" t="s">
        <v>13</v>
      </c>
      <c r="C37" s="100">
        <v>14256</v>
      </c>
      <c r="D37" s="119">
        <v>4087</v>
      </c>
      <c r="E37" s="102">
        <f>D37*100/C37</f>
        <v>28.668630751964084</v>
      </c>
      <c r="F37" s="104">
        <v>71.01356854319654</v>
      </c>
      <c r="G37" s="106" t="s">
        <v>82</v>
      </c>
      <c r="H37" s="106"/>
      <c r="I37" s="118">
        <v>317</v>
      </c>
      <c r="J37" s="102">
        <f>I37*100/C37</f>
        <v>2.223625140291807</v>
      </c>
      <c r="K37" s="104">
        <v>41.164935968790616</v>
      </c>
      <c r="L37" s="106" t="s">
        <v>98</v>
      </c>
      <c r="M37" s="106"/>
      <c r="N37" s="118">
        <v>13</v>
      </c>
      <c r="O37" s="102">
        <f>N37*100/C37</f>
        <v>0.09118967452300786</v>
      </c>
      <c r="P37" s="104">
        <v>20.02922977800414</v>
      </c>
      <c r="Q37" s="106" t="s">
        <v>113</v>
      </c>
      <c r="S37"/>
      <c r="T37"/>
      <c r="U37"/>
    </row>
    <row r="38" ht="9.75" customHeight="1"/>
    <row r="39" ht="12.75">
      <c r="A39" s="1" t="s">
        <v>15</v>
      </c>
    </row>
    <row r="40" ht="12.75">
      <c r="A40" s="51" t="s">
        <v>37</v>
      </c>
    </row>
    <row r="42" spans="1:17" ht="12.75">
      <c r="A42" s="134" t="s">
        <v>121</v>
      </c>
      <c r="B42" s="135"/>
      <c r="C42" s="135"/>
      <c r="D42" s="135"/>
      <c r="E42" s="135"/>
      <c r="F42" s="135"/>
      <c r="G42" s="135"/>
      <c r="H42" s="135"/>
      <c r="I42" s="135"/>
      <c r="J42" s="135"/>
      <c r="K42" s="135"/>
      <c r="L42" s="135"/>
      <c r="M42" s="135"/>
      <c r="N42" s="135"/>
      <c r="O42" s="135"/>
      <c r="P42" s="135"/>
      <c r="Q42" s="135"/>
    </row>
    <row r="43" ht="14.25">
      <c r="A43" s="81" t="s">
        <v>39</v>
      </c>
    </row>
    <row r="46" spans="4:14" ht="12.75">
      <c r="D46"/>
      <c r="I46"/>
      <c r="N46"/>
    </row>
  </sheetData>
  <mergeCells count="8">
    <mergeCell ref="A42:Q42"/>
    <mergeCell ref="A1:Q1"/>
    <mergeCell ref="A3:A4"/>
    <mergeCell ref="B3:B4"/>
    <mergeCell ref="D3:G3"/>
    <mergeCell ref="I3:L3"/>
    <mergeCell ref="C3:C4"/>
    <mergeCell ref="N3:Q3"/>
  </mergeCells>
  <hyperlinks>
    <hyperlink ref="A2" location="'Index of Tables'!A1" display="Back"/>
  </hyperlinks>
  <printOptions/>
  <pageMargins left="0.75" right="0.75" top="1" bottom="1" header="0.5" footer="0.5"/>
  <pageSetup fitToHeight="1" fitToWidth="1" horizontalDpi="600" verticalDpi="600" orientation="landscape" paperSize="9" scale="69" r:id="rId1"/>
  <headerFooter alignWithMargins="0">
    <oddHeader>&amp;CStatistics on mortgage and landlord possession actions in the county courts of  England and Wales</oddHeader>
    <oddFooter>&amp;C2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63"/>
  <sheetViews>
    <sheetView workbookViewId="0" topLeftCell="A19">
      <selection activeCell="L46" sqref="L46"/>
    </sheetView>
  </sheetViews>
  <sheetFormatPr defaultColWidth="9.140625" defaultRowHeight="12.75"/>
  <cols>
    <col min="1" max="1" width="8.57421875" style="0" customWidth="1"/>
    <col min="2" max="2" width="1.421875" style="0" customWidth="1"/>
    <col min="3" max="3" width="8.57421875" style="0" customWidth="1"/>
    <col min="4" max="4" width="9.00390625" style="0" customWidth="1"/>
    <col min="5" max="5" width="1.421875" style="0" customWidth="1"/>
    <col min="6" max="6" width="11.57421875" style="0" customWidth="1"/>
    <col min="7" max="7" width="11.140625" style="0" bestFit="1" customWidth="1"/>
    <col min="8" max="8" width="13.00390625" style="0" customWidth="1"/>
    <col min="9" max="9" width="10.57421875" style="0" customWidth="1"/>
    <col min="10" max="10" width="14.421875" style="0" customWidth="1"/>
  </cols>
  <sheetData>
    <row r="1" spans="1:10" ht="33.75" customHeight="1">
      <c r="A1" s="141" t="s">
        <v>122</v>
      </c>
      <c r="B1" s="142"/>
      <c r="C1" s="142"/>
      <c r="D1" s="142"/>
      <c r="E1" s="142"/>
      <c r="F1" s="142"/>
      <c r="G1" s="142"/>
      <c r="H1" s="142"/>
      <c r="I1" s="142"/>
      <c r="J1" s="142"/>
    </row>
    <row r="2" spans="1:10" s="1" customFormat="1" ht="12.75">
      <c r="A2" s="67" t="s">
        <v>25</v>
      </c>
      <c r="B2" s="7"/>
      <c r="C2" s="7"/>
      <c r="D2" s="7"/>
      <c r="E2" s="7"/>
      <c r="F2" s="7"/>
      <c r="G2" s="7"/>
      <c r="H2" s="7"/>
      <c r="I2" s="7"/>
      <c r="J2" s="7"/>
    </row>
    <row r="3" spans="1:10" s="2" customFormat="1" ht="12.75">
      <c r="A3" s="130" t="s">
        <v>8</v>
      </c>
      <c r="B3" s="130"/>
      <c r="C3" s="130" t="s">
        <v>9</v>
      </c>
      <c r="D3" s="130" t="s">
        <v>10</v>
      </c>
      <c r="E3" s="49"/>
      <c r="F3" s="133" t="s">
        <v>41</v>
      </c>
      <c r="G3" s="133"/>
      <c r="H3" s="133"/>
      <c r="I3" s="130" t="s">
        <v>42</v>
      </c>
      <c r="J3" s="130" t="s">
        <v>43</v>
      </c>
    </row>
    <row r="4" spans="1:10" s="2" customFormat="1" ht="25.5" customHeight="1">
      <c r="A4" s="131"/>
      <c r="B4" s="132"/>
      <c r="C4" s="131"/>
      <c r="D4" s="131"/>
      <c r="E4" s="50"/>
      <c r="F4" s="4" t="s">
        <v>22</v>
      </c>
      <c r="G4" s="4" t="s">
        <v>19</v>
      </c>
      <c r="H4" s="4" t="s">
        <v>5</v>
      </c>
      <c r="I4" s="131"/>
      <c r="J4" s="131"/>
    </row>
    <row r="5" spans="1:10" s="6" customFormat="1" ht="12.75">
      <c r="A5">
        <v>1990</v>
      </c>
      <c r="B5"/>
      <c r="C5" t="s">
        <v>7</v>
      </c>
      <c r="D5" s="13">
        <v>131017</v>
      </c>
      <c r="E5" s="13"/>
      <c r="F5" s="8">
        <v>29323</v>
      </c>
      <c r="G5" s="8">
        <v>83457</v>
      </c>
      <c r="H5" s="13">
        <v>112780</v>
      </c>
      <c r="I5" s="8"/>
      <c r="J5"/>
    </row>
    <row r="6" spans="1:9" ht="12.75">
      <c r="A6">
        <v>1991</v>
      </c>
      <c r="C6" t="s">
        <v>7</v>
      </c>
      <c r="D6" s="13">
        <v>119134</v>
      </c>
      <c r="E6" s="13"/>
      <c r="F6" s="8">
        <v>29454</v>
      </c>
      <c r="G6" s="8">
        <v>65559</v>
      </c>
      <c r="H6" s="13">
        <v>95013</v>
      </c>
      <c r="I6" s="8"/>
    </row>
    <row r="7" spans="1:9" ht="12.75">
      <c r="A7">
        <v>1992</v>
      </c>
      <c r="C7" t="s">
        <v>7</v>
      </c>
      <c r="D7" s="13">
        <v>117671</v>
      </c>
      <c r="E7" s="13"/>
      <c r="F7" s="8">
        <v>31996</v>
      </c>
      <c r="G7" s="8">
        <v>64962</v>
      </c>
      <c r="H7" s="13">
        <v>96958</v>
      </c>
      <c r="I7" s="8"/>
    </row>
    <row r="8" spans="1:9" ht="12.75">
      <c r="A8">
        <v>1993</v>
      </c>
      <c r="C8" t="s">
        <v>7</v>
      </c>
      <c r="D8" s="13">
        <v>96497</v>
      </c>
      <c r="E8" s="13"/>
      <c r="F8" s="8">
        <v>27299</v>
      </c>
      <c r="G8" s="8">
        <v>55425</v>
      </c>
      <c r="H8" s="13">
        <v>82724</v>
      </c>
      <c r="I8" s="8"/>
    </row>
    <row r="9" spans="1:9" ht="12.75">
      <c r="A9">
        <v>1994</v>
      </c>
      <c r="C9" t="s">
        <v>7</v>
      </c>
      <c r="D9" s="13">
        <v>83081</v>
      </c>
      <c r="E9" s="13"/>
      <c r="F9" s="8">
        <v>21611</v>
      </c>
      <c r="G9" s="8">
        <v>41950</v>
      </c>
      <c r="H9" s="13">
        <v>63561</v>
      </c>
      <c r="I9" s="8"/>
    </row>
    <row r="10" spans="1:9" ht="12.75">
      <c r="A10">
        <v>1995</v>
      </c>
      <c r="C10" t="s">
        <v>7</v>
      </c>
      <c r="D10" s="13">
        <v>102995</v>
      </c>
      <c r="E10" s="13"/>
      <c r="F10" s="8">
        <v>26432</v>
      </c>
      <c r="G10" s="8">
        <v>56167</v>
      </c>
      <c r="H10" s="13">
        <v>82599</v>
      </c>
      <c r="I10" s="8"/>
    </row>
    <row r="11" spans="1:9" ht="12.75">
      <c r="A11">
        <v>1996</v>
      </c>
      <c r="C11" t="s">
        <v>7</v>
      </c>
      <c r="D11" s="13">
        <v>111807</v>
      </c>
      <c r="E11" s="13"/>
      <c r="F11" s="8">
        <v>24598</v>
      </c>
      <c r="G11" s="8">
        <v>63251</v>
      </c>
      <c r="H11" s="13">
        <v>87849</v>
      </c>
      <c r="I11" s="8"/>
    </row>
    <row r="12" spans="1:9" ht="12.75">
      <c r="A12">
        <v>1997</v>
      </c>
      <c r="C12" t="s">
        <v>7</v>
      </c>
      <c r="D12" s="13">
        <v>130163</v>
      </c>
      <c r="E12" s="13"/>
      <c r="F12" s="8">
        <v>26965</v>
      </c>
      <c r="G12" s="8">
        <v>72904</v>
      </c>
      <c r="H12" s="13">
        <v>99869</v>
      </c>
      <c r="I12" s="8"/>
    </row>
    <row r="13" spans="1:10" ht="12.75">
      <c r="A13" s="9">
        <v>1998</v>
      </c>
      <c r="B13" s="9"/>
      <c r="C13" s="9" t="s">
        <v>7</v>
      </c>
      <c r="D13" s="14">
        <v>155128</v>
      </c>
      <c r="E13" s="14"/>
      <c r="F13" s="10">
        <v>31426</v>
      </c>
      <c r="G13" s="10">
        <v>80810</v>
      </c>
      <c r="H13" s="14">
        <v>112236</v>
      </c>
      <c r="I13" s="9"/>
      <c r="J13" s="9"/>
    </row>
    <row r="14" spans="1:9" ht="14.25">
      <c r="A14">
        <v>1999</v>
      </c>
      <c r="B14" s="38">
        <v>1</v>
      </c>
      <c r="C14" t="s">
        <v>7</v>
      </c>
      <c r="D14" s="15">
        <v>185282</v>
      </c>
      <c r="E14" s="15"/>
      <c r="F14" s="8">
        <v>42597</v>
      </c>
      <c r="G14" s="8">
        <v>80992</v>
      </c>
      <c r="H14" s="8">
        <f>SUM(F14:G14)</f>
        <v>123589</v>
      </c>
      <c r="I14" s="108"/>
    </row>
    <row r="15" spans="1:10" ht="12.75">
      <c r="A15">
        <v>2000</v>
      </c>
      <c r="C15" t="s">
        <v>7</v>
      </c>
      <c r="D15" s="15">
        <v>192334</v>
      </c>
      <c r="E15" s="15"/>
      <c r="F15" s="8">
        <v>47760</v>
      </c>
      <c r="G15" s="11">
        <v>78729</v>
      </c>
      <c r="H15" s="11">
        <f>SUM(F15:G15)</f>
        <v>126489</v>
      </c>
      <c r="I15" s="16">
        <v>58277</v>
      </c>
      <c r="J15" s="16">
        <v>27873</v>
      </c>
    </row>
    <row r="16" spans="1:10" ht="12.75">
      <c r="A16">
        <v>2001</v>
      </c>
      <c r="C16" t="s">
        <v>7</v>
      </c>
      <c r="D16" s="15">
        <v>192702</v>
      </c>
      <c r="E16" s="15"/>
      <c r="F16" s="8">
        <v>52922</v>
      </c>
      <c r="G16" s="11">
        <v>78048</v>
      </c>
      <c r="H16" s="11">
        <f aca="true" t="shared" si="0" ref="H16:H44">SUM(F16:G16)</f>
        <v>130970</v>
      </c>
      <c r="I16" s="16">
        <v>72308</v>
      </c>
      <c r="J16" s="16">
        <v>33255</v>
      </c>
    </row>
    <row r="17" spans="1:10" ht="12.75">
      <c r="A17">
        <v>2002</v>
      </c>
      <c r="C17" t="s">
        <v>7</v>
      </c>
      <c r="D17" s="15">
        <v>194645</v>
      </c>
      <c r="E17" s="15"/>
      <c r="F17" s="8">
        <v>55174</v>
      </c>
      <c r="G17" s="11">
        <v>77034</v>
      </c>
      <c r="H17" s="11">
        <f t="shared" si="0"/>
        <v>132208</v>
      </c>
      <c r="I17" s="120">
        <v>81871</v>
      </c>
      <c r="J17" s="16">
        <v>37170</v>
      </c>
    </row>
    <row r="18" spans="1:10" ht="12.75">
      <c r="A18">
        <v>2003</v>
      </c>
      <c r="C18" t="s">
        <v>7</v>
      </c>
      <c r="D18" s="15">
        <v>177119</v>
      </c>
      <c r="E18" s="15"/>
      <c r="F18" s="8">
        <v>52910</v>
      </c>
      <c r="G18" s="11">
        <v>67800</v>
      </c>
      <c r="H18" s="11">
        <f t="shared" si="0"/>
        <v>120710</v>
      </c>
      <c r="I18" s="120">
        <v>80019</v>
      </c>
      <c r="J18" s="16">
        <v>35498</v>
      </c>
    </row>
    <row r="19" spans="1:10" ht="12.75">
      <c r="A19">
        <v>2004</v>
      </c>
      <c r="C19" t="s">
        <v>7</v>
      </c>
      <c r="D19" s="15">
        <v>174266</v>
      </c>
      <c r="E19" s="15"/>
      <c r="F19" s="8">
        <v>53962</v>
      </c>
      <c r="G19" s="11">
        <v>63841</v>
      </c>
      <c r="H19" s="11">
        <f t="shared" si="0"/>
        <v>117803</v>
      </c>
      <c r="I19" s="16">
        <v>78762</v>
      </c>
      <c r="J19" s="16">
        <v>34273</v>
      </c>
    </row>
    <row r="20" spans="1:10" ht="12.75">
      <c r="A20">
        <v>2005</v>
      </c>
      <c r="C20" t="s">
        <v>7</v>
      </c>
      <c r="D20" s="15">
        <v>165689</v>
      </c>
      <c r="E20" s="15"/>
      <c r="F20" s="8">
        <v>54274</v>
      </c>
      <c r="G20" s="11">
        <v>58598</v>
      </c>
      <c r="H20" s="11">
        <f t="shared" si="0"/>
        <v>112872</v>
      </c>
      <c r="I20" s="16">
        <v>77449</v>
      </c>
      <c r="J20" s="16">
        <v>34119</v>
      </c>
    </row>
    <row r="21" spans="1:10" ht="12.75">
      <c r="A21">
        <v>2006</v>
      </c>
      <c r="C21" t="s">
        <v>7</v>
      </c>
      <c r="D21" s="15">
        <v>158160</v>
      </c>
      <c r="E21" s="15"/>
      <c r="F21" s="8">
        <v>56811</v>
      </c>
      <c r="G21" s="11">
        <v>50556</v>
      </c>
      <c r="H21" s="11">
        <f t="shared" si="0"/>
        <v>107367</v>
      </c>
      <c r="I21" s="16">
        <v>73956</v>
      </c>
      <c r="J21" s="16">
        <v>33822</v>
      </c>
    </row>
    <row r="22" spans="1:10" ht="12.75">
      <c r="A22">
        <v>2007</v>
      </c>
      <c r="C22" t="s">
        <v>7</v>
      </c>
      <c r="D22" s="15">
        <v>147057</v>
      </c>
      <c r="E22" s="15"/>
      <c r="F22" s="8">
        <v>69265</v>
      </c>
      <c r="G22" s="11">
        <v>48530</v>
      </c>
      <c r="H22" s="11">
        <f t="shared" si="0"/>
        <v>117795</v>
      </c>
      <c r="I22" s="16">
        <v>67917</v>
      </c>
      <c r="J22" s="16">
        <v>32363</v>
      </c>
    </row>
    <row r="23" spans="1:10" ht="12.75">
      <c r="A23">
        <v>2008</v>
      </c>
      <c r="D23" s="15">
        <v>148217</v>
      </c>
      <c r="E23" s="15"/>
      <c r="F23" s="8">
        <v>72459</v>
      </c>
      <c r="G23" s="11">
        <v>52061</v>
      </c>
      <c r="H23" s="11">
        <f t="shared" si="0"/>
        <v>124520</v>
      </c>
      <c r="I23" s="16">
        <v>65423</v>
      </c>
      <c r="J23" s="16">
        <v>32139</v>
      </c>
    </row>
    <row r="24" spans="1:10" ht="12.75">
      <c r="A24">
        <v>2009</v>
      </c>
      <c r="C24" t="s">
        <v>7</v>
      </c>
      <c r="D24" s="15">
        <v>136592</v>
      </c>
      <c r="E24" s="15"/>
      <c r="F24" s="8">
        <v>61567</v>
      </c>
      <c r="G24" s="11">
        <v>49801</v>
      </c>
      <c r="H24" s="11">
        <f t="shared" si="0"/>
        <v>111368</v>
      </c>
      <c r="I24" s="16">
        <v>57699</v>
      </c>
      <c r="J24" s="16">
        <v>27934</v>
      </c>
    </row>
    <row r="25" spans="1:10" ht="12.75">
      <c r="A25">
        <v>2010</v>
      </c>
      <c r="C25" t="s">
        <v>7</v>
      </c>
      <c r="D25" s="15">
        <v>134961</v>
      </c>
      <c r="E25" s="15"/>
      <c r="F25" s="8">
        <v>56646</v>
      </c>
      <c r="G25" s="11">
        <v>43598</v>
      </c>
      <c r="H25" s="11">
        <f t="shared" si="0"/>
        <v>100244</v>
      </c>
      <c r="I25" s="16">
        <v>57392</v>
      </c>
      <c r="J25" s="16">
        <v>27859</v>
      </c>
    </row>
    <row r="26" spans="1:10" ht="12.75">
      <c r="A26">
        <v>2011</v>
      </c>
      <c r="D26" s="15">
        <v>142083</v>
      </c>
      <c r="E26" s="15"/>
      <c r="F26" s="8">
        <v>59775</v>
      </c>
      <c r="G26" s="11">
        <v>44712</v>
      </c>
      <c r="H26" s="11">
        <f>SUM(F26:G26)</f>
        <v>104487</v>
      </c>
      <c r="I26" s="16">
        <v>61824</v>
      </c>
      <c r="J26" s="16">
        <v>31716</v>
      </c>
    </row>
    <row r="27" spans="1:10" ht="12.75">
      <c r="A27">
        <v>2012</v>
      </c>
      <c r="D27" s="15">
        <v>150999</v>
      </c>
      <c r="E27" s="15">
        <v>0</v>
      </c>
      <c r="F27" s="15">
        <v>62402</v>
      </c>
      <c r="G27" s="15">
        <v>46628</v>
      </c>
      <c r="H27" s="11">
        <f>SUM(F27:G27)</f>
        <v>109030</v>
      </c>
      <c r="I27" s="15">
        <v>66210</v>
      </c>
      <c r="J27" s="15">
        <v>33930</v>
      </c>
    </row>
    <row r="28" spans="1:10" ht="24.75" customHeight="1">
      <c r="A28">
        <v>2009</v>
      </c>
      <c r="C28" t="s">
        <v>11</v>
      </c>
      <c r="D28" s="15">
        <v>37307</v>
      </c>
      <c r="E28" s="15"/>
      <c r="F28" s="8">
        <v>17194</v>
      </c>
      <c r="G28" s="11">
        <v>13601</v>
      </c>
      <c r="H28" s="11">
        <f t="shared" si="0"/>
        <v>30795</v>
      </c>
      <c r="I28" s="11">
        <v>15762</v>
      </c>
      <c r="J28" s="11">
        <v>7907</v>
      </c>
    </row>
    <row r="29" spans="3:10" ht="12.75">
      <c r="C29" s="6" t="s">
        <v>12</v>
      </c>
      <c r="D29" s="15">
        <v>32585</v>
      </c>
      <c r="E29" s="15"/>
      <c r="F29" s="8">
        <v>15319</v>
      </c>
      <c r="G29" s="11">
        <v>11676</v>
      </c>
      <c r="H29" s="11">
        <f t="shared" si="0"/>
        <v>26995</v>
      </c>
      <c r="I29" s="11">
        <v>13704</v>
      </c>
      <c r="J29" s="11">
        <v>6606</v>
      </c>
    </row>
    <row r="30" spans="1:10" ht="12.75">
      <c r="A30" s="6"/>
      <c r="B30" s="6"/>
      <c r="C30" s="6" t="s">
        <v>13</v>
      </c>
      <c r="D30" s="15">
        <v>34179</v>
      </c>
      <c r="E30" s="15"/>
      <c r="F30" s="8">
        <v>15382</v>
      </c>
      <c r="G30" s="8">
        <v>12534</v>
      </c>
      <c r="H30" s="8">
        <f t="shared" si="0"/>
        <v>27916</v>
      </c>
      <c r="I30" s="8">
        <v>14628</v>
      </c>
      <c r="J30" s="8">
        <v>7173</v>
      </c>
    </row>
    <row r="31" spans="1:10" ht="12.75">
      <c r="A31" s="6"/>
      <c r="B31" s="6"/>
      <c r="C31" s="6" t="s">
        <v>14</v>
      </c>
      <c r="D31" s="15">
        <v>32521</v>
      </c>
      <c r="E31" s="15"/>
      <c r="F31" s="8">
        <v>13672</v>
      </c>
      <c r="G31" s="8">
        <v>11990</v>
      </c>
      <c r="H31" s="8">
        <f t="shared" si="0"/>
        <v>25662</v>
      </c>
      <c r="I31" s="8">
        <v>13605</v>
      </c>
      <c r="J31" s="8">
        <v>6248</v>
      </c>
    </row>
    <row r="32" spans="1:10" ht="24.75" customHeight="1">
      <c r="A32" s="6">
        <v>2010</v>
      </c>
      <c r="B32" s="6"/>
      <c r="C32" s="6" t="s">
        <v>11</v>
      </c>
      <c r="D32" s="15">
        <v>35318</v>
      </c>
      <c r="E32" s="15"/>
      <c r="F32" s="8">
        <v>13713</v>
      </c>
      <c r="G32" s="8">
        <v>11926</v>
      </c>
      <c r="H32" s="8">
        <f t="shared" si="0"/>
        <v>25639</v>
      </c>
      <c r="I32" s="8">
        <v>14627</v>
      </c>
      <c r="J32" s="8">
        <v>7492</v>
      </c>
    </row>
    <row r="33" spans="1:10" ht="12.75">
      <c r="A33" s="6"/>
      <c r="B33" s="6"/>
      <c r="C33" s="6" t="s">
        <v>12</v>
      </c>
      <c r="D33" s="15">
        <v>31495</v>
      </c>
      <c r="E33" s="15"/>
      <c r="F33" s="8">
        <v>14095</v>
      </c>
      <c r="G33" s="8">
        <v>10446</v>
      </c>
      <c r="H33" s="8">
        <f t="shared" si="0"/>
        <v>24541</v>
      </c>
      <c r="I33" s="8">
        <v>13761</v>
      </c>
      <c r="J33" s="8">
        <v>6597</v>
      </c>
    </row>
    <row r="34" spans="1:10" ht="12.75">
      <c r="A34" s="6"/>
      <c r="B34" s="6"/>
      <c r="C34" s="6" t="s">
        <v>13</v>
      </c>
      <c r="D34" s="15">
        <v>34602</v>
      </c>
      <c r="E34" s="15"/>
      <c r="F34" s="8">
        <v>15006</v>
      </c>
      <c r="G34" s="8">
        <v>10551</v>
      </c>
      <c r="H34" s="8">
        <f t="shared" si="0"/>
        <v>25557</v>
      </c>
      <c r="I34" s="8">
        <v>15026</v>
      </c>
      <c r="J34" s="8">
        <v>7291</v>
      </c>
    </row>
    <row r="35" spans="1:10" ht="12.75">
      <c r="A35" s="6"/>
      <c r="B35" s="6"/>
      <c r="C35" s="6" t="s">
        <v>14</v>
      </c>
      <c r="D35" s="15">
        <v>33546</v>
      </c>
      <c r="E35" s="15"/>
      <c r="F35" s="8">
        <v>13832</v>
      </c>
      <c r="G35" s="8">
        <v>10675</v>
      </c>
      <c r="H35" s="8">
        <f t="shared" si="0"/>
        <v>24507</v>
      </c>
      <c r="I35" s="8">
        <v>13978</v>
      </c>
      <c r="J35" s="8">
        <v>6479</v>
      </c>
    </row>
    <row r="36" spans="1:10" ht="24.75" customHeight="1">
      <c r="A36" s="6">
        <v>2011</v>
      </c>
      <c r="B36" s="6"/>
      <c r="C36" s="6" t="s">
        <v>11</v>
      </c>
      <c r="D36" s="15">
        <v>37011</v>
      </c>
      <c r="E36" s="15"/>
      <c r="F36" s="8">
        <v>15342</v>
      </c>
      <c r="G36" s="8">
        <v>11600</v>
      </c>
      <c r="H36" s="8">
        <f t="shared" si="0"/>
        <v>26942</v>
      </c>
      <c r="I36" s="8">
        <v>16036</v>
      </c>
      <c r="J36" s="8">
        <v>7903</v>
      </c>
    </row>
    <row r="37" spans="1:10" ht="13.5" customHeight="1">
      <c r="A37" s="6"/>
      <c r="B37" s="6"/>
      <c r="C37" s="32" t="s">
        <v>12</v>
      </c>
      <c r="D37" s="33">
        <v>33108</v>
      </c>
      <c r="E37" s="33"/>
      <c r="F37" s="8">
        <v>14190</v>
      </c>
      <c r="G37" s="8">
        <v>10040</v>
      </c>
      <c r="H37" s="8">
        <f t="shared" si="0"/>
        <v>24230</v>
      </c>
      <c r="I37" s="8">
        <v>14199</v>
      </c>
      <c r="J37" s="8">
        <v>7072</v>
      </c>
    </row>
    <row r="38" spans="1:10" ht="13.5" customHeight="1">
      <c r="A38" s="6"/>
      <c r="B38" s="6"/>
      <c r="C38" s="32" t="s">
        <v>13</v>
      </c>
      <c r="D38" s="33">
        <v>37439</v>
      </c>
      <c r="E38" s="33"/>
      <c r="F38" s="8">
        <v>15712</v>
      </c>
      <c r="G38" s="8">
        <v>11508</v>
      </c>
      <c r="H38" s="8">
        <f t="shared" si="0"/>
        <v>27220</v>
      </c>
      <c r="I38" s="8">
        <v>16243</v>
      </c>
      <c r="J38" s="8">
        <v>8802</v>
      </c>
    </row>
    <row r="39" spans="1:10" ht="13.5" customHeight="1">
      <c r="A39" s="6"/>
      <c r="B39" s="6"/>
      <c r="C39" s="32" t="s">
        <v>14</v>
      </c>
      <c r="D39" s="33">
        <v>34525</v>
      </c>
      <c r="E39" s="33"/>
      <c r="F39" s="8">
        <v>14531</v>
      </c>
      <c r="G39" s="8">
        <v>11564</v>
      </c>
      <c r="H39" s="8">
        <f t="shared" si="0"/>
        <v>26095</v>
      </c>
      <c r="I39" s="8">
        <v>15346</v>
      </c>
      <c r="J39" s="8">
        <v>7939</v>
      </c>
    </row>
    <row r="40" spans="1:10" ht="24.75" customHeight="1">
      <c r="A40" s="6">
        <v>2012</v>
      </c>
      <c r="B40" s="6"/>
      <c r="C40" s="32" t="s">
        <v>11</v>
      </c>
      <c r="D40" s="33">
        <v>38564</v>
      </c>
      <c r="E40" s="33"/>
      <c r="F40" s="8">
        <v>15217</v>
      </c>
      <c r="G40" s="8">
        <v>12492</v>
      </c>
      <c r="H40" s="8">
        <f t="shared" si="0"/>
        <v>27709</v>
      </c>
      <c r="I40" s="8">
        <v>16545</v>
      </c>
      <c r="J40" s="8">
        <v>8599</v>
      </c>
    </row>
    <row r="41" spans="1:10" ht="13.5" customHeight="1">
      <c r="A41" s="6"/>
      <c r="B41" s="6"/>
      <c r="C41" s="42" t="s">
        <v>23</v>
      </c>
      <c r="D41" s="11">
        <v>34555</v>
      </c>
      <c r="E41" s="11"/>
      <c r="F41" s="11">
        <v>15094</v>
      </c>
      <c r="G41" s="11">
        <v>10694</v>
      </c>
      <c r="H41" s="8">
        <f t="shared" si="0"/>
        <v>25788</v>
      </c>
      <c r="I41" s="36">
        <v>15469</v>
      </c>
      <c r="J41" s="36">
        <v>7859</v>
      </c>
    </row>
    <row r="42" spans="1:10" ht="13.5" customHeight="1">
      <c r="A42" s="19"/>
      <c r="B42" s="19"/>
      <c r="C42" s="42" t="s">
        <v>35</v>
      </c>
      <c r="D42" s="11">
        <v>38947</v>
      </c>
      <c r="E42" s="11"/>
      <c r="F42" s="11">
        <v>16023</v>
      </c>
      <c r="G42" s="11">
        <v>11025</v>
      </c>
      <c r="H42" s="8">
        <f t="shared" si="0"/>
        <v>27048</v>
      </c>
      <c r="I42" s="16">
        <v>17100</v>
      </c>
      <c r="J42" s="16">
        <v>8787</v>
      </c>
    </row>
    <row r="43" spans="1:10" ht="13.5" customHeight="1">
      <c r="A43" s="19"/>
      <c r="B43" s="19"/>
      <c r="C43" s="42" t="s">
        <v>40</v>
      </c>
      <c r="D43" s="11">
        <v>38933</v>
      </c>
      <c r="E43" s="11"/>
      <c r="F43" s="11">
        <v>16068</v>
      </c>
      <c r="G43" s="11">
        <v>12417</v>
      </c>
      <c r="H43" s="8">
        <f t="shared" si="0"/>
        <v>28485</v>
      </c>
      <c r="I43" s="16">
        <v>17096</v>
      </c>
      <c r="J43" s="16">
        <v>8685</v>
      </c>
    </row>
    <row r="44" spans="1:10" ht="24.75" customHeight="1">
      <c r="A44" s="82">
        <v>2013</v>
      </c>
      <c r="B44" s="19"/>
      <c r="C44" s="42" t="s">
        <v>59</v>
      </c>
      <c r="D44" s="11">
        <v>42519</v>
      </c>
      <c r="E44" s="11"/>
      <c r="F44" s="11">
        <v>17050</v>
      </c>
      <c r="G44" s="11">
        <v>12734</v>
      </c>
      <c r="H44" s="8">
        <f t="shared" si="0"/>
        <v>29784</v>
      </c>
      <c r="I44" s="16">
        <v>18593</v>
      </c>
      <c r="J44" s="16">
        <v>9308</v>
      </c>
    </row>
    <row r="45" spans="1:10" ht="24.75" customHeight="1">
      <c r="A45" s="82"/>
      <c r="B45" s="19"/>
      <c r="C45" s="109" t="s">
        <v>58</v>
      </c>
      <c r="D45" s="16">
        <v>39293</v>
      </c>
      <c r="E45" s="16"/>
      <c r="F45" s="16">
        <v>17294</v>
      </c>
      <c r="G45" s="16">
        <v>11824</v>
      </c>
      <c r="H45" s="36">
        <v>29118</v>
      </c>
      <c r="I45" s="16">
        <v>17738</v>
      </c>
      <c r="J45" s="16">
        <v>9399</v>
      </c>
    </row>
    <row r="46" spans="1:10" ht="13.5" customHeight="1">
      <c r="A46" s="18"/>
      <c r="B46" s="18"/>
      <c r="C46" s="110" t="s">
        <v>60</v>
      </c>
      <c r="D46" s="100">
        <v>44536</v>
      </c>
      <c r="E46" s="100"/>
      <c r="F46" s="100">
        <v>17753</v>
      </c>
      <c r="G46" s="100">
        <v>13290</v>
      </c>
      <c r="H46" s="100">
        <v>31043</v>
      </c>
      <c r="I46" s="100">
        <v>19401</v>
      </c>
      <c r="J46" s="100">
        <v>9469</v>
      </c>
    </row>
    <row r="47" spans="1:10" ht="7.5" customHeight="1">
      <c r="A47" s="19"/>
      <c r="B47" s="19"/>
      <c r="C47" s="20"/>
      <c r="D47" s="20"/>
      <c r="E47" s="20"/>
      <c r="F47" s="21"/>
      <c r="G47" s="6"/>
      <c r="H47" s="22"/>
      <c r="I47" s="6"/>
      <c r="J47" s="17"/>
    </row>
    <row r="48" spans="1:10" ht="13.5" customHeight="1">
      <c r="A48" s="1" t="s">
        <v>15</v>
      </c>
      <c r="B48" s="1"/>
      <c r="D48" s="6"/>
      <c r="E48" s="6"/>
      <c r="F48" s="6"/>
      <c r="G48" s="26"/>
      <c r="H48" s="6"/>
      <c r="I48" s="6"/>
      <c r="J48" s="6"/>
    </row>
    <row r="49" spans="1:10" ht="13.5" customHeight="1">
      <c r="A49" t="s">
        <v>17</v>
      </c>
      <c r="D49" s="6"/>
      <c r="E49" s="6"/>
      <c r="F49" s="6"/>
      <c r="G49" s="11"/>
      <c r="H49" s="6"/>
      <c r="I49" s="6"/>
      <c r="J49" s="6"/>
    </row>
    <row r="50" spans="4:10" ht="7.5" customHeight="1">
      <c r="D50" s="6"/>
      <c r="E50" s="6"/>
      <c r="F50" s="6"/>
      <c r="G50" s="11"/>
      <c r="H50" s="6"/>
      <c r="I50" s="6"/>
      <c r="J50" s="6"/>
    </row>
    <row r="51" spans="1:5" ht="13.5" customHeight="1">
      <c r="A51" s="1" t="s">
        <v>6</v>
      </c>
      <c r="B51" s="1"/>
      <c r="C51" s="12"/>
      <c r="D51" s="12"/>
      <c r="E51" s="12"/>
    </row>
    <row r="52" spans="1:10" ht="56.25" customHeight="1">
      <c r="A52" s="139" t="s">
        <v>20</v>
      </c>
      <c r="B52" s="139"/>
      <c r="C52" s="140"/>
      <c r="D52" s="140"/>
      <c r="E52" s="140"/>
      <c r="F52" s="140"/>
      <c r="G52" s="140"/>
      <c r="H52" s="140"/>
      <c r="I52" s="140"/>
      <c r="J52" s="140"/>
    </row>
    <row r="53" spans="1:10" ht="12.75" customHeight="1">
      <c r="A53" s="12"/>
      <c r="B53" s="12"/>
      <c r="C53" s="12"/>
      <c r="D53" s="24"/>
      <c r="E53" s="24"/>
      <c r="F53" s="12"/>
      <c r="G53" s="24"/>
      <c r="H53" s="12"/>
      <c r="J53" s="29"/>
    </row>
    <row r="54" spans="8:10" ht="12.75" customHeight="1">
      <c r="H54" s="25"/>
      <c r="I54" s="25"/>
      <c r="J54" s="25"/>
    </row>
    <row r="55" ht="12.75" customHeight="1"/>
    <row r="56" ht="14.25" customHeight="1"/>
    <row r="57" ht="12.75" customHeight="1"/>
    <row r="58" ht="13.5" customHeight="1"/>
    <row r="60" ht="14.25" customHeight="1"/>
    <row r="61" ht="12" customHeight="1"/>
    <row r="62" ht="12.75" customHeight="1"/>
    <row r="63" ht="12.75" customHeight="1">
      <c r="J63" s="28"/>
    </row>
  </sheetData>
  <mergeCells count="9">
    <mergeCell ref="F3:H3"/>
    <mergeCell ref="A52:J52"/>
    <mergeCell ref="A1:J1"/>
    <mergeCell ref="A3:A4"/>
    <mergeCell ref="C3:C4"/>
    <mergeCell ref="D3:D4"/>
    <mergeCell ref="I3:I4"/>
    <mergeCell ref="J3:J4"/>
    <mergeCell ref="B3:B4"/>
  </mergeCells>
  <hyperlinks>
    <hyperlink ref="A2" location="'Index of Tables'!A1" display="Back"/>
  </hyperlinks>
  <printOptions/>
  <pageMargins left="0.5905511811023623" right="0.5905511811023623" top="0.7874015748031497" bottom="0.7874015748031497" header="0.3937007874015748" footer="0.3937007874015748"/>
  <pageSetup fitToHeight="1" fitToWidth="1" horizontalDpi="600" verticalDpi="600" orientation="portrait" paperSize="9" scale="92" r:id="rId1"/>
  <headerFooter alignWithMargins="0">
    <oddHeader>&amp;CStatistics on mortgage and landlord possession actions in the county courts in England and Wales  
</oddHeader>
    <oddFooter>&amp;C3</oddFooter>
  </headerFooter>
  <ignoredErrors>
    <ignoredError sqref="H27"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CL44"/>
  <sheetViews>
    <sheetView workbookViewId="0" topLeftCell="A1">
      <selection activeCell="D9" sqref="D9"/>
    </sheetView>
  </sheetViews>
  <sheetFormatPr defaultColWidth="9.140625" defaultRowHeight="12.75"/>
  <cols>
    <col min="4" max="4" width="13.00390625" style="8" customWidth="1"/>
    <col min="5" max="5" width="11.28125" style="0" customWidth="1"/>
    <col min="7" max="7" width="12.140625" style="60" customWidth="1"/>
    <col min="8" max="8" width="13.28125" style="8" customWidth="1"/>
    <col min="9" max="9" width="11.28125" style="0" customWidth="1"/>
    <col min="10" max="10" width="9.421875" style="0" customWidth="1"/>
    <col min="11" max="11" width="11.8515625" style="60" customWidth="1"/>
    <col min="12" max="12" width="12.28125" style="8" customWidth="1"/>
    <col min="13" max="13" width="11.421875" style="0" customWidth="1"/>
    <col min="15" max="15" width="12.140625" style="60" customWidth="1"/>
  </cols>
  <sheetData>
    <row r="1" spans="1:15" ht="15.75">
      <c r="A1" s="136" t="s">
        <v>123</v>
      </c>
      <c r="B1" s="136"/>
      <c r="C1" s="136"/>
      <c r="D1" s="136"/>
      <c r="E1" s="136"/>
      <c r="F1" s="136"/>
      <c r="G1" s="137"/>
      <c r="H1" s="137"/>
      <c r="I1" s="137"/>
      <c r="J1" s="137"/>
      <c r="K1" s="137"/>
      <c r="L1" s="137"/>
      <c r="M1" s="137"/>
      <c r="N1" s="137"/>
      <c r="O1" s="137"/>
    </row>
    <row r="2" spans="1:15" ht="12.75">
      <c r="A2" s="67" t="s">
        <v>25</v>
      </c>
      <c r="B2" s="7"/>
      <c r="C2" s="6"/>
      <c r="D2" s="11"/>
      <c r="E2" s="6"/>
      <c r="G2" s="62"/>
      <c r="H2" s="11"/>
      <c r="I2" s="6"/>
      <c r="L2" s="34"/>
      <c r="M2" s="7"/>
      <c r="N2" s="7"/>
      <c r="O2" s="61"/>
    </row>
    <row r="3" spans="1:15" ht="12.75">
      <c r="A3" s="130" t="s">
        <v>8</v>
      </c>
      <c r="B3" s="130" t="s">
        <v>52</v>
      </c>
      <c r="C3" s="143" t="s">
        <v>26</v>
      </c>
      <c r="D3" s="138" t="s">
        <v>46</v>
      </c>
      <c r="E3" s="133"/>
      <c r="F3" s="133"/>
      <c r="G3" s="133"/>
      <c r="H3" s="138" t="s">
        <v>51</v>
      </c>
      <c r="I3" s="133"/>
      <c r="J3" s="133"/>
      <c r="K3" s="133"/>
      <c r="L3" s="138" t="s">
        <v>53</v>
      </c>
      <c r="M3" s="133"/>
      <c r="N3" s="133"/>
      <c r="O3" s="133"/>
    </row>
    <row r="4" spans="1:15" ht="38.25">
      <c r="A4" s="131"/>
      <c r="B4" s="131"/>
      <c r="C4" s="144"/>
      <c r="D4" s="87" t="s">
        <v>47</v>
      </c>
      <c r="E4" s="88" t="s">
        <v>48</v>
      </c>
      <c r="F4" s="4" t="s">
        <v>49</v>
      </c>
      <c r="G4" s="4" t="s">
        <v>50</v>
      </c>
      <c r="H4" s="87" t="s">
        <v>47</v>
      </c>
      <c r="I4" s="88" t="s">
        <v>48</v>
      </c>
      <c r="J4" s="4" t="s">
        <v>49</v>
      </c>
      <c r="K4" s="4" t="s">
        <v>50</v>
      </c>
      <c r="L4" s="87" t="s">
        <v>47</v>
      </c>
      <c r="M4" s="88" t="s">
        <v>48</v>
      </c>
      <c r="N4" s="4" t="s">
        <v>49</v>
      </c>
      <c r="O4" s="84" t="s">
        <v>50</v>
      </c>
    </row>
    <row r="5" spans="1:15" ht="12.75">
      <c r="A5" s="121">
        <v>1999</v>
      </c>
      <c r="B5" s="122"/>
      <c r="C5" s="123">
        <v>185282</v>
      </c>
      <c r="D5" s="111">
        <v>119471</v>
      </c>
      <c r="E5" s="113">
        <f>D5*100/$C5</f>
        <v>64.48062952688335</v>
      </c>
      <c r="F5" s="113">
        <v>64.48062952688335</v>
      </c>
      <c r="G5" s="124"/>
      <c r="H5" s="111">
        <v>65394</v>
      </c>
      <c r="I5" s="113">
        <f>H5*100/$C5</f>
        <v>35.29430813570665</v>
      </c>
      <c r="J5" s="113">
        <v>35.29485735321953</v>
      </c>
      <c r="K5" s="124"/>
      <c r="L5" s="111">
        <v>32846</v>
      </c>
      <c r="M5" s="113">
        <f aca="true" t="shared" si="0" ref="M5:M35">L5*100/$C5</f>
        <v>17.72757202534515</v>
      </c>
      <c r="N5" s="113">
        <v>17.7289240534638</v>
      </c>
      <c r="O5" s="124"/>
    </row>
    <row r="6" spans="1:15" ht="12.75">
      <c r="A6" s="6">
        <v>2000</v>
      </c>
      <c r="B6" s="57"/>
      <c r="C6" s="15">
        <v>192334</v>
      </c>
      <c r="D6" s="114">
        <v>126295</v>
      </c>
      <c r="E6" s="115">
        <f aca="true" t="shared" si="1" ref="E6:E35">D6*100/C6</f>
        <v>65.66441710773967</v>
      </c>
      <c r="F6" s="115">
        <v>65.66441710773967</v>
      </c>
      <c r="G6" s="62"/>
      <c r="H6" s="114">
        <v>68794</v>
      </c>
      <c r="I6" s="115">
        <f aca="true" t="shared" si="2" ref="I6:I35">H6*100/$C6</f>
        <v>35.767986939386695</v>
      </c>
      <c r="J6" s="115">
        <v>35.771602207971036</v>
      </c>
      <c r="K6" s="62"/>
      <c r="L6" s="114">
        <v>35593</v>
      </c>
      <c r="M6" s="115">
        <f t="shared" si="0"/>
        <v>18.505828402674513</v>
      </c>
      <c r="N6" s="115">
        <v>18.511269582530545</v>
      </c>
      <c r="O6" s="62"/>
    </row>
    <row r="7" spans="1:15" ht="12.75">
      <c r="A7" s="6">
        <v>2001</v>
      </c>
      <c r="B7" s="57"/>
      <c r="C7" s="15">
        <v>192702</v>
      </c>
      <c r="D7" s="114">
        <v>126849</v>
      </c>
      <c r="E7" s="115">
        <f t="shared" si="1"/>
        <v>65.82650932527945</v>
      </c>
      <c r="F7" s="115">
        <v>65.82651562916212</v>
      </c>
      <c r="G7" s="62"/>
      <c r="H7" s="114">
        <v>69875</v>
      </c>
      <c r="I7" s="115">
        <f t="shared" si="2"/>
        <v>36.26065116085977</v>
      </c>
      <c r="J7" s="115">
        <v>36.26586604943883</v>
      </c>
      <c r="K7" s="62"/>
      <c r="L7" s="114">
        <v>37538</v>
      </c>
      <c r="M7" s="115">
        <f t="shared" si="0"/>
        <v>19.4798185799836</v>
      </c>
      <c r="N7" s="115">
        <v>19.49255052584436</v>
      </c>
      <c r="O7" s="62"/>
    </row>
    <row r="8" spans="1:15" ht="12.75">
      <c r="A8" s="6">
        <v>2002</v>
      </c>
      <c r="B8" s="57"/>
      <c r="C8" s="15">
        <v>194645</v>
      </c>
      <c r="D8" s="114">
        <v>128411</v>
      </c>
      <c r="E8" s="115">
        <f t="shared" si="1"/>
        <v>65.97189755709111</v>
      </c>
      <c r="F8" s="115">
        <v>65.97225157918108</v>
      </c>
      <c r="G8" s="62"/>
      <c r="H8" s="114">
        <v>70545</v>
      </c>
      <c r="I8" s="115">
        <f t="shared" si="2"/>
        <v>36.24290374784865</v>
      </c>
      <c r="J8" s="115">
        <v>36.252462851681265</v>
      </c>
      <c r="K8" s="62"/>
      <c r="L8" s="114">
        <v>37696</v>
      </c>
      <c r="M8" s="115">
        <f t="shared" si="0"/>
        <v>19.366539083973386</v>
      </c>
      <c r="N8" s="115">
        <v>19.389996430188393</v>
      </c>
      <c r="O8" s="62"/>
    </row>
    <row r="9" spans="1:15" ht="12.75">
      <c r="A9" s="6">
        <v>2003</v>
      </c>
      <c r="B9" s="57"/>
      <c r="C9" s="15">
        <v>177119</v>
      </c>
      <c r="D9" s="114">
        <v>115659</v>
      </c>
      <c r="E9" s="115">
        <f t="shared" si="1"/>
        <v>65.30016542550489</v>
      </c>
      <c r="F9" s="115">
        <v>65.30160051474263</v>
      </c>
      <c r="G9" s="62"/>
      <c r="H9" s="114">
        <v>63521</v>
      </c>
      <c r="I9" s="115">
        <f t="shared" si="2"/>
        <v>35.86345903036941</v>
      </c>
      <c r="J9" s="115">
        <v>35.88013977084028</v>
      </c>
      <c r="K9" s="62"/>
      <c r="L9" s="114">
        <v>34269</v>
      </c>
      <c r="M9" s="115">
        <f t="shared" si="0"/>
        <v>19.348008965723608</v>
      </c>
      <c r="N9" s="115">
        <v>19.38722260094688</v>
      </c>
      <c r="O9" s="62"/>
    </row>
    <row r="10" spans="1:15" ht="12.75">
      <c r="A10" s="6">
        <v>2004</v>
      </c>
      <c r="B10" s="57"/>
      <c r="C10" s="15">
        <v>174266</v>
      </c>
      <c r="D10" s="114">
        <v>114439</v>
      </c>
      <c r="E10" s="115">
        <f t="shared" si="1"/>
        <v>65.66914946116856</v>
      </c>
      <c r="F10" s="115">
        <v>65.67292570660828</v>
      </c>
      <c r="G10" s="62"/>
      <c r="H10" s="114">
        <v>62478</v>
      </c>
      <c r="I10" s="115">
        <f t="shared" si="2"/>
        <v>35.852088187024435</v>
      </c>
      <c r="J10" s="115">
        <v>35.88157873421689</v>
      </c>
      <c r="K10" s="62"/>
      <c r="L10" s="114">
        <v>34426</v>
      </c>
      <c r="M10" s="115">
        <f t="shared" si="0"/>
        <v>19.75485751666992</v>
      </c>
      <c r="N10" s="115">
        <v>19.81900324378502</v>
      </c>
      <c r="O10" s="62"/>
    </row>
    <row r="11" spans="1:15" ht="12.75">
      <c r="A11" s="6">
        <v>2005</v>
      </c>
      <c r="B11" s="57"/>
      <c r="C11" s="15">
        <v>165689</v>
      </c>
      <c r="D11" s="114">
        <v>109790</v>
      </c>
      <c r="E11" s="115">
        <f t="shared" si="1"/>
        <v>66.26269698048753</v>
      </c>
      <c r="F11" s="115">
        <v>66.26869252878465</v>
      </c>
      <c r="G11" s="62"/>
      <c r="H11" s="114">
        <v>60044</v>
      </c>
      <c r="I11" s="115">
        <f t="shared" si="2"/>
        <v>36.2389778440331</v>
      </c>
      <c r="J11" s="115">
        <v>36.28762729974241</v>
      </c>
      <c r="K11" s="62"/>
      <c r="L11" s="114">
        <v>33423</v>
      </c>
      <c r="M11" s="115">
        <f t="shared" si="0"/>
        <v>20.172129712895845</v>
      </c>
      <c r="N11" s="115">
        <v>20.274056181100136</v>
      </c>
      <c r="O11" s="62"/>
    </row>
    <row r="12" spans="1:15" ht="12.75">
      <c r="A12" s="6">
        <v>2006</v>
      </c>
      <c r="B12" s="57"/>
      <c r="C12" s="15">
        <v>158160</v>
      </c>
      <c r="D12" s="114">
        <v>102228</v>
      </c>
      <c r="E12" s="115">
        <f t="shared" si="1"/>
        <v>64.63581183611532</v>
      </c>
      <c r="F12" s="115">
        <v>64.64645186353629</v>
      </c>
      <c r="G12" s="62"/>
      <c r="H12" s="114">
        <v>52760</v>
      </c>
      <c r="I12" s="115">
        <f t="shared" si="2"/>
        <v>33.35862417804755</v>
      </c>
      <c r="J12" s="115">
        <v>33.44760616379344</v>
      </c>
      <c r="K12" s="62"/>
      <c r="L12" s="114">
        <v>31373</v>
      </c>
      <c r="M12" s="115">
        <f t="shared" si="0"/>
        <v>19.83624178047547</v>
      </c>
      <c r="N12" s="115">
        <v>20.001471845245636</v>
      </c>
      <c r="O12" s="62"/>
    </row>
    <row r="13" spans="1:15" ht="12.75">
      <c r="A13" s="6">
        <v>2007</v>
      </c>
      <c r="B13" s="57"/>
      <c r="C13" s="15">
        <v>147057</v>
      </c>
      <c r="D13" s="114">
        <v>99011</v>
      </c>
      <c r="E13" s="115">
        <f t="shared" si="1"/>
        <v>67.3283148711044</v>
      </c>
      <c r="F13" s="115">
        <v>67.34932276405414</v>
      </c>
      <c r="G13" s="62"/>
      <c r="H13" s="114">
        <v>50289</v>
      </c>
      <c r="I13" s="115">
        <f t="shared" si="2"/>
        <v>34.196944042106125</v>
      </c>
      <c r="J13" s="115">
        <v>34.37100437826265</v>
      </c>
      <c r="K13" s="62"/>
      <c r="L13" s="114">
        <v>30777</v>
      </c>
      <c r="M13" s="115">
        <f t="shared" si="0"/>
        <v>20.928619514881984</v>
      </c>
      <c r="N13" s="115">
        <v>21.195705212361876</v>
      </c>
      <c r="O13" s="62"/>
    </row>
    <row r="14" spans="1:15" ht="12.75">
      <c r="A14" s="6">
        <v>2008</v>
      </c>
      <c r="B14" s="57"/>
      <c r="C14" s="15">
        <v>148217</v>
      </c>
      <c r="D14" s="114">
        <v>100410</v>
      </c>
      <c r="E14" s="115">
        <f t="shared" si="1"/>
        <v>67.74526538791096</v>
      </c>
      <c r="F14" s="115">
        <v>67.79156507927094</v>
      </c>
      <c r="G14" s="62"/>
      <c r="H14" s="114">
        <v>48948</v>
      </c>
      <c r="I14" s="115">
        <f t="shared" si="2"/>
        <v>33.02455183953258</v>
      </c>
      <c r="J14" s="115">
        <v>33.41747952922958</v>
      </c>
      <c r="K14" s="62"/>
      <c r="L14" s="114">
        <v>29459</v>
      </c>
      <c r="M14" s="115">
        <f t="shared" si="0"/>
        <v>19.875587820560394</v>
      </c>
      <c r="N14" s="115">
        <v>20.321437773547974</v>
      </c>
      <c r="O14" s="62"/>
    </row>
    <row r="15" spans="1:15" ht="12.75">
      <c r="A15" s="6">
        <v>2009</v>
      </c>
      <c r="B15" s="57"/>
      <c r="C15" s="15">
        <v>136592</v>
      </c>
      <c r="D15" s="114">
        <v>91133</v>
      </c>
      <c r="E15" s="115">
        <f t="shared" si="1"/>
        <v>66.71913435633127</v>
      </c>
      <c r="F15" s="115">
        <v>66.81939317835914</v>
      </c>
      <c r="G15" s="62"/>
      <c r="H15" s="114">
        <v>45977</v>
      </c>
      <c r="I15" s="115">
        <f t="shared" si="2"/>
        <v>33.66009722384913</v>
      </c>
      <c r="J15" s="115">
        <v>34.47435524553349</v>
      </c>
      <c r="K15" s="62"/>
      <c r="L15" s="114">
        <v>25714</v>
      </c>
      <c r="M15" s="115">
        <f t="shared" si="0"/>
        <v>18.82540705165749</v>
      </c>
      <c r="N15" s="115">
        <v>19.57204841375681</v>
      </c>
      <c r="O15" s="62"/>
    </row>
    <row r="16" spans="1:15" ht="12.75">
      <c r="A16" s="6">
        <v>2010</v>
      </c>
      <c r="B16" s="57"/>
      <c r="C16" s="15">
        <v>134961</v>
      </c>
      <c r="D16" s="114">
        <v>91358</v>
      </c>
      <c r="E16" s="115">
        <f t="shared" si="1"/>
        <v>67.6921481020443</v>
      </c>
      <c r="F16" s="115">
        <v>67.91339587994925</v>
      </c>
      <c r="G16" s="62"/>
      <c r="H16" s="114">
        <v>46572</v>
      </c>
      <c r="I16" s="115">
        <f t="shared" si="2"/>
        <v>34.50774668237491</v>
      </c>
      <c r="J16" s="115">
        <v>36.1227729682349</v>
      </c>
      <c r="K16" s="125"/>
      <c r="L16" s="114">
        <v>27142</v>
      </c>
      <c r="M16" s="115">
        <f t="shared" si="0"/>
        <v>20.11099502819333</v>
      </c>
      <c r="N16" s="115">
        <v>21.36678816572254</v>
      </c>
      <c r="O16" s="125"/>
    </row>
    <row r="17" spans="1:15" ht="12.75">
      <c r="A17" s="6">
        <v>2011</v>
      </c>
      <c r="B17" s="57"/>
      <c r="C17" s="15">
        <v>142083</v>
      </c>
      <c r="D17" s="114">
        <v>97349</v>
      </c>
      <c r="E17" s="115">
        <f t="shared" si="1"/>
        <v>68.51558596031897</v>
      </c>
      <c r="F17" s="115">
        <v>69.04605731457353</v>
      </c>
      <c r="G17" s="125"/>
      <c r="H17" s="114">
        <v>48696</v>
      </c>
      <c r="I17" s="115">
        <f t="shared" si="2"/>
        <v>34.27292498046916</v>
      </c>
      <c r="J17" s="115">
        <v>37.51075509916787</v>
      </c>
      <c r="K17" s="93"/>
      <c r="L17" s="114">
        <v>29019</v>
      </c>
      <c r="M17" s="115">
        <f t="shared" si="0"/>
        <v>20.423977534258146</v>
      </c>
      <c r="N17" s="115">
        <v>22.566832835904297</v>
      </c>
      <c r="O17" s="93"/>
    </row>
    <row r="18" spans="1:15" ht="12.75">
      <c r="A18" s="6">
        <v>2012</v>
      </c>
      <c r="B18" s="57"/>
      <c r="C18" s="15">
        <v>150999</v>
      </c>
      <c r="D18" s="114">
        <v>102220</v>
      </c>
      <c r="E18" s="115">
        <f t="shared" si="1"/>
        <v>67.69581255505004</v>
      </c>
      <c r="F18" s="115">
        <v>69.3481664604335</v>
      </c>
      <c r="G18" s="93"/>
      <c r="H18" s="114">
        <v>48294</v>
      </c>
      <c r="I18" s="115">
        <f t="shared" si="2"/>
        <v>31.98299326485606</v>
      </c>
      <c r="J18" s="115">
        <v>39.20180809846038</v>
      </c>
      <c r="K18" s="62" t="s">
        <v>73</v>
      </c>
      <c r="L18" s="114">
        <v>29741</v>
      </c>
      <c r="M18" s="115">
        <f t="shared" si="0"/>
        <v>19.696156928191577</v>
      </c>
      <c r="N18" s="115">
        <v>23.82395238721541</v>
      </c>
      <c r="O18" s="93"/>
    </row>
    <row r="19" spans="1:15" ht="24.75" customHeight="1">
      <c r="A19" s="6">
        <v>2009</v>
      </c>
      <c r="B19" s="57" t="s">
        <v>11</v>
      </c>
      <c r="C19" s="15">
        <v>37307</v>
      </c>
      <c r="D19" s="116">
        <v>24824</v>
      </c>
      <c r="E19" s="115">
        <f t="shared" si="1"/>
        <v>66.53979146004771</v>
      </c>
      <c r="F19" s="115">
        <v>66.61389383452489</v>
      </c>
      <c r="G19" s="125"/>
      <c r="H19" s="116">
        <v>12180</v>
      </c>
      <c r="I19" s="115">
        <f t="shared" si="2"/>
        <v>32.64802852011687</v>
      </c>
      <c r="J19" s="115">
        <v>33.26786872615568</v>
      </c>
      <c r="K19" s="125"/>
      <c r="L19" s="116">
        <v>6927</v>
      </c>
      <c r="M19" s="115">
        <f t="shared" si="0"/>
        <v>18.567561047524592</v>
      </c>
      <c r="N19" s="115">
        <v>19.178711441712494</v>
      </c>
      <c r="O19" s="125"/>
    </row>
    <row r="20" spans="1:15" ht="12.75">
      <c r="A20" s="6"/>
      <c r="B20" s="57" t="s">
        <v>12</v>
      </c>
      <c r="C20" s="15">
        <v>32585</v>
      </c>
      <c r="D20" s="116">
        <v>21755</v>
      </c>
      <c r="E20" s="115">
        <f t="shared" si="1"/>
        <v>66.76384839650146</v>
      </c>
      <c r="F20" s="115">
        <v>66.85316525714593</v>
      </c>
      <c r="G20" s="125"/>
      <c r="H20" s="116">
        <v>11018</v>
      </c>
      <c r="I20" s="115">
        <f t="shared" si="2"/>
        <v>33.81310418904404</v>
      </c>
      <c r="J20" s="115">
        <v>34.55692639418905</v>
      </c>
      <c r="K20" s="125"/>
      <c r="L20" s="116">
        <v>6225</v>
      </c>
      <c r="M20" s="115">
        <f t="shared" si="0"/>
        <v>19.103882154365504</v>
      </c>
      <c r="N20" s="115">
        <v>19.802093018017555</v>
      </c>
      <c r="O20" s="125"/>
    </row>
    <row r="21" spans="1:15" ht="12.75">
      <c r="A21" s="6"/>
      <c r="B21" s="57" t="s">
        <v>13</v>
      </c>
      <c r="C21" s="15">
        <v>34179</v>
      </c>
      <c r="D21" s="116">
        <v>22889</v>
      </c>
      <c r="E21" s="115">
        <f t="shared" si="1"/>
        <v>66.96802129962843</v>
      </c>
      <c r="F21" s="115">
        <v>67.07620398915152</v>
      </c>
      <c r="G21" s="125"/>
      <c r="H21" s="116">
        <v>11574</v>
      </c>
      <c r="I21" s="115">
        <f t="shared" si="2"/>
        <v>33.86289827086808</v>
      </c>
      <c r="J21" s="115">
        <v>34.7426639809977</v>
      </c>
      <c r="K21" s="125"/>
      <c r="L21" s="116">
        <v>6302</v>
      </c>
      <c r="M21" s="115">
        <f t="shared" si="0"/>
        <v>18.43822230024284</v>
      </c>
      <c r="N21" s="115">
        <v>19.228765209761754</v>
      </c>
      <c r="O21" s="125"/>
    </row>
    <row r="22" spans="1:15" ht="12.75">
      <c r="A22" s="6"/>
      <c r="B22" s="57" t="s">
        <v>14</v>
      </c>
      <c r="C22" s="15">
        <v>32521</v>
      </c>
      <c r="D22" s="116">
        <v>21665</v>
      </c>
      <c r="E22" s="115">
        <f t="shared" si="1"/>
        <v>66.61849266627718</v>
      </c>
      <c r="F22" s="115">
        <v>66.75089441552228</v>
      </c>
      <c r="G22" s="125"/>
      <c r="H22" s="116">
        <v>11205</v>
      </c>
      <c r="I22" s="115">
        <f t="shared" si="2"/>
        <v>34.45466006580364</v>
      </c>
      <c r="J22" s="115">
        <v>35.49418726250023</v>
      </c>
      <c r="K22" s="125"/>
      <c r="L22" s="116">
        <v>6260</v>
      </c>
      <c r="M22" s="115">
        <f t="shared" si="0"/>
        <v>19.249100581162942</v>
      </c>
      <c r="N22" s="115">
        <v>20.15196154147314</v>
      </c>
      <c r="O22" s="125"/>
    </row>
    <row r="23" spans="1:15" ht="24.75" customHeight="1">
      <c r="A23" s="6">
        <v>2010</v>
      </c>
      <c r="B23" s="57" t="s">
        <v>11</v>
      </c>
      <c r="C23" s="15">
        <v>35318</v>
      </c>
      <c r="D23" s="116">
        <v>23442</v>
      </c>
      <c r="E23" s="115">
        <f t="shared" si="1"/>
        <v>66.37408686788606</v>
      </c>
      <c r="F23" s="115">
        <v>66.53505726888328</v>
      </c>
      <c r="G23" s="125"/>
      <c r="H23" s="116">
        <v>11675</v>
      </c>
      <c r="I23" s="115">
        <f t="shared" si="2"/>
        <v>33.056798233195536</v>
      </c>
      <c r="J23" s="115">
        <v>34.285209954637864</v>
      </c>
      <c r="K23" s="125"/>
      <c r="L23" s="116">
        <v>6679</v>
      </c>
      <c r="M23" s="115">
        <f t="shared" si="0"/>
        <v>18.911036865054648</v>
      </c>
      <c r="N23" s="115">
        <v>19.93793648873082</v>
      </c>
      <c r="O23" s="125"/>
    </row>
    <row r="24" spans="1:15" ht="12.75">
      <c r="A24" s="6"/>
      <c r="B24" s="57" t="s">
        <v>12</v>
      </c>
      <c r="C24" s="15">
        <v>31495</v>
      </c>
      <c r="D24" s="116">
        <v>21472</v>
      </c>
      <c r="E24" s="115">
        <f t="shared" si="1"/>
        <v>68.17590093665662</v>
      </c>
      <c r="F24" s="115">
        <v>68.37083336909572</v>
      </c>
      <c r="G24" s="125"/>
      <c r="H24" s="116">
        <v>11105</v>
      </c>
      <c r="I24" s="115">
        <f t="shared" si="2"/>
        <v>35.2595650103191</v>
      </c>
      <c r="J24" s="115">
        <v>36.71787028345515</v>
      </c>
      <c r="K24" s="125"/>
      <c r="L24" s="116">
        <v>6515</v>
      </c>
      <c r="M24" s="115">
        <f t="shared" si="0"/>
        <v>20.685823146531195</v>
      </c>
      <c r="N24" s="115">
        <v>21.85313495962572</v>
      </c>
      <c r="O24" s="125"/>
    </row>
    <row r="25" spans="1:15" ht="12.75">
      <c r="A25" s="6"/>
      <c r="B25" s="57" t="s">
        <v>13</v>
      </c>
      <c r="C25" s="15">
        <v>34602</v>
      </c>
      <c r="D25" s="116">
        <v>23293</v>
      </c>
      <c r="E25" s="115">
        <f t="shared" si="1"/>
        <v>67.31691809721981</v>
      </c>
      <c r="F25" s="115">
        <v>67.55521695299001</v>
      </c>
      <c r="G25" s="125"/>
      <c r="H25" s="116">
        <v>11974</v>
      </c>
      <c r="I25" s="115">
        <f t="shared" si="2"/>
        <v>34.604936130859485</v>
      </c>
      <c r="J25" s="115">
        <v>36.33608322689902</v>
      </c>
      <c r="K25" s="125"/>
      <c r="L25" s="116">
        <v>7005</v>
      </c>
      <c r="M25" s="115">
        <f t="shared" si="0"/>
        <v>20.244494537887984</v>
      </c>
      <c r="N25" s="115">
        <v>21.569809509457833</v>
      </c>
      <c r="O25" s="125"/>
    </row>
    <row r="26" spans="1:15" ht="12.75">
      <c r="A26" s="6"/>
      <c r="B26" s="57" t="s">
        <v>14</v>
      </c>
      <c r="C26" s="15">
        <v>33546</v>
      </c>
      <c r="D26" s="116">
        <v>23151</v>
      </c>
      <c r="E26" s="115">
        <f t="shared" si="1"/>
        <v>69.01269898050438</v>
      </c>
      <c r="F26" s="115">
        <v>69.30413741770523</v>
      </c>
      <c r="G26" s="125"/>
      <c r="H26" s="116">
        <v>11818</v>
      </c>
      <c r="I26" s="115">
        <f t="shared" si="2"/>
        <v>35.22923746497347</v>
      </c>
      <c r="J26" s="115">
        <v>37.28050631737286</v>
      </c>
      <c r="K26" s="125"/>
      <c r="L26" s="116">
        <v>6943</v>
      </c>
      <c r="M26" s="115">
        <f t="shared" si="0"/>
        <v>20.696953437071485</v>
      </c>
      <c r="N26" s="115">
        <v>22.205478777124398</v>
      </c>
      <c r="O26" s="125"/>
    </row>
    <row r="27" spans="1:15" ht="24.75" customHeight="1">
      <c r="A27" s="6">
        <v>2011</v>
      </c>
      <c r="B27" s="57" t="s">
        <v>11</v>
      </c>
      <c r="C27" s="15">
        <v>37011</v>
      </c>
      <c r="D27" s="116">
        <v>25127</v>
      </c>
      <c r="E27" s="115">
        <f t="shared" si="1"/>
        <v>67.89062711085893</v>
      </c>
      <c r="F27" s="115">
        <v>68.25256970461322</v>
      </c>
      <c r="G27" s="125"/>
      <c r="H27" s="116">
        <v>12558</v>
      </c>
      <c r="I27" s="115">
        <f t="shared" si="2"/>
        <v>33.9304531085353</v>
      </c>
      <c r="J27" s="115">
        <v>36.363320163338464</v>
      </c>
      <c r="K27" s="82"/>
      <c r="L27" s="116">
        <v>7401</v>
      </c>
      <c r="M27" s="115">
        <f t="shared" si="0"/>
        <v>19.996757720677635</v>
      </c>
      <c r="N27" s="115">
        <v>21.712210972744185</v>
      </c>
      <c r="O27" s="82"/>
    </row>
    <row r="28" spans="1:15" ht="12.75">
      <c r="A28" s="6"/>
      <c r="B28" s="58" t="s">
        <v>12</v>
      </c>
      <c r="C28" s="33">
        <v>33108</v>
      </c>
      <c r="D28" s="116">
        <v>22882</v>
      </c>
      <c r="E28" s="115">
        <f t="shared" si="1"/>
        <v>69.11320526760903</v>
      </c>
      <c r="F28" s="115">
        <v>69.56868224744805</v>
      </c>
      <c r="G28" s="125"/>
      <c r="H28" s="116">
        <v>11654</v>
      </c>
      <c r="I28" s="115">
        <f t="shared" si="2"/>
        <v>35.19995167331159</v>
      </c>
      <c r="J28" s="115">
        <v>38.10438053009031</v>
      </c>
      <c r="K28" s="93"/>
      <c r="L28" s="116">
        <v>7026</v>
      </c>
      <c r="M28" s="115">
        <f t="shared" si="0"/>
        <v>21.221457049655672</v>
      </c>
      <c r="N28" s="115">
        <v>23.194505631698533</v>
      </c>
      <c r="O28" s="93"/>
    </row>
    <row r="29" spans="1:15" ht="12.75">
      <c r="A29" s="6"/>
      <c r="B29" s="58" t="s">
        <v>13</v>
      </c>
      <c r="C29" s="33">
        <v>37439</v>
      </c>
      <c r="D29" s="116">
        <v>25849</v>
      </c>
      <c r="E29" s="115">
        <f t="shared" si="1"/>
        <v>69.04297657522903</v>
      </c>
      <c r="F29" s="115">
        <v>69.61746248542536</v>
      </c>
      <c r="G29" s="125"/>
      <c r="H29" s="116">
        <v>12838</v>
      </c>
      <c r="I29" s="115">
        <f t="shared" si="2"/>
        <v>34.29044579182136</v>
      </c>
      <c r="J29" s="115">
        <v>37.76135482306712</v>
      </c>
      <c r="K29" s="93"/>
      <c r="L29" s="116">
        <v>7625</v>
      </c>
      <c r="M29" s="115">
        <f t="shared" si="0"/>
        <v>20.36646277945458</v>
      </c>
      <c r="N29" s="115">
        <v>22.638020735820454</v>
      </c>
      <c r="O29" s="93"/>
    </row>
    <row r="30" spans="1:15" ht="12.75">
      <c r="A30" s="6"/>
      <c r="B30" s="58" t="s">
        <v>14</v>
      </c>
      <c r="C30" s="33">
        <v>34525</v>
      </c>
      <c r="D30" s="116">
        <v>23491</v>
      </c>
      <c r="E30" s="115">
        <f t="shared" si="1"/>
        <v>68.04055032585083</v>
      </c>
      <c r="F30" s="115">
        <v>68.7711845155664</v>
      </c>
      <c r="G30" s="125"/>
      <c r="H30" s="116">
        <v>11646</v>
      </c>
      <c r="I30" s="115">
        <f t="shared" si="2"/>
        <v>33.73207820419986</v>
      </c>
      <c r="J30" s="115">
        <v>37.91511098945836</v>
      </c>
      <c r="K30" s="93"/>
      <c r="L30" s="116">
        <v>6967</v>
      </c>
      <c r="M30" s="115">
        <f t="shared" si="0"/>
        <v>20.17958001448226</v>
      </c>
      <c r="N30" s="115">
        <v>22.807022526830323</v>
      </c>
      <c r="O30" s="93"/>
    </row>
    <row r="31" spans="1:15" ht="24.75" customHeight="1">
      <c r="A31" s="6">
        <v>2012</v>
      </c>
      <c r="B31" s="58" t="s">
        <v>11</v>
      </c>
      <c r="C31" s="33">
        <v>38564</v>
      </c>
      <c r="D31" s="116">
        <v>25998</v>
      </c>
      <c r="E31" s="115">
        <f t="shared" si="1"/>
        <v>67.41520589150502</v>
      </c>
      <c r="F31" s="115">
        <v>68.3669944681003</v>
      </c>
      <c r="G31" s="125"/>
      <c r="H31" s="116">
        <v>12572</v>
      </c>
      <c r="I31" s="115">
        <f t="shared" si="2"/>
        <v>32.60035266051239</v>
      </c>
      <c r="J31" s="115">
        <v>37.665769206976194</v>
      </c>
      <c r="K31" s="93" t="s">
        <v>66</v>
      </c>
      <c r="L31" s="116">
        <v>7664</v>
      </c>
      <c r="M31" s="115">
        <f t="shared" si="0"/>
        <v>19.873457110258272</v>
      </c>
      <c r="N31" s="115">
        <v>22.94363399237771</v>
      </c>
      <c r="O31" s="93"/>
    </row>
    <row r="32" spans="1:15" ht="12.75">
      <c r="A32" s="6"/>
      <c r="B32" s="59" t="s">
        <v>12</v>
      </c>
      <c r="C32" s="11">
        <v>34555</v>
      </c>
      <c r="D32" s="116">
        <v>23723</v>
      </c>
      <c r="E32" s="115">
        <f t="shared" si="1"/>
        <v>68.65287223267255</v>
      </c>
      <c r="F32" s="115">
        <v>69.91568068586746</v>
      </c>
      <c r="G32" s="125"/>
      <c r="H32" s="116">
        <v>11731</v>
      </c>
      <c r="I32" s="115">
        <f t="shared" si="2"/>
        <v>33.94877731153234</v>
      </c>
      <c r="J32" s="115">
        <v>40.13773012849891</v>
      </c>
      <c r="K32" s="93" t="s">
        <v>67</v>
      </c>
      <c r="L32" s="116">
        <v>7281</v>
      </c>
      <c r="M32" s="115">
        <f t="shared" si="0"/>
        <v>21.07075676457821</v>
      </c>
      <c r="N32" s="115">
        <v>24.700605216744034</v>
      </c>
      <c r="O32" s="93"/>
    </row>
    <row r="33" spans="1:15" ht="12.75">
      <c r="A33" s="6"/>
      <c r="B33" s="59" t="s">
        <v>13</v>
      </c>
      <c r="C33" s="11">
        <v>38947</v>
      </c>
      <c r="D33" s="116">
        <v>26237</v>
      </c>
      <c r="E33" s="115">
        <f t="shared" si="1"/>
        <v>67.36590751534136</v>
      </c>
      <c r="F33" s="115">
        <v>69.13978008653966</v>
      </c>
      <c r="G33" s="82"/>
      <c r="H33" s="116">
        <v>12261</v>
      </c>
      <c r="I33" s="115">
        <f t="shared" si="2"/>
        <v>31.48124374149485</v>
      </c>
      <c r="J33" s="115">
        <v>39.18106110467584</v>
      </c>
      <c r="K33" s="93" t="s">
        <v>68</v>
      </c>
      <c r="L33" s="116">
        <v>7630</v>
      </c>
      <c r="M33" s="115">
        <f t="shared" si="0"/>
        <v>19.590725858217578</v>
      </c>
      <c r="N33" s="115">
        <v>23.955131221872215</v>
      </c>
      <c r="O33" s="93"/>
    </row>
    <row r="34" spans="1:15" ht="12.75">
      <c r="A34" s="6"/>
      <c r="B34" s="59" t="s">
        <v>14</v>
      </c>
      <c r="C34" s="11">
        <v>38933</v>
      </c>
      <c r="D34" s="116">
        <v>26262</v>
      </c>
      <c r="E34" s="115">
        <f t="shared" si="1"/>
        <v>67.45434464336168</v>
      </c>
      <c r="F34" s="115">
        <v>70.02644439527624</v>
      </c>
      <c r="G34" s="93"/>
      <c r="H34" s="116">
        <v>11730</v>
      </c>
      <c r="I34" s="115">
        <f t="shared" si="2"/>
        <v>30.12868260858398</v>
      </c>
      <c r="J34" s="115">
        <v>39.90289682147715</v>
      </c>
      <c r="K34" s="93" t="s">
        <v>71</v>
      </c>
      <c r="L34" s="116">
        <v>7166</v>
      </c>
      <c r="M34" s="115">
        <f t="shared" si="0"/>
        <v>18.40597950324917</v>
      </c>
      <c r="N34" s="115">
        <v>23.7933587446571</v>
      </c>
      <c r="O34" s="93"/>
    </row>
    <row r="35" spans="1:15" ht="24.75" customHeight="1">
      <c r="A35" s="6">
        <v>2013</v>
      </c>
      <c r="B35" s="59" t="s">
        <v>36</v>
      </c>
      <c r="C35" s="11">
        <v>42519</v>
      </c>
      <c r="D35" s="116">
        <v>27959</v>
      </c>
      <c r="E35" s="115">
        <f t="shared" si="1"/>
        <v>65.75648533596745</v>
      </c>
      <c r="F35" s="115">
        <v>69.62844363237659</v>
      </c>
      <c r="G35" s="93"/>
      <c r="H35" s="116">
        <v>11014</v>
      </c>
      <c r="I35" s="115">
        <f t="shared" si="2"/>
        <v>25.903713633904843</v>
      </c>
      <c r="J35" s="115">
        <v>38.70590867351726</v>
      </c>
      <c r="K35" s="93" t="s">
        <v>69</v>
      </c>
      <c r="L35" s="116">
        <v>6833</v>
      </c>
      <c r="M35" s="115">
        <f t="shared" si="0"/>
        <v>16.07046261671253</v>
      </c>
      <c r="N35" s="115">
        <v>23.110033459390674</v>
      </c>
      <c r="O35" s="62" t="s">
        <v>63</v>
      </c>
    </row>
    <row r="36" spans="1:15" ht="12.75" customHeight="1">
      <c r="A36" s="77"/>
      <c r="B36" s="107" t="s">
        <v>45</v>
      </c>
      <c r="C36" s="16">
        <v>39293</v>
      </c>
      <c r="D36" s="116">
        <v>25059</v>
      </c>
      <c r="E36" s="103">
        <f>D36*100/C36</f>
        <v>63.77471814318072</v>
      </c>
      <c r="F36" s="115">
        <v>70.70922192052122</v>
      </c>
      <c r="G36" s="105" t="s">
        <v>61</v>
      </c>
      <c r="H36" s="116">
        <v>9006</v>
      </c>
      <c r="I36" s="103">
        <f>H36*100/$C36</f>
        <v>22.92011299722597</v>
      </c>
      <c r="J36" s="103">
        <v>40.88386706331332</v>
      </c>
      <c r="K36" s="105" t="s">
        <v>72</v>
      </c>
      <c r="L36" s="116">
        <v>4493</v>
      </c>
      <c r="M36" s="103">
        <f>L36*100/$C36</f>
        <v>11.434606672944291</v>
      </c>
      <c r="N36" s="115">
        <v>23.05429700344866</v>
      </c>
      <c r="O36" s="62" t="s">
        <v>65</v>
      </c>
    </row>
    <row r="37" spans="2:90" s="75" customFormat="1" ht="12.75" customHeight="1">
      <c r="B37" s="96" t="s">
        <v>57</v>
      </c>
      <c r="C37" s="100">
        <v>44536</v>
      </c>
      <c r="D37" s="119">
        <v>12976</v>
      </c>
      <c r="E37" s="104">
        <f>D37*100/$C37</f>
        <v>29.135979881444225</v>
      </c>
      <c r="F37" s="97">
        <v>69.17252535126886</v>
      </c>
      <c r="G37" s="106" t="s">
        <v>62</v>
      </c>
      <c r="H37" s="119">
        <v>2327</v>
      </c>
      <c r="I37" s="104">
        <f>H37*100/$C37</f>
        <v>5.224986527752829</v>
      </c>
      <c r="J37" s="104">
        <v>36.97726860810311</v>
      </c>
      <c r="K37" s="106" t="s">
        <v>70</v>
      </c>
      <c r="L37" s="119">
        <v>259</v>
      </c>
      <c r="M37" s="104">
        <f>L37*100/$C37</f>
        <v>0.5815520028740794</v>
      </c>
      <c r="N37" s="97">
        <v>20.32353995845069</v>
      </c>
      <c r="O37" s="61" t="s">
        <v>64</v>
      </c>
      <c r="P37" s="77"/>
      <c r="Q37"/>
      <c r="R37"/>
      <c r="S3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row>
    <row r="38" ht="6.75" customHeight="1"/>
    <row r="39" ht="12.75">
      <c r="A39" s="1" t="s">
        <v>15</v>
      </c>
    </row>
    <row r="40" ht="12.75">
      <c r="A40" s="51" t="s">
        <v>37</v>
      </c>
    </row>
    <row r="42" spans="1:15" ht="12.75" customHeight="1">
      <c r="A42" t="s">
        <v>124</v>
      </c>
      <c r="D42"/>
      <c r="G42"/>
      <c r="H42"/>
      <c r="K42"/>
      <c r="L42"/>
      <c r="O42"/>
    </row>
    <row r="43" spans="1:12" ht="14.25">
      <c r="A43" s="81" t="s">
        <v>39</v>
      </c>
      <c r="D43"/>
      <c r="H43"/>
      <c r="L43"/>
    </row>
    <row r="44" spans="4:12" ht="12.75">
      <c r="D44"/>
      <c r="H44"/>
      <c r="L44"/>
    </row>
  </sheetData>
  <mergeCells count="7">
    <mergeCell ref="A1:O1"/>
    <mergeCell ref="H3:K3"/>
    <mergeCell ref="L3:O3"/>
    <mergeCell ref="A3:A4"/>
    <mergeCell ref="B3:B4"/>
    <mergeCell ref="C3:C4"/>
    <mergeCell ref="D3:G3"/>
  </mergeCells>
  <hyperlinks>
    <hyperlink ref="A2" location="'Index of Tables'!A1" display="Back"/>
  </hyperlinks>
  <printOptions/>
  <pageMargins left="0.75" right="0.75" top="1" bottom="1" header="0.5" footer="0.5"/>
  <pageSetup fitToHeight="1" fitToWidth="1" horizontalDpi="600" verticalDpi="600" orientation="landscape" paperSize="9" scale="73" r:id="rId1"/>
  <headerFooter alignWithMargins="0">
    <oddHeader>&amp;CStatistics on mortgage and landlord possession actions in the county courts of  England and Wales</oddHeader>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4 Mortgage and landlord possession statistics (NS)</dc:title>
  <dc:subject>Statistical tables for quater 4 2011</dc:subject>
  <dc:creator>Ministry of Justice</dc:creator>
  <cp:keywords>mortgage, landlord, stats, posession, loan, claims, properties, county, local authority, court</cp:keywords>
  <dc:description/>
  <cp:lastModifiedBy>adshepherd</cp:lastModifiedBy>
  <cp:lastPrinted>2013-11-07T08:39:48Z</cp:lastPrinted>
  <dcterms:created xsi:type="dcterms:W3CDTF">2009-05-13T15:01:29Z</dcterms:created>
  <dcterms:modified xsi:type="dcterms:W3CDTF">2013-11-13T09:01:54Z</dcterms:modified>
  <cp:category/>
  <cp:version/>
  <cp:contentType/>
  <cp:contentStatus/>
</cp:coreProperties>
</file>