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5070" windowHeight="5055" activeTab="0"/>
  </bookViews>
  <sheets>
    <sheet name="Title" sheetId="1" r:id="rId1"/>
    <sheet name="6.1" sheetId="2" r:id="rId2"/>
    <sheet name="6.2" sheetId="3" r:id="rId3"/>
    <sheet name="6.3" sheetId="4" r:id="rId4"/>
    <sheet name="6.4" sheetId="5" r:id="rId5"/>
    <sheet name="6.5" sheetId="6" r:id="rId6"/>
    <sheet name="6.6" sheetId="7" r:id="rId7"/>
    <sheet name="6.7" sheetId="8" r:id="rId8"/>
    <sheet name="6.8" sheetId="9" r:id="rId9"/>
    <sheet name="6.9" sheetId="10" r:id="rId10"/>
    <sheet name="6.10" sheetId="11" r:id="rId11"/>
    <sheet name="6.11" sheetId="12" r:id="rId12"/>
    <sheet name="6.12" sheetId="13" r:id="rId13"/>
    <sheet name="6.13" sheetId="14" r:id="rId14"/>
    <sheet name="6.14" sheetId="15" r:id="rId15"/>
    <sheet name="6.15" sheetId="16" r:id="rId16"/>
    <sheet name="6.16" sheetId="17" r:id="rId17"/>
    <sheet name="7.1" sheetId="18" r:id="rId18"/>
    <sheet name="7.2" sheetId="19" r:id="rId19"/>
    <sheet name="7.3" sheetId="20" r:id="rId20"/>
    <sheet name="7.4" sheetId="21" r:id="rId21"/>
    <sheet name="7.5" sheetId="22" r:id="rId22"/>
    <sheet name="7.6" sheetId="23" r:id="rId23"/>
    <sheet name="7.7" sheetId="24" r:id="rId24"/>
    <sheet name="7.8" sheetId="25" r:id="rId25"/>
    <sheet name="8.1" sheetId="26" r:id="rId26"/>
    <sheet name="8.2" sheetId="27" r:id="rId27"/>
    <sheet name="8.3" sheetId="28" r:id="rId28"/>
    <sheet name="8.4" sheetId="29" r:id="rId29"/>
    <sheet name="8.5" sheetId="30" r:id="rId30"/>
    <sheet name="8.6" sheetId="31" r:id="rId31"/>
    <sheet name="8.7" sheetId="32" r:id="rId32"/>
    <sheet name="8.8" sheetId="33" r:id="rId33"/>
    <sheet name="8.9" sheetId="34" r:id="rId34"/>
    <sheet name="8.10" sheetId="35" r:id="rId35"/>
    <sheet name="8.11" sheetId="36" r:id="rId36"/>
    <sheet name="8.12" sheetId="37" r:id="rId37"/>
    <sheet name="8.13" sheetId="38" r:id="rId38"/>
    <sheet name="8.14" sheetId="39" r:id="rId39"/>
    <sheet name="8.15" sheetId="40" r:id="rId40"/>
    <sheet name="8.16" sheetId="41" r:id="rId41"/>
    <sheet name="8.17" sheetId="42" r:id="rId42"/>
    <sheet name="8.18" sheetId="43" r:id="rId43"/>
    <sheet name="8.19" sheetId="44" r:id="rId44"/>
    <sheet name="8.20" sheetId="45" r:id="rId45"/>
    <sheet name="8.21" sheetId="46" r:id="rId46"/>
  </sheets>
  <definedNames/>
  <calcPr fullCalcOnLoad="1"/>
</workbook>
</file>

<file path=xl/sharedStrings.xml><?xml version="1.0" encoding="utf-8"?>
<sst xmlns="http://schemas.openxmlformats.org/spreadsheetml/2006/main" count="961" uniqueCount="317">
  <si>
    <t>Contents</t>
  </si>
  <si>
    <t>7.1 Competition in electricity generation</t>
  </si>
  <si>
    <t>7.2 Competition in electricity sales to the industrial sector</t>
  </si>
  <si>
    <t>7.3 Competition in electricity sales to the commercial sector</t>
  </si>
  <si>
    <t>7.4 Competition in electricity sales to the domestic sector</t>
  </si>
  <si>
    <t>7.6 Competition in gas sales to the industrial sector</t>
  </si>
  <si>
    <t>7.7 Competition in gas sales to the commercial sector</t>
  </si>
  <si>
    <t>7.8 Competition in gas sales to the domestic sector</t>
  </si>
  <si>
    <t>This workbook was produced in October 2014.</t>
  </si>
  <si>
    <t>UK Energy Sector Indicators 2014:</t>
  </si>
  <si>
    <t>Return to Title page</t>
  </si>
  <si>
    <t>Relates to URN 14D/346</t>
  </si>
  <si>
    <t>6.1 Fuel price indices for the industrial sector including the CCL (gas and electricity)</t>
  </si>
  <si>
    <t>6.2 Fuel price indices for the industrial sector including the CCL (heavy fuel oil and coal)</t>
  </si>
  <si>
    <t>6.3 Petrol and diesel prices indices</t>
  </si>
  <si>
    <t>6.4 Trends in NW European marker price of coal</t>
  </si>
  <si>
    <t>6.5 Trends in the price of Brent crude oil</t>
  </si>
  <si>
    <t>6.6 Trends in the wholesale price of gas</t>
  </si>
  <si>
    <t>6.7 Industrial gas prices for medium consumers within the EU28: converted to UK pence per kWh</t>
  </si>
  <si>
    <t>6.8 Percentage change in industrial gas prices for medium consumers within the EU28</t>
  </si>
  <si>
    <t>6.9 Industrial electricity prices for medium consumers within the EU28: converted to UK pence per kWh</t>
  </si>
  <si>
    <t>6.10 Industrial electricity prices for extra-large consumers within the EU28: converted to UK pence per kWh</t>
  </si>
  <si>
    <t>6.11 Percentage change in industrial electricity prices for medium consumers within the EU28</t>
  </si>
  <si>
    <t>6.12 Percentage change in industrial electricity prices for extra-large consumers within the EU28</t>
  </si>
  <si>
    <t>6.13 European unleaded petrol/ULSP prices in pence/litre</t>
  </si>
  <si>
    <t>6.14 European diesel prices in pence/litre</t>
  </si>
  <si>
    <t>6.15 Taxes and duties as a percentage of selling price for unleaded petrol</t>
  </si>
  <si>
    <t>6.16 Taxes and duties as a percentage of selling price for diesel</t>
  </si>
  <si>
    <t>8.1 Fuel price indices for the domestic sector (gas and electricity)</t>
  </si>
  <si>
    <t>8.2 Fuel price indices for the domestic sector (liquid fuels and solid fuels)</t>
  </si>
  <si>
    <t>8.3 Domestic gas prices for medium consumers within the EU28: converted to UK pence per kWh</t>
  </si>
  <si>
    <t>8.4 Domestic gas prices for medium consumers within the EU28: PPS</t>
  </si>
  <si>
    <t>8.5 Percentage change in domestic gas prices for medium consumers within the EU28</t>
  </si>
  <si>
    <t>8.6 Domestic electricity prices for medium consumers within the EU28: converted to UK pence per kWh</t>
  </si>
  <si>
    <t>8.7 Domestic electricity prices for medium consumers within the EU28: PPS</t>
  </si>
  <si>
    <t>8.8 Percentage change in domestic electricity prices for medium consumers within the EU28</t>
  </si>
  <si>
    <t>8.9 Security and availability of electricity supply for the average customer</t>
  </si>
  <si>
    <t>8.10 Security and availability of gas supply for the average customer</t>
  </si>
  <si>
    <t>8.11 Proportion of customers on fixed or online tariffs</t>
  </si>
  <si>
    <t>8.12 Number of online and offline tariffs available to domestic customers</t>
  </si>
  <si>
    <t>8.14 Number of electricity customer accounts on accredited green tariffs</t>
  </si>
  <si>
    <t>8.15 Total number of energy supplier transfers per quarter</t>
  </si>
  <si>
    <t>8.16 Percentage of electricity customers serviced by their home supplier, GB</t>
  </si>
  <si>
    <t>8.17 Percentage of gas customers serviced by their home supplier, GB</t>
  </si>
  <si>
    <t>8.18 Energy supplier performance regarding complaints handling, 3 month rolling average</t>
  </si>
  <si>
    <t>8.21 Proportion of total household expenditure on energy products</t>
  </si>
  <si>
    <t xml:space="preserve">   Energy Prices and Competition dataset</t>
  </si>
  <si>
    <t>7.5 Total number of companies supplying gas</t>
  </si>
  <si>
    <t>8.19 Fuel poverty trends in England: the Low Income High Cost and Fuel Poverty gap measures</t>
  </si>
  <si>
    <t>8.20 Number of households and vulnerable households in Fuel Poverty under the 10 per cent measure, UK</t>
  </si>
  <si>
    <t xml:space="preserve">rebased to 2010 by Department of Energy and Climate Change.  </t>
  </si>
  <si>
    <t>Source: Department of Energy and Climate Change</t>
  </si>
  <si>
    <t>Electricity</t>
  </si>
  <si>
    <t>Gas</t>
  </si>
  <si>
    <t>Heavy</t>
  </si>
  <si>
    <t>Coal</t>
  </si>
  <si>
    <t>gdp used</t>
  </si>
  <si>
    <t>from 331 annual ccl</t>
  </si>
  <si>
    <t>Fuel price indices for the industrial sector, 1980 to 2013 including the Climate Change Levy</t>
  </si>
  <si>
    <t>Chart 6.1:</t>
  </si>
  <si>
    <t>Heavy fuel oil</t>
  </si>
  <si>
    <t>Chart 6.2:</t>
  </si>
  <si>
    <t>Diesel (DERV) (excl taxes)</t>
  </si>
  <si>
    <t>Unleaded (excl taxes)</t>
  </si>
  <si>
    <t>Diesel (DERV)</t>
  </si>
  <si>
    <t>Unleaded</t>
  </si>
  <si>
    <t>Year</t>
  </si>
  <si>
    <t>Index (real terms)</t>
  </si>
  <si>
    <t>Chart 6.3:</t>
  </si>
  <si>
    <t>Petrol and diesel prices indices, 1990 to Q2 2014</t>
  </si>
  <si>
    <t>Source:BP Statistical Review of World Energy, DECC</t>
  </si>
  <si>
    <t>Spot price</t>
  </si>
  <si>
    <t>US$ per tonne</t>
  </si>
  <si>
    <t>Trends in the NW European marker price of coal , 1980 to 2013</t>
  </si>
  <si>
    <t>Chart 6.4:</t>
  </si>
  <si>
    <t>Deflated price</t>
  </si>
  <si>
    <t>Source: Platts, Department of Energy and Climate Change</t>
  </si>
  <si>
    <t>Current price</t>
  </si>
  <si>
    <t>£ per barrel</t>
  </si>
  <si>
    <t>Trends in the price of Brent crude oil, 1980 to 2013</t>
  </si>
  <si>
    <t>Chart 6.5:</t>
  </si>
  <si>
    <t>Real 2010 prices</t>
  </si>
  <si>
    <t>pence per therm</t>
  </si>
  <si>
    <t>Trends in the wholesale price of gas, 1996 to 2013</t>
  </si>
  <si>
    <t>Chart 6.6:</t>
  </si>
  <si>
    <t>Source: Derived from Eurostat data</t>
  </si>
  <si>
    <t>Sweden</t>
  </si>
  <si>
    <t>Greece</t>
  </si>
  <si>
    <t>Slovenia</t>
  </si>
  <si>
    <t>Luxembourg</t>
  </si>
  <si>
    <t>Denmark</t>
  </si>
  <si>
    <t>Germany</t>
  </si>
  <si>
    <t>Finland</t>
  </si>
  <si>
    <t>Ireland</t>
  </si>
  <si>
    <t>Hungary</t>
  </si>
  <si>
    <t>Croatia</t>
  </si>
  <si>
    <t>Austria</t>
  </si>
  <si>
    <t>Lithuania</t>
  </si>
  <si>
    <t>Portugal</t>
  </si>
  <si>
    <t>France</t>
  </si>
  <si>
    <t>Italy</t>
  </si>
  <si>
    <t>Spain</t>
  </si>
  <si>
    <t>Netherlands</t>
  </si>
  <si>
    <t>Slovakia</t>
  </si>
  <si>
    <t>Latvia</t>
  </si>
  <si>
    <t>Belgium</t>
  </si>
  <si>
    <t>Estonia</t>
  </si>
  <si>
    <t>Poland</t>
  </si>
  <si>
    <t>Bulgaria</t>
  </si>
  <si>
    <t>UK</t>
  </si>
  <si>
    <t>Czech Republic</t>
  </si>
  <si>
    <t>Romania</t>
  </si>
  <si>
    <t>p per kwh</t>
  </si>
  <si>
    <t>country</t>
  </si>
  <si>
    <t>EU28 Industrial Gas Prices</t>
  </si>
  <si>
    <t>Industrial gas prices for medium consumers within the EU28 in 2013: converted to UK pence per kWh</t>
  </si>
  <si>
    <t>Chart 6.7:</t>
  </si>
  <si>
    <t>percentage change</t>
  </si>
  <si>
    <t>Percentage change in industrial gas prices for medium consumers within the EU 28, 2012 to 2013</t>
  </si>
  <si>
    <t>Chart 6.8:</t>
  </si>
  <si>
    <t>Cyprus</t>
  </si>
  <si>
    <t>Malta</t>
  </si>
  <si>
    <t>EU28 Industrial Electricity Prices</t>
  </si>
  <si>
    <t>converted to UK pence per kWh</t>
  </si>
  <si>
    <t xml:space="preserve">Industrial electricity prices for medium consumers within the EU28 in 2013: </t>
  </si>
  <si>
    <t>Chart 6.9:</t>
  </si>
  <si>
    <t xml:space="preserve">Industrial electricity prices for extra-large consumers within the EU28 in 2013: </t>
  </si>
  <si>
    <t>Chart 6.10:</t>
  </si>
  <si>
    <t>within the EU 28, 2012 to 2013</t>
  </si>
  <si>
    <t xml:space="preserve">Percentage change in industrial electricity prices for medium consumers </t>
  </si>
  <si>
    <t>Chart 6.11:</t>
  </si>
  <si>
    <t>within the EU28, 2012 to 2013</t>
  </si>
  <si>
    <t xml:space="preserve">Percentage change in industrial electricity prices for extra-large consumers </t>
  </si>
  <si>
    <t>Chart 6.12:</t>
  </si>
  <si>
    <t>Source: European Commission Oil Bulletin</t>
  </si>
  <si>
    <t>Czech Rep</t>
  </si>
  <si>
    <t xml:space="preserve">Prices including tax and duty </t>
  </si>
  <si>
    <t>Tax and Duty</t>
  </si>
  <si>
    <t xml:space="preserve">Price excluding tax and duty </t>
  </si>
  <si>
    <t>European unleaded petrol/ULSP prices in pence/litre at December 2013</t>
  </si>
  <si>
    <t>Chart 6.13:</t>
  </si>
  <si>
    <t xml:space="preserve">Price including tax and duty </t>
  </si>
  <si>
    <t>European diesel prices in pence/litre at December 2013</t>
  </si>
  <si>
    <t xml:space="preserve">Chart 6.14: </t>
  </si>
  <si>
    <t>Source: European Commission Oil Bulletin, International Energy Agency Energy Prices and Taxes</t>
  </si>
  <si>
    <t xml:space="preserve"> EU 28 Average</t>
  </si>
  <si>
    <t xml:space="preserve"> EU 15 Average</t>
  </si>
  <si>
    <t xml:space="preserve"> UK</t>
  </si>
  <si>
    <t>Taxes and duties as a percentage of selling price of unleaded petrol, 1990 to 2013</t>
  </si>
  <si>
    <t>Chart 6.15:</t>
  </si>
  <si>
    <t>Taxes and duties as a percentage of selling price for diesel, 1990 to 2013</t>
  </si>
  <si>
    <t>Chart 6.16:</t>
  </si>
  <si>
    <t>Herfindahl-Hirschman</t>
  </si>
  <si>
    <t>Competition in electricity generation 1989 to 2013</t>
  </si>
  <si>
    <t>Chart 7.1:</t>
  </si>
  <si>
    <t>Competition in electricity sales to the industrial sector, 1989 to 2013</t>
  </si>
  <si>
    <t xml:space="preserve">Chart 7.2 </t>
  </si>
  <si>
    <t>Competition in electricity sales to the commercial sector, 1989 to 2013</t>
  </si>
  <si>
    <t xml:space="preserve">Chart 7.3  </t>
  </si>
  <si>
    <t>Competition in electricity sales to the domestic sector, 1989 to 2013</t>
  </si>
  <si>
    <t xml:space="preserve">Chart 7.4 </t>
  </si>
  <si>
    <t>Source: DECC</t>
  </si>
  <si>
    <r>
      <t>Number of large supplies (</t>
    </r>
    <r>
      <rPr>
        <sz val="11"/>
        <color indexed="8"/>
        <rFont val="Calibri"/>
        <family val="2"/>
      </rPr>
      <t>≥1,750GWh)</t>
    </r>
  </si>
  <si>
    <t>Number of small supplies (&lt;1,750GWh)</t>
  </si>
  <si>
    <t>Total number of companies supplying gas, 2009 to 2013</t>
  </si>
  <si>
    <t xml:space="preserve">Chart 7.5: </t>
  </si>
  <si>
    <t>Competition in gas sales to the industrial sector, 1986 to 2013</t>
  </si>
  <si>
    <t>Chart 7.6:</t>
  </si>
  <si>
    <t>Competition in gas sales to the commercial sector, 1986 to 2013</t>
  </si>
  <si>
    <t>Chart 7.7:</t>
  </si>
  <si>
    <t>Competition in gas sales to the domestic sector, 1986 to 2013</t>
  </si>
  <si>
    <t>Chart 7.8:</t>
  </si>
  <si>
    <t>Source: Office for National Statistics</t>
  </si>
  <si>
    <t xml:space="preserve">Gas </t>
  </si>
  <si>
    <t xml:space="preserve">Electricity </t>
  </si>
  <si>
    <r>
      <t>Fuel price indices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for the domestic sector, 1980 to 2013</t>
    </r>
  </si>
  <si>
    <t>Chart 8.1</t>
  </si>
  <si>
    <t>(1) Consumer price indices deflated using GDP (market prices) deflator (2010=100)</t>
  </si>
  <si>
    <t>Solid Fuels</t>
  </si>
  <si>
    <t>Liquid Fuels</t>
  </si>
  <si>
    <r>
      <t>Fuel price indices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for the domestic sector, 1996 to 2013</t>
    </r>
  </si>
  <si>
    <t>Chart 8.2</t>
  </si>
  <si>
    <t>Total</t>
  </si>
  <si>
    <t>Tax component</t>
  </si>
  <si>
    <t>Price (excluding taxes)</t>
  </si>
  <si>
    <t>pence per kWh</t>
  </si>
  <si>
    <t>EU28 Domestic Gas Prices</t>
  </si>
  <si>
    <t>Domestic gas prices for medium consumers within the EU28 in 2013: converted to UK pence per kWh</t>
  </si>
  <si>
    <t>Chart 8.3:</t>
  </si>
  <si>
    <t>United Kingdom</t>
  </si>
  <si>
    <t>PPS/kWh</t>
  </si>
  <si>
    <t>Domestic gas prices for medium consumers within the EU28 in 2013: PPS</t>
  </si>
  <si>
    <t>Chart 8.4:</t>
  </si>
  <si>
    <t>Source: Derived from Eurostat data.</t>
  </si>
  <si>
    <t xml:space="preserve">Latvia </t>
  </si>
  <si>
    <t>EU28 domestic gas prices</t>
  </si>
  <si>
    <t>Percentage change in domestic gas prices for medium consumers within the EU28, 2012 to 2013</t>
  </si>
  <si>
    <t>Chart 8.5:</t>
  </si>
  <si>
    <t>EU28 Domestic Electricity Prices</t>
  </si>
  <si>
    <t>Domestic electricity prices for medium consumers within the EU28 in 2013: converted to UK pence per kWh</t>
  </si>
  <si>
    <t>Chart 8.6:</t>
  </si>
  <si>
    <t xml:space="preserve">PPS/kWh </t>
  </si>
  <si>
    <t>Domestic electricity prices for medium consumers within the EU28 in 2013: PPS</t>
  </si>
  <si>
    <t>Chart 8.7:</t>
  </si>
  <si>
    <t>Percentage change</t>
  </si>
  <si>
    <t>Country</t>
  </si>
  <si>
    <t>EU28 domestic electricity prices</t>
  </si>
  <si>
    <t>Percentage change in domestic electricity prices for medium consumers within the EU28, 2012 to 2013</t>
  </si>
  <si>
    <t>Chart 8.8:</t>
  </si>
  <si>
    <t>Source: Ofgem.</t>
  </si>
  <si>
    <t>2012/13</t>
  </si>
  <si>
    <t>2011/12</t>
  </si>
  <si>
    <t>2010/11</t>
  </si>
  <si>
    <t>2009/10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</si>
  <si>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</si>
  <si>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</si>
  <si>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</si>
  <si>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</si>
  <si>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</si>
  <si>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</si>
  <si>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</si>
  <si>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</si>
  <si>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</si>
  <si>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</si>
  <si>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</si>
  <si>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</si>
  <si>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</si>
  <si>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</si>
  <si>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</si>
  <si>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</si>
  <si>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</si>
  <si>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</si>
  <si>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Interruptions per 100 customers</t>
  </si>
  <si>
    <t>Minutes lost per customer</t>
  </si>
  <si>
    <t>Security and availability of electricity supply for the average customer, 1991/92 to 2012/13</t>
  </si>
  <si>
    <t>Chart 8.9</t>
  </si>
  <si>
    <t>Source: Ofgem</t>
  </si>
  <si>
    <t>Interruptions per 1000 customers</t>
  </si>
  <si>
    <t>Security and availability of gas supply for the average customer, 2003/04 to 2012/13</t>
  </si>
  <si>
    <t>Chart 8.10</t>
  </si>
  <si>
    <t>Source: Domestic Fuels Inquiry data, DECC.</t>
  </si>
  <si>
    <t>Pre-payment excluding fixed/online tariffs</t>
  </si>
  <si>
    <t>Standard Credit excluding fixed and online tariffs</t>
  </si>
  <si>
    <t>Direct Debit excluding fixed/online tariffs</t>
  </si>
  <si>
    <t>Fixed and/or online tariff</t>
  </si>
  <si>
    <r>
      <t>Proportion of customers on fixed</t>
    </r>
    <r>
      <rPr>
        <b/>
        <sz val="11"/>
        <color indexed="8"/>
        <rFont val="Arial"/>
        <family val="2"/>
      </rPr>
      <t xml:space="preserve"> or online tariffs in Q2 2014</t>
    </r>
  </si>
  <si>
    <t>Chart 8.11</t>
  </si>
  <si>
    <t>Online tariffs</t>
  </si>
  <si>
    <t>Offline tariffs</t>
  </si>
  <si>
    <t>Number of online and offline tariffs available to domestic consumers, January 2007  to January 2014</t>
  </si>
  <si>
    <t>Chart 8.12</t>
  </si>
  <si>
    <t>Source: Warm Home Discount Scheme annual reports, Ofgem.</t>
  </si>
  <si>
    <t>Industry initiative</t>
  </si>
  <si>
    <t>Legacy spending</t>
  </si>
  <si>
    <t>Broader group</t>
  </si>
  <si>
    <t>Core group</t>
  </si>
  <si>
    <t>2012-13</t>
  </si>
  <si>
    <t>2011-12</t>
  </si>
  <si>
    <t>Scheme component</t>
  </si>
  <si>
    <t>Suppliers' contribution (£m)</t>
  </si>
  <si>
    <r>
      <t>S</t>
    </r>
    <r>
      <rPr>
        <b/>
        <sz val="11"/>
        <color indexed="8"/>
        <rFont val="Arial"/>
        <family val="2"/>
      </rPr>
      <t>uppliers’ total annual spend on Warm Home Discount scheme, 2011/12 to 2012/13</t>
    </r>
  </si>
  <si>
    <t>Chart 8.13</t>
  </si>
  <si>
    <t>8.13 Suppliers total annual spend on Warm Home Discount scheme</t>
  </si>
  <si>
    <t>Q2 2014</t>
  </si>
  <si>
    <t>Q3 2013</t>
  </si>
  <si>
    <t>Q1 2013</t>
  </si>
  <si>
    <t>Q3 2012</t>
  </si>
  <si>
    <t>Q1 2012</t>
  </si>
  <si>
    <t>Q3 2011</t>
  </si>
  <si>
    <t>Q1 2011</t>
  </si>
  <si>
    <t>Q3 2010</t>
  </si>
  <si>
    <t>Q1 2010</t>
  </si>
  <si>
    <t>Number of 'green' tariffs</t>
  </si>
  <si>
    <r>
      <t>Number of electricity customer accounts on accredited ‘green’</t>
    </r>
    <r>
      <rPr>
        <b/>
        <sz val="11"/>
        <color indexed="8"/>
        <rFont val="Arial"/>
        <family val="2"/>
      </rPr>
      <t xml:space="preserve"> tariffs, 2010 to Q2 2014</t>
    </r>
  </si>
  <si>
    <t>Chart 8.14</t>
  </si>
  <si>
    <t>Transfers figures have been rounded to the nearest thousand.</t>
  </si>
  <si>
    <t>Q2</t>
  </si>
  <si>
    <t>Q1</t>
  </si>
  <si>
    <t>Q4</t>
  </si>
  <si>
    <t>Q3</t>
  </si>
  <si>
    <t>Electricity Transfers - moving average</t>
  </si>
  <si>
    <t>Total Electricity Transfers</t>
  </si>
  <si>
    <t>Gas Transfers - moving average</t>
  </si>
  <si>
    <t>Total Gas Transfers</t>
  </si>
  <si>
    <t>Quarter</t>
  </si>
  <si>
    <t>Total number of energy supplier transfers per quarter, 2003 to Q2 2014</t>
  </si>
  <si>
    <t>Chart 8.15</t>
  </si>
  <si>
    <t>Source: Table 2.4.1, Quarterly Energy Prices, DECC.</t>
  </si>
  <si>
    <t>Prepayment</t>
  </si>
  <si>
    <t xml:space="preserve">Direct Debit </t>
  </si>
  <si>
    <t>Credit</t>
  </si>
  <si>
    <t>Chart 8.16</t>
  </si>
  <si>
    <r>
      <t>Percentage of electricity customers serviced by their home supplier</t>
    </r>
    <r>
      <rPr>
        <b/>
        <sz val="11"/>
        <color indexed="8"/>
        <rFont val="Arial"/>
        <family val="2"/>
      </rPr>
      <t>, Great Britain, 2001 to Q2 2014</t>
    </r>
  </si>
  <si>
    <t>Source: Table 2.5.1, Quarterly Energy Prices, DECC.</t>
  </si>
  <si>
    <t>Chart 8.17</t>
  </si>
  <si>
    <r>
      <t>Percentage of gas customers serviced by their home supplier</t>
    </r>
    <r>
      <rPr>
        <b/>
        <sz val="11"/>
        <color indexed="8"/>
        <rFont val="Arial"/>
        <family val="2"/>
      </rPr>
      <t>, Great Britain, 2001 to Q2 2014</t>
    </r>
  </si>
  <si>
    <t>Industry Average (Big Six)</t>
  </si>
  <si>
    <t>Month</t>
  </si>
  <si>
    <t>Energy supplier performance regarding complaints handling, 3 month rolling average, April 2010 to June 2014</t>
  </si>
  <si>
    <t>Chart 8.18</t>
  </si>
  <si>
    <t>Source: Fuel Poverty datasets, DECC</t>
  </si>
  <si>
    <t>Fuel Poverty Gap £m (2012 prices)</t>
  </si>
  <si>
    <t>Low Income High Costs (000s)</t>
  </si>
  <si>
    <t>England</t>
  </si>
  <si>
    <t>Chart 8.19</t>
  </si>
  <si>
    <t>Fuel poverty trends in England: the Low Income High Cost and Fuel Poverty gap measures, 1996-2012</t>
  </si>
  <si>
    <t>-</t>
  </si>
  <si>
    <t>UK vulnerable</t>
  </si>
  <si>
    <t>Numbers in Fuel Poverty (Millions)</t>
  </si>
  <si>
    <t>Number of households and vulnerable households in fuel poverty under the 10 per cent measure, UK, 1996 to 2012</t>
  </si>
  <si>
    <t>Chart 8.20</t>
  </si>
  <si>
    <t>Source: Office for National Statistics, Consumer Trends</t>
  </si>
  <si>
    <t>Percentage of total expenditure spent on vehicle fuels and lubricants</t>
  </si>
  <si>
    <t>Percentage of total expenditure spent on electricty, gas and other fuels</t>
  </si>
  <si>
    <t>Proportion of total household expenditure on energy products, 1980 to 2013</t>
  </si>
  <si>
    <t>Chart 8.21</t>
  </si>
  <si>
    <t>Source: Consumer Focus until March 2012, Consumer Futures from October 2012, Citizens Advice from April 2014.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</si>
</sst>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00"/>
    <numFmt numFmtId="167" formatCode="0.0000"/>
    <numFmt numFmtId="168" formatCode="0.0%"/>
    <numFmt numFmtId="169" formatCode="[&gt;0.5]#,##0;[&lt;-0.5]\-#,##0;\-"/>
    <numFmt numFmtId="170" formatCode="#,##0.000"/>
    <numFmt numFmtId="171" formatCode="0.00\ "/>
    <numFmt numFmtId="172" formatCode="0.00\(\p\)"/>
    <numFmt numFmtId="173" formatCode="_-* #,##0.0_-;\-* #,##0.0_-;_-* &quot;-&quot;??_-;_-@_-"/>
    <numFmt numFmtId="174" formatCode="#,##0.0_ ;\-#,##0.0\ "/>
    <numFmt numFmtId="175" formatCode="[$-409]mmm\-yy;@"/>
    <numFmt numFmtId="176" formatCode="_-* #,##0_-;\-* #,##0_-;_-* &quot;-&quot;??_-;_-@_-"/>
    <numFmt numFmtId="177" formatCode="_-* #,##0_-;\-* #,##0_-;_-* &quot;-&quot;???_-;_-@_-"/>
    <numFmt numFmtId="178" formatCode="mmm\-yyyy"/>
    <numFmt numFmtId="179" formatCode="#,##0.00000_ ;\-#,##0.00000\ "/>
    <numFmt numFmtId="180" formatCode="0.0;;"/>
    <numFmt numFmtId="181" formatCode="#,##0.0000000000000"/>
    <numFmt numFmtId="182" formatCode="#,##0_ ;\-#,##0\ "/>
    <numFmt numFmtId="183" formatCode="0.00000"/>
    <numFmt numFmtId="184" formatCode="_(* #,##0.00_);_(* \(#,##0.00\);_(* &quot;-&quot;??_);_(@_)"/>
    <numFmt numFmtId="185" formatCode="#,##0.0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color indexed="8"/>
      <name val="Arial"/>
      <family val="2"/>
    </font>
    <font>
      <u val="single"/>
      <sz val="12"/>
      <color indexed="12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u val="single"/>
      <sz val="10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0"/>
      <name val="Univers"/>
      <family val="2"/>
    </font>
    <font>
      <sz val="10"/>
      <color indexed="8"/>
      <name val="Univers"/>
      <family val="0"/>
    </font>
    <font>
      <b/>
      <sz val="10"/>
      <color indexed="8"/>
      <name val="Arial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b/>
      <vertAlign val="superscript"/>
      <sz val="12"/>
      <name val="Arial"/>
      <family val="2"/>
    </font>
    <font>
      <b/>
      <sz val="11"/>
      <color indexed="8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u val="single"/>
      <sz val="10"/>
      <color indexed="12"/>
      <name val="Verdana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Verdana"/>
      <family val="2"/>
    </font>
    <font>
      <u val="single"/>
      <sz val="12"/>
      <color theme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rgb="FF0000FF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FFFF"/>
      <name val="Arial"/>
      <family val="2"/>
    </font>
    <font>
      <sz val="9"/>
      <color rgb="FFFFFFFF"/>
      <name val="Arial"/>
      <family val="2"/>
    </font>
    <font>
      <b/>
      <sz val="11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27" fillId="0" borderId="0">
      <alignment/>
      <protection/>
    </xf>
    <xf numFmtId="0" fontId="28" fillId="0" borderId="0">
      <alignment horizontal="right"/>
      <protection/>
    </xf>
    <xf numFmtId="0" fontId="29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2" fillId="0" borderId="1" applyNumberFormat="0" applyAlignment="0">
      <protection/>
    </xf>
    <xf numFmtId="0" fontId="33" fillId="0" borderId="0" applyAlignment="0">
      <protection/>
    </xf>
    <xf numFmtId="0" fontId="33" fillId="0" borderId="0">
      <alignment horizontal="right"/>
      <protection/>
    </xf>
    <xf numFmtId="168" fontId="33" fillId="0" borderId="0">
      <alignment horizontal="right"/>
      <protection/>
    </xf>
    <xf numFmtId="164" fontId="34" fillId="0" borderId="0">
      <alignment horizontal="right"/>
      <protection/>
    </xf>
    <xf numFmtId="0" fontId="35" fillId="0" borderId="0">
      <alignment/>
      <protection/>
    </xf>
    <xf numFmtId="0" fontId="13" fillId="20" borderId="2" applyNumberFormat="0" applyAlignment="0" applyProtection="0"/>
    <xf numFmtId="0" fontId="14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6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169" fontId="3" fillId="0" borderId="0">
      <alignment horizontal="left" vertical="center"/>
      <protection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0" borderId="7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4" fillId="0" borderId="0">
      <alignment/>
      <protection/>
    </xf>
    <xf numFmtId="0" fontId="5" fillId="0" borderId="0">
      <alignment/>
      <protection/>
    </xf>
    <xf numFmtId="0" fontId="6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3" fillId="20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4" fillId="0" borderId="0" applyFill="0" applyBorder="0" applyAlignment="0" applyProtection="0"/>
    <xf numFmtId="0" fontId="0" fillId="0" borderId="0">
      <alignment/>
      <protection/>
    </xf>
    <xf numFmtId="0" fontId="0" fillId="0" borderId="0">
      <alignment horizontal="left" vertical="center"/>
      <protection/>
    </xf>
    <xf numFmtId="0" fontId="24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25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5" fillId="24" borderId="0" xfId="95" applyFill="1">
      <alignment/>
      <protection/>
    </xf>
    <xf numFmtId="0" fontId="5" fillId="24" borderId="0" xfId="95" applyFill="1" applyAlignment="1">
      <alignment horizontal="left"/>
      <protection/>
    </xf>
    <xf numFmtId="0" fontId="7" fillId="24" borderId="0" xfId="80" applyFill="1" applyAlignment="1" applyProtection="1">
      <alignment/>
      <protection/>
    </xf>
    <xf numFmtId="0" fontId="1" fillId="24" borderId="0" xfId="73" applyFill="1" applyAlignment="1" applyProtection="1">
      <alignment/>
      <protection/>
    </xf>
    <xf numFmtId="0" fontId="0" fillId="24" borderId="0" xfId="84" applyFill="1">
      <alignment/>
      <protection/>
    </xf>
    <xf numFmtId="0" fontId="0" fillId="24" borderId="0" xfId="84" applyFont="1" applyFill="1">
      <alignment/>
      <protection/>
    </xf>
    <xf numFmtId="0" fontId="26" fillId="24" borderId="0" xfId="84" applyFont="1" applyFill="1">
      <alignment/>
      <protection/>
    </xf>
    <xf numFmtId="0" fontId="0" fillId="24" borderId="0" xfId="84" applyFill="1" applyAlignment="1">
      <alignment horizontal="left"/>
      <protection/>
    </xf>
    <xf numFmtId="0" fontId="5" fillId="24" borderId="0" xfId="95" applyFont="1" applyFill="1">
      <alignment/>
      <protection/>
    </xf>
    <xf numFmtId="0" fontId="5" fillId="0" borderId="0" xfId="95" applyFill="1">
      <alignment/>
      <protection/>
    </xf>
    <xf numFmtId="0" fontId="68" fillId="25" borderId="0" xfId="73" applyFont="1" applyFill="1" applyBorder="1" applyAlignment="1" applyProtection="1">
      <alignment/>
      <protection/>
    </xf>
    <xf numFmtId="0" fontId="0" fillId="0" borderId="0" xfId="0" applyFont="1" applyFill="1" applyAlignment="1">
      <alignment horizontal="left"/>
    </xf>
    <xf numFmtId="0" fontId="0" fillId="0" borderId="0" xfId="84">
      <alignment/>
      <protection/>
    </xf>
    <xf numFmtId="9" fontId="0" fillId="0" borderId="0" xfId="102" applyFont="1" applyAlignment="1">
      <alignment/>
    </xf>
    <xf numFmtId="168" fontId="0" fillId="0" borderId="0" xfId="102" applyNumberFormat="1" applyFont="1" applyAlignment="1">
      <alignment/>
    </xf>
    <xf numFmtId="0" fontId="0" fillId="0" borderId="0" xfId="84" applyFont="1">
      <alignment/>
      <protection/>
    </xf>
    <xf numFmtId="0" fontId="38" fillId="0" borderId="0" xfId="84" applyFont="1">
      <alignment/>
      <protection/>
    </xf>
    <xf numFmtId="0" fontId="0" fillId="0" borderId="0" xfId="84" applyFill="1">
      <alignment/>
      <protection/>
    </xf>
    <xf numFmtId="0" fontId="39" fillId="0" borderId="0" xfId="84" applyFont="1">
      <alignment/>
      <protection/>
    </xf>
    <xf numFmtId="0" fontId="0" fillId="0" borderId="0" xfId="84" applyBorder="1">
      <alignment/>
      <protection/>
    </xf>
    <xf numFmtId="0" fontId="41" fillId="0" borderId="0" xfId="84" applyFont="1" applyFill="1" applyBorder="1">
      <alignment/>
      <protection/>
    </xf>
    <xf numFmtId="0" fontId="42" fillId="0" borderId="0" xfId="84" applyFont="1">
      <alignment/>
      <protection/>
    </xf>
    <xf numFmtId="2" fontId="40" fillId="0" borderId="0" xfId="84" applyNumberFormat="1" applyFont="1" applyBorder="1">
      <alignment/>
      <protection/>
    </xf>
    <xf numFmtId="0" fontId="41" fillId="0" borderId="0" xfId="84" applyFont="1" applyBorder="1">
      <alignment/>
      <protection/>
    </xf>
    <xf numFmtId="168" fontId="40" fillId="0" borderId="0" xfId="102" applyNumberFormat="1" applyFont="1" applyAlignment="1">
      <alignment/>
    </xf>
    <xf numFmtId="168" fontId="0" fillId="0" borderId="0" xfId="102" applyNumberFormat="1" applyFont="1" applyAlignment="1">
      <alignment/>
    </xf>
    <xf numFmtId="0" fontId="69" fillId="0" borderId="0" xfId="84" applyFont="1">
      <alignment/>
      <protection/>
    </xf>
    <xf numFmtId="9" fontId="0" fillId="0" borderId="0" xfId="102" applyNumberFormat="1" applyFont="1" applyAlignment="1">
      <alignment/>
    </xf>
    <xf numFmtId="2" fontId="40" fillId="0" borderId="0" xfId="84" applyNumberFormat="1" applyFont="1">
      <alignment/>
      <protection/>
    </xf>
    <xf numFmtId="0" fontId="41" fillId="0" borderId="0" xfId="84" applyFont="1">
      <alignment/>
      <protection/>
    </xf>
    <xf numFmtId="2" fontId="44" fillId="0" borderId="0" xfId="84" applyNumberFormat="1" applyFont="1" applyAlignment="1">
      <alignment horizontal="right"/>
      <protection/>
    </xf>
    <xf numFmtId="171" fontId="45" fillId="0" borderId="0" xfId="84" applyNumberFormat="1" applyFont="1">
      <alignment/>
      <protection/>
    </xf>
    <xf numFmtId="2" fontId="40" fillId="0" borderId="0" xfId="102" applyNumberFormat="1" applyFont="1" applyFill="1" applyAlignment="1">
      <alignment/>
    </xf>
    <xf numFmtId="0" fontId="43" fillId="0" borderId="0" xfId="84" applyFont="1" applyAlignment="1">
      <alignment horizontal="right"/>
      <protection/>
    </xf>
    <xf numFmtId="171" fontId="40" fillId="0" borderId="0" xfId="84" applyNumberFormat="1" applyFont="1">
      <alignment/>
      <protection/>
    </xf>
    <xf numFmtId="0" fontId="41" fillId="0" borderId="0" xfId="84" applyFont="1" applyAlignment="1">
      <alignment horizontal="right"/>
      <protection/>
    </xf>
    <xf numFmtId="2" fontId="40" fillId="0" borderId="0" xfId="84" applyNumberFormat="1" applyFont="1" applyAlignment="1">
      <alignment horizontal="right"/>
      <protection/>
    </xf>
    <xf numFmtId="2" fontId="46" fillId="0" borderId="0" xfId="84" applyNumberFormat="1" applyFont="1" applyAlignment="1">
      <alignment horizontal="right"/>
      <protection/>
    </xf>
    <xf numFmtId="0" fontId="47" fillId="0" borderId="0" xfId="84" applyFont="1">
      <alignment/>
      <protection/>
    </xf>
    <xf numFmtId="0" fontId="48" fillId="0" borderId="0" xfId="84" applyFont="1">
      <alignment/>
      <protection/>
    </xf>
    <xf numFmtId="2" fontId="0" fillId="0" borderId="0" xfId="84" applyNumberFormat="1">
      <alignment/>
      <protection/>
    </xf>
    <xf numFmtId="2" fontId="40" fillId="0" borderId="0" xfId="102" applyNumberFormat="1" applyFont="1" applyFill="1" applyBorder="1" applyAlignment="1">
      <alignment/>
    </xf>
    <xf numFmtId="164" fontId="42" fillId="0" borderId="0" xfId="84" applyNumberFormat="1" applyFont="1">
      <alignment/>
      <protection/>
    </xf>
    <xf numFmtId="2" fontId="42" fillId="0" borderId="0" xfId="84" applyNumberFormat="1" applyFont="1">
      <alignment/>
      <protection/>
    </xf>
    <xf numFmtId="0" fontId="0" fillId="0" borderId="0" xfId="84" applyFont="1" applyFill="1" applyBorder="1">
      <alignment/>
      <protection/>
    </xf>
    <xf numFmtId="2" fontId="0" fillId="0" borderId="0" xfId="84" applyNumberFormat="1" applyBorder="1">
      <alignment/>
      <protection/>
    </xf>
    <xf numFmtId="0" fontId="0" fillId="0" borderId="0" xfId="84" applyFill="1" applyBorder="1">
      <alignment/>
      <protection/>
    </xf>
    <xf numFmtId="0" fontId="0" fillId="0" borderId="0" xfId="84" applyAlignment="1">
      <alignment wrapText="1"/>
      <protection/>
    </xf>
    <xf numFmtId="9" fontId="0" fillId="0" borderId="0" xfId="102" applyFont="1" applyAlignment="1">
      <alignment wrapText="1"/>
    </xf>
    <xf numFmtId="0" fontId="41" fillId="0" borderId="0" xfId="84" applyFont="1" applyAlignment="1">
      <alignment horizontal="right" wrapText="1"/>
      <protection/>
    </xf>
    <xf numFmtId="0" fontId="38" fillId="0" borderId="0" xfId="84" applyFont="1" applyFill="1">
      <alignment/>
      <protection/>
    </xf>
    <xf numFmtId="2" fontId="0" fillId="0" borderId="0" xfId="96" applyNumberFormat="1" applyFont="1" applyFill="1" applyBorder="1">
      <alignment/>
      <protection/>
    </xf>
    <xf numFmtId="2" fontId="0" fillId="0" borderId="0" xfId="96" applyNumberFormat="1" applyFont="1">
      <alignment/>
      <protection/>
    </xf>
    <xf numFmtId="2" fontId="0" fillId="0" borderId="0" xfId="84" applyNumberFormat="1" applyFont="1">
      <alignment/>
      <protection/>
    </xf>
    <xf numFmtId="2" fontId="0" fillId="0" borderId="0" xfId="84" applyNumberFormat="1" applyFont="1" applyFill="1" applyBorder="1">
      <alignment/>
      <protection/>
    </xf>
    <xf numFmtId="2" fontId="0" fillId="0" borderId="0" xfId="96" applyNumberFormat="1" applyFont="1" applyBorder="1">
      <alignment/>
      <protection/>
    </xf>
    <xf numFmtId="2" fontId="0" fillId="0" borderId="0" xfId="84" applyNumberFormat="1" applyFont="1" applyBorder="1">
      <alignment/>
      <protection/>
    </xf>
    <xf numFmtId="2" fontId="38" fillId="0" borderId="0" xfId="84" applyNumberFormat="1" applyFont="1">
      <alignment/>
      <protection/>
    </xf>
    <xf numFmtId="0" fontId="41" fillId="0" borderId="0" xfId="96" applyFont="1" applyAlignment="1">
      <alignment horizontal="right"/>
      <protection/>
    </xf>
    <xf numFmtId="9" fontId="0" fillId="0" borderId="0" xfId="102" applyNumberFormat="1" applyFont="1" applyAlignment="1">
      <alignment/>
    </xf>
    <xf numFmtId="0" fontId="41" fillId="0" borderId="0" xfId="84" applyFont="1" applyFill="1">
      <alignment/>
      <protection/>
    </xf>
    <xf numFmtId="164" fontId="4" fillId="0" borderId="0" xfId="84" applyNumberFormat="1" applyFont="1" applyAlignment="1">
      <alignment horizontal="right"/>
      <protection/>
    </xf>
    <xf numFmtId="0" fontId="41" fillId="0" borderId="0" xfId="84" applyFont="1" applyAlignment="1">
      <alignment horizontal="center"/>
      <protection/>
    </xf>
    <xf numFmtId="43" fontId="0" fillId="0" borderId="0" xfId="55" applyFont="1" applyAlignment="1">
      <alignment/>
    </xf>
    <xf numFmtId="172" fontId="0" fillId="0" borderId="0" xfId="84" applyNumberFormat="1" applyBorder="1" applyAlignment="1">
      <alignment horizontal="right"/>
      <protection/>
    </xf>
    <xf numFmtId="2" fontId="0" fillId="0" borderId="0" xfId="84" applyNumberFormat="1" applyBorder="1" applyAlignment="1">
      <alignment horizontal="right"/>
      <protection/>
    </xf>
    <xf numFmtId="0" fontId="0" fillId="0" borderId="0" xfId="84" applyFont="1" applyBorder="1" applyAlignment="1">
      <alignment horizontal="right"/>
      <protection/>
    </xf>
    <xf numFmtId="0" fontId="0" fillId="0" borderId="0" xfId="84" applyFont="1" applyBorder="1">
      <alignment/>
      <protection/>
    </xf>
    <xf numFmtId="2" fontId="0" fillId="0" borderId="0" xfId="84" applyNumberFormat="1" applyFont="1" applyAlignment="1">
      <alignment horizontal="right"/>
      <protection/>
    </xf>
    <xf numFmtId="0" fontId="0" fillId="0" borderId="0" xfId="84" applyFont="1" applyAlignment="1">
      <alignment horizontal="right"/>
      <protection/>
    </xf>
    <xf numFmtId="2" fontId="0" fillId="0" borderId="0" xfId="84" applyNumberFormat="1" applyFont="1" applyBorder="1" applyAlignment="1">
      <alignment horizontal="right"/>
      <protection/>
    </xf>
    <xf numFmtId="0" fontId="41" fillId="0" borderId="11" xfId="84" applyFont="1" applyBorder="1">
      <alignment/>
      <protection/>
    </xf>
    <xf numFmtId="2" fontId="39" fillId="0" borderId="0" xfId="84" applyNumberFormat="1" applyFont="1" applyAlignment="1">
      <alignment horizontal="right"/>
      <protection/>
    </xf>
    <xf numFmtId="43" fontId="0" fillId="0" borderId="0" xfId="55" applyFont="1" applyAlignment="1">
      <alignment/>
    </xf>
    <xf numFmtId="43" fontId="0" fillId="0" borderId="0" xfId="55" applyFont="1" applyFill="1" applyBorder="1" applyAlignment="1">
      <alignment horizontal="right"/>
    </xf>
    <xf numFmtId="43" fontId="0" fillId="0" borderId="0" xfId="55" applyFont="1" applyBorder="1" applyAlignment="1">
      <alignment horizontal="right"/>
    </xf>
    <xf numFmtId="43" fontId="0" fillId="0" borderId="0" xfId="55" applyFont="1" applyBorder="1" applyAlignment="1">
      <alignment/>
    </xf>
    <xf numFmtId="164" fontId="39" fillId="0" borderId="0" xfId="84" applyNumberFormat="1" applyFont="1">
      <alignment/>
      <protection/>
    </xf>
    <xf numFmtId="0" fontId="50" fillId="0" borderId="0" xfId="84" applyFont="1" applyFill="1">
      <alignment/>
      <protection/>
    </xf>
    <xf numFmtId="0" fontId="50" fillId="0" borderId="0" xfId="84" applyFont="1">
      <alignment/>
      <protection/>
    </xf>
    <xf numFmtId="173" fontId="0" fillId="0" borderId="0" xfId="55" applyNumberFormat="1" applyFont="1" applyAlignment="1">
      <alignment/>
    </xf>
    <xf numFmtId="43" fontId="41" fillId="0" borderId="0" xfId="55" applyFont="1" applyAlignment="1">
      <alignment/>
    </xf>
    <xf numFmtId="2" fontId="0" fillId="0" borderId="0" xfId="84" applyNumberFormat="1" applyAlignment="1">
      <alignment horizontal="right"/>
      <protection/>
    </xf>
    <xf numFmtId="43" fontId="41" fillId="0" borderId="0" xfId="55" applyFont="1" applyBorder="1" applyAlignment="1">
      <alignment/>
    </xf>
    <xf numFmtId="43" fontId="41" fillId="0" borderId="0" xfId="55" applyFont="1" applyFill="1" applyBorder="1" applyAlignment="1">
      <alignment/>
    </xf>
    <xf numFmtId="43" fontId="0" fillId="0" borderId="0" xfId="55" applyFont="1" applyFill="1" applyAlignment="1">
      <alignment/>
    </xf>
    <xf numFmtId="43" fontId="0" fillId="0" borderId="0" xfId="55" applyFont="1" applyFill="1" applyAlignment="1">
      <alignment horizontal="right"/>
    </xf>
    <xf numFmtId="43" fontId="0" fillId="0" borderId="0" xfId="55" applyFont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41" fillId="0" borderId="0" xfId="0" applyFont="1" applyAlignment="1">
      <alignment/>
    </xf>
    <xf numFmtId="43" fontId="0" fillId="0" borderId="0" xfId="62" applyFont="1" applyAlignment="1">
      <alignment/>
    </xf>
    <xf numFmtId="43" fontId="0" fillId="0" borderId="0" xfId="62" applyFont="1" applyAlignment="1">
      <alignment/>
    </xf>
    <xf numFmtId="2" fontId="0" fillId="0" borderId="0" xfId="0" applyNumberFormat="1" applyAlignment="1">
      <alignment horizontal="right"/>
    </xf>
    <xf numFmtId="2" fontId="39" fillId="0" borderId="0" xfId="0" applyNumberFormat="1" applyFont="1" applyAlignment="1">
      <alignment horizontal="right"/>
    </xf>
    <xf numFmtId="0" fontId="41" fillId="0" borderId="11" xfId="0" applyFont="1" applyBorder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8" fillId="0" borderId="0" xfId="84" applyFont="1" applyFill="1" applyBorder="1">
      <alignment/>
      <protection/>
    </xf>
    <xf numFmtId="164" fontId="0" fillId="0" borderId="0" xfId="84" applyNumberFormat="1" applyFont="1">
      <alignment/>
      <protection/>
    </xf>
    <xf numFmtId="164" fontId="0" fillId="0" borderId="0" xfId="84" applyNumberFormat="1">
      <alignment/>
      <protection/>
    </xf>
    <xf numFmtId="164" fontId="0" fillId="0" borderId="0" xfId="84" applyNumberFormat="1" applyFont="1" applyBorder="1" applyAlignment="1">
      <alignment horizontal="right"/>
      <protection/>
    </xf>
    <xf numFmtId="2" fontId="0" fillId="0" borderId="0" xfId="98" applyNumberFormat="1" applyFont="1" applyBorder="1" applyAlignment="1" applyProtection="1">
      <alignment horizontal="left"/>
      <protection/>
    </xf>
    <xf numFmtId="164" fontId="0" fillId="0" borderId="0" xfId="84" applyNumberFormat="1" applyFont="1" applyBorder="1">
      <alignment/>
      <protection/>
    </xf>
    <xf numFmtId="164" fontId="0" fillId="0" borderId="0" xfId="84" applyNumberFormat="1" applyFont="1" applyAlignment="1">
      <alignment horizontal="right"/>
      <protection/>
    </xf>
    <xf numFmtId="164" fontId="0" fillId="0" borderId="0" xfId="84" applyNumberFormat="1" applyFont="1" applyFill="1" applyBorder="1">
      <alignment/>
      <protection/>
    </xf>
    <xf numFmtId="164" fontId="0" fillId="0" borderId="0" xfId="84" applyNumberFormat="1" applyBorder="1">
      <alignment/>
      <protection/>
    </xf>
    <xf numFmtId="173" fontId="38" fillId="0" borderId="0" xfId="55" applyNumberFormat="1" applyFont="1" applyAlignment="1">
      <alignment/>
    </xf>
    <xf numFmtId="2" fontId="0" fillId="0" borderId="0" xfId="84" applyNumberFormat="1" applyFont="1" applyFill="1" applyBorder="1" applyAlignment="1" applyProtection="1">
      <alignment horizontal="left"/>
      <protection/>
    </xf>
    <xf numFmtId="0" fontId="0" fillId="0" borderId="0" xfId="84" applyFont="1" applyFill="1">
      <alignment/>
      <protection/>
    </xf>
    <xf numFmtId="2" fontId="0" fillId="0" borderId="0" xfId="84" applyNumberFormat="1" applyFont="1" applyFill="1" applyAlignment="1" applyProtection="1">
      <alignment horizontal="left"/>
      <protection/>
    </xf>
    <xf numFmtId="0" fontId="51" fillId="0" borderId="12" xfId="84" applyFont="1" applyFill="1" applyBorder="1" applyAlignment="1">
      <alignment horizontal="right" wrapText="1"/>
      <protection/>
    </xf>
    <xf numFmtId="0" fontId="51" fillId="0" borderId="13" xfId="84" applyFont="1" applyBorder="1" applyAlignment="1">
      <alignment horizontal="right"/>
      <protection/>
    </xf>
    <xf numFmtId="0" fontId="51" fillId="0" borderId="13" xfId="84" applyFont="1" applyFill="1" applyBorder="1" applyAlignment="1">
      <alignment horizontal="right" wrapText="1"/>
      <protection/>
    </xf>
    <xf numFmtId="0" fontId="0" fillId="0" borderId="14" xfId="84" applyBorder="1">
      <alignment/>
      <protection/>
    </xf>
    <xf numFmtId="173" fontId="0" fillId="0" borderId="0" xfId="55" applyNumberFormat="1" applyFont="1" applyFill="1" applyBorder="1" applyAlignment="1">
      <alignment horizontal="right"/>
    </xf>
    <xf numFmtId="173" fontId="0" fillId="0" borderId="0" xfId="55" applyNumberFormat="1" applyFont="1" applyFill="1" applyBorder="1" applyAlignment="1">
      <alignment/>
    </xf>
    <xf numFmtId="173" fontId="0" fillId="0" borderId="0" xfId="55" applyNumberFormat="1" applyFont="1" applyAlignment="1">
      <alignment horizontal="right"/>
    </xf>
    <xf numFmtId="173" fontId="38" fillId="0" borderId="0" xfId="55" applyNumberFormat="1" applyFont="1" applyFill="1" applyBorder="1" applyAlignment="1">
      <alignment horizontal="right"/>
    </xf>
    <xf numFmtId="0" fontId="38" fillId="0" borderId="0" xfId="84" applyFont="1" applyBorder="1">
      <alignment/>
      <protection/>
    </xf>
    <xf numFmtId="164" fontId="0" fillId="0" borderId="0" xfId="84" applyNumberFormat="1" applyFont="1" applyFill="1" applyBorder="1" applyAlignment="1">
      <alignment horizontal="right"/>
      <protection/>
    </xf>
    <xf numFmtId="0" fontId="51" fillId="0" borderId="15" xfId="84" applyFont="1" applyFill="1" applyBorder="1" applyAlignment="1">
      <alignment horizontal="right" wrapText="1"/>
      <protection/>
    </xf>
    <xf numFmtId="0" fontId="51" fillId="0" borderId="16" xfId="84" applyFont="1" applyBorder="1" applyAlignment="1">
      <alignment horizontal="right"/>
      <protection/>
    </xf>
    <xf numFmtId="0" fontId="51" fillId="0" borderId="16" xfId="84" applyFont="1" applyFill="1" applyBorder="1" applyAlignment="1">
      <alignment horizontal="right" wrapText="1"/>
      <protection/>
    </xf>
    <xf numFmtId="0" fontId="38" fillId="24" borderId="0" xfId="84" applyFont="1" applyFill="1">
      <alignment/>
      <protection/>
    </xf>
    <xf numFmtId="1" fontId="0" fillId="0" borderId="0" xfId="84" applyNumberFormat="1">
      <alignment/>
      <protection/>
    </xf>
    <xf numFmtId="0" fontId="0" fillId="0" borderId="0" xfId="0" applyFill="1" applyAlignment="1">
      <alignment/>
    </xf>
    <xf numFmtId="165" fontId="0" fillId="0" borderId="0" xfId="0" applyNumberFormat="1" applyFont="1" applyAlignment="1">
      <alignment/>
    </xf>
    <xf numFmtId="0" fontId="41" fillId="0" borderId="0" xfId="0" applyFont="1" applyAlignment="1">
      <alignment horizontal="right"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36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165" fontId="52" fillId="0" borderId="0" xfId="94" applyNumberFormat="1" applyFont="1">
      <alignment/>
      <protection/>
    </xf>
    <xf numFmtId="166" fontId="52" fillId="0" borderId="0" xfId="94" applyNumberFormat="1" applyFont="1">
      <alignment/>
      <protection/>
    </xf>
    <xf numFmtId="165" fontId="53" fillId="0" borderId="0" xfId="94" applyNumberFormat="1" applyFont="1">
      <alignment/>
      <protection/>
    </xf>
    <xf numFmtId="0" fontId="63" fillId="0" borderId="0" xfId="85">
      <alignment/>
      <protection/>
    </xf>
    <xf numFmtId="0" fontId="0" fillId="0" borderId="0" xfId="85" applyFont="1" applyAlignment="1">
      <alignment wrapText="1"/>
      <protection/>
    </xf>
    <xf numFmtId="0" fontId="70" fillId="0" borderId="0" xfId="85" applyFont="1" applyAlignment="1">
      <alignment vertical="center"/>
      <protection/>
    </xf>
    <xf numFmtId="0" fontId="63" fillId="24" borderId="0" xfId="85" applyFill="1">
      <alignment/>
      <protection/>
    </xf>
    <xf numFmtId="0" fontId="48" fillId="24" borderId="0" xfId="85" applyFont="1" applyFill="1" applyAlignment="1">
      <alignment horizontal="left"/>
      <protection/>
    </xf>
    <xf numFmtId="0" fontId="1" fillId="0" borderId="0" xfId="73" applyAlignment="1" applyProtection="1">
      <alignment/>
      <protection/>
    </xf>
    <xf numFmtId="165" fontId="36" fillId="0" borderId="0" xfId="84" applyNumberFormat="1" applyFont="1">
      <alignment/>
      <protection/>
    </xf>
    <xf numFmtId="0" fontId="54" fillId="0" borderId="0" xfId="84" applyFont="1" applyAlignment="1">
      <alignment horizontal="right"/>
      <protection/>
    </xf>
    <xf numFmtId="0" fontId="54" fillId="0" borderId="0" xfId="84" applyFont="1">
      <alignment/>
      <protection/>
    </xf>
    <xf numFmtId="165" fontId="0" fillId="0" borderId="0" xfId="84" applyNumberFormat="1">
      <alignment/>
      <protection/>
    </xf>
    <xf numFmtId="167" fontId="0" fillId="0" borderId="0" xfId="84" applyNumberFormat="1">
      <alignment/>
      <protection/>
    </xf>
    <xf numFmtId="0" fontId="67" fillId="0" borderId="0" xfId="76" applyAlignment="1" applyProtection="1">
      <alignment/>
      <protection/>
    </xf>
    <xf numFmtId="3" fontId="36" fillId="0" borderId="0" xfId="84" applyNumberFormat="1" applyFont="1">
      <alignment/>
      <protection/>
    </xf>
    <xf numFmtId="3" fontId="0" fillId="0" borderId="0" xfId="84" applyNumberFormat="1">
      <alignment/>
      <protection/>
    </xf>
    <xf numFmtId="170" fontId="36" fillId="0" borderId="0" xfId="84" applyNumberFormat="1" applyFont="1">
      <alignment/>
      <protection/>
    </xf>
    <xf numFmtId="0" fontId="0" fillId="25" borderId="0" xfId="0" applyFill="1" applyBorder="1" applyAlignment="1">
      <alignment/>
    </xf>
    <xf numFmtId="0" fontId="36" fillId="25" borderId="0" xfId="0" applyFont="1" applyFill="1" applyBorder="1" applyAlignment="1">
      <alignment/>
    </xf>
    <xf numFmtId="0" fontId="41" fillId="25" borderId="0" xfId="0" applyFont="1" applyFill="1" applyBorder="1" applyAlignment="1">
      <alignment/>
    </xf>
    <xf numFmtId="164" fontId="40" fillId="25" borderId="0" xfId="0" applyNumberFormat="1" applyFont="1" applyFill="1" applyBorder="1" applyAlignment="1">
      <alignment/>
    </xf>
    <xf numFmtId="164" fontId="0" fillId="25" borderId="0" xfId="0" applyNumberFormat="1" applyFill="1" applyBorder="1" applyAlignment="1">
      <alignment/>
    </xf>
    <xf numFmtId="0" fontId="69" fillId="25" borderId="0" xfId="0" applyFont="1" applyFill="1" applyBorder="1" applyAlignment="1">
      <alignment/>
    </xf>
    <xf numFmtId="164" fontId="40" fillId="0" borderId="0" xfId="0" applyNumberFormat="1" applyFont="1" applyFill="1" applyBorder="1" applyAlignment="1">
      <alignment/>
    </xf>
    <xf numFmtId="164" fontId="56" fillId="25" borderId="0" xfId="97" applyNumberFormat="1" applyFont="1" applyFill="1" applyBorder="1" applyAlignment="1">
      <alignment horizontal="right" wrapText="1"/>
      <protection/>
    </xf>
    <xf numFmtId="0" fontId="47" fillId="25" borderId="0" xfId="0" applyFont="1" applyFill="1" applyBorder="1" applyAlignment="1">
      <alignment/>
    </xf>
    <xf numFmtId="0" fontId="41" fillId="25" borderId="0" xfId="0" applyFont="1" applyFill="1" applyBorder="1" applyAlignment="1">
      <alignment horizontal="right" wrapText="1"/>
    </xf>
    <xf numFmtId="0" fontId="48" fillId="25" borderId="0" xfId="0" applyFont="1" applyFill="1" applyBorder="1" applyAlignment="1">
      <alignment/>
    </xf>
    <xf numFmtId="2" fontId="0" fillId="25" borderId="0" xfId="0" applyNumberFormat="1" applyFill="1" applyBorder="1" applyAlignment="1">
      <alignment/>
    </xf>
    <xf numFmtId="165" fontId="0" fillId="25" borderId="0" xfId="0" applyNumberFormat="1" applyFill="1" applyBorder="1" applyAlignment="1">
      <alignment/>
    </xf>
    <xf numFmtId="10" fontId="0" fillId="25" borderId="0" xfId="0" applyNumberFormat="1" applyFill="1" applyBorder="1" applyAlignment="1">
      <alignment/>
    </xf>
    <xf numFmtId="0" fontId="48" fillId="25" borderId="0" xfId="0" applyFont="1" applyFill="1" applyBorder="1" applyAlignment="1">
      <alignment horizontal="left"/>
    </xf>
    <xf numFmtId="0" fontId="0" fillId="25" borderId="0" xfId="0" applyFill="1" applyAlignment="1">
      <alignment/>
    </xf>
    <xf numFmtId="2" fontId="0" fillId="25" borderId="0" xfId="0" applyNumberFormat="1" applyFill="1" applyAlignment="1">
      <alignment/>
    </xf>
    <xf numFmtId="0" fontId="38" fillId="25" borderId="0" xfId="0" applyFont="1" applyFill="1" applyAlignment="1">
      <alignment/>
    </xf>
    <xf numFmtId="43" fontId="0" fillId="25" borderId="0" xfId="0" applyNumberFormat="1" applyFill="1" applyAlignment="1">
      <alignment/>
    </xf>
    <xf numFmtId="43" fontId="0" fillId="0" borderId="0" xfId="62" applyFont="1" applyFill="1" applyAlignment="1">
      <alignment/>
    </xf>
    <xf numFmtId="43" fontId="0" fillId="25" borderId="0" xfId="62" applyFont="1" applyFill="1" applyAlignment="1">
      <alignment/>
    </xf>
    <xf numFmtId="0" fontId="41" fillId="25" borderId="0" xfId="0" applyFont="1" applyFill="1" applyAlignment="1">
      <alignment/>
    </xf>
    <xf numFmtId="0" fontId="41" fillId="25" borderId="11" xfId="0" applyFont="1" applyFill="1" applyBorder="1" applyAlignment="1">
      <alignment horizontal="right"/>
    </xf>
    <xf numFmtId="0" fontId="41" fillId="25" borderId="11" xfId="0" applyFont="1" applyFill="1" applyBorder="1" applyAlignment="1">
      <alignment/>
    </xf>
    <xf numFmtId="0" fontId="41" fillId="25" borderId="0" xfId="0" applyFont="1" applyFill="1" applyAlignment="1">
      <alignment horizontal="right"/>
    </xf>
    <xf numFmtId="0" fontId="48" fillId="25" borderId="0" xfId="0" applyFont="1" applyFill="1" applyAlignment="1">
      <alignment wrapText="1"/>
    </xf>
    <xf numFmtId="0" fontId="48" fillId="25" borderId="0" xfId="0" applyFont="1" applyFill="1" applyAlignment="1">
      <alignment/>
    </xf>
    <xf numFmtId="43" fontId="64" fillId="25" borderId="0" xfId="0" applyNumberFormat="1" applyFont="1" applyFill="1" applyAlignment="1">
      <alignment/>
    </xf>
    <xf numFmtId="0" fontId="48" fillId="25" borderId="0" xfId="0" applyFont="1" applyFill="1" applyAlignment="1">
      <alignment horizontal="left" wrapText="1"/>
    </xf>
    <xf numFmtId="0" fontId="39" fillId="25" borderId="0" xfId="0" applyFont="1" applyFill="1" applyAlignment="1">
      <alignment/>
    </xf>
    <xf numFmtId="179" fontId="0" fillId="25" borderId="0" xfId="0" applyNumberFormat="1" applyFill="1" applyAlignment="1">
      <alignment/>
    </xf>
    <xf numFmtId="168" fontId="0" fillId="25" borderId="0" xfId="0" applyNumberFormat="1" applyFill="1" applyAlignment="1">
      <alignment/>
    </xf>
    <xf numFmtId="168" fontId="0" fillId="25" borderId="0" xfId="62" applyNumberFormat="1" applyFont="1" applyFill="1" applyAlignment="1">
      <alignment/>
    </xf>
    <xf numFmtId="43" fontId="41" fillId="25" borderId="0" xfId="62" applyFont="1" applyFill="1" applyAlignment="1">
      <alignment/>
    </xf>
    <xf numFmtId="168" fontId="0" fillId="25" borderId="0" xfId="0" applyNumberFormat="1" applyFont="1" applyFill="1" applyAlignment="1">
      <alignment/>
    </xf>
    <xf numFmtId="0" fontId="0" fillId="25" borderId="0" xfId="0" applyFont="1" applyFill="1" applyAlignment="1">
      <alignment/>
    </xf>
    <xf numFmtId="2" fontId="0" fillId="25" borderId="0" xfId="0" applyNumberFormat="1" applyFont="1" applyFill="1" applyBorder="1" applyAlignment="1">
      <alignment/>
    </xf>
    <xf numFmtId="2" fontId="39" fillId="25" borderId="0" xfId="0" applyNumberFormat="1" applyFont="1" applyFill="1" applyAlignment="1">
      <alignment/>
    </xf>
    <xf numFmtId="1" fontId="0" fillId="25" borderId="0" xfId="0" applyNumberFormat="1" applyFill="1" applyAlignment="1">
      <alignment/>
    </xf>
    <xf numFmtId="43" fontId="0" fillId="25" borderId="0" xfId="62" applyFont="1" applyFill="1" applyAlignment="1">
      <alignment/>
    </xf>
    <xf numFmtId="43" fontId="0" fillId="25" borderId="0" xfId="62" applyFont="1" applyFill="1" applyBorder="1" applyAlignment="1">
      <alignment/>
    </xf>
    <xf numFmtId="0" fontId="41" fillId="25" borderId="0" xfId="84" applyFont="1" applyFill="1" applyBorder="1">
      <alignment/>
      <protection/>
    </xf>
    <xf numFmtId="0" fontId="41" fillId="25" borderId="0" xfId="84" applyFont="1" applyFill="1">
      <alignment/>
      <protection/>
    </xf>
    <xf numFmtId="43" fontId="0" fillId="25" borderId="17" xfId="62" applyFont="1" applyFill="1" applyBorder="1" applyAlignment="1">
      <alignment/>
    </xf>
    <xf numFmtId="2" fontId="69" fillId="25" borderId="0" xfId="0" applyNumberFormat="1" applyFont="1" applyFill="1" applyAlignment="1">
      <alignment/>
    </xf>
    <xf numFmtId="43" fontId="64" fillId="25" borderId="0" xfId="62" applyFont="1" applyFill="1" applyAlignment="1">
      <alignment/>
    </xf>
    <xf numFmtId="168" fontId="0" fillId="25" borderId="0" xfId="109" applyNumberFormat="1" applyFont="1" applyFill="1" applyAlignment="1">
      <alignment/>
    </xf>
    <xf numFmtId="0" fontId="50" fillId="25" borderId="0" xfId="0" applyFont="1" applyFill="1" applyAlignment="1">
      <alignment/>
    </xf>
    <xf numFmtId="164" fontId="0" fillId="25" borderId="0" xfId="0" applyNumberFormat="1" applyFont="1" applyFill="1" applyAlignment="1">
      <alignment/>
    </xf>
    <xf numFmtId="164" fontId="39" fillId="25" borderId="0" xfId="0" applyNumberFormat="1" applyFont="1" applyFill="1" applyAlignment="1">
      <alignment/>
    </xf>
    <xf numFmtId="164" fontId="0" fillId="25" borderId="0" xfId="0" applyNumberFormat="1" applyFill="1" applyAlignment="1">
      <alignment/>
    </xf>
    <xf numFmtId="0" fontId="39" fillId="25" borderId="17" xfId="0" applyFont="1" applyFill="1" applyBorder="1" applyAlignment="1">
      <alignment/>
    </xf>
    <xf numFmtId="0" fontId="64" fillId="25" borderId="0" xfId="89" applyFill="1">
      <alignment/>
      <protection/>
    </xf>
    <xf numFmtId="0" fontId="1" fillId="25" borderId="0" xfId="73" applyFill="1" applyAlignment="1" applyProtection="1">
      <alignment/>
      <protection/>
    </xf>
    <xf numFmtId="0" fontId="39" fillId="25" borderId="0" xfId="89" applyFont="1" applyFill="1">
      <alignment/>
      <protection/>
    </xf>
    <xf numFmtId="9" fontId="39" fillId="25" borderId="0" xfId="105" applyFont="1" applyFill="1" applyAlignment="1">
      <alignment/>
    </xf>
    <xf numFmtId="0" fontId="71" fillId="25" borderId="0" xfId="89" applyFont="1" applyFill="1">
      <alignment/>
      <protection/>
    </xf>
    <xf numFmtId="0" fontId="41" fillId="25" borderId="0" xfId="89" applyFont="1" applyFill="1">
      <alignment/>
      <protection/>
    </xf>
    <xf numFmtId="9" fontId="64" fillId="25" borderId="0" xfId="105" applyFont="1" applyFill="1" applyAlignment="1">
      <alignment/>
    </xf>
    <xf numFmtId="1" fontId="64" fillId="25" borderId="0" xfId="89" applyNumberFormat="1" applyFill="1" applyAlignment="1">
      <alignment horizontal="center"/>
      <protection/>
    </xf>
    <xf numFmtId="1" fontId="64" fillId="25" borderId="0" xfId="89" applyNumberFormat="1" applyFill="1">
      <alignment/>
      <protection/>
    </xf>
    <xf numFmtId="1" fontId="64" fillId="25" borderId="18" xfId="89" applyNumberFormat="1" applyFill="1" applyBorder="1" applyAlignment="1">
      <alignment horizontal="center"/>
      <protection/>
    </xf>
    <xf numFmtId="0" fontId="41" fillId="25" borderId="18" xfId="89" applyFont="1" applyFill="1" applyBorder="1">
      <alignment/>
      <protection/>
    </xf>
    <xf numFmtId="0" fontId="41" fillId="25" borderId="0" xfId="89" applyFont="1" applyFill="1" applyAlignment="1">
      <alignment horizontal="center"/>
      <protection/>
    </xf>
    <xf numFmtId="3" fontId="64" fillId="25" borderId="0" xfId="89" applyNumberFormat="1" applyFill="1">
      <alignment/>
      <protection/>
    </xf>
    <xf numFmtId="0" fontId="72" fillId="25" borderId="0" xfId="89" applyFont="1" applyFill="1">
      <alignment/>
      <protection/>
    </xf>
    <xf numFmtId="0" fontId="72" fillId="25" borderId="18" xfId="89" applyFont="1" applyFill="1" applyBorder="1">
      <alignment/>
      <protection/>
    </xf>
    <xf numFmtId="0" fontId="72" fillId="25" borderId="0" xfId="89" applyFont="1" applyFill="1" applyBorder="1">
      <alignment/>
      <protection/>
    </xf>
    <xf numFmtId="0" fontId="72" fillId="25" borderId="19" xfId="89" applyFont="1" applyFill="1" applyBorder="1">
      <alignment/>
      <protection/>
    </xf>
    <xf numFmtId="0" fontId="73" fillId="25" borderId="0" xfId="89" applyFont="1" applyFill="1" applyAlignment="1">
      <alignment horizontal="left"/>
      <protection/>
    </xf>
    <xf numFmtId="0" fontId="38" fillId="0" borderId="0" xfId="89" applyFont="1">
      <alignment/>
      <protection/>
    </xf>
    <xf numFmtId="9" fontId="64" fillId="25" borderId="0" xfId="105" applyFont="1" applyFill="1" applyAlignment="1">
      <alignment horizontal="center"/>
    </xf>
    <xf numFmtId="9" fontId="64" fillId="25" borderId="20" xfId="105" applyFont="1" applyFill="1" applyBorder="1" applyAlignment="1">
      <alignment horizontal="center"/>
    </xf>
    <xf numFmtId="9" fontId="64" fillId="25" borderId="18" xfId="105" applyFont="1" applyFill="1" applyBorder="1" applyAlignment="1">
      <alignment horizontal="center"/>
    </xf>
    <xf numFmtId="9" fontId="64" fillId="25" borderId="21" xfId="105" applyFont="1" applyFill="1" applyBorder="1" applyAlignment="1">
      <alignment horizontal="center"/>
    </xf>
    <xf numFmtId="0" fontId="72" fillId="25" borderId="0" xfId="89" applyFont="1" applyFill="1" applyAlignment="1">
      <alignment horizontal="center"/>
      <protection/>
    </xf>
    <xf numFmtId="0" fontId="72" fillId="25" borderId="20" xfId="89" applyFont="1" applyFill="1" applyBorder="1" applyAlignment="1">
      <alignment horizontal="center"/>
      <protection/>
    </xf>
    <xf numFmtId="0" fontId="73" fillId="25" borderId="0" xfId="89" applyFont="1" applyFill="1">
      <alignment/>
      <protection/>
    </xf>
    <xf numFmtId="175" fontId="72" fillId="25" borderId="0" xfId="89" applyNumberFormat="1" applyFont="1" applyFill="1" applyBorder="1">
      <alignment/>
      <protection/>
    </xf>
    <xf numFmtId="0" fontId="64" fillId="25" borderId="18" xfId="89" applyFill="1" applyBorder="1">
      <alignment/>
      <protection/>
    </xf>
    <xf numFmtId="175" fontId="72" fillId="25" borderId="18" xfId="89" applyNumberFormat="1" applyFont="1" applyFill="1" applyBorder="1">
      <alignment/>
      <protection/>
    </xf>
    <xf numFmtId="0" fontId="67" fillId="25" borderId="0" xfId="79" applyFill="1" applyAlignment="1">
      <alignment/>
    </xf>
    <xf numFmtId="185" fontId="64" fillId="25" borderId="22" xfId="89" applyNumberFormat="1" applyFill="1" applyBorder="1" applyAlignment="1">
      <alignment horizontal="right"/>
      <protection/>
    </xf>
    <xf numFmtId="185" fontId="64" fillId="25" borderId="16" xfId="89" applyNumberFormat="1" applyFill="1" applyBorder="1" applyAlignment="1">
      <alignment horizontal="right"/>
      <protection/>
    </xf>
    <xf numFmtId="3" fontId="64" fillId="25" borderId="17" xfId="89" applyNumberFormat="1" applyFill="1" applyBorder="1" applyAlignment="1">
      <alignment horizontal="left"/>
      <protection/>
    </xf>
    <xf numFmtId="185" fontId="64" fillId="25" borderId="20" xfId="89" applyNumberFormat="1" applyFill="1" applyBorder="1">
      <alignment/>
      <protection/>
    </xf>
    <xf numFmtId="185" fontId="64" fillId="25" borderId="23" xfId="89" applyNumberFormat="1" applyFill="1" applyBorder="1">
      <alignment/>
      <protection/>
    </xf>
    <xf numFmtId="0" fontId="64" fillId="25" borderId="0" xfId="89" applyFill="1" applyBorder="1">
      <alignment/>
      <protection/>
    </xf>
    <xf numFmtId="2" fontId="64" fillId="25" borderId="0" xfId="105" applyNumberFormat="1" applyFont="1" applyFill="1" applyAlignment="1">
      <alignment/>
    </xf>
    <xf numFmtId="185" fontId="64" fillId="25" borderId="0" xfId="89" applyNumberFormat="1" applyFill="1">
      <alignment/>
      <protection/>
    </xf>
    <xf numFmtId="0" fontId="64" fillId="25" borderId="24" xfId="89" applyFill="1" applyBorder="1" applyAlignment="1">
      <alignment horizontal="center"/>
      <protection/>
    </xf>
    <xf numFmtId="0" fontId="64" fillId="25" borderId="25" xfId="89" applyFill="1" applyBorder="1" applyAlignment="1">
      <alignment horizontal="center"/>
      <protection/>
    </xf>
    <xf numFmtId="0" fontId="64" fillId="25" borderId="19" xfId="89" applyFill="1" applyBorder="1">
      <alignment/>
      <protection/>
    </xf>
    <xf numFmtId="0" fontId="72" fillId="0" borderId="0" xfId="89" applyFont="1">
      <alignment/>
      <protection/>
    </xf>
    <xf numFmtId="0" fontId="71" fillId="0" borderId="0" xfId="89" applyFont="1">
      <alignment/>
      <protection/>
    </xf>
    <xf numFmtId="176" fontId="64" fillId="25" borderId="0" xfId="59" applyNumberFormat="1" applyFont="1" applyFill="1" applyAlignment="1">
      <alignment/>
    </xf>
    <xf numFmtId="0" fontId="0" fillId="25" borderId="0" xfId="0" applyFont="1" applyFill="1" applyAlignment="1">
      <alignment horizontal="left"/>
    </xf>
    <xf numFmtId="38" fontId="59" fillId="0" borderId="0" xfId="62" applyNumberFormat="1" applyFont="1" applyAlignment="1">
      <alignment/>
    </xf>
    <xf numFmtId="0" fontId="0" fillId="25" borderId="0" xfId="0" applyFont="1" applyFill="1" applyBorder="1" applyAlignment="1">
      <alignment horizontal="left"/>
    </xf>
    <xf numFmtId="9" fontId="0" fillId="0" borderId="0" xfId="0" applyNumberFormat="1" applyAlignment="1">
      <alignment/>
    </xf>
    <xf numFmtId="176" fontId="0" fillId="25" borderId="0" xfId="0" applyNumberFormat="1" applyFill="1" applyAlignment="1">
      <alignment/>
    </xf>
    <xf numFmtId="176" fontId="0" fillId="25" borderId="0" xfId="62" applyNumberFormat="1" applyFont="1" applyFill="1" applyAlignment="1">
      <alignment/>
    </xf>
    <xf numFmtId="176" fontId="0" fillId="25" borderId="0" xfId="62" applyNumberFormat="1" applyFont="1" applyFill="1" applyBorder="1" applyAlignment="1">
      <alignment/>
    </xf>
    <xf numFmtId="0" fontId="0" fillId="25" borderId="26" xfId="0" applyFont="1" applyFill="1" applyBorder="1" applyAlignment="1">
      <alignment horizontal="left"/>
    </xf>
    <xf numFmtId="0" fontId="0" fillId="0" borderId="0" xfId="0" applyNumberFormat="1" applyAlignment="1">
      <alignment/>
    </xf>
    <xf numFmtId="38" fontId="0" fillId="0" borderId="0" xfId="0" applyNumberFormat="1" applyAlignment="1">
      <alignment/>
    </xf>
    <xf numFmtId="176" fontId="0" fillId="25" borderId="20" xfId="62" applyNumberFormat="1" applyFont="1" applyFill="1" applyBorder="1" applyAlignment="1">
      <alignment/>
    </xf>
    <xf numFmtId="177" fontId="0" fillId="25" borderId="0" xfId="0" applyNumberFormat="1" applyFill="1" applyAlignment="1">
      <alignment/>
    </xf>
    <xf numFmtId="177" fontId="0" fillId="0" borderId="0" xfId="0" applyNumberFormat="1" applyFill="1" applyAlignment="1">
      <alignment/>
    </xf>
    <xf numFmtId="176" fontId="0" fillId="0" borderId="0" xfId="62" applyNumberFormat="1" applyFont="1" applyFill="1" applyAlignment="1">
      <alignment/>
    </xf>
    <xf numFmtId="176" fontId="0" fillId="0" borderId="20" xfId="62" applyNumberFormat="1" applyFont="1" applyFill="1" applyBorder="1" applyAlignment="1">
      <alignment/>
    </xf>
    <xf numFmtId="176" fontId="0" fillId="25" borderId="22" xfId="62" applyNumberFormat="1" applyFont="1" applyFill="1" applyBorder="1" applyAlignment="1">
      <alignment/>
    </xf>
    <xf numFmtId="0" fontId="40" fillId="25" borderId="27" xfId="0" applyFont="1" applyFill="1" applyBorder="1" applyAlignment="1">
      <alignment horizontal="center" wrapText="1"/>
    </xf>
    <xf numFmtId="0" fontId="40" fillId="25" borderId="27" xfId="0" applyFont="1" applyFill="1" applyBorder="1" applyAlignment="1">
      <alignment horizontal="right" wrapText="1"/>
    </xf>
    <xf numFmtId="0" fontId="48" fillId="25" borderId="0" xfId="0" applyFont="1" applyFill="1" applyBorder="1" applyAlignment="1">
      <alignment horizontal="left" vertical="top" wrapText="1"/>
    </xf>
    <xf numFmtId="0" fontId="48" fillId="24" borderId="0" xfId="0" applyFont="1" applyFill="1" applyAlignment="1">
      <alignment horizontal="left"/>
    </xf>
    <xf numFmtId="0" fontId="64" fillId="25" borderId="0" xfId="89" applyFill="1" applyAlignment="1">
      <alignment horizontal="center"/>
      <protection/>
    </xf>
    <xf numFmtId="0" fontId="64" fillId="25" borderId="0" xfId="89" applyFill="1" applyAlignment="1">
      <alignment horizontal="center" vertical="center"/>
      <protection/>
    </xf>
    <xf numFmtId="0" fontId="64" fillId="25" borderId="26" xfId="89" applyFill="1" applyBorder="1" applyAlignment="1">
      <alignment horizontal="center"/>
      <protection/>
    </xf>
    <xf numFmtId="0" fontId="64" fillId="25" borderId="0" xfId="89" applyFill="1" applyBorder="1" applyAlignment="1">
      <alignment horizontal="center"/>
      <protection/>
    </xf>
    <xf numFmtId="0" fontId="74" fillId="25" borderId="0" xfId="89" applyFont="1" applyFill="1" applyProtection="1">
      <alignment/>
      <protection hidden="1"/>
    </xf>
    <xf numFmtId="1" fontId="74" fillId="25" borderId="0" xfId="89" applyNumberFormat="1" applyFont="1" applyFill="1" applyProtection="1">
      <alignment/>
      <protection hidden="1"/>
    </xf>
    <xf numFmtId="3" fontId="40" fillId="25" borderId="0" xfId="89" applyNumberFormat="1" applyFont="1" applyFill="1" applyBorder="1" applyAlignment="1">
      <alignment horizontal="center"/>
      <protection/>
    </xf>
    <xf numFmtId="1" fontId="40" fillId="25" borderId="0" xfId="89" applyNumberFormat="1" applyFont="1" applyFill="1" applyBorder="1" applyAlignment="1">
      <alignment horizontal="center"/>
      <protection/>
    </xf>
    <xf numFmtId="1" fontId="75" fillId="25" borderId="0" xfId="89" applyNumberFormat="1" applyFont="1" applyFill="1" applyBorder="1" applyProtection="1">
      <alignment/>
      <protection hidden="1"/>
    </xf>
    <xf numFmtId="0" fontId="72" fillId="25" borderId="11" xfId="89" applyFont="1" applyFill="1" applyBorder="1" applyAlignment="1">
      <alignment horizontal="center"/>
      <protection/>
    </xf>
    <xf numFmtId="0" fontId="72" fillId="25" borderId="28" xfId="89" applyFont="1" applyFill="1" applyBorder="1" applyAlignment="1">
      <alignment horizontal="center"/>
      <protection/>
    </xf>
    <xf numFmtId="0" fontId="73" fillId="25" borderId="0" xfId="89" applyFont="1" applyFill="1" applyAlignment="1">
      <alignment horizontal="left" wrapText="1"/>
      <protection/>
    </xf>
    <xf numFmtId="1" fontId="64" fillId="25" borderId="0" xfId="89" applyNumberFormat="1" applyFill="1" applyAlignment="1">
      <alignment horizontal="center" vertical="center"/>
      <protection/>
    </xf>
    <xf numFmtId="0" fontId="76" fillId="25" borderId="0" xfId="89" applyFont="1" applyFill="1" applyAlignment="1">
      <alignment/>
      <protection/>
    </xf>
    <xf numFmtId="178" fontId="64" fillId="25" borderId="0" xfId="89" applyNumberFormat="1" applyFill="1">
      <alignment/>
      <protection/>
    </xf>
    <xf numFmtId="164" fontId="64" fillId="25" borderId="0" xfId="89" applyNumberFormat="1" applyFill="1" applyAlignment="1">
      <alignment horizontal="center"/>
      <protection/>
    </xf>
    <xf numFmtId="17" fontId="64" fillId="25" borderId="0" xfId="89" applyNumberFormat="1" applyFill="1">
      <alignment/>
      <protection/>
    </xf>
    <xf numFmtId="0" fontId="73" fillId="25" borderId="0" xfId="89" applyFont="1" applyFill="1" applyAlignment="1">
      <alignment wrapText="1"/>
      <protection/>
    </xf>
    <xf numFmtId="181" fontId="64" fillId="25" borderId="0" xfId="89" applyNumberFormat="1" applyFill="1">
      <alignment/>
      <protection/>
    </xf>
    <xf numFmtId="170" fontId="64" fillId="25" borderId="0" xfId="89" applyNumberFormat="1" applyFill="1">
      <alignment/>
      <protection/>
    </xf>
    <xf numFmtId="49" fontId="64" fillId="25" borderId="0" xfId="89" applyNumberFormat="1" applyFill="1">
      <alignment/>
      <protection/>
    </xf>
    <xf numFmtId="182" fontId="64" fillId="25" borderId="0" xfId="89" applyNumberFormat="1" applyFill="1">
      <alignment/>
      <protection/>
    </xf>
    <xf numFmtId="182" fontId="64" fillId="25" borderId="0" xfId="59" applyNumberFormat="1" applyFont="1" applyFill="1" applyBorder="1" applyAlignment="1">
      <alignment horizontal="right"/>
    </xf>
    <xf numFmtId="3" fontId="64" fillId="25" borderId="0" xfId="89" applyNumberFormat="1" applyFill="1" applyBorder="1" applyAlignment="1">
      <alignment horizontal="right"/>
      <protection/>
    </xf>
    <xf numFmtId="0" fontId="72" fillId="25" borderId="0" xfId="89" applyFont="1" applyFill="1" applyBorder="1" applyAlignment="1">
      <alignment horizontal="right"/>
      <protection/>
    </xf>
    <xf numFmtId="0" fontId="0" fillId="25" borderId="0" xfId="89" applyFont="1" applyFill="1">
      <alignment/>
      <protection/>
    </xf>
    <xf numFmtId="165" fontId="0" fillId="25" borderId="0" xfId="89" applyNumberFormat="1" applyFont="1" applyFill="1">
      <alignment/>
      <protection/>
    </xf>
    <xf numFmtId="3" fontId="0" fillId="25" borderId="0" xfId="89" applyNumberFormat="1" applyFont="1" applyFill="1">
      <alignment/>
      <protection/>
    </xf>
    <xf numFmtId="3" fontId="64" fillId="25" borderId="0" xfId="89" applyNumberFormat="1" applyFont="1" applyFill="1" applyBorder="1" applyAlignment="1">
      <alignment horizontal="right" wrapText="1"/>
      <protection/>
    </xf>
    <xf numFmtId="182" fontId="64" fillId="25" borderId="0" xfId="59" applyNumberFormat="1" applyFont="1" applyFill="1" applyBorder="1" applyAlignment="1">
      <alignment horizontal="right" wrapText="1"/>
    </xf>
    <xf numFmtId="1" fontId="72" fillId="25" borderId="0" xfId="89" applyNumberFormat="1" applyFont="1" applyFill="1" applyBorder="1" applyAlignment="1">
      <alignment horizontal="right"/>
      <protection/>
    </xf>
    <xf numFmtId="0" fontId="72" fillId="25" borderId="19" xfId="89" applyFont="1" applyFill="1" applyBorder="1" applyAlignment="1">
      <alignment horizontal="center" vertical="center" wrapText="1"/>
      <protection/>
    </xf>
    <xf numFmtId="0" fontId="72" fillId="25" borderId="19" xfId="89" applyFont="1" applyFill="1" applyBorder="1" applyAlignment="1">
      <alignment horizontal="center" vertical="center"/>
      <protection/>
    </xf>
    <xf numFmtId="0" fontId="0" fillId="25" borderId="0" xfId="84" applyFill="1">
      <alignment/>
      <protection/>
    </xf>
    <xf numFmtId="0" fontId="0" fillId="25" borderId="0" xfId="84" applyFont="1" applyFill="1">
      <alignment/>
      <protection/>
    </xf>
    <xf numFmtId="0" fontId="48" fillId="25" borderId="0" xfId="84" applyFont="1" applyFill="1">
      <alignment/>
      <protection/>
    </xf>
    <xf numFmtId="0" fontId="3" fillId="25" borderId="0" xfId="84" applyFont="1" applyFill="1">
      <alignment/>
      <protection/>
    </xf>
    <xf numFmtId="0" fontId="38" fillId="25" borderId="0" xfId="84" applyFont="1" applyFill="1">
      <alignment/>
      <protection/>
    </xf>
    <xf numFmtId="165" fontId="0" fillId="25" borderId="0" xfId="84" applyNumberFormat="1" applyFill="1">
      <alignment/>
      <protection/>
    </xf>
    <xf numFmtId="2" fontId="0" fillId="25" borderId="0" xfId="84" applyNumberFormat="1" applyFill="1">
      <alignment/>
      <protection/>
    </xf>
    <xf numFmtId="2" fontId="0" fillId="25" borderId="0" xfId="84" applyNumberFormat="1" applyFont="1" applyFill="1">
      <alignment/>
      <protection/>
    </xf>
    <xf numFmtId="2" fontId="0" fillId="25" borderId="0" xfId="84" applyNumberFormat="1" applyFont="1" applyFill="1" applyAlignment="1">
      <alignment horizontal="right"/>
      <protection/>
    </xf>
    <xf numFmtId="164" fontId="0" fillId="25" borderId="0" xfId="84" applyNumberFormat="1" applyFont="1" applyFill="1">
      <alignment/>
      <protection/>
    </xf>
    <xf numFmtId="164" fontId="0" fillId="25" borderId="0" xfId="84" applyNumberFormat="1" applyFill="1">
      <alignment/>
      <protection/>
    </xf>
    <xf numFmtId="0" fontId="9" fillId="25" borderId="0" xfId="84" applyFont="1" applyFill="1">
      <alignment/>
      <protection/>
    </xf>
    <xf numFmtId="0" fontId="41" fillId="25" borderId="19" xfId="84" applyFont="1" applyFill="1" applyBorder="1" applyAlignment="1">
      <alignment horizontal="center"/>
      <protection/>
    </xf>
    <xf numFmtId="0" fontId="9" fillId="25" borderId="19" xfId="84" applyFont="1" applyFill="1" applyBorder="1">
      <alignment/>
      <protection/>
    </xf>
    <xf numFmtId="0" fontId="60" fillId="25" borderId="0" xfId="84" applyFont="1" applyFill="1">
      <alignment/>
      <protection/>
    </xf>
    <xf numFmtId="0" fontId="73" fillId="25" borderId="0" xfId="84" applyFont="1" applyFill="1">
      <alignment/>
      <protection/>
    </xf>
    <xf numFmtId="183" fontId="64" fillId="25" borderId="0" xfId="89" applyNumberFormat="1" applyFill="1">
      <alignment/>
      <protection/>
    </xf>
    <xf numFmtId="168" fontId="64" fillId="25" borderId="0" xfId="89" applyNumberFormat="1" applyFill="1">
      <alignment/>
      <protection/>
    </xf>
    <xf numFmtId="168" fontId="64" fillId="25" borderId="0" xfId="105" applyNumberFormat="1" applyFont="1" applyFill="1" applyAlignment="1">
      <alignment/>
    </xf>
    <xf numFmtId="168" fontId="64" fillId="25" borderId="0" xfId="105" applyNumberFormat="1" applyFont="1" applyFill="1" applyAlignment="1">
      <alignment horizontal="center"/>
    </xf>
    <xf numFmtId="168" fontId="64" fillId="25" borderId="0" xfId="105" applyNumberFormat="1" applyFont="1" applyFill="1" applyAlignment="1">
      <alignment horizontal="right"/>
    </xf>
    <xf numFmtId="0" fontId="72" fillId="25" borderId="0" xfId="89" applyFont="1" applyFill="1" applyAlignment="1">
      <alignment horizontal="center" vertical="center" wrapText="1"/>
      <protection/>
    </xf>
    <xf numFmtId="0" fontId="8" fillId="24" borderId="0" xfId="95" applyFont="1" applyFill="1" applyAlignment="1">
      <alignment horizontal="center"/>
      <protection/>
    </xf>
    <xf numFmtId="0" fontId="9" fillId="24" borderId="0" xfId="95" applyFont="1" applyFill="1" applyAlignment="1">
      <alignment horizontal="center"/>
      <protection/>
    </xf>
    <xf numFmtId="0" fontId="0" fillId="0" borderId="0" xfId="0" applyAlignment="1">
      <alignment/>
    </xf>
    <xf numFmtId="0" fontId="1" fillId="24" borderId="0" xfId="73" applyFill="1" applyAlignment="1" applyProtection="1">
      <alignment horizontal="left"/>
      <protection/>
    </xf>
    <xf numFmtId="0" fontId="41" fillId="0" borderId="0" xfId="84" applyFont="1" applyAlignment="1">
      <alignment horizontal="center"/>
      <protection/>
    </xf>
    <xf numFmtId="0" fontId="38" fillId="0" borderId="0" xfId="84" applyFont="1" applyFill="1" applyAlignment="1">
      <alignment horizontal="left"/>
      <protection/>
    </xf>
    <xf numFmtId="0" fontId="0" fillId="0" borderId="0" xfId="84" applyAlignment="1">
      <alignment/>
      <protection/>
    </xf>
    <xf numFmtId="0" fontId="48" fillId="25" borderId="0" xfId="0" applyFont="1" applyFill="1" applyBorder="1" applyAlignment="1">
      <alignment horizontal="left"/>
    </xf>
    <xf numFmtId="0" fontId="0" fillId="24" borderId="0" xfId="0" applyFont="1" applyFill="1" applyAlignment="1">
      <alignment horizontal="left" wrapText="1"/>
    </xf>
    <xf numFmtId="0" fontId="48" fillId="25" borderId="0" xfId="0" applyFont="1" applyFill="1" applyAlignment="1">
      <alignment horizontal="left" wrapText="1"/>
    </xf>
    <xf numFmtId="0" fontId="70" fillId="25" borderId="0" xfId="89" applyFont="1" applyFill="1" applyAlignment="1">
      <alignment horizontal="left"/>
      <protection/>
    </xf>
    <xf numFmtId="0" fontId="73" fillId="25" borderId="0" xfId="89" applyFont="1" applyFill="1" applyAlignment="1">
      <alignment horizontal="left" vertical="top" wrapText="1"/>
      <protection/>
    </xf>
    <xf numFmtId="0" fontId="73" fillId="25" borderId="0" xfId="89" applyFont="1" applyFill="1" applyAlignment="1">
      <alignment horizontal="left"/>
      <protection/>
    </xf>
    <xf numFmtId="0" fontId="73" fillId="25" borderId="0" xfId="89" applyFont="1" applyFill="1" applyAlignment="1">
      <alignment horizontal="left" wrapText="1"/>
      <protection/>
    </xf>
    <xf numFmtId="0" fontId="48" fillId="25" borderId="0" xfId="0" applyFont="1" applyFill="1" applyBorder="1" applyAlignment="1">
      <alignment horizontal="left" vertical="top" wrapText="1"/>
    </xf>
    <xf numFmtId="0" fontId="48" fillId="25" borderId="0" xfId="0" applyFont="1" applyFill="1" applyAlignment="1">
      <alignment horizontal="left"/>
    </xf>
    <xf numFmtId="0" fontId="71" fillId="25" borderId="0" xfId="89" applyFont="1" applyFill="1" applyAlignment="1">
      <alignment horizontal="left"/>
      <protection/>
    </xf>
    <xf numFmtId="0" fontId="73" fillId="25" borderId="0" xfId="89" applyFont="1" applyFill="1" applyAlignment="1">
      <alignment wrapText="1"/>
      <protection/>
    </xf>
    <xf numFmtId="0" fontId="71" fillId="25" borderId="0" xfId="89" applyFont="1" applyFill="1" applyAlignment="1">
      <alignment horizontal="center"/>
      <protection/>
    </xf>
    <xf numFmtId="0" fontId="71" fillId="25" borderId="0" xfId="89" applyFont="1" applyFill="1" applyAlignment="1">
      <alignment horizontal="left" vertical="top" wrapText="1"/>
      <protection/>
    </xf>
    <xf numFmtId="0" fontId="41" fillId="25" borderId="11" xfId="84" applyFont="1" applyFill="1" applyBorder="1" applyAlignment="1">
      <alignment horizontal="center"/>
      <protection/>
    </xf>
    <xf numFmtId="0" fontId="0" fillId="0" borderId="11" xfId="84" applyBorder="1" applyAlignment="1">
      <alignment horizontal="center"/>
      <protection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01_Main head" xfId="40"/>
    <cellStyle name="C02_Column heads" xfId="41"/>
    <cellStyle name="C03_Sub head bold" xfId="42"/>
    <cellStyle name="C03a_Sub head" xfId="43"/>
    <cellStyle name="C04_Total text white bold" xfId="44"/>
    <cellStyle name="C04a_Total text black with rule" xfId="45"/>
    <cellStyle name="C05_Main text" xfId="46"/>
    <cellStyle name="C06_Figs" xfId="47"/>
    <cellStyle name="C07_Figs 1 dec percent" xfId="48"/>
    <cellStyle name="C08_Figs 1 decimal" xfId="49"/>
    <cellStyle name="C09_Notes" xfId="50"/>
    <cellStyle name="Calculation" xfId="51"/>
    <cellStyle name="Check Cell" xfId="52"/>
    <cellStyle name="Comma" xfId="53"/>
    <cellStyle name="Comma [0]" xfId="54"/>
    <cellStyle name="Comma 2" xfId="55"/>
    <cellStyle name="Comma 3" xfId="56"/>
    <cellStyle name="Comma 3 2" xfId="57"/>
    <cellStyle name="Comma 4" xfId="58"/>
    <cellStyle name="Comma 5" xfId="59"/>
    <cellStyle name="Comma 6" xfId="60"/>
    <cellStyle name="Comma 7" xfId="61"/>
    <cellStyle name="Comma 8" xfId="62"/>
    <cellStyle name="Currency" xfId="63"/>
    <cellStyle name="Currency [0]" xfId="64"/>
    <cellStyle name="Explanatory Text" xfId="65"/>
    <cellStyle name="Followed Hyperlink" xfId="66"/>
    <cellStyle name="Good" xfId="67"/>
    <cellStyle name="Heading" xfId="68"/>
    <cellStyle name="Heading 1" xfId="69"/>
    <cellStyle name="Heading 2" xfId="70"/>
    <cellStyle name="Heading 3" xfId="71"/>
    <cellStyle name="Heading 4" xfId="72"/>
    <cellStyle name="Hyperlink" xfId="73"/>
    <cellStyle name="Hyperlink 2" xfId="74"/>
    <cellStyle name="Hyperlink 3" xfId="75"/>
    <cellStyle name="Hyperlink 4" xfId="76"/>
    <cellStyle name="Hyperlink 5" xfId="77"/>
    <cellStyle name="Hyperlink 6" xfId="78"/>
    <cellStyle name="Hyperlink 7" xfId="79"/>
    <cellStyle name="Hyperlink_Key Indicators dataset" xfId="80"/>
    <cellStyle name="Input" xfId="81"/>
    <cellStyle name="Linked Cell" xfId="82"/>
    <cellStyle name="Neutral" xfId="83"/>
    <cellStyle name="Normal 2" xfId="84"/>
    <cellStyle name="Normal 2 2" xfId="85"/>
    <cellStyle name="Normal 2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_Electricity Supplied" xfId="94"/>
    <cellStyle name="Normal_Key Indicators dataset" xfId="95"/>
    <cellStyle name="Normal_nwecoal" xfId="96"/>
    <cellStyle name="Normal_Sheet1" xfId="97"/>
    <cellStyle name="Normal_table_511" xfId="98"/>
    <cellStyle name="Note" xfId="99"/>
    <cellStyle name="Output" xfId="100"/>
    <cellStyle name="Percent" xfId="101"/>
    <cellStyle name="Percent 2" xfId="102"/>
    <cellStyle name="Percent 3" xfId="103"/>
    <cellStyle name="Percent 4" xfId="104"/>
    <cellStyle name="Percent 5" xfId="105"/>
    <cellStyle name="Percent 6" xfId="106"/>
    <cellStyle name="Percent 7" xfId="107"/>
    <cellStyle name="Percent 8" xfId="108"/>
    <cellStyle name="Percent 9" xfId="109"/>
    <cellStyle name="Publication_style" xfId="110"/>
    <cellStyle name="Refdb standard" xfId="111"/>
    <cellStyle name="Source_1_1" xfId="112"/>
    <cellStyle name="Title" xfId="113"/>
    <cellStyle name="Total" xfId="114"/>
    <cellStyle name="Warning Text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</xdr:row>
      <xdr:rowOff>57150</xdr:rowOff>
    </xdr:from>
    <xdr:to>
      <xdr:col>4</xdr:col>
      <xdr:colOff>266700</xdr:colOff>
      <xdr:row>8</xdr:row>
      <xdr:rowOff>76200</xdr:rowOff>
    </xdr:to>
    <xdr:pic>
      <xdr:nvPicPr>
        <xdr:cNvPr id="1" name="Picture 6" descr="http://deccintranet/services/communications/branding/PublishingImages/DECC_CYAN_SML_AW-18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838200"/>
          <a:ext cx="17240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</xdr:row>
      <xdr:rowOff>200025</xdr:rowOff>
    </xdr:from>
    <xdr:to>
      <xdr:col>10</xdr:col>
      <xdr:colOff>276225</xdr:colOff>
      <xdr:row>8</xdr:row>
      <xdr:rowOff>123825</xdr:rowOff>
    </xdr:to>
    <xdr:pic>
      <xdr:nvPicPr>
        <xdr:cNvPr id="2" name="Picture 2" descr="N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981075"/>
          <a:ext cx="1028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28125" style="1" customWidth="1"/>
    <col min="2" max="10" width="11.421875" style="1" customWidth="1"/>
    <col min="11" max="11" width="6.00390625" style="1" customWidth="1"/>
    <col min="12" max="16384" width="11.421875" style="1" customWidth="1"/>
  </cols>
  <sheetData>
    <row r="2" spans="1:8" ht="23.25">
      <c r="A2" s="323" t="s">
        <v>9</v>
      </c>
      <c r="B2" s="323"/>
      <c r="C2" s="323"/>
      <c r="D2" s="323"/>
      <c r="E2" s="323"/>
      <c r="F2" s="323"/>
      <c r="G2" s="323"/>
      <c r="H2" s="323"/>
    </row>
    <row r="3" spans="1:8" ht="23.25">
      <c r="A3" s="2"/>
      <c r="B3" s="323" t="s">
        <v>46</v>
      </c>
      <c r="C3" s="323"/>
      <c r="D3" s="323"/>
      <c r="E3" s="323"/>
      <c r="F3" s="323"/>
      <c r="G3" s="323"/>
      <c r="H3" s="325"/>
    </row>
    <row r="4" spans="3:6" ht="27" customHeight="1">
      <c r="C4" s="324"/>
      <c r="D4" s="324"/>
      <c r="E4" s="324"/>
      <c r="F4" s="324"/>
    </row>
    <row r="8" ht="15">
      <c r="D8" s="3"/>
    </row>
    <row r="10" spans="1:4" ht="15">
      <c r="A10" s="9"/>
      <c r="C10" s="12" t="s">
        <v>11</v>
      </c>
      <c r="D10" s="10"/>
    </row>
    <row r="11" ht="15">
      <c r="C11" s="8" t="s">
        <v>8</v>
      </c>
    </row>
    <row r="13" spans="3:8" ht="15">
      <c r="C13" s="7" t="s">
        <v>0</v>
      </c>
      <c r="D13" s="6"/>
      <c r="E13" s="6"/>
      <c r="F13" s="6"/>
      <c r="G13" s="6"/>
      <c r="H13" s="6"/>
    </row>
    <row r="14" spans="3:20" ht="15">
      <c r="C14" s="326" t="s">
        <v>12</v>
      </c>
      <c r="D14" s="326"/>
      <c r="E14" s="326"/>
      <c r="F14" s="326"/>
      <c r="G14" s="326"/>
      <c r="H14" s="326"/>
      <c r="I14" s="326"/>
      <c r="J14" s="326"/>
      <c r="K14" s="4"/>
      <c r="L14" s="326" t="s">
        <v>28</v>
      </c>
      <c r="M14" s="326"/>
      <c r="N14" s="326"/>
      <c r="O14" s="326"/>
      <c r="P14" s="326"/>
      <c r="Q14" s="326"/>
      <c r="R14" s="326"/>
      <c r="S14" s="326"/>
      <c r="T14" s="326"/>
    </row>
    <row r="15" spans="3:20" ht="15">
      <c r="C15" s="326" t="s">
        <v>13</v>
      </c>
      <c r="D15" s="326"/>
      <c r="E15" s="326"/>
      <c r="F15" s="326"/>
      <c r="G15" s="326"/>
      <c r="H15" s="326"/>
      <c r="I15" s="326"/>
      <c r="J15" s="326"/>
      <c r="K15" s="4"/>
      <c r="L15" s="326" t="s">
        <v>29</v>
      </c>
      <c r="M15" s="326"/>
      <c r="N15" s="326"/>
      <c r="O15" s="326"/>
      <c r="P15" s="326"/>
      <c r="Q15" s="326"/>
      <c r="R15" s="326"/>
      <c r="S15" s="326"/>
      <c r="T15" s="326"/>
    </row>
    <row r="16" spans="3:20" ht="15">
      <c r="C16" s="326" t="s">
        <v>14</v>
      </c>
      <c r="D16" s="326"/>
      <c r="E16" s="326"/>
      <c r="F16" s="326"/>
      <c r="G16" s="326"/>
      <c r="H16" s="326"/>
      <c r="I16" s="326"/>
      <c r="J16" s="326"/>
      <c r="K16" s="4"/>
      <c r="L16" s="326" t="s">
        <v>30</v>
      </c>
      <c r="M16" s="326"/>
      <c r="N16" s="326"/>
      <c r="O16" s="326"/>
      <c r="P16" s="326"/>
      <c r="Q16" s="326"/>
      <c r="R16" s="326"/>
      <c r="S16" s="326"/>
      <c r="T16" s="326"/>
    </row>
    <row r="17" spans="3:20" ht="15">
      <c r="C17" s="326" t="s">
        <v>15</v>
      </c>
      <c r="D17" s="326"/>
      <c r="E17" s="326"/>
      <c r="F17" s="326"/>
      <c r="G17" s="326"/>
      <c r="H17" s="326"/>
      <c r="I17" s="326"/>
      <c r="J17" s="326"/>
      <c r="K17" s="4"/>
      <c r="L17" s="326" t="s">
        <v>31</v>
      </c>
      <c r="M17" s="326"/>
      <c r="N17" s="326"/>
      <c r="O17" s="326"/>
      <c r="P17" s="326"/>
      <c r="Q17" s="326"/>
      <c r="R17" s="326"/>
      <c r="S17" s="326"/>
      <c r="T17" s="326"/>
    </row>
    <row r="18" spans="3:20" ht="15">
      <c r="C18" s="326" t="s">
        <v>16</v>
      </c>
      <c r="D18" s="326"/>
      <c r="E18" s="326"/>
      <c r="F18" s="326"/>
      <c r="G18" s="326"/>
      <c r="H18" s="326"/>
      <c r="I18" s="326"/>
      <c r="J18" s="326"/>
      <c r="L18" s="326" t="s">
        <v>32</v>
      </c>
      <c r="M18" s="326"/>
      <c r="N18" s="326"/>
      <c r="O18" s="326"/>
      <c r="P18" s="326"/>
      <c r="Q18" s="326"/>
      <c r="R18" s="326"/>
      <c r="S18" s="326"/>
      <c r="T18" s="326"/>
    </row>
    <row r="19" spans="3:20" ht="15">
      <c r="C19" s="326" t="s">
        <v>17</v>
      </c>
      <c r="D19" s="326"/>
      <c r="E19" s="326"/>
      <c r="F19" s="326"/>
      <c r="G19" s="326"/>
      <c r="H19" s="326"/>
      <c r="I19" s="326"/>
      <c r="J19" s="326"/>
      <c r="K19" s="4"/>
      <c r="L19" s="326" t="s">
        <v>33</v>
      </c>
      <c r="M19" s="326"/>
      <c r="N19" s="326"/>
      <c r="O19" s="326"/>
      <c r="P19" s="326"/>
      <c r="Q19" s="326"/>
      <c r="R19" s="326"/>
      <c r="S19" s="326"/>
      <c r="T19" s="326"/>
    </row>
    <row r="20" spans="3:20" ht="15">
      <c r="C20" s="326" t="s">
        <v>18</v>
      </c>
      <c r="D20" s="326"/>
      <c r="E20" s="326"/>
      <c r="F20" s="326"/>
      <c r="G20" s="326"/>
      <c r="H20" s="326"/>
      <c r="I20" s="326"/>
      <c r="J20" s="326"/>
      <c r="K20" s="4"/>
      <c r="L20" s="326" t="s">
        <v>34</v>
      </c>
      <c r="M20" s="326"/>
      <c r="N20" s="326"/>
      <c r="O20" s="326"/>
      <c r="P20" s="326"/>
      <c r="Q20" s="326"/>
      <c r="R20" s="326"/>
      <c r="S20" s="326"/>
      <c r="T20" s="326"/>
    </row>
    <row r="21" spans="3:20" ht="15">
      <c r="C21" s="326" t="s">
        <v>19</v>
      </c>
      <c r="D21" s="326"/>
      <c r="E21" s="326"/>
      <c r="F21" s="326"/>
      <c r="G21" s="326"/>
      <c r="H21" s="326"/>
      <c r="I21" s="326"/>
      <c r="J21" s="326"/>
      <c r="K21" s="4"/>
      <c r="L21" s="326" t="s">
        <v>35</v>
      </c>
      <c r="M21" s="326"/>
      <c r="N21" s="326"/>
      <c r="O21" s="326"/>
      <c r="P21" s="326"/>
      <c r="Q21" s="326"/>
      <c r="R21" s="326"/>
      <c r="S21" s="326"/>
      <c r="T21" s="326"/>
    </row>
    <row r="22" spans="3:20" ht="15">
      <c r="C22" s="326" t="s">
        <v>20</v>
      </c>
      <c r="D22" s="326"/>
      <c r="E22" s="326"/>
      <c r="F22" s="326"/>
      <c r="G22" s="326"/>
      <c r="H22" s="326"/>
      <c r="I22" s="326"/>
      <c r="J22" s="326"/>
      <c r="K22" s="4"/>
      <c r="L22" s="326" t="s">
        <v>36</v>
      </c>
      <c r="M22" s="326"/>
      <c r="N22" s="326"/>
      <c r="O22" s="326"/>
      <c r="P22" s="326"/>
      <c r="Q22" s="326"/>
      <c r="R22" s="326"/>
      <c r="S22" s="326"/>
      <c r="T22" s="326"/>
    </row>
    <row r="23" spans="3:20" ht="15">
      <c r="C23" s="326" t="s">
        <v>21</v>
      </c>
      <c r="D23" s="326"/>
      <c r="E23" s="326"/>
      <c r="F23" s="326"/>
      <c r="G23" s="326"/>
      <c r="H23" s="326"/>
      <c r="I23" s="326"/>
      <c r="J23" s="326"/>
      <c r="K23" s="4"/>
      <c r="L23" s="326" t="s">
        <v>37</v>
      </c>
      <c r="M23" s="326"/>
      <c r="N23" s="326"/>
      <c r="O23" s="326"/>
      <c r="P23" s="326"/>
      <c r="Q23" s="326"/>
      <c r="R23" s="326"/>
      <c r="S23" s="326"/>
      <c r="T23" s="326"/>
    </row>
    <row r="24" spans="3:20" ht="15">
      <c r="C24" s="326" t="s">
        <v>22</v>
      </c>
      <c r="D24" s="326"/>
      <c r="E24" s="326"/>
      <c r="F24" s="326"/>
      <c r="G24" s="326"/>
      <c r="H24" s="326"/>
      <c r="I24" s="326"/>
      <c r="J24" s="326"/>
      <c r="K24" s="4"/>
      <c r="L24" s="326" t="s">
        <v>38</v>
      </c>
      <c r="M24" s="326"/>
      <c r="N24" s="326"/>
      <c r="O24" s="326"/>
      <c r="P24" s="326"/>
      <c r="Q24" s="326"/>
      <c r="R24" s="326"/>
      <c r="S24" s="326"/>
      <c r="T24" s="326"/>
    </row>
    <row r="25" spans="3:20" ht="15">
      <c r="C25" s="326" t="s">
        <v>23</v>
      </c>
      <c r="D25" s="326"/>
      <c r="E25" s="326"/>
      <c r="F25" s="326"/>
      <c r="G25" s="326"/>
      <c r="H25" s="326"/>
      <c r="I25" s="326"/>
      <c r="J25" s="326"/>
      <c r="K25" s="4"/>
      <c r="L25" s="326" t="s">
        <v>39</v>
      </c>
      <c r="M25" s="326"/>
      <c r="N25" s="326"/>
      <c r="O25" s="326"/>
      <c r="P25" s="326"/>
      <c r="Q25" s="326"/>
      <c r="R25" s="326"/>
      <c r="S25" s="326"/>
      <c r="T25" s="326"/>
    </row>
    <row r="26" spans="3:20" ht="15">
      <c r="C26" s="326" t="s">
        <v>24</v>
      </c>
      <c r="D26" s="326"/>
      <c r="E26" s="326"/>
      <c r="F26" s="326"/>
      <c r="G26" s="326"/>
      <c r="H26" s="326"/>
      <c r="I26" s="326"/>
      <c r="J26" s="326"/>
      <c r="K26" s="4"/>
      <c r="L26" s="326" t="s">
        <v>262</v>
      </c>
      <c r="M26" s="326"/>
      <c r="N26" s="326"/>
      <c r="O26" s="326"/>
      <c r="P26" s="326"/>
      <c r="Q26" s="326"/>
      <c r="R26" s="326"/>
      <c r="S26" s="326"/>
      <c r="T26" s="326"/>
    </row>
    <row r="27" spans="3:20" ht="15">
      <c r="C27" s="326" t="s">
        <v>25</v>
      </c>
      <c r="D27" s="326"/>
      <c r="E27" s="326"/>
      <c r="F27" s="326"/>
      <c r="G27" s="326"/>
      <c r="H27" s="326"/>
      <c r="I27" s="326"/>
      <c r="J27" s="326"/>
      <c r="K27" s="4"/>
      <c r="L27" s="326" t="s">
        <v>40</v>
      </c>
      <c r="M27" s="326"/>
      <c r="N27" s="326"/>
      <c r="O27" s="326"/>
      <c r="P27" s="326"/>
      <c r="Q27" s="326"/>
      <c r="R27" s="326"/>
      <c r="S27" s="326"/>
      <c r="T27" s="326"/>
    </row>
    <row r="28" spans="3:20" ht="15">
      <c r="C28" s="326" t="s">
        <v>26</v>
      </c>
      <c r="D28" s="326"/>
      <c r="E28" s="326"/>
      <c r="F28" s="326"/>
      <c r="G28" s="326"/>
      <c r="H28" s="326"/>
      <c r="I28" s="326"/>
      <c r="J28" s="326"/>
      <c r="K28" s="4"/>
      <c r="L28" s="326" t="s">
        <v>41</v>
      </c>
      <c r="M28" s="326"/>
      <c r="N28" s="326"/>
      <c r="O28" s="326"/>
      <c r="P28" s="326"/>
      <c r="Q28" s="326"/>
      <c r="R28" s="326"/>
      <c r="S28" s="326"/>
      <c r="T28" s="326"/>
    </row>
    <row r="29" spans="3:20" ht="15">
      <c r="C29" s="326" t="s">
        <v>27</v>
      </c>
      <c r="D29" s="326"/>
      <c r="E29" s="326"/>
      <c r="F29" s="326"/>
      <c r="G29" s="326"/>
      <c r="H29" s="326"/>
      <c r="I29" s="326"/>
      <c r="J29" s="326"/>
      <c r="K29" s="4"/>
      <c r="L29" s="326" t="s">
        <v>42</v>
      </c>
      <c r="M29" s="326"/>
      <c r="N29" s="326"/>
      <c r="O29" s="326"/>
      <c r="P29" s="326"/>
      <c r="Q29" s="326"/>
      <c r="R29" s="326"/>
      <c r="S29" s="326"/>
      <c r="T29" s="326"/>
    </row>
    <row r="30" spans="3:20" ht="15">
      <c r="C30" s="4"/>
      <c r="D30" s="5"/>
      <c r="E30" s="5"/>
      <c r="F30" s="5"/>
      <c r="G30" s="5"/>
      <c r="H30" s="5"/>
      <c r="L30" s="326" t="s">
        <v>43</v>
      </c>
      <c r="M30" s="326"/>
      <c r="N30" s="326"/>
      <c r="O30" s="326"/>
      <c r="P30" s="326"/>
      <c r="Q30" s="326"/>
      <c r="R30" s="326"/>
      <c r="S30" s="326"/>
      <c r="T30" s="326"/>
    </row>
    <row r="31" spans="3:20" ht="15">
      <c r="C31" s="326" t="s">
        <v>1</v>
      </c>
      <c r="D31" s="326"/>
      <c r="E31" s="326"/>
      <c r="F31" s="326"/>
      <c r="G31" s="326"/>
      <c r="H31" s="326"/>
      <c r="I31" s="326"/>
      <c r="J31" s="326"/>
      <c r="L31" s="326" t="s">
        <v>44</v>
      </c>
      <c r="M31" s="326"/>
      <c r="N31" s="326"/>
      <c r="O31" s="326"/>
      <c r="P31" s="326"/>
      <c r="Q31" s="326"/>
      <c r="R31" s="326"/>
      <c r="S31" s="326"/>
      <c r="T31" s="326"/>
    </row>
    <row r="32" spans="3:20" ht="15">
      <c r="C32" s="326" t="s">
        <v>2</v>
      </c>
      <c r="D32" s="326"/>
      <c r="E32" s="326"/>
      <c r="F32" s="326"/>
      <c r="G32" s="326"/>
      <c r="H32" s="326"/>
      <c r="I32" s="326"/>
      <c r="J32" s="326"/>
      <c r="L32" s="326" t="s">
        <v>48</v>
      </c>
      <c r="M32" s="326"/>
      <c r="N32" s="326"/>
      <c r="O32" s="326"/>
      <c r="P32" s="326"/>
      <c r="Q32" s="326"/>
      <c r="R32" s="326"/>
      <c r="S32" s="326"/>
      <c r="T32" s="326"/>
    </row>
    <row r="33" spans="3:20" ht="15">
      <c r="C33" s="326" t="s">
        <v>3</v>
      </c>
      <c r="D33" s="326"/>
      <c r="E33" s="326"/>
      <c r="F33" s="326"/>
      <c r="G33" s="326"/>
      <c r="H33" s="326"/>
      <c r="I33" s="326"/>
      <c r="J33" s="326"/>
      <c r="L33" s="326" t="s">
        <v>49</v>
      </c>
      <c r="M33" s="326"/>
      <c r="N33" s="326"/>
      <c r="O33" s="326"/>
      <c r="P33" s="326"/>
      <c r="Q33" s="326"/>
      <c r="R33" s="326"/>
      <c r="S33" s="326"/>
      <c r="T33" s="326"/>
    </row>
    <row r="34" spans="3:20" ht="15">
      <c r="C34" s="326" t="s">
        <v>4</v>
      </c>
      <c r="D34" s="326"/>
      <c r="E34" s="326"/>
      <c r="F34" s="326"/>
      <c r="G34" s="326"/>
      <c r="H34" s="326"/>
      <c r="I34" s="326"/>
      <c r="J34" s="326"/>
      <c r="L34" s="326" t="s">
        <v>45</v>
      </c>
      <c r="M34" s="326"/>
      <c r="N34" s="326"/>
      <c r="O34" s="326"/>
      <c r="P34" s="326"/>
      <c r="Q34" s="326"/>
      <c r="R34" s="326"/>
      <c r="S34" s="326"/>
      <c r="T34" s="326"/>
    </row>
    <row r="35" spans="3:10" ht="15">
      <c r="C35" s="326" t="s">
        <v>47</v>
      </c>
      <c r="D35" s="326"/>
      <c r="E35" s="326"/>
      <c r="F35" s="326"/>
      <c r="G35" s="326"/>
      <c r="H35" s="326"/>
      <c r="I35" s="326"/>
      <c r="J35" s="326"/>
    </row>
    <row r="36" spans="3:10" ht="15">
      <c r="C36" s="326" t="s">
        <v>5</v>
      </c>
      <c r="D36" s="326"/>
      <c r="E36" s="326"/>
      <c r="F36" s="326"/>
      <c r="G36" s="326"/>
      <c r="H36" s="326"/>
      <c r="I36" s="326"/>
      <c r="J36" s="326"/>
    </row>
    <row r="37" spans="3:10" ht="15">
      <c r="C37" s="326" t="s">
        <v>6</v>
      </c>
      <c r="D37" s="326"/>
      <c r="E37" s="326"/>
      <c r="F37" s="326"/>
      <c r="G37" s="326"/>
      <c r="H37" s="326"/>
      <c r="I37" s="326"/>
      <c r="J37" s="326"/>
    </row>
    <row r="38" spans="3:10" ht="15">
      <c r="C38" s="326" t="s">
        <v>7</v>
      </c>
      <c r="D38" s="326"/>
      <c r="E38" s="326"/>
      <c r="F38" s="326"/>
      <c r="G38" s="326"/>
      <c r="H38" s="326"/>
      <c r="I38" s="326"/>
      <c r="J38" s="326"/>
    </row>
  </sheetData>
  <sheetProtection/>
  <mergeCells count="48">
    <mergeCell ref="L31:T31"/>
    <mergeCell ref="L32:T32"/>
    <mergeCell ref="L33:T33"/>
    <mergeCell ref="L34:T34"/>
    <mergeCell ref="L19:T19"/>
    <mergeCell ref="L18:T18"/>
    <mergeCell ref="L17:T17"/>
    <mergeCell ref="L16:T16"/>
    <mergeCell ref="L15:T15"/>
    <mergeCell ref="L14:T14"/>
    <mergeCell ref="L25:T25"/>
    <mergeCell ref="L24:T24"/>
    <mergeCell ref="L23:T23"/>
    <mergeCell ref="L22:T22"/>
    <mergeCell ref="L21:T21"/>
    <mergeCell ref="L20:T20"/>
    <mergeCell ref="C34:J34"/>
    <mergeCell ref="C35:J35"/>
    <mergeCell ref="C36:J36"/>
    <mergeCell ref="C37:J37"/>
    <mergeCell ref="C38:J38"/>
    <mergeCell ref="L26:T26"/>
    <mergeCell ref="L27:T27"/>
    <mergeCell ref="L28:T28"/>
    <mergeCell ref="L29:T29"/>
    <mergeCell ref="L30:T30"/>
    <mergeCell ref="C27:J27"/>
    <mergeCell ref="C28:J28"/>
    <mergeCell ref="C29:J29"/>
    <mergeCell ref="C31:J31"/>
    <mergeCell ref="C32:J32"/>
    <mergeCell ref="C33:J33"/>
    <mergeCell ref="C16:J16"/>
    <mergeCell ref="C15:J15"/>
    <mergeCell ref="C14:J14"/>
    <mergeCell ref="C24:J24"/>
    <mergeCell ref="C25:J25"/>
    <mergeCell ref="C26:J26"/>
    <mergeCell ref="A2:H2"/>
    <mergeCell ref="C4:F4"/>
    <mergeCell ref="B3:H3"/>
    <mergeCell ref="C23:J23"/>
    <mergeCell ref="C22:J22"/>
    <mergeCell ref="C21:J21"/>
    <mergeCell ref="C20:J20"/>
    <mergeCell ref="C19:J19"/>
    <mergeCell ref="C18:J18"/>
    <mergeCell ref="C17:J17"/>
  </mergeCells>
  <hyperlinks>
    <hyperlink ref="C14" location="'6.1'!A1" display="6.1a Fuel price indices for the industrial sector including the CCL (gas and electricity)"/>
    <hyperlink ref="C15" location="'6.1'!A1" display="6.1b Fuel price indices for the industrial sector including the CCL (heavy fuel oil and coal)"/>
    <hyperlink ref="C16" location="'6.2'!A1" display="6.2 Petrol and diesel prices indices"/>
    <hyperlink ref="C17" location="'6.3'!A1" display="6.3 Trends in NW European marker price of coal"/>
    <hyperlink ref="C18:C19" location="'6.3'!A1" display="6.3 Trends in NW European marker price of coal"/>
    <hyperlink ref="C18" location="'6.4'!A1" display="6.4 Trends in the price of Brent crude oil"/>
    <hyperlink ref="C19" location="'6.5'!A1" display="6.5 Trends in the wholesale price of gas"/>
    <hyperlink ref="C20" location="'6.6'!A1" display="6.6 Industrial gas prices for medium consumers within the EU28: converted to UK pence per kWh"/>
    <hyperlink ref="C21" location="'6.7'!A1" display="6.7 Percentage change in industrial gas prices for medium consumers within the EU28"/>
    <hyperlink ref="C26" location="'6.10'!A1" display="6.10 European unleaded petrol/ULSP prices in pence/litre"/>
    <hyperlink ref="C22" location="'6.8'!A1" display="6.8a Industrial electricity prices for medium consumers within the EU28: converted to UK pence per kWh"/>
    <hyperlink ref="C23" location="'6.8'!A1" display="6.8b Industrial electricity prices for extra-large consumers within the EU28: converted to UK pence per kWh"/>
    <hyperlink ref="C24" location="'6.9'!A1" display="6.9a Percentage change in industrial electricity prices for medium consumers within the EU28"/>
    <hyperlink ref="C25" location="'6.9'!A1" display="6.9b Percentage change in industrial electricity prices for extra-large consumers within the EU28"/>
    <hyperlink ref="C27" location="'6.11'!A1" display="6.11 European diesel prices in pence/litre"/>
    <hyperlink ref="C28" location="'6.12'!A1" display="6.12 Taxes and duties as a percentage of selling price for unleaded petrol"/>
    <hyperlink ref="C29" location="'6.13'!A1" display="6.13 Taxes and duties as a percentage of selling price for diesel"/>
    <hyperlink ref="C31" location="'6.1'!A1" display="6.1a Fuel price indices for the industrial sector including the CCL (gas and electricity)"/>
    <hyperlink ref="C31:I31" location="'7.1'!A1" display="7.1 Competition in electricity generation"/>
    <hyperlink ref="C32" location="'7.2'!A1" display="7.2 Competition in electricity sales to the industrial sector"/>
    <hyperlink ref="C35" location="'7.5'!A1" display="7.5 Competition in gas sales to electricity generators"/>
    <hyperlink ref="C33" location="'7.3'!A1" display="7.3 Competition in electricity sales to the commercial sector"/>
    <hyperlink ref="C34" location="'7.4'!A1" display="7.4 Competition in electricity sales to the domestic sector"/>
    <hyperlink ref="C36" location="'7.6'!A1" display="7.6 Competition in gas sales to the industrial sector"/>
    <hyperlink ref="C37" location="'7.7'!A1" display="7.7 Competition in gas sales to the commercial sector"/>
    <hyperlink ref="C38" location="'7.8'!A1" display="7.8 Competition in gas sales to the domestic sector"/>
    <hyperlink ref="L14" location="'8.1'!A1" display="8.1a Fuel price indices for the domestic sector (gas and electricity)"/>
    <hyperlink ref="L15" location="'8.1'!A1" display="8.1b Fuel price indices for the domestic sector (liquid fuels and solid fuels)"/>
    <hyperlink ref="L16" location="Title!A1" display="8.2a Domestic gas prices for medium consumers within the EU28: converted to UK pence per kWh"/>
    <hyperlink ref="L16:S16" location="'8.2'!A1" display="8.2a Domestic gas prices for medium consumers within the EU27: converted to UK pence per kWh"/>
    <hyperlink ref="L17" location="Title!A1" display="8.2b Domestic gas prices for medium consumers within the EU28: PPS"/>
    <hyperlink ref="L17:S17" location="'8.2'!A1" display="8.2a Domestic gas prices for medium consumers within the EU27: converted to UK pence per kWh"/>
    <hyperlink ref="L18" location="'8.2'!A1" display="8.2c Percentage change in domestic gas prices for medium consumers within the EU28"/>
    <hyperlink ref="L19" location="'8.3'!A1" display="8.3a Domestic electricity prices for medium consumers within the EU28: converted to UK pence per kWh"/>
    <hyperlink ref="L20" location="'8.3'!A1" display="8.3b Domestic electricity prices for medium consumers within the EU28: PPS"/>
    <hyperlink ref="L21" location="'8.3'!A1" display="8.3c Percentage change in domestic electricity prices for medium consumers within the EU28"/>
    <hyperlink ref="L22" location="'8.4'!A1" display="8.4 Security and availability of electricity supply for the average customer"/>
    <hyperlink ref="L23" location="'8.5'!A1" display="8.5 Security and availability of gas supply for the average customer"/>
    <hyperlink ref="L24" location="'8.6'!A1" display="8.6 Proportion of customers on fixed or online tariffs"/>
    <hyperlink ref="L25" location="'8.7'!A1" display="8.7 Number of online and offline tariffs available to domestic customers"/>
    <hyperlink ref="L26" location="'8.8'!A1" display="8.8 Number of customer accounts on social and discounted tariffs and suppliers' total annual spend on these tariffs"/>
    <hyperlink ref="L27" location="'8.9'!A1" display="8.9 Number of electricity customer accounts on accredited green tariffs"/>
    <hyperlink ref="L28" location="'8.10'!A1" display="8.10 Total number of energy supplier transfers per quarter"/>
    <hyperlink ref="L29" location="'8.11'!A1" display="8.11a Percentage of electricity customers serviced by their home supplier, GB"/>
    <hyperlink ref="L30" location="'8.11'!A1" display="8.11b Percentage of gas customers serviced by their home supplier, GB"/>
    <hyperlink ref="L31" location="'8.12'!A1" display="8.12 Energy supplier performance regarding complaints handling, 3 month rolling average"/>
    <hyperlink ref="L32" location="'8.13'!A1" display="8.13 Fuel poverty trends in England: the 10 per cent, Low Income High Cost and Fuel poverty Gap measures"/>
    <hyperlink ref="L34" location="'8.15'!A1" display="8.15 Proportion of total household expenditure on energy products"/>
    <hyperlink ref="L33" location="'8.14'!A1" display="8.14 Number of households and vulnerable households in fuel poverty under the 10 per cent measure, UK"/>
    <hyperlink ref="C16:J16" location="'6.3'!A1" display="6.3 Petrol and diesel prices indices"/>
    <hyperlink ref="C17:J17" location="'6.4'!A1" display="6.4 Trends in NW European marker price of coal"/>
    <hyperlink ref="C18:J18" location="'6.5'!A1" display="6.5 Trends in the price of Brent crude oil"/>
    <hyperlink ref="C19:J19" location="'6.6'!A1" display="6.6 Trends in the wholesale price of gas"/>
    <hyperlink ref="C20:J20" location="'6.7'!A1" display="6.7 Industrial gas prices for medium consumers within the EU28: converted to UK pence per kWh"/>
    <hyperlink ref="C21:J21" location="'6.8'!A1" display="6.8 Percentage change in industrial gas prices for medium consumers within the EU28"/>
    <hyperlink ref="C22:J22" location="'6.9'!A1" display="6.9 Industrial electricity prices for medium consumers within the EU28: converted to UK pence per kWh"/>
    <hyperlink ref="C23:J23" location="'6.10'!A1" display="6.10 Industrial electricity prices for extra-large consumers within the EU28: converted to UK pence per kWh"/>
    <hyperlink ref="C24:J24" location="'6.11'!A1" display="6.11 Percentage change in industrial electricity prices for medium consumers within the EU28"/>
    <hyperlink ref="C25:J25" location="'6.12'!A1" display="6.12 Percentage change in industrial electricity prices for extra-large consumers within the EU28"/>
    <hyperlink ref="C26:J26" location="'6.13'!A1" display="6.13 European unleaded petrol/ULSP prices in pence/litre"/>
    <hyperlink ref="C27:J27" location="'6.14'!A1" display="6.14 European diesel prices in pence/litre"/>
    <hyperlink ref="C28:J28" location="'6.15'!A1" display="6.15 Taxes and duties as a percentage of selling price for unleaded petrol"/>
    <hyperlink ref="C29:J29" location="'6.16'!A1" display="6.16 Taxes and duties as a percentage of selling price for diesel"/>
    <hyperlink ref="L14:T14" location="'8.1'!A1" display="8.1 Fuel price indices for the domestic sector (gas and electricity)"/>
    <hyperlink ref="L15:T15" location="'8.2'!A1" display="8.2 Fuel price indices for the domestic sector (liquid fuels and solid fuels)"/>
    <hyperlink ref="L16:T16" location="'8.3'!A1" display="8.3 Domestic gas prices for medium consumers within the EU28: converted to UK pence per kWh"/>
    <hyperlink ref="L17:T17" location="'8.4'!A1" display="8.4 Domestic gas prices for medium consumers within the EU28: PPS"/>
    <hyperlink ref="L18:T18" location="'8.5'!A1" display="8.5 Percentage change in domestic gas prices for medium consumers within the EU28"/>
    <hyperlink ref="L19:T19" location="'8.6'!A1" display="8.6 Domestic electricity prices for medium consumers within the EU28: converted to UK pence per kWh"/>
    <hyperlink ref="L20:T20" location="'8.7'!A1" display="8.7 Domestic electricity prices for medium consumers within the EU28: PPS"/>
    <hyperlink ref="L21:T21" location="'8.8'!A1" display="8.8 Percentage change in domestic electricity prices for medium consumers within the EU28"/>
    <hyperlink ref="L22:T22" location="'8.9'!A1" display="8.9 Security and availability of electricity supply for the average customer"/>
    <hyperlink ref="L23:T23" location="'8.10'!A1" display="8.10 Security and availability of gas supply for the average customer"/>
    <hyperlink ref="L24:T24" location="'8.11'!A1" display="8.11 Proportion of customers on fixed or online tariffs"/>
    <hyperlink ref="L25:T25" location="'8.12'!A1" display="8.12 Number of online and offline tariffs available to domestic customers"/>
    <hyperlink ref="L26:T26" location="'8.13'!A1" display="8.13 Suppliers total annual spend on Warm Home Discount scheme"/>
    <hyperlink ref="L27:T27" location="'8.14'!A1" display="8.14 Number of electricity customer accounts on accredited green tariffs"/>
    <hyperlink ref="L28:T28" location="'8.15'!A1" display="8.15 Total number of energy supplier transfers per quarter"/>
    <hyperlink ref="L29:T29" location="'8.16'!A1" display="8.16 Percentage of electricity customers serviced by their home supplier, GB"/>
    <hyperlink ref="L30:T30" location="'8.17'!A1" display="8.17 Percentage of gas customers serviced by their home supplier, GB"/>
    <hyperlink ref="L31:T31" location="'8.18'!A1" display="8.18 Energy supplier performance regarding complaints handling, 3 month rolling average"/>
    <hyperlink ref="L32:T32" location="'8.19'!A1" display="8.19 Fuel poverty trends in England: the Low Income High Cost and Fuel Poverty gap measures"/>
    <hyperlink ref="L33:T33" location="'8.20'!A1" display="8.20 Number of households and vulnerable households in Fuel Poverty under the 10 per cent measure, UK"/>
    <hyperlink ref="L34:T34" location="'8.21'!A1" display="8.21 Proportion of total household expenditure on energy products"/>
  </hyperlinks>
  <printOptions/>
  <pageMargins left="0.75" right="0.75" top="1" bottom="1" header="0.5" footer="0.5"/>
  <pageSetup horizontalDpi="600" verticalDpi="600" orientation="landscape" paperSize="9" scale="5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13" customWidth="1"/>
    <col min="2" max="2" width="10.00390625" style="13" customWidth="1"/>
    <col min="3" max="3" width="9.140625" style="13" customWidth="1"/>
    <col min="4" max="4" width="10.140625" style="13" bestFit="1" customWidth="1"/>
    <col min="5" max="8" width="9.140625" style="13" customWidth="1"/>
    <col min="9" max="16384" width="9.140625" style="13" customWidth="1"/>
  </cols>
  <sheetData>
    <row r="1" ht="15.75">
      <c r="A1" s="40" t="s">
        <v>125</v>
      </c>
    </row>
    <row r="2" ht="15.75">
      <c r="A2" s="40" t="s">
        <v>124</v>
      </c>
    </row>
    <row r="3" ht="15.75">
      <c r="A3" s="40" t="s">
        <v>123</v>
      </c>
    </row>
    <row r="4" ht="12.75">
      <c r="A4" s="30">
        <v>2013</v>
      </c>
    </row>
    <row r="5" spans="1:8" ht="12.75">
      <c r="A5" s="24" t="s">
        <v>122</v>
      </c>
      <c r="B5" s="68"/>
      <c r="E5" s="30"/>
      <c r="G5" s="73"/>
      <c r="H5" s="73"/>
    </row>
    <row r="6" spans="1:8" ht="12.75">
      <c r="A6" s="72" t="s">
        <v>113</v>
      </c>
      <c r="B6" s="72" t="s">
        <v>112</v>
      </c>
      <c r="E6" s="30"/>
      <c r="G6" s="73"/>
      <c r="H6" s="73"/>
    </row>
    <row r="7" spans="1:7" ht="12.75">
      <c r="A7" s="82" t="s">
        <v>108</v>
      </c>
      <c r="B7" s="77">
        <v>5.652387688520273</v>
      </c>
      <c r="D7" s="64"/>
      <c r="E7" s="64"/>
      <c r="G7" s="73"/>
    </row>
    <row r="8" spans="1:7" ht="12.75">
      <c r="A8" s="82" t="s">
        <v>86</v>
      </c>
      <c r="B8" s="77">
        <v>5.783602484760546</v>
      </c>
      <c r="D8" s="64"/>
      <c r="E8" s="64"/>
      <c r="F8" s="17"/>
      <c r="G8" s="83"/>
    </row>
    <row r="9" spans="1:7" ht="12.75">
      <c r="A9" s="82" t="s">
        <v>92</v>
      </c>
      <c r="B9" s="77">
        <v>6.067922065798692</v>
      </c>
      <c r="D9" s="64"/>
      <c r="E9" s="64"/>
      <c r="G9" s="83"/>
    </row>
    <row r="10" spans="1:7" ht="12.75">
      <c r="A10" s="82" t="s">
        <v>111</v>
      </c>
      <c r="B10" s="77">
        <v>6.229757458378639</v>
      </c>
      <c r="D10" s="64"/>
      <c r="E10" s="64"/>
      <c r="G10" s="83"/>
    </row>
    <row r="11" spans="1:7" ht="12.75">
      <c r="A11" s="82" t="s">
        <v>89</v>
      </c>
      <c r="B11" s="77">
        <v>6.237996180616939</v>
      </c>
      <c r="D11" s="64"/>
      <c r="E11" s="64"/>
      <c r="G11" s="83"/>
    </row>
    <row r="12" spans="1:5" ht="12.75">
      <c r="A12" s="82" t="s">
        <v>107</v>
      </c>
      <c r="B12" s="77">
        <v>6.57785879929253</v>
      </c>
      <c r="D12" s="64"/>
      <c r="E12" s="64"/>
    </row>
    <row r="13" spans="1:6" ht="12.75">
      <c r="A13" s="82" t="s">
        <v>99</v>
      </c>
      <c r="B13" s="77">
        <v>6.667372231521927</v>
      </c>
      <c r="D13" s="64"/>
      <c r="E13" s="64"/>
      <c r="F13" s="17"/>
    </row>
    <row r="14" spans="1:5" ht="12.75">
      <c r="A14" s="82" t="s">
        <v>95</v>
      </c>
      <c r="B14" s="77">
        <v>6.836637115284289</v>
      </c>
      <c r="D14" s="74"/>
      <c r="E14" s="64"/>
    </row>
    <row r="15" spans="1:2" ht="12.75">
      <c r="A15" s="82" t="s">
        <v>102</v>
      </c>
      <c r="B15" s="77">
        <v>7.21048599582744</v>
      </c>
    </row>
    <row r="16" spans="1:2" ht="12.75">
      <c r="A16" s="82" t="s">
        <v>88</v>
      </c>
      <c r="B16" s="77">
        <v>7.24436118676576</v>
      </c>
    </row>
    <row r="17" spans="1:2" ht="12.75">
      <c r="A17" s="82" t="s">
        <v>106</v>
      </c>
      <c r="B17" s="77">
        <v>7.656133216626156</v>
      </c>
    </row>
    <row r="18" spans="1:2" ht="12.75">
      <c r="A18" s="82" t="s">
        <v>94</v>
      </c>
      <c r="B18" s="77">
        <v>8.059285709633718</v>
      </c>
    </row>
    <row r="19" spans="1:2" ht="12.75">
      <c r="A19" s="82" t="s">
        <v>110</v>
      </c>
      <c r="B19" s="77">
        <v>8.182753669179466</v>
      </c>
    </row>
    <row r="20" spans="1:2" ht="12.75">
      <c r="A20" s="82" t="s">
        <v>105</v>
      </c>
      <c r="B20" s="77">
        <v>8.203310806586199</v>
      </c>
    </row>
    <row r="21" spans="1:2" ht="12.75">
      <c r="A21" s="82" t="s">
        <v>96</v>
      </c>
      <c r="B21" s="77">
        <v>8.318524176618038</v>
      </c>
    </row>
    <row r="22" spans="1:2" ht="12.75">
      <c r="A22" s="82" t="s">
        <v>90</v>
      </c>
      <c r="B22" s="77">
        <v>8.378178641736831</v>
      </c>
    </row>
    <row r="23" spans="1:2" ht="12.75">
      <c r="A23" s="82" t="s">
        <v>98</v>
      </c>
      <c r="B23" s="77">
        <v>8.772981341576854</v>
      </c>
    </row>
    <row r="24" spans="1:2" ht="12.75">
      <c r="A24" s="82" t="s">
        <v>104</v>
      </c>
      <c r="B24" s="77">
        <v>8.955278667909901</v>
      </c>
    </row>
    <row r="25" spans="1:2" ht="12.75">
      <c r="A25" s="82" t="s">
        <v>101</v>
      </c>
      <c r="B25" s="77">
        <v>9.027362619126366</v>
      </c>
    </row>
    <row r="26" spans="1:2" ht="12.75">
      <c r="A26" s="82" t="s">
        <v>87</v>
      </c>
      <c r="B26" s="77">
        <v>9.078572087423986</v>
      </c>
    </row>
    <row r="27" spans="1:2" ht="12.75">
      <c r="A27" s="82" t="s">
        <v>109</v>
      </c>
      <c r="B27" s="77">
        <v>9.188658524335723</v>
      </c>
    </row>
    <row r="28" spans="1:2" ht="12.75">
      <c r="A28" s="82" t="s">
        <v>97</v>
      </c>
      <c r="B28" s="77">
        <v>9.860335446755874</v>
      </c>
    </row>
    <row r="29" spans="1:2" ht="12.75">
      <c r="A29" s="82" t="s">
        <v>93</v>
      </c>
      <c r="B29" s="77">
        <v>9.864113661449505</v>
      </c>
    </row>
    <row r="30" spans="1:2" ht="12.75">
      <c r="A30" s="82" t="s">
        <v>103</v>
      </c>
      <c r="B30" s="77">
        <v>9.90263976723976</v>
      </c>
    </row>
    <row r="31" spans="1:2" ht="12.75">
      <c r="A31" s="82" t="s">
        <v>91</v>
      </c>
      <c r="B31" s="77">
        <v>10.832349243698207</v>
      </c>
    </row>
    <row r="32" spans="1:2" ht="12.75">
      <c r="A32" s="82" t="s">
        <v>100</v>
      </c>
      <c r="B32" s="77">
        <v>13.281995869012496</v>
      </c>
    </row>
    <row r="33" spans="1:2" ht="12.75">
      <c r="A33" s="82" t="s">
        <v>121</v>
      </c>
      <c r="B33" s="77">
        <v>13.588157836781427</v>
      </c>
    </row>
    <row r="34" spans="1:2" ht="12.75">
      <c r="A34" s="82" t="s">
        <v>120</v>
      </c>
      <c r="B34" s="77">
        <v>16.344442448132817</v>
      </c>
    </row>
    <row r="36" ht="12.75">
      <c r="A36" s="17" t="s">
        <v>85</v>
      </c>
    </row>
    <row r="38" ht="12.75">
      <c r="A38" s="11" t="s">
        <v>10</v>
      </c>
    </row>
  </sheetData>
  <sheetProtection/>
  <hyperlinks>
    <hyperlink ref="A38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13" customWidth="1"/>
    <col min="2" max="16384" width="9.140625" style="13" customWidth="1"/>
  </cols>
  <sheetData>
    <row r="1" ht="15.75">
      <c r="A1" s="40" t="s">
        <v>127</v>
      </c>
    </row>
    <row r="2" ht="15.75">
      <c r="A2" s="40" t="s">
        <v>126</v>
      </c>
    </row>
    <row r="3" ht="15.75">
      <c r="A3" s="40" t="s">
        <v>123</v>
      </c>
    </row>
    <row r="4" ht="12.75">
      <c r="A4" s="30">
        <v>2013</v>
      </c>
    </row>
    <row r="5" spans="1:2" ht="12.75">
      <c r="A5" s="24" t="s">
        <v>122</v>
      </c>
      <c r="B5" s="68"/>
    </row>
    <row r="6" spans="1:2" ht="12.75">
      <c r="A6" s="72" t="s">
        <v>113</v>
      </c>
      <c r="B6" s="72" t="s">
        <v>112</v>
      </c>
    </row>
    <row r="7" spans="1:2" ht="12.75">
      <c r="A7" s="82" t="s">
        <v>108</v>
      </c>
      <c r="B7" s="74">
        <v>4.54396869311514</v>
      </c>
    </row>
    <row r="8" spans="1:2" ht="12.75">
      <c r="A8" s="82" t="s">
        <v>86</v>
      </c>
      <c r="B8" s="74">
        <v>4.577685211297405</v>
      </c>
    </row>
    <row r="9" spans="1:2" ht="12.75">
      <c r="A9" s="82" t="s">
        <v>92</v>
      </c>
      <c r="B9" s="74">
        <v>5.023268962993698</v>
      </c>
    </row>
    <row r="10" spans="1:2" ht="12.75">
      <c r="A10" s="82" t="s">
        <v>99</v>
      </c>
      <c r="B10" s="74">
        <v>5.1346565165050935</v>
      </c>
    </row>
    <row r="11" spans="1:2" ht="12.75">
      <c r="A11" s="82" t="s">
        <v>111</v>
      </c>
      <c r="B11" s="74">
        <v>5.495234945343475</v>
      </c>
    </row>
    <row r="12" spans="1:2" ht="12.75">
      <c r="A12" s="82" t="s">
        <v>95</v>
      </c>
      <c r="B12" s="74">
        <v>5.58332032276837</v>
      </c>
    </row>
    <row r="13" spans="1:2" ht="12.75">
      <c r="A13" s="82" t="s">
        <v>105</v>
      </c>
      <c r="B13" s="74">
        <v>5.604020265655555</v>
      </c>
    </row>
    <row r="14" spans="1:2" ht="12.75">
      <c r="A14" s="85" t="s">
        <v>107</v>
      </c>
      <c r="B14" s="86">
        <v>5.770966724079999</v>
      </c>
    </row>
    <row r="15" spans="1:2" ht="12.75">
      <c r="A15" s="82" t="s">
        <v>87</v>
      </c>
      <c r="B15" s="87">
        <v>5.775300293419824</v>
      </c>
    </row>
    <row r="16" spans="1:2" ht="12.75">
      <c r="A16" s="82" t="s">
        <v>102</v>
      </c>
      <c r="B16" s="87">
        <v>5.970328584087051</v>
      </c>
    </row>
    <row r="17" spans="1:2" ht="12.75">
      <c r="A17" s="82" t="s">
        <v>106</v>
      </c>
      <c r="B17" s="87">
        <v>6.0937489418059805</v>
      </c>
    </row>
    <row r="18" spans="1:2" ht="12.75">
      <c r="A18" s="82" t="s">
        <v>88</v>
      </c>
      <c r="B18" s="88">
        <v>6.174309624394828</v>
      </c>
    </row>
    <row r="19" spans="1:2" ht="12.75">
      <c r="A19" s="82" t="s">
        <v>101</v>
      </c>
      <c r="B19" s="88">
        <v>6.177865697229979</v>
      </c>
    </row>
    <row r="20" spans="1:2" ht="12.75">
      <c r="A20" s="82" t="s">
        <v>96</v>
      </c>
      <c r="B20" s="88">
        <v>6.7517428633556165</v>
      </c>
    </row>
    <row r="21" spans="1:2" ht="12.75">
      <c r="A21" s="82" t="s">
        <v>98</v>
      </c>
      <c r="B21" s="88">
        <v>6.938437228130912</v>
      </c>
    </row>
    <row r="22" spans="1:2" ht="12.75">
      <c r="A22" s="82" t="s">
        <v>90</v>
      </c>
      <c r="B22" s="87">
        <v>7.499234349859045</v>
      </c>
    </row>
    <row r="23" spans="1:2" ht="12.75">
      <c r="A23" s="82" t="s">
        <v>93</v>
      </c>
      <c r="B23" s="88">
        <v>7.868352979172231</v>
      </c>
    </row>
    <row r="24" spans="1:2" ht="12.75">
      <c r="A24" s="82" t="s">
        <v>94</v>
      </c>
      <c r="B24" s="88">
        <v>8.038839643156223</v>
      </c>
    </row>
    <row r="25" spans="1:2" ht="12.75">
      <c r="A25" s="84" t="s">
        <v>104</v>
      </c>
      <c r="B25" s="76">
        <v>8.36987645039611</v>
      </c>
    </row>
    <row r="26" spans="1:2" ht="12.75">
      <c r="A26" s="82" t="s">
        <v>110</v>
      </c>
      <c r="B26" s="74">
        <v>8.437642699548356</v>
      </c>
    </row>
    <row r="27" spans="1:2" ht="12.75">
      <c r="A27" s="82" t="s">
        <v>91</v>
      </c>
      <c r="B27" s="74">
        <v>8.641956952643849</v>
      </c>
    </row>
    <row r="28" spans="1:2" ht="12.75">
      <c r="A28" s="82" t="s">
        <v>109</v>
      </c>
      <c r="B28" s="74">
        <v>8.866415793980332</v>
      </c>
    </row>
    <row r="29" spans="1:2" ht="12.75">
      <c r="A29" s="82" t="s">
        <v>103</v>
      </c>
      <c r="B29" s="74">
        <v>8.97596274352148</v>
      </c>
    </row>
    <row r="30" spans="1:2" ht="12.75">
      <c r="A30" s="82" t="s">
        <v>100</v>
      </c>
      <c r="B30" s="74">
        <v>9.75778957195579</v>
      </c>
    </row>
    <row r="31" spans="1:2" ht="12.75">
      <c r="A31" s="82" t="s">
        <v>120</v>
      </c>
      <c r="B31" s="74">
        <v>14.515580622453172</v>
      </c>
    </row>
    <row r="33" ht="12.75">
      <c r="A33" s="17" t="s">
        <v>85</v>
      </c>
    </row>
    <row r="35" ht="12.75">
      <c r="A35" s="11" t="s">
        <v>10</v>
      </c>
    </row>
  </sheetData>
  <sheetProtection/>
  <hyperlinks>
    <hyperlink ref="A35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10.00390625" style="0" customWidth="1"/>
    <col min="4" max="4" width="10.140625" style="0" bestFit="1" customWidth="1"/>
    <col min="8" max="8" width="9.140625" style="0" customWidth="1"/>
  </cols>
  <sheetData>
    <row r="1" ht="15.75">
      <c r="A1" s="98" t="s">
        <v>130</v>
      </c>
    </row>
    <row r="2" ht="15.75">
      <c r="A2" s="98" t="s">
        <v>129</v>
      </c>
    </row>
    <row r="3" ht="15.75">
      <c r="A3" s="98" t="s">
        <v>128</v>
      </c>
    </row>
    <row r="4" ht="15.75">
      <c r="A4" s="98"/>
    </row>
    <row r="5" spans="1:8" ht="12.75">
      <c r="A5" s="91" t="s">
        <v>122</v>
      </c>
      <c r="B5" s="97"/>
      <c r="E5" s="91"/>
      <c r="G5" s="95"/>
      <c r="H5" s="95"/>
    </row>
    <row r="6" spans="1:8" ht="12.75">
      <c r="A6" s="96" t="s">
        <v>113</v>
      </c>
      <c r="B6" s="96" t="s">
        <v>117</v>
      </c>
      <c r="E6" s="91"/>
      <c r="G6" s="95"/>
      <c r="H6" s="95"/>
    </row>
    <row r="7" spans="1:7" ht="12.75">
      <c r="A7" s="91" t="s">
        <v>120</v>
      </c>
      <c r="B7" s="81">
        <v>-6.291782717439768</v>
      </c>
      <c r="D7" s="92"/>
      <c r="E7" s="92"/>
      <c r="G7" s="95"/>
    </row>
    <row r="8" spans="1:7" ht="12.75">
      <c r="A8" s="91" t="s">
        <v>107</v>
      </c>
      <c r="B8" s="81">
        <v>-2.17100262763995</v>
      </c>
      <c r="D8" s="92"/>
      <c r="E8" s="92"/>
      <c r="F8" s="89"/>
      <c r="G8" s="94"/>
    </row>
    <row r="9" spans="1:7" ht="12.75">
      <c r="A9" s="91" t="s">
        <v>100</v>
      </c>
      <c r="B9" s="81">
        <v>-0.9088187239665149</v>
      </c>
      <c r="D9" s="92"/>
      <c r="E9" s="92"/>
      <c r="G9" s="94"/>
    </row>
    <row r="10" spans="1:7" ht="12.75">
      <c r="A10" s="91" t="s">
        <v>89</v>
      </c>
      <c r="B10" s="81">
        <v>1.0182112869981796</v>
      </c>
      <c r="D10" s="92"/>
      <c r="E10" s="92"/>
      <c r="G10" s="94"/>
    </row>
    <row r="11" spans="1:7" ht="12.75">
      <c r="A11" s="91" t="s">
        <v>105</v>
      </c>
      <c r="B11" s="81">
        <v>2.694150613688944</v>
      </c>
      <c r="D11" s="92"/>
      <c r="E11" s="92"/>
      <c r="G11" s="94"/>
    </row>
    <row r="12" spans="1:5" ht="12.75">
      <c r="A12" s="91" t="s">
        <v>103</v>
      </c>
      <c r="B12" s="81">
        <v>2.7273595326373754</v>
      </c>
      <c r="D12" s="92"/>
      <c r="E12" s="92"/>
    </row>
    <row r="13" spans="1:6" ht="12.75">
      <c r="A13" s="91" t="s">
        <v>86</v>
      </c>
      <c r="B13" s="81">
        <v>2.8904173307872534</v>
      </c>
      <c r="D13" s="92"/>
      <c r="E13" s="92"/>
      <c r="F13" s="89"/>
    </row>
    <row r="14" spans="1:5" ht="12.75">
      <c r="A14" s="91" t="s">
        <v>98</v>
      </c>
      <c r="B14" s="81">
        <v>3.284489240165929</v>
      </c>
      <c r="D14" s="93"/>
      <c r="E14" s="92"/>
    </row>
    <row r="15" spans="1:2" ht="12.75">
      <c r="A15" s="91" t="s">
        <v>110</v>
      </c>
      <c r="B15" s="81">
        <v>3.991757509684605</v>
      </c>
    </row>
    <row r="16" spans="1:2" ht="12.75">
      <c r="A16" s="91" t="s">
        <v>92</v>
      </c>
      <c r="B16" s="81">
        <v>4.085010398961376</v>
      </c>
    </row>
    <row r="17" spans="1:2" ht="12.75">
      <c r="A17" s="91" t="s">
        <v>96</v>
      </c>
      <c r="B17" s="81">
        <v>4.266054351935533</v>
      </c>
    </row>
    <row r="18" spans="1:2" ht="12.75">
      <c r="A18" s="91" t="s">
        <v>102</v>
      </c>
      <c r="B18" s="81">
        <v>4.392122479279089</v>
      </c>
    </row>
    <row r="19" spans="1:2" ht="12.75">
      <c r="A19" s="91" t="s">
        <v>121</v>
      </c>
      <c r="B19" s="81">
        <v>4.743278109506479</v>
      </c>
    </row>
    <row r="20" spans="1:2" ht="12.75">
      <c r="A20" s="91" t="s">
        <v>108</v>
      </c>
      <c r="B20" s="81">
        <v>4.7456923143306895</v>
      </c>
    </row>
    <row r="21" spans="1:2" ht="12.75">
      <c r="A21" s="91" t="s">
        <v>94</v>
      </c>
      <c r="B21" s="81">
        <v>5.72606974639829</v>
      </c>
    </row>
    <row r="22" spans="1:2" ht="12.75">
      <c r="A22" s="91" t="s">
        <v>88</v>
      </c>
      <c r="B22" s="81">
        <v>5.991866425939515</v>
      </c>
    </row>
    <row r="23" spans="1:2" ht="12.75">
      <c r="A23" s="91" t="s">
        <v>109</v>
      </c>
      <c r="B23" s="81">
        <v>6.9018081255350845</v>
      </c>
    </row>
    <row r="24" spans="1:2" ht="12.75">
      <c r="A24" s="91" t="s">
        <v>87</v>
      </c>
      <c r="B24" s="81">
        <v>7.638933332729245</v>
      </c>
    </row>
    <row r="25" spans="1:2" ht="12.75">
      <c r="A25" s="91" t="s">
        <v>95</v>
      </c>
      <c r="B25" s="81">
        <v>8.217058372597046</v>
      </c>
    </row>
    <row r="26" spans="1:2" ht="12.75">
      <c r="A26" s="91" t="s">
        <v>90</v>
      </c>
      <c r="B26" s="81">
        <v>8.335265299168555</v>
      </c>
    </row>
    <row r="27" spans="1:2" ht="12.75">
      <c r="A27" s="91" t="s">
        <v>93</v>
      </c>
      <c r="B27" s="81">
        <v>9.023886656063265</v>
      </c>
    </row>
    <row r="28" spans="1:2" ht="12.75">
      <c r="A28" s="91" t="s">
        <v>99</v>
      </c>
      <c r="B28" s="81">
        <v>9.087793817616097</v>
      </c>
    </row>
    <row r="29" spans="1:2" ht="12.75">
      <c r="A29" s="91" t="s">
        <v>111</v>
      </c>
      <c r="B29" s="81">
        <v>9.697712816435935</v>
      </c>
    </row>
    <row r="30" spans="1:2" ht="12.75">
      <c r="A30" s="91" t="s">
        <v>101</v>
      </c>
      <c r="B30" s="81">
        <v>10.336460385822134</v>
      </c>
    </row>
    <row r="31" spans="1:2" ht="12.75">
      <c r="A31" s="91" t="s">
        <v>104</v>
      </c>
      <c r="B31" s="81">
        <v>11.012583301771205</v>
      </c>
    </row>
    <row r="32" spans="1:2" ht="12.75">
      <c r="A32" s="91" t="s">
        <v>97</v>
      </c>
      <c r="B32" s="81">
        <v>13.179558586531337</v>
      </c>
    </row>
    <row r="33" spans="1:2" ht="12.75">
      <c r="A33" s="91" t="s">
        <v>91</v>
      </c>
      <c r="B33" s="81">
        <v>15.488320131273023</v>
      </c>
    </row>
    <row r="34" spans="1:2" ht="12.75">
      <c r="A34" s="91" t="s">
        <v>106</v>
      </c>
      <c r="B34" s="81">
        <v>19.869321757674598</v>
      </c>
    </row>
    <row r="36" ht="12.75">
      <c r="A36" s="90" t="s">
        <v>85</v>
      </c>
    </row>
    <row r="37" ht="12.75">
      <c r="A37" s="89"/>
    </row>
    <row r="38" ht="12.75">
      <c r="A38" s="11" t="s">
        <v>10</v>
      </c>
    </row>
  </sheetData>
  <sheetProtection/>
  <hyperlinks>
    <hyperlink ref="A38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13" customWidth="1"/>
    <col min="2" max="16384" width="9.140625" style="13" customWidth="1"/>
  </cols>
  <sheetData>
    <row r="1" ht="15.75">
      <c r="A1" s="40" t="s">
        <v>133</v>
      </c>
    </row>
    <row r="2" ht="15.75">
      <c r="A2" s="40" t="s">
        <v>132</v>
      </c>
    </row>
    <row r="3" ht="15.75">
      <c r="A3" s="40" t="s">
        <v>131</v>
      </c>
    </row>
    <row r="4" ht="15.75">
      <c r="A4" s="40"/>
    </row>
    <row r="5" spans="1:2" ht="12.75">
      <c r="A5" s="30" t="s">
        <v>122</v>
      </c>
      <c r="B5" s="16"/>
    </row>
    <row r="6" spans="1:2" ht="12.75">
      <c r="A6" s="72" t="s">
        <v>113</v>
      </c>
      <c r="B6" s="72" t="s">
        <v>117</v>
      </c>
    </row>
    <row r="7" spans="1:2" ht="12.75">
      <c r="A7" s="30" t="s">
        <v>120</v>
      </c>
      <c r="B7" s="81">
        <v>-11.644821632748076</v>
      </c>
    </row>
    <row r="8" spans="1:2" ht="12.75">
      <c r="A8" s="30" t="s">
        <v>105</v>
      </c>
      <c r="B8" s="81">
        <v>-9.133895047034148</v>
      </c>
    </row>
    <row r="9" spans="1:2" ht="12.75">
      <c r="A9" s="30" t="s">
        <v>107</v>
      </c>
      <c r="B9" s="81">
        <v>-4.9380046961382735</v>
      </c>
    </row>
    <row r="10" spans="1:2" ht="12.75">
      <c r="A10" s="30" t="s">
        <v>94</v>
      </c>
      <c r="B10" s="81">
        <v>-1.7197434185021725</v>
      </c>
    </row>
    <row r="11" spans="1:2" ht="12.75">
      <c r="A11" s="30" t="s">
        <v>101</v>
      </c>
      <c r="B11" s="81">
        <v>-0.25789581073435497</v>
      </c>
    </row>
    <row r="12" spans="1:2" ht="12.75">
      <c r="A12" s="30" t="s">
        <v>108</v>
      </c>
      <c r="B12" s="81">
        <v>0.9906910448648634</v>
      </c>
    </row>
    <row r="13" spans="1:2" ht="12.75">
      <c r="A13" s="30" t="s">
        <v>96</v>
      </c>
      <c r="B13" s="81">
        <v>1.0536624201343547</v>
      </c>
    </row>
    <row r="14" spans="1:2" ht="12.75">
      <c r="A14" s="30" t="s">
        <v>100</v>
      </c>
      <c r="B14" s="81">
        <v>2.3654447289647758</v>
      </c>
    </row>
    <row r="15" spans="1:2" ht="12.75">
      <c r="A15" s="30" t="s">
        <v>99</v>
      </c>
      <c r="B15" s="81">
        <v>3.03438832090923</v>
      </c>
    </row>
    <row r="16" spans="1:2" ht="12.75">
      <c r="A16" s="30" t="s">
        <v>98</v>
      </c>
      <c r="B16" s="81">
        <v>3.773474143213339</v>
      </c>
    </row>
    <row r="17" spans="1:2" ht="12.75">
      <c r="A17" s="30" t="s">
        <v>110</v>
      </c>
      <c r="B17" s="81">
        <v>4.754468512836362</v>
      </c>
    </row>
    <row r="18" spans="1:2" ht="12.75">
      <c r="A18" s="30" t="s">
        <v>93</v>
      </c>
      <c r="B18" s="81">
        <v>5.1700965707084245</v>
      </c>
    </row>
    <row r="19" spans="1:2" ht="12.75">
      <c r="A19" s="30" t="s">
        <v>102</v>
      </c>
      <c r="B19" s="81">
        <v>5.211717950682098</v>
      </c>
    </row>
    <row r="20" spans="1:2" ht="12.75">
      <c r="A20" s="30" t="s">
        <v>92</v>
      </c>
      <c r="B20" s="81">
        <v>5.450480837536591</v>
      </c>
    </row>
    <row r="21" spans="1:2" ht="12.75">
      <c r="A21" s="30" t="s">
        <v>90</v>
      </c>
      <c r="B21" s="81">
        <v>8.07755731813863</v>
      </c>
    </row>
    <row r="22" spans="1:2" ht="12.75">
      <c r="A22" s="30" t="s">
        <v>88</v>
      </c>
      <c r="B22" s="81">
        <v>8.086472658462114</v>
      </c>
    </row>
    <row r="23" spans="1:2" ht="12.75">
      <c r="A23" s="30" t="s">
        <v>86</v>
      </c>
      <c r="B23" s="81">
        <v>9.661963978470158</v>
      </c>
    </row>
    <row r="24" spans="1:2" ht="12.75">
      <c r="A24" s="30" t="s">
        <v>95</v>
      </c>
      <c r="B24" s="81">
        <v>10.93395289063865</v>
      </c>
    </row>
    <row r="25" spans="1:2" ht="12.75">
      <c r="A25" s="30" t="s">
        <v>103</v>
      </c>
      <c r="B25" s="81">
        <v>11.842303371842569</v>
      </c>
    </row>
    <row r="26" spans="1:2" ht="12.75">
      <c r="A26" s="30" t="s">
        <v>109</v>
      </c>
      <c r="B26" s="81">
        <v>11.960034086964646</v>
      </c>
    </row>
    <row r="27" spans="1:2" ht="12.75">
      <c r="A27" s="30" t="s">
        <v>106</v>
      </c>
      <c r="B27" s="81">
        <v>13.435976494763285</v>
      </c>
    </row>
    <row r="28" spans="1:2" ht="12.75">
      <c r="A28" s="30" t="s">
        <v>87</v>
      </c>
      <c r="B28" s="81">
        <v>14.268099146401688</v>
      </c>
    </row>
    <row r="29" spans="1:2" ht="12.75">
      <c r="A29" s="30" t="s">
        <v>91</v>
      </c>
      <c r="B29" s="81">
        <v>15.094287953687074</v>
      </c>
    </row>
    <row r="30" spans="1:2" ht="12.75">
      <c r="A30" s="30" t="s">
        <v>111</v>
      </c>
      <c r="B30" s="81">
        <v>15.162533826944117</v>
      </c>
    </row>
    <row r="31" spans="1:2" ht="12.75">
      <c r="A31" s="30" t="s">
        <v>104</v>
      </c>
      <c r="B31" s="81">
        <v>28.991556606532278</v>
      </c>
    </row>
    <row r="32" spans="1:2" ht="12.75">
      <c r="A32" s="30"/>
      <c r="B32" s="81"/>
    </row>
    <row r="33" ht="12.75">
      <c r="A33" s="99" t="s">
        <v>85</v>
      </c>
    </row>
    <row r="34" ht="12.75">
      <c r="A34" s="17"/>
    </row>
    <row r="35" ht="12.75">
      <c r="A35" s="11" t="s">
        <v>10</v>
      </c>
    </row>
  </sheetData>
  <sheetProtection/>
  <hyperlinks>
    <hyperlink ref="A35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8515625" style="13" customWidth="1"/>
    <col min="2" max="2" width="24.28125" style="13" bestFit="1" customWidth="1"/>
    <col min="3" max="3" width="14.28125" style="13" customWidth="1"/>
    <col min="4" max="4" width="11.28125" style="70" customWidth="1"/>
    <col min="5" max="8" width="9.140625" style="13" customWidth="1"/>
    <col min="9" max="9" width="15.8515625" style="13" customWidth="1"/>
    <col min="10" max="16384" width="9.140625" style="13" customWidth="1"/>
  </cols>
  <sheetData>
    <row r="1" ht="15.75">
      <c r="A1" s="40" t="s">
        <v>140</v>
      </c>
    </row>
    <row r="2" spans="1:11" ht="15.75">
      <c r="A2" s="40" t="s">
        <v>139</v>
      </c>
      <c r="F2" s="24"/>
      <c r="G2" s="46"/>
      <c r="H2" s="46"/>
      <c r="I2" s="46"/>
      <c r="J2" s="68"/>
      <c r="K2" s="20"/>
    </row>
    <row r="3" spans="1:4" ht="36">
      <c r="A3" s="115"/>
      <c r="B3" s="114" t="s">
        <v>138</v>
      </c>
      <c r="C3" s="113" t="s">
        <v>137</v>
      </c>
      <c r="D3" s="112" t="s">
        <v>136</v>
      </c>
    </row>
    <row r="4" spans="1:4" ht="12.75">
      <c r="A4" s="110" t="s">
        <v>100</v>
      </c>
      <c r="B4" s="116">
        <v>58.07</v>
      </c>
      <c r="C4" s="81">
        <f aca="true" t="shared" si="0" ref="C4:C31">D4-B4</f>
        <v>87.76000000000002</v>
      </c>
      <c r="D4" s="117">
        <v>145.83</v>
      </c>
    </row>
    <row r="5" spans="1:4" ht="12.75">
      <c r="A5" s="110" t="s">
        <v>102</v>
      </c>
      <c r="B5" s="116">
        <v>53.91</v>
      </c>
      <c r="C5" s="81">
        <f t="shared" si="0"/>
        <v>88.36000000000001</v>
      </c>
      <c r="D5" s="117">
        <v>142.27</v>
      </c>
    </row>
    <row r="6" spans="1:4" ht="12.75">
      <c r="A6" s="13" t="s">
        <v>87</v>
      </c>
      <c r="B6" s="81">
        <v>55.64</v>
      </c>
      <c r="C6" s="81">
        <f t="shared" si="0"/>
        <v>83.67999999999999</v>
      </c>
      <c r="D6" s="118">
        <v>139.32</v>
      </c>
    </row>
    <row r="7" spans="1:4" ht="12.75">
      <c r="A7" s="110" t="s">
        <v>90</v>
      </c>
      <c r="B7" s="116">
        <v>59.17</v>
      </c>
      <c r="C7" s="81">
        <f t="shared" si="0"/>
        <v>77.13000000000001</v>
      </c>
      <c r="D7" s="117">
        <v>136.3</v>
      </c>
    </row>
    <row r="8" spans="1:4" ht="12.75">
      <c r="A8" s="109" t="s">
        <v>92</v>
      </c>
      <c r="B8" s="116">
        <v>55.64</v>
      </c>
      <c r="C8" s="81">
        <f t="shared" si="0"/>
        <v>78.61999999999999</v>
      </c>
      <c r="D8" s="117">
        <v>134.26</v>
      </c>
    </row>
    <row r="9" spans="1:4" ht="12.75">
      <c r="A9" s="109" t="s">
        <v>86</v>
      </c>
      <c r="B9" s="116">
        <v>52.78</v>
      </c>
      <c r="C9" s="81">
        <f t="shared" si="0"/>
        <v>78.99000000000001</v>
      </c>
      <c r="D9" s="117">
        <v>131.77</v>
      </c>
    </row>
    <row r="10" spans="1:4" ht="12.75">
      <c r="A10" s="110" t="s">
        <v>93</v>
      </c>
      <c r="B10" s="116">
        <v>55.65</v>
      </c>
      <c r="C10" s="81">
        <f t="shared" si="0"/>
        <v>75.88</v>
      </c>
      <c r="D10" s="117">
        <v>131.53</v>
      </c>
    </row>
    <row r="11" spans="1:4" ht="12.75">
      <c r="A11" s="110" t="s">
        <v>109</v>
      </c>
      <c r="B11" s="116">
        <v>51.04224833333333</v>
      </c>
      <c r="C11" s="81">
        <f t="shared" si="0"/>
        <v>79.74844966666666</v>
      </c>
      <c r="D11" s="117">
        <v>130.790698</v>
      </c>
    </row>
    <row r="12" spans="1:4" ht="12.75">
      <c r="A12" s="109" t="s">
        <v>91</v>
      </c>
      <c r="B12" s="116">
        <v>54.4</v>
      </c>
      <c r="C12" s="81">
        <f t="shared" si="0"/>
        <v>76.06</v>
      </c>
      <c r="D12" s="117">
        <v>130.46</v>
      </c>
    </row>
    <row r="13" spans="1:4" ht="12.75">
      <c r="A13" s="110" t="s">
        <v>98</v>
      </c>
      <c r="B13" s="116">
        <v>56.33</v>
      </c>
      <c r="C13" s="81">
        <f t="shared" si="0"/>
        <v>73.71</v>
      </c>
      <c r="D13" s="117">
        <v>130.04</v>
      </c>
    </row>
    <row r="14" spans="1:4" ht="12.75">
      <c r="A14" s="109" t="s">
        <v>105</v>
      </c>
      <c r="B14" s="116">
        <v>53.49</v>
      </c>
      <c r="C14" s="81">
        <f t="shared" si="0"/>
        <v>73.88</v>
      </c>
      <c r="D14" s="117">
        <v>127.37</v>
      </c>
    </row>
    <row r="15" spans="1:4" ht="12.75">
      <c r="A15" s="110" t="s">
        <v>99</v>
      </c>
      <c r="B15" s="116">
        <v>53.82</v>
      </c>
      <c r="C15" s="81">
        <f t="shared" si="0"/>
        <v>72.36000000000001</v>
      </c>
      <c r="D15" s="117">
        <v>126.18</v>
      </c>
    </row>
    <row r="16" spans="1:4" ht="12.75">
      <c r="A16" s="103" t="s">
        <v>103</v>
      </c>
      <c r="B16" s="116">
        <v>53.99</v>
      </c>
      <c r="C16" s="81">
        <f t="shared" si="0"/>
        <v>68.53999999999999</v>
      </c>
      <c r="D16" s="117">
        <v>122.53</v>
      </c>
    </row>
    <row r="17" spans="1:4" ht="12.75">
      <c r="A17" s="103" t="s">
        <v>88</v>
      </c>
      <c r="B17" s="116">
        <v>53.38</v>
      </c>
      <c r="C17" s="81">
        <f t="shared" si="0"/>
        <v>68.63999999999999</v>
      </c>
      <c r="D17" s="117">
        <v>122.02</v>
      </c>
    </row>
    <row r="18" spans="1:4" ht="12.75">
      <c r="A18" s="109" t="s">
        <v>121</v>
      </c>
      <c r="B18" s="116">
        <v>60.97</v>
      </c>
      <c r="C18" s="81">
        <f t="shared" si="0"/>
        <v>59.7</v>
      </c>
      <c r="D18" s="117">
        <v>120.67</v>
      </c>
    </row>
    <row r="19" spans="1:4" ht="12.75">
      <c r="A19" s="110" t="s">
        <v>101</v>
      </c>
      <c r="B19" s="116">
        <v>58.21</v>
      </c>
      <c r="C19" s="81">
        <f t="shared" si="0"/>
        <v>59.63</v>
      </c>
      <c r="D19" s="117">
        <v>117.84</v>
      </c>
    </row>
    <row r="20" spans="1:4" ht="12.75">
      <c r="A20" s="110" t="s">
        <v>94</v>
      </c>
      <c r="B20" s="116">
        <v>55.89</v>
      </c>
      <c r="C20" s="81">
        <f t="shared" si="0"/>
        <v>59.17</v>
      </c>
      <c r="D20" s="117">
        <v>115.06</v>
      </c>
    </row>
    <row r="21" spans="1:4" ht="12.75">
      <c r="A21" s="110" t="s">
        <v>96</v>
      </c>
      <c r="B21" s="116">
        <v>53.52</v>
      </c>
      <c r="C21" s="81">
        <f t="shared" si="0"/>
        <v>60.65</v>
      </c>
      <c r="D21" s="117">
        <v>114.17</v>
      </c>
    </row>
    <row r="22" spans="1:4" ht="12.75">
      <c r="A22" s="13" t="s">
        <v>95</v>
      </c>
      <c r="B22" s="81">
        <v>54.13</v>
      </c>
      <c r="C22" s="81">
        <f t="shared" si="0"/>
        <v>59.98</v>
      </c>
      <c r="D22" s="118">
        <v>114.11</v>
      </c>
    </row>
    <row r="23" spans="1:4" ht="12.75">
      <c r="A23" s="103" t="s">
        <v>120</v>
      </c>
      <c r="B23" s="119">
        <v>57.99</v>
      </c>
      <c r="C23" s="81">
        <f t="shared" si="0"/>
        <v>54.21999999999999</v>
      </c>
      <c r="D23" s="117">
        <v>112.21</v>
      </c>
    </row>
    <row r="24" spans="1:4" ht="12.75">
      <c r="A24" s="109" t="s">
        <v>108</v>
      </c>
      <c r="B24" s="116">
        <v>62.1</v>
      </c>
      <c r="C24" s="81">
        <f t="shared" si="0"/>
        <v>49.190000000000005</v>
      </c>
      <c r="D24" s="117">
        <v>111.29</v>
      </c>
    </row>
    <row r="25" spans="1:4" ht="12.75">
      <c r="A25" s="109" t="s">
        <v>97</v>
      </c>
      <c r="B25" s="116">
        <v>55.2</v>
      </c>
      <c r="C25" s="81">
        <f t="shared" si="0"/>
        <v>55.95</v>
      </c>
      <c r="D25" s="117">
        <v>111.15</v>
      </c>
    </row>
    <row r="26" spans="1:4" ht="12.75">
      <c r="A26" s="110" t="s">
        <v>135</v>
      </c>
      <c r="B26" s="116">
        <v>52.26</v>
      </c>
      <c r="C26" s="81">
        <f t="shared" si="0"/>
        <v>58.48</v>
      </c>
      <c r="D26" s="117">
        <v>110.74</v>
      </c>
    </row>
    <row r="27" spans="1:4" ht="12.75">
      <c r="A27" s="110" t="s">
        <v>104</v>
      </c>
      <c r="B27" s="116">
        <v>54.07</v>
      </c>
      <c r="C27" s="81">
        <f t="shared" si="0"/>
        <v>55.63</v>
      </c>
      <c r="D27" s="117">
        <v>109.7</v>
      </c>
    </row>
    <row r="28" spans="1:4" ht="12.75">
      <c r="A28" s="109" t="s">
        <v>106</v>
      </c>
      <c r="B28" s="116">
        <v>55.04</v>
      </c>
      <c r="C28" s="81">
        <f t="shared" si="0"/>
        <v>53.82</v>
      </c>
      <c r="D28" s="117">
        <v>108.86</v>
      </c>
    </row>
    <row r="29" spans="1:4" ht="12.75">
      <c r="A29" s="111" t="s">
        <v>89</v>
      </c>
      <c r="B29" s="116">
        <v>55.36</v>
      </c>
      <c r="C29" s="81">
        <f t="shared" si="0"/>
        <v>53.150000000000006</v>
      </c>
      <c r="D29" s="117">
        <v>108.51</v>
      </c>
    </row>
    <row r="30" spans="1:4" ht="12.75">
      <c r="A30" s="110" t="s">
        <v>107</v>
      </c>
      <c r="B30" s="116">
        <v>54.07</v>
      </c>
      <c r="C30" s="81">
        <f t="shared" si="0"/>
        <v>53.9</v>
      </c>
      <c r="D30" s="117">
        <v>107.97</v>
      </c>
    </row>
    <row r="31" spans="1:4" ht="12.75">
      <c r="A31" s="109" t="s">
        <v>111</v>
      </c>
      <c r="B31" s="116">
        <v>52.16</v>
      </c>
      <c r="C31" s="81">
        <f t="shared" si="0"/>
        <v>50.7</v>
      </c>
      <c r="D31" s="117">
        <v>102.86</v>
      </c>
    </row>
    <row r="32" spans="2:4" ht="12.75">
      <c r="B32" s="108"/>
      <c r="C32" s="108"/>
      <c r="D32" s="108"/>
    </row>
    <row r="33" spans="1:6" ht="12.75">
      <c r="A33" s="328" t="s">
        <v>134</v>
      </c>
      <c r="B33" s="328"/>
      <c r="C33" s="328"/>
      <c r="D33" s="328"/>
      <c r="E33" s="328"/>
      <c r="F33" s="329"/>
    </row>
    <row r="34" spans="1:5" ht="12.75">
      <c r="A34" s="103"/>
      <c r="B34" s="102"/>
      <c r="C34" s="107"/>
      <c r="D34" s="106"/>
      <c r="E34" s="20"/>
    </row>
    <row r="35" spans="1:4" ht="12.75">
      <c r="A35" s="11" t="s">
        <v>10</v>
      </c>
      <c r="B35" s="105"/>
      <c r="C35" s="101"/>
      <c r="D35" s="106"/>
    </row>
    <row r="36" spans="1:4" ht="12.75">
      <c r="A36" s="103"/>
      <c r="B36" s="105"/>
      <c r="C36" s="101"/>
      <c r="D36" s="106"/>
    </row>
    <row r="37" spans="1:4" ht="12.75">
      <c r="A37" s="103"/>
      <c r="B37" s="105"/>
      <c r="C37" s="101"/>
      <c r="D37" s="100"/>
    </row>
    <row r="38" spans="1:4" ht="12.75">
      <c r="A38" s="103"/>
      <c r="B38" s="105"/>
      <c r="C38" s="101"/>
      <c r="D38" s="106"/>
    </row>
    <row r="39" spans="1:4" ht="12.75">
      <c r="A39" s="103"/>
      <c r="B39" s="105"/>
      <c r="C39" s="101"/>
      <c r="D39" s="100"/>
    </row>
    <row r="40" spans="1:4" ht="12.75">
      <c r="A40" s="103"/>
      <c r="B40" s="105"/>
      <c r="C40" s="101"/>
      <c r="D40" s="106"/>
    </row>
    <row r="41" spans="1:4" ht="12.75">
      <c r="A41" s="103"/>
      <c r="B41" s="105"/>
      <c r="C41" s="101"/>
      <c r="D41" s="106"/>
    </row>
    <row r="42" spans="1:4" ht="12.75">
      <c r="A42" s="103"/>
      <c r="B42" s="105"/>
      <c r="C42" s="101"/>
      <c r="D42" s="106"/>
    </row>
    <row r="43" spans="1:4" ht="12.75">
      <c r="A43" s="103"/>
      <c r="B43" s="105"/>
      <c r="C43" s="101"/>
      <c r="D43" s="106"/>
    </row>
    <row r="44" spans="1:4" ht="12.75">
      <c r="A44" s="103"/>
      <c r="B44" s="105"/>
      <c r="C44" s="101"/>
      <c r="D44" s="100"/>
    </row>
    <row r="45" spans="1:4" ht="12.75">
      <c r="A45" s="103"/>
      <c r="B45" s="105"/>
      <c r="C45" s="101"/>
      <c r="D45" s="100"/>
    </row>
    <row r="46" spans="1:4" ht="12.75">
      <c r="A46" s="103"/>
      <c r="B46" s="105"/>
      <c r="C46" s="101"/>
      <c r="D46" s="100"/>
    </row>
    <row r="47" spans="1:4" ht="12.75">
      <c r="A47" s="103"/>
      <c r="B47" s="105"/>
      <c r="C47" s="101"/>
      <c r="D47" s="100"/>
    </row>
    <row r="48" spans="1:4" ht="12.75">
      <c r="A48" s="103"/>
      <c r="B48" s="105"/>
      <c r="C48" s="101"/>
      <c r="D48" s="106"/>
    </row>
    <row r="49" spans="1:4" ht="12.75">
      <c r="A49" s="103"/>
      <c r="B49" s="105"/>
      <c r="C49" s="101"/>
      <c r="D49" s="100"/>
    </row>
    <row r="50" spans="1:4" ht="12.75">
      <c r="A50" s="103"/>
      <c r="B50" s="105"/>
      <c r="C50" s="101"/>
      <c r="D50" s="100"/>
    </row>
    <row r="51" spans="1:4" ht="12.75">
      <c r="A51" s="103"/>
      <c r="B51" s="105"/>
      <c r="C51" s="101"/>
      <c r="D51" s="100"/>
    </row>
    <row r="52" spans="1:4" ht="12.75">
      <c r="A52" s="103"/>
      <c r="B52" s="105"/>
      <c r="C52" s="101"/>
      <c r="D52" s="100"/>
    </row>
    <row r="53" spans="1:4" ht="12.75">
      <c r="A53" s="103"/>
      <c r="B53" s="105"/>
      <c r="C53" s="101"/>
      <c r="D53" s="100"/>
    </row>
    <row r="54" spans="1:4" ht="12.75">
      <c r="A54" s="103"/>
      <c r="B54" s="105"/>
      <c r="C54" s="101"/>
      <c r="D54" s="100"/>
    </row>
    <row r="55" spans="1:4" ht="12.75">
      <c r="A55" s="103"/>
      <c r="B55" s="105"/>
      <c r="C55" s="101"/>
      <c r="D55" s="100"/>
    </row>
    <row r="56" spans="1:4" ht="12.75">
      <c r="A56" s="103"/>
      <c r="B56" s="105"/>
      <c r="C56" s="101"/>
      <c r="D56" s="104"/>
    </row>
    <row r="57" spans="1:4" ht="12.75">
      <c r="A57" s="103"/>
      <c r="B57" s="102"/>
      <c r="C57" s="101"/>
      <c r="D57" s="100"/>
    </row>
    <row r="59" spans="1:6" ht="12.75">
      <c r="A59" s="328"/>
      <c r="B59" s="328"/>
      <c r="C59" s="328"/>
      <c r="D59" s="328"/>
      <c r="E59" s="328"/>
      <c r="F59" s="329"/>
    </row>
  </sheetData>
  <sheetProtection/>
  <mergeCells count="2">
    <mergeCell ref="A59:F59"/>
    <mergeCell ref="A33:F33"/>
  </mergeCells>
  <hyperlinks>
    <hyperlink ref="A35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57421875" style="13" bestFit="1" customWidth="1"/>
    <col min="2" max="2" width="13.7109375" style="13" bestFit="1" customWidth="1"/>
    <col min="3" max="3" width="11.421875" style="13" bestFit="1" customWidth="1"/>
    <col min="4" max="4" width="13.140625" style="13" bestFit="1" customWidth="1"/>
    <col min="5" max="5" width="10.140625" style="13" bestFit="1" customWidth="1"/>
    <col min="6" max="16384" width="9.140625" style="13" customWidth="1"/>
  </cols>
  <sheetData>
    <row r="1" ht="15.75">
      <c r="A1" s="40" t="s">
        <v>143</v>
      </c>
    </row>
    <row r="2" spans="1:10" ht="15.75">
      <c r="A2" s="40" t="s">
        <v>142</v>
      </c>
      <c r="F2" s="20"/>
      <c r="G2" s="20"/>
      <c r="H2" s="20"/>
      <c r="I2" s="20"/>
      <c r="J2" s="20"/>
    </row>
    <row r="3" spans="2:4" ht="24">
      <c r="B3" s="124" t="s">
        <v>138</v>
      </c>
      <c r="C3" s="123" t="s">
        <v>137</v>
      </c>
      <c r="D3" s="122" t="s">
        <v>141</v>
      </c>
    </row>
    <row r="4" spans="1:4" ht="12.75">
      <c r="A4" s="109" t="s">
        <v>100</v>
      </c>
      <c r="B4" s="121">
        <v>62.44</v>
      </c>
      <c r="C4" s="100">
        <f aca="true" t="shared" si="0" ref="C4:C31">D4-B4</f>
        <v>77.30000000000001</v>
      </c>
      <c r="D4" s="121">
        <v>139.74</v>
      </c>
    </row>
    <row r="5" spans="1:4" ht="12.75">
      <c r="A5" s="109" t="s">
        <v>109</v>
      </c>
      <c r="B5" s="121">
        <v>57.68835916666667</v>
      </c>
      <c r="C5" s="100">
        <f t="shared" si="0"/>
        <v>81.07767183333333</v>
      </c>
      <c r="D5" s="121">
        <v>138.766031</v>
      </c>
    </row>
    <row r="6" spans="1:4" ht="12.75">
      <c r="A6" s="109" t="s">
        <v>86</v>
      </c>
      <c r="B6" s="121">
        <v>60.67</v>
      </c>
      <c r="C6" s="100">
        <f t="shared" si="0"/>
        <v>71.89999999999999</v>
      </c>
      <c r="D6" s="121">
        <v>132.57</v>
      </c>
    </row>
    <row r="7" spans="1:4" ht="12.75">
      <c r="A7" s="109" t="s">
        <v>92</v>
      </c>
      <c r="B7" s="121">
        <v>63.37</v>
      </c>
      <c r="C7" s="100">
        <f t="shared" si="0"/>
        <v>63.63</v>
      </c>
      <c r="D7" s="121">
        <v>127</v>
      </c>
    </row>
    <row r="8" spans="1:4" ht="12.75">
      <c r="A8" s="109" t="s">
        <v>93</v>
      </c>
      <c r="B8" s="121">
        <v>60.07</v>
      </c>
      <c r="C8" s="100">
        <f t="shared" si="0"/>
        <v>65.61000000000001</v>
      </c>
      <c r="D8" s="121">
        <v>125.68</v>
      </c>
    </row>
    <row r="9" spans="1:4" ht="12.75">
      <c r="A9" s="109" t="s">
        <v>90</v>
      </c>
      <c r="B9" s="121">
        <v>66.15</v>
      </c>
      <c r="C9" s="100">
        <f t="shared" si="0"/>
        <v>59.16999999999999</v>
      </c>
      <c r="D9" s="121">
        <v>125.32</v>
      </c>
    </row>
    <row r="10" spans="1:4" ht="12.75">
      <c r="A10" s="109" t="s">
        <v>94</v>
      </c>
      <c r="B10" s="121">
        <v>62.95</v>
      </c>
      <c r="C10" s="100">
        <f t="shared" si="0"/>
        <v>57.599999999999994</v>
      </c>
      <c r="D10" s="121">
        <v>120.55</v>
      </c>
    </row>
    <row r="11" spans="1:4" ht="12.75">
      <c r="A11" s="109" t="s">
        <v>91</v>
      </c>
      <c r="B11" s="121">
        <v>60.15</v>
      </c>
      <c r="C11" s="100">
        <f t="shared" si="0"/>
        <v>58.660000000000004</v>
      </c>
      <c r="D11" s="121">
        <v>118.81</v>
      </c>
    </row>
    <row r="12" spans="1:4" ht="12.75">
      <c r="A12" s="109" t="s">
        <v>102</v>
      </c>
      <c r="B12" s="121">
        <v>60.16</v>
      </c>
      <c r="C12" s="100">
        <f t="shared" si="0"/>
        <v>58.400000000000006</v>
      </c>
      <c r="D12" s="121">
        <v>118.56</v>
      </c>
    </row>
    <row r="13" spans="1:4" ht="12.75">
      <c r="A13" s="109" t="s">
        <v>120</v>
      </c>
      <c r="B13" s="121">
        <v>64.64</v>
      </c>
      <c r="C13" s="100">
        <f t="shared" si="0"/>
        <v>52.53</v>
      </c>
      <c r="D13" s="121">
        <v>117.17</v>
      </c>
    </row>
    <row r="14" spans="1:4" ht="12.75">
      <c r="A14" s="109" t="s">
        <v>88</v>
      </c>
      <c r="B14" s="121">
        <v>58.44</v>
      </c>
      <c r="C14" s="100">
        <f t="shared" si="0"/>
        <v>58.60000000000001</v>
      </c>
      <c r="D14" s="121">
        <v>117.04</v>
      </c>
    </row>
    <row r="15" spans="1:4" ht="12.75">
      <c r="A15" s="109" t="s">
        <v>87</v>
      </c>
      <c r="B15" s="121">
        <v>65.73</v>
      </c>
      <c r="C15" s="100">
        <f t="shared" si="0"/>
        <v>50.72</v>
      </c>
      <c r="D15" s="121">
        <v>116.45</v>
      </c>
    </row>
    <row r="16" spans="1:4" ht="12.75">
      <c r="A16" s="109" t="s">
        <v>98</v>
      </c>
      <c r="B16" s="121">
        <v>63.46</v>
      </c>
      <c r="C16" s="100">
        <f t="shared" si="0"/>
        <v>52.74</v>
      </c>
      <c r="D16" s="121">
        <v>116.2</v>
      </c>
    </row>
    <row r="17" spans="1:4" ht="12.75">
      <c r="A17" s="109" t="s">
        <v>103</v>
      </c>
      <c r="B17" s="121">
        <v>62.5</v>
      </c>
      <c r="C17" s="100">
        <f t="shared" si="0"/>
        <v>53.61</v>
      </c>
      <c r="D17" s="121">
        <v>116.11</v>
      </c>
    </row>
    <row r="18" spans="1:4" ht="12.75">
      <c r="A18" s="109" t="s">
        <v>105</v>
      </c>
      <c r="B18" s="121">
        <v>58.8</v>
      </c>
      <c r="C18" s="100">
        <f t="shared" si="0"/>
        <v>56.010000000000005</v>
      </c>
      <c r="D18" s="121">
        <v>114.81</v>
      </c>
    </row>
    <row r="19" spans="1:4" ht="12.75">
      <c r="A19" s="109" t="s">
        <v>121</v>
      </c>
      <c r="B19" s="121">
        <v>63.3</v>
      </c>
      <c r="C19" s="100">
        <f t="shared" si="0"/>
        <v>51.46000000000001</v>
      </c>
      <c r="D19" s="121">
        <v>114.76</v>
      </c>
    </row>
    <row r="20" spans="1:4" ht="12.75">
      <c r="A20" s="109" t="s">
        <v>108</v>
      </c>
      <c r="B20" s="121">
        <v>67.76</v>
      </c>
      <c r="C20" s="100">
        <f t="shared" si="0"/>
        <v>46.94999999999999</v>
      </c>
      <c r="D20" s="121">
        <v>114.71</v>
      </c>
    </row>
    <row r="21" spans="1:4" ht="12.75">
      <c r="A21" s="109" t="s">
        <v>106</v>
      </c>
      <c r="B21" s="121">
        <v>61.92</v>
      </c>
      <c r="C21" s="100">
        <f t="shared" si="0"/>
        <v>52.17</v>
      </c>
      <c r="D21" s="121">
        <v>114.09</v>
      </c>
    </row>
    <row r="22" spans="1:4" ht="12.75">
      <c r="A22" s="109" t="s">
        <v>96</v>
      </c>
      <c r="B22" s="121">
        <v>60.17</v>
      </c>
      <c r="C22" s="100">
        <f t="shared" si="0"/>
        <v>53.5</v>
      </c>
      <c r="D22" s="121">
        <v>113.67</v>
      </c>
    </row>
    <row r="23" spans="1:4" ht="12.75">
      <c r="A23" s="109" t="s">
        <v>101</v>
      </c>
      <c r="B23" s="121">
        <v>62.75</v>
      </c>
      <c r="C23" s="100">
        <f t="shared" si="0"/>
        <v>50.900000000000006</v>
      </c>
      <c r="D23" s="121">
        <v>113.65</v>
      </c>
    </row>
    <row r="24" spans="1:4" ht="12.75">
      <c r="A24" s="109" t="s">
        <v>99</v>
      </c>
      <c r="B24" s="121">
        <v>56.7</v>
      </c>
      <c r="C24" s="100">
        <f t="shared" si="0"/>
        <v>55.459999999999994</v>
      </c>
      <c r="D24" s="121">
        <v>112.16</v>
      </c>
    </row>
    <row r="25" spans="1:4" ht="12.75">
      <c r="A25" s="109" t="s">
        <v>135</v>
      </c>
      <c r="B25" s="121">
        <v>58.97</v>
      </c>
      <c r="C25" s="100">
        <f t="shared" si="0"/>
        <v>52.89</v>
      </c>
      <c r="D25" s="121">
        <v>111.86</v>
      </c>
    </row>
    <row r="26" spans="1:4" ht="12.75">
      <c r="A26" s="109" t="s">
        <v>95</v>
      </c>
      <c r="B26" s="121">
        <v>59.94</v>
      </c>
      <c r="C26" s="100">
        <f t="shared" si="0"/>
        <v>50.379999999999995</v>
      </c>
      <c r="D26" s="121">
        <v>110.32</v>
      </c>
    </row>
    <row r="27" spans="1:4" ht="12.75">
      <c r="A27" s="109" t="s">
        <v>104</v>
      </c>
      <c r="B27" s="121">
        <v>60.85</v>
      </c>
      <c r="C27" s="100">
        <f t="shared" si="0"/>
        <v>48.60999999999999</v>
      </c>
      <c r="D27" s="121">
        <v>109.46</v>
      </c>
    </row>
    <row r="28" spans="1:4" ht="12.75">
      <c r="A28" s="109" t="s">
        <v>97</v>
      </c>
      <c r="B28" s="121">
        <v>62.43</v>
      </c>
      <c r="C28" s="100">
        <f t="shared" si="0"/>
        <v>46.830000000000005</v>
      </c>
      <c r="D28" s="121">
        <v>109.26</v>
      </c>
    </row>
    <row r="29" spans="1:6" ht="12.75">
      <c r="A29" s="109" t="s">
        <v>111</v>
      </c>
      <c r="B29" s="121">
        <v>59.82</v>
      </c>
      <c r="C29" s="100">
        <f t="shared" si="0"/>
        <v>49.43</v>
      </c>
      <c r="D29" s="121">
        <v>109.25</v>
      </c>
      <c r="F29" s="22"/>
    </row>
    <row r="30" spans="1:6" ht="12.75">
      <c r="A30" s="109" t="s">
        <v>107</v>
      </c>
      <c r="B30" s="121">
        <v>59.14</v>
      </c>
      <c r="C30" s="100">
        <f t="shared" si="0"/>
        <v>49.790000000000006</v>
      </c>
      <c r="D30" s="121">
        <v>108.93</v>
      </c>
      <c r="F30" s="27"/>
    </row>
    <row r="31" spans="1:6" ht="12.75">
      <c r="A31" s="109" t="s">
        <v>89</v>
      </c>
      <c r="B31" s="121">
        <v>59.61</v>
      </c>
      <c r="C31" s="100">
        <f t="shared" si="0"/>
        <v>41.45</v>
      </c>
      <c r="D31" s="121">
        <v>101.06</v>
      </c>
      <c r="F31" s="27"/>
    </row>
    <row r="32" spans="1:4" s="20" customFormat="1" ht="12.75">
      <c r="A32" s="109"/>
      <c r="B32" s="102"/>
      <c r="C32" s="107"/>
      <c r="D32" s="102"/>
    </row>
    <row r="33" spans="1:4" s="20" customFormat="1" ht="12.75">
      <c r="A33" s="17" t="s">
        <v>134</v>
      </c>
      <c r="B33" s="102"/>
      <c r="C33" s="107"/>
      <c r="D33" s="102"/>
    </row>
    <row r="34" spans="1:4" s="20" customFormat="1" ht="12.75">
      <c r="A34" s="109"/>
      <c r="B34" s="102"/>
      <c r="C34" s="107"/>
      <c r="D34" s="102"/>
    </row>
    <row r="35" spans="1:4" s="20" customFormat="1" ht="12.75">
      <c r="A35" s="11" t="s">
        <v>10</v>
      </c>
      <c r="B35" s="102"/>
      <c r="C35" s="107"/>
      <c r="D35" s="102"/>
    </row>
    <row r="36" spans="1:4" s="20" customFormat="1" ht="12.75">
      <c r="A36" s="109"/>
      <c r="B36" s="102"/>
      <c r="C36" s="107"/>
      <c r="D36" s="102"/>
    </row>
    <row r="37" spans="1:4" s="20" customFormat="1" ht="12.75">
      <c r="A37" s="109"/>
      <c r="B37" s="102"/>
      <c r="C37" s="107"/>
      <c r="D37" s="102"/>
    </row>
    <row r="38" spans="1:4" s="20" customFormat="1" ht="12.75">
      <c r="A38" s="109"/>
      <c r="B38" s="102"/>
      <c r="C38" s="107"/>
      <c r="D38" s="102"/>
    </row>
    <row r="39" spans="1:4" s="20" customFormat="1" ht="12.75">
      <c r="A39" s="109"/>
      <c r="B39" s="102"/>
      <c r="C39" s="107"/>
      <c r="D39" s="102"/>
    </row>
    <row r="40" spans="1:4" s="20" customFormat="1" ht="12.75">
      <c r="A40" s="109"/>
      <c r="B40" s="102"/>
      <c r="C40" s="107"/>
      <c r="D40" s="102"/>
    </row>
    <row r="41" spans="1:4" s="20" customFormat="1" ht="12.75">
      <c r="A41" s="109"/>
      <c r="B41" s="102"/>
      <c r="C41" s="107"/>
      <c r="D41" s="102"/>
    </row>
    <row r="42" spans="1:4" s="20" customFormat="1" ht="12.75">
      <c r="A42" s="109"/>
      <c r="B42" s="102"/>
      <c r="C42" s="107"/>
      <c r="D42" s="102"/>
    </row>
    <row r="43" spans="1:4" s="20" customFormat="1" ht="12.75">
      <c r="A43" s="109"/>
      <c r="B43" s="102"/>
      <c r="C43" s="107"/>
      <c r="D43" s="102"/>
    </row>
    <row r="44" spans="1:4" s="20" customFormat="1" ht="12.75">
      <c r="A44" s="109"/>
      <c r="B44" s="102"/>
      <c r="C44" s="107"/>
      <c r="D44" s="102"/>
    </row>
    <row r="45" spans="1:4" s="20" customFormat="1" ht="12.75">
      <c r="A45" s="109"/>
      <c r="B45" s="102"/>
      <c r="C45" s="107"/>
      <c r="D45" s="102"/>
    </row>
    <row r="46" spans="1:4" s="20" customFormat="1" ht="12.75">
      <c r="A46" s="109"/>
      <c r="B46" s="102"/>
      <c r="C46" s="107"/>
      <c r="D46" s="102"/>
    </row>
    <row r="47" spans="1:4" s="20" customFormat="1" ht="12.75">
      <c r="A47" s="109"/>
      <c r="B47" s="102"/>
      <c r="C47" s="107"/>
      <c r="D47" s="102"/>
    </row>
    <row r="48" spans="1:4" s="20" customFormat="1" ht="12.75">
      <c r="A48" s="109"/>
      <c r="B48" s="102"/>
      <c r="C48" s="107"/>
      <c r="D48" s="102"/>
    </row>
    <row r="49" spans="1:4" s="20" customFormat="1" ht="12.75">
      <c r="A49" s="109"/>
      <c r="B49" s="102"/>
      <c r="C49" s="107"/>
      <c r="D49" s="102"/>
    </row>
    <row r="50" spans="1:4" s="20" customFormat="1" ht="12.75">
      <c r="A50" s="109"/>
      <c r="B50" s="102"/>
      <c r="C50" s="107"/>
      <c r="D50" s="102"/>
    </row>
    <row r="51" spans="1:4" s="20" customFormat="1" ht="12.75">
      <c r="A51" s="109"/>
      <c r="B51" s="102"/>
      <c r="C51" s="107"/>
      <c r="D51" s="102"/>
    </row>
    <row r="52" spans="1:4" s="20" customFormat="1" ht="12.75">
      <c r="A52" s="109"/>
      <c r="B52" s="102"/>
      <c r="C52" s="107"/>
      <c r="D52" s="102"/>
    </row>
    <row r="53" spans="1:4" s="20" customFormat="1" ht="12.75">
      <c r="A53" s="109"/>
      <c r="B53" s="102"/>
      <c r="C53" s="107"/>
      <c r="D53" s="102"/>
    </row>
    <row r="54" spans="1:4" s="20" customFormat="1" ht="12.75">
      <c r="A54" s="109"/>
      <c r="B54" s="102"/>
      <c r="C54" s="107"/>
      <c r="D54" s="102"/>
    </row>
    <row r="55" spans="1:4" s="20" customFormat="1" ht="12.75">
      <c r="A55" s="109"/>
      <c r="B55" s="102"/>
      <c r="C55" s="107"/>
      <c r="D55" s="102"/>
    </row>
    <row r="56" s="20" customFormat="1" ht="12.75"/>
    <row r="57" s="20" customFormat="1" ht="12.75">
      <c r="A57" s="120"/>
    </row>
  </sheetData>
  <sheetProtection/>
  <hyperlinks>
    <hyperlink ref="A35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2" width="14.00390625" style="13" bestFit="1" customWidth="1"/>
    <col min="3" max="3" width="22.00390625" style="13" bestFit="1" customWidth="1"/>
    <col min="4" max="4" width="22.421875" style="13" customWidth="1"/>
    <col min="5" max="5" width="13.140625" style="13" customWidth="1"/>
    <col min="6" max="16384" width="9.140625" style="13" customWidth="1"/>
  </cols>
  <sheetData>
    <row r="1" ht="15.75">
      <c r="A1" s="40" t="s">
        <v>149</v>
      </c>
    </row>
    <row r="2" ht="15.75">
      <c r="A2" s="40" t="s">
        <v>148</v>
      </c>
    </row>
    <row r="4" spans="2:4" ht="12.75">
      <c r="B4" s="36" t="s">
        <v>147</v>
      </c>
      <c r="C4" s="36" t="s">
        <v>146</v>
      </c>
      <c r="D4" s="36" t="s">
        <v>145</v>
      </c>
    </row>
    <row r="5" spans="1:3" ht="12.75">
      <c r="A5" s="30">
        <v>1990</v>
      </c>
      <c r="B5" s="13">
        <v>58</v>
      </c>
      <c r="C5" s="13">
        <v>62</v>
      </c>
    </row>
    <row r="6" spans="1:3" ht="12.75">
      <c r="A6" s="30"/>
      <c r="B6" s="13">
        <v>63</v>
      </c>
      <c r="C6" s="13">
        <v>64</v>
      </c>
    </row>
    <row r="7" spans="1:3" ht="12.75">
      <c r="A7" s="30"/>
      <c r="B7" s="13">
        <v>65</v>
      </c>
      <c r="C7" s="13">
        <v>67</v>
      </c>
    </row>
    <row r="8" spans="1:3" ht="12.75">
      <c r="A8" s="30"/>
      <c r="B8" s="13">
        <v>67</v>
      </c>
      <c r="C8" s="13">
        <v>68</v>
      </c>
    </row>
    <row r="9" spans="1:3" ht="12.75">
      <c r="A9" s="30">
        <v>1994</v>
      </c>
      <c r="B9" s="13">
        <v>70</v>
      </c>
      <c r="C9" s="13">
        <v>71</v>
      </c>
    </row>
    <row r="10" spans="1:3" ht="12.75">
      <c r="A10" s="30"/>
      <c r="B10" s="13">
        <v>74</v>
      </c>
      <c r="C10" s="13">
        <v>72</v>
      </c>
    </row>
    <row r="11" spans="1:3" ht="12.75">
      <c r="A11" s="30"/>
      <c r="B11" s="13">
        <v>76</v>
      </c>
      <c r="C11" s="13">
        <v>72</v>
      </c>
    </row>
    <row r="12" spans="1:3" ht="12.75">
      <c r="A12" s="30"/>
      <c r="B12" s="13">
        <v>77</v>
      </c>
      <c r="C12" s="13">
        <v>70</v>
      </c>
    </row>
    <row r="13" spans="1:3" ht="12.75">
      <c r="A13" s="30">
        <v>1998</v>
      </c>
      <c r="B13" s="13">
        <v>82</v>
      </c>
      <c r="C13" s="13">
        <v>73</v>
      </c>
    </row>
    <row r="14" spans="1:3" ht="12.75">
      <c r="A14" s="30"/>
      <c r="B14" s="13">
        <v>82</v>
      </c>
      <c r="C14" s="13">
        <v>71</v>
      </c>
    </row>
    <row r="15" spans="1:3" ht="12.75">
      <c r="A15" s="30"/>
      <c r="B15" s="13">
        <v>75</v>
      </c>
      <c r="C15" s="13">
        <v>66</v>
      </c>
    </row>
    <row r="16" spans="1:6" ht="12.75">
      <c r="A16" s="30"/>
      <c r="B16" s="126">
        <v>76.2</v>
      </c>
      <c r="C16" s="126">
        <v>64.3</v>
      </c>
      <c r="E16" s="24"/>
      <c r="F16" s="107"/>
    </row>
    <row r="17" spans="1:6" ht="12.75">
      <c r="A17" s="30">
        <v>2002</v>
      </c>
      <c r="B17" s="126">
        <v>77.5</v>
      </c>
      <c r="C17" s="126">
        <v>67.8</v>
      </c>
      <c r="E17" s="24"/>
      <c r="F17" s="107"/>
    </row>
    <row r="18" spans="1:6" ht="12.75">
      <c r="A18" s="30"/>
      <c r="B18" s="126">
        <v>75.5</v>
      </c>
      <c r="C18" s="126">
        <v>67.5</v>
      </c>
      <c r="E18" s="24"/>
      <c r="F18" s="107"/>
    </row>
    <row r="19" spans="1:6" ht="12.75">
      <c r="A19" s="30"/>
      <c r="B19" s="126">
        <v>73.7</v>
      </c>
      <c r="C19" s="126">
        <v>65.8</v>
      </c>
      <c r="D19" s="126">
        <v>61.8</v>
      </c>
      <c r="E19" s="24"/>
      <c r="F19" s="107"/>
    </row>
    <row r="20" spans="1:6" ht="12.75">
      <c r="A20" s="30"/>
      <c r="B20" s="126">
        <v>69.4</v>
      </c>
      <c r="C20" s="126">
        <v>62.4</v>
      </c>
      <c r="D20" s="126">
        <v>58.9</v>
      </c>
      <c r="E20" s="24"/>
      <c r="F20" s="107"/>
    </row>
    <row r="21" spans="1:6" ht="12.75">
      <c r="A21" s="30">
        <v>2006</v>
      </c>
      <c r="B21" s="126">
        <v>66.7</v>
      </c>
      <c r="C21" s="126">
        <v>59.8</v>
      </c>
      <c r="D21" s="126">
        <v>56.1</v>
      </c>
      <c r="E21" s="24"/>
      <c r="F21" s="107"/>
    </row>
    <row r="22" spans="1:6" ht="12.75">
      <c r="A22" s="30"/>
      <c r="B22" s="126">
        <v>66.8</v>
      </c>
      <c r="C22" s="126">
        <v>60</v>
      </c>
      <c r="D22" s="126">
        <v>56</v>
      </c>
      <c r="E22" s="24"/>
      <c r="F22" s="107"/>
    </row>
    <row r="23" spans="1:6" ht="12.75">
      <c r="A23" s="30"/>
      <c r="B23" s="126">
        <v>62</v>
      </c>
      <c r="C23" s="126">
        <v>58</v>
      </c>
      <c r="D23" s="126">
        <v>54</v>
      </c>
      <c r="E23" s="24"/>
      <c r="F23" s="107"/>
    </row>
    <row r="24" spans="1:6" ht="12.75">
      <c r="A24" s="30"/>
      <c r="B24" s="126">
        <v>68</v>
      </c>
      <c r="C24" s="126">
        <v>64</v>
      </c>
      <c r="D24" s="126">
        <v>61</v>
      </c>
      <c r="E24" s="24"/>
      <c r="F24" s="107"/>
    </row>
    <row r="25" spans="1:6" ht="12.75">
      <c r="A25" s="30">
        <v>2010</v>
      </c>
      <c r="B25" s="126">
        <v>64</v>
      </c>
      <c r="C25" s="126">
        <v>60</v>
      </c>
      <c r="D25" s="126">
        <v>57</v>
      </c>
      <c r="E25" s="24"/>
      <c r="F25" s="107"/>
    </row>
    <row r="26" spans="1:6" ht="12.75">
      <c r="A26" s="30"/>
      <c r="B26" s="126">
        <v>60</v>
      </c>
      <c r="C26" s="126">
        <v>56</v>
      </c>
      <c r="D26" s="126">
        <v>54</v>
      </c>
      <c r="E26" s="24"/>
      <c r="F26" s="107"/>
    </row>
    <row r="27" spans="1:6" ht="12.75">
      <c r="A27" s="30"/>
      <c r="B27" s="126">
        <v>59</v>
      </c>
      <c r="C27" s="126">
        <v>55</v>
      </c>
      <c r="D27" s="126">
        <v>52</v>
      </c>
      <c r="E27" s="24"/>
      <c r="F27" s="107"/>
    </row>
    <row r="28" spans="1:6" ht="12.75">
      <c r="A28" s="30">
        <v>2013</v>
      </c>
      <c r="B28" s="126">
        <v>60</v>
      </c>
      <c r="C28" s="126">
        <v>56</v>
      </c>
      <c r="D28" s="126">
        <v>53</v>
      </c>
      <c r="E28" s="24"/>
      <c r="F28" s="107"/>
    </row>
    <row r="29" spans="1:6" ht="12.75">
      <c r="A29" s="30"/>
      <c r="B29" s="126"/>
      <c r="C29" s="126"/>
      <c r="D29" s="126"/>
      <c r="E29" s="24"/>
      <c r="F29" s="107"/>
    </row>
    <row r="30" spans="1:6" ht="12.75">
      <c r="A30" s="125" t="s">
        <v>144</v>
      </c>
      <c r="D30" s="24"/>
      <c r="E30" s="107"/>
      <c r="F30" s="107"/>
    </row>
    <row r="31" spans="4:6" ht="12.75">
      <c r="D31" s="24"/>
      <c r="E31" s="107"/>
      <c r="F31" s="107"/>
    </row>
    <row r="32" spans="1:6" ht="12.75">
      <c r="A32" s="11" t="s">
        <v>10</v>
      </c>
      <c r="D32" s="20"/>
      <c r="E32" s="24"/>
      <c r="F32" s="107"/>
    </row>
    <row r="33" spans="5:6" ht="12.75">
      <c r="E33" s="24"/>
      <c r="F33" s="107"/>
    </row>
    <row r="34" spans="5:6" ht="12.75">
      <c r="E34" s="24"/>
      <c r="F34" s="107"/>
    </row>
    <row r="35" spans="2:6" ht="12.75">
      <c r="B35" s="24"/>
      <c r="C35" s="107"/>
      <c r="E35" s="24"/>
      <c r="F35" s="107"/>
    </row>
    <row r="36" spans="2:6" ht="12.75">
      <c r="B36" s="24"/>
      <c r="C36" s="107"/>
      <c r="E36" s="24"/>
      <c r="F36" s="107"/>
    </row>
    <row r="37" spans="2:6" ht="12.75">
      <c r="B37" s="20"/>
      <c r="C37" s="20"/>
      <c r="E37" s="24"/>
      <c r="F37" s="107"/>
    </row>
    <row r="38" spans="5:6" ht="12.75">
      <c r="E38" s="24"/>
      <c r="F38" s="107"/>
    </row>
    <row r="39" spans="5:6" ht="12.75">
      <c r="E39" s="24"/>
      <c r="F39" s="107"/>
    </row>
    <row r="40" spans="5:6" ht="12.75">
      <c r="E40" s="24"/>
      <c r="F40" s="107"/>
    </row>
    <row r="41" spans="5:6" ht="12.75">
      <c r="E41" s="20"/>
      <c r="F41" s="20"/>
    </row>
    <row r="42" spans="5:6" ht="12.75">
      <c r="E42" s="20"/>
      <c r="F42" s="20"/>
    </row>
    <row r="43" spans="5:6" ht="12.75">
      <c r="E43" s="20"/>
      <c r="F43" s="20"/>
    </row>
    <row r="44" spans="5:6" ht="12.75">
      <c r="E44" s="20"/>
      <c r="F44" s="20"/>
    </row>
  </sheetData>
  <sheetProtection/>
  <hyperlinks>
    <hyperlink ref="A32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2" width="12.421875" style="13" customWidth="1"/>
    <col min="3" max="3" width="17.8515625" style="13" customWidth="1"/>
    <col min="4" max="4" width="16.8515625" style="13" customWidth="1"/>
    <col min="5" max="16384" width="9.140625" style="13" customWidth="1"/>
  </cols>
  <sheetData>
    <row r="1" ht="15.75">
      <c r="A1" s="40" t="s">
        <v>151</v>
      </c>
    </row>
    <row r="2" ht="15.75">
      <c r="A2" s="40" t="s">
        <v>150</v>
      </c>
    </row>
    <row r="4" spans="2:4" ht="12.75">
      <c r="B4" s="36" t="s">
        <v>147</v>
      </c>
      <c r="C4" s="36" t="s">
        <v>146</v>
      </c>
      <c r="D4" s="36" t="s">
        <v>145</v>
      </c>
    </row>
    <row r="5" spans="1:3" ht="12.75" hidden="1">
      <c r="A5" s="30">
        <v>1980</v>
      </c>
      <c r="B5" s="13">
        <v>47</v>
      </c>
      <c r="C5" s="13">
        <v>34</v>
      </c>
    </row>
    <row r="6" spans="1:3" ht="12.75" hidden="1">
      <c r="A6" s="30"/>
      <c r="B6" s="13">
        <v>49</v>
      </c>
      <c r="C6" s="13">
        <v>33</v>
      </c>
    </row>
    <row r="7" spans="1:3" ht="12.75" hidden="1">
      <c r="A7" s="30"/>
      <c r="B7" s="13">
        <v>49</v>
      </c>
      <c r="C7" s="13">
        <v>34</v>
      </c>
    </row>
    <row r="8" spans="1:3" ht="12.75" hidden="1">
      <c r="A8" s="30"/>
      <c r="B8" s="13">
        <v>49</v>
      </c>
      <c r="C8" s="13">
        <v>37</v>
      </c>
    </row>
    <row r="9" spans="1:3" ht="12.75" hidden="1">
      <c r="A9" s="30"/>
      <c r="B9" s="13">
        <v>51</v>
      </c>
      <c r="C9" s="13">
        <v>38</v>
      </c>
    </row>
    <row r="10" spans="1:3" ht="12.75" hidden="1">
      <c r="A10" s="30">
        <v>1985</v>
      </c>
      <c r="B10" s="13">
        <v>49</v>
      </c>
      <c r="C10" s="13">
        <v>37</v>
      </c>
    </row>
    <row r="11" spans="1:3" ht="12.75" hidden="1">
      <c r="A11" s="30"/>
      <c r="B11" s="13">
        <v>58</v>
      </c>
      <c r="C11" s="13">
        <v>52</v>
      </c>
    </row>
    <row r="12" spans="1:3" ht="12.75" hidden="1">
      <c r="A12" s="30"/>
      <c r="B12" s="13">
        <v>60</v>
      </c>
      <c r="C12" s="13">
        <v>55</v>
      </c>
    </row>
    <row r="13" spans="1:3" ht="12.75" hidden="1">
      <c r="A13" s="30"/>
      <c r="B13" s="13">
        <v>63</v>
      </c>
      <c r="C13" s="13">
        <v>57</v>
      </c>
    </row>
    <row r="14" spans="1:3" ht="12.75" hidden="1">
      <c r="A14" s="30"/>
      <c r="B14" s="13">
        <v>61</v>
      </c>
      <c r="C14" s="13">
        <v>58</v>
      </c>
    </row>
    <row r="15" spans="1:3" ht="12.75">
      <c r="A15" s="30">
        <v>1990</v>
      </c>
      <c r="B15" s="13">
        <v>59</v>
      </c>
      <c r="C15" s="13">
        <v>55</v>
      </c>
    </row>
    <row r="16" spans="1:3" ht="12.75">
      <c r="A16" s="30"/>
      <c r="B16" s="13">
        <v>63</v>
      </c>
      <c r="C16" s="13">
        <v>56</v>
      </c>
    </row>
    <row r="17" spans="1:3" ht="12.75">
      <c r="A17" s="30"/>
      <c r="B17" s="13">
        <v>65</v>
      </c>
      <c r="C17" s="13">
        <v>61</v>
      </c>
    </row>
    <row r="18" spans="1:3" ht="12.75">
      <c r="A18" s="30"/>
      <c r="B18" s="13">
        <v>65</v>
      </c>
      <c r="C18" s="13">
        <v>60</v>
      </c>
    </row>
    <row r="19" spans="1:3" ht="12.75">
      <c r="A19" s="30">
        <v>1994</v>
      </c>
      <c r="B19" s="13">
        <v>69</v>
      </c>
      <c r="C19" s="13">
        <v>63</v>
      </c>
    </row>
    <row r="20" spans="1:3" ht="12.75">
      <c r="A20" s="30"/>
      <c r="B20" s="13">
        <v>73</v>
      </c>
      <c r="C20" s="13">
        <v>65</v>
      </c>
    </row>
    <row r="21" spans="1:3" ht="12.75">
      <c r="A21" s="30"/>
      <c r="B21" s="13">
        <v>75</v>
      </c>
      <c r="C21" s="13">
        <v>63</v>
      </c>
    </row>
    <row r="22" spans="1:3" ht="12.75">
      <c r="A22" s="30"/>
      <c r="B22" s="13">
        <v>77</v>
      </c>
      <c r="C22" s="13">
        <v>62</v>
      </c>
    </row>
    <row r="23" spans="1:3" ht="12.75">
      <c r="A23" s="30">
        <v>1998</v>
      </c>
      <c r="B23" s="13">
        <v>82</v>
      </c>
      <c r="C23" s="13">
        <v>66</v>
      </c>
    </row>
    <row r="24" spans="1:3" ht="12.75">
      <c r="A24" s="30"/>
      <c r="B24" s="13">
        <v>81</v>
      </c>
      <c r="C24" s="13">
        <v>64</v>
      </c>
    </row>
    <row r="25" spans="1:3" ht="12.75">
      <c r="A25" s="30"/>
      <c r="B25" s="13">
        <v>74</v>
      </c>
      <c r="C25" s="13">
        <v>56</v>
      </c>
    </row>
    <row r="26" spans="1:3" ht="12.75">
      <c r="A26" s="30"/>
      <c r="B26" s="126">
        <v>74.36</v>
      </c>
      <c r="C26" s="126">
        <v>56.97</v>
      </c>
    </row>
    <row r="27" spans="1:3" ht="12.75">
      <c r="A27" s="30">
        <v>2002</v>
      </c>
      <c r="B27" s="126">
        <v>75.6</v>
      </c>
      <c r="C27" s="126">
        <v>60</v>
      </c>
    </row>
    <row r="28" spans="1:4" ht="12.75">
      <c r="A28" s="30"/>
      <c r="B28" s="126">
        <v>74.2</v>
      </c>
      <c r="C28" s="126">
        <v>59.9</v>
      </c>
      <c r="D28" s="126"/>
    </row>
    <row r="29" spans="1:4" ht="12.75">
      <c r="A29" s="30"/>
      <c r="B29" s="126">
        <v>72.4</v>
      </c>
      <c r="C29" s="126">
        <v>58.9</v>
      </c>
      <c r="D29" s="126">
        <v>55.9</v>
      </c>
    </row>
    <row r="30" spans="1:4" ht="12.75">
      <c r="A30" s="30"/>
      <c r="B30" s="126">
        <v>66.9</v>
      </c>
      <c r="C30" s="126">
        <v>52.8</v>
      </c>
      <c r="D30" s="126">
        <v>51</v>
      </c>
    </row>
    <row r="31" spans="1:4" ht="12.75">
      <c r="A31" s="30">
        <v>2006</v>
      </c>
      <c r="B31" s="126">
        <v>64.5</v>
      </c>
      <c r="C31" s="126">
        <v>50.9</v>
      </c>
      <c r="D31" s="126">
        <v>48.9</v>
      </c>
    </row>
    <row r="32" spans="1:4" ht="12.75">
      <c r="A32" s="30"/>
      <c r="B32" s="126">
        <v>65.4</v>
      </c>
      <c r="C32" s="126">
        <v>51.4</v>
      </c>
      <c r="D32" s="126">
        <v>49</v>
      </c>
    </row>
    <row r="33" spans="1:4" ht="12.75">
      <c r="A33" s="30"/>
      <c r="B33" s="126">
        <v>58</v>
      </c>
      <c r="C33" s="126">
        <v>47</v>
      </c>
      <c r="D33" s="126">
        <v>45</v>
      </c>
    </row>
    <row r="34" spans="1:4" ht="12.75">
      <c r="A34" s="61"/>
      <c r="B34" s="13">
        <v>65</v>
      </c>
      <c r="C34" s="13">
        <v>55</v>
      </c>
      <c r="D34" s="126">
        <v>54</v>
      </c>
    </row>
    <row r="35" spans="1:4" ht="12.75">
      <c r="A35" s="61">
        <v>2010</v>
      </c>
      <c r="B35" s="126">
        <v>63</v>
      </c>
      <c r="C35" s="126">
        <v>52</v>
      </c>
      <c r="D35" s="126">
        <v>51</v>
      </c>
    </row>
    <row r="36" spans="1:4" ht="12.75">
      <c r="A36" s="61"/>
      <c r="B36" s="126">
        <v>59</v>
      </c>
      <c r="C36" s="126">
        <v>48</v>
      </c>
      <c r="D36" s="126">
        <v>47</v>
      </c>
    </row>
    <row r="37" spans="1:4" ht="12.75">
      <c r="A37" s="61"/>
      <c r="B37" s="126">
        <v>58</v>
      </c>
      <c r="C37" s="126">
        <v>48</v>
      </c>
      <c r="D37" s="126">
        <v>46</v>
      </c>
    </row>
    <row r="38" spans="1:4" ht="12.75">
      <c r="A38" s="61">
        <v>2013</v>
      </c>
      <c r="B38" s="126">
        <v>58</v>
      </c>
      <c r="C38" s="126">
        <v>49</v>
      </c>
      <c r="D38" s="126">
        <v>47</v>
      </c>
    </row>
    <row r="39" spans="1:4" ht="12.75">
      <c r="A39" s="61"/>
      <c r="D39" s="126"/>
    </row>
    <row r="40" spans="1:4" ht="12.75">
      <c r="A40" s="125" t="s">
        <v>144</v>
      </c>
      <c r="D40" s="126"/>
    </row>
    <row r="41" spans="1:4" ht="12.75">
      <c r="A41" s="18"/>
      <c r="D41" s="126"/>
    </row>
    <row r="42" spans="1:4" ht="12.75">
      <c r="A42" s="11" t="s">
        <v>10</v>
      </c>
      <c r="D42" s="126"/>
    </row>
    <row r="43" ht="12.75">
      <c r="D43" s="126"/>
    </row>
    <row r="44" ht="12.75">
      <c r="D44" s="126"/>
    </row>
    <row r="45" ht="12.75">
      <c r="D45" s="126"/>
    </row>
    <row r="46" ht="12.75">
      <c r="D46" s="126"/>
    </row>
    <row r="47" ht="12.75">
      <c r="D47" s="126"/>
    </row>
    <row r="48" ht="12.75">
      <c r="D48" s="126"/>
    </row>
    <row r="49" ht="12.75">
      <c r="D49" s="126"/>
    </row>
  </sheetData>
  <sheetProtection/>
  <hyperlinks>
    <hyperlink ref="A42" location="Title!A1" display="Return to Title page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22.8515625" style="0" customWidth="1"/>
  </cols>
  <sheetData>
    <row r="1" ht="15.75">
      <c r="A1" s="98" t="s">
        <v>154</v>
      </c>
    </row>
    <row r="2" ht="15.75">
      <c r="A2" s="98" t="s">
        <v>153</v>
      </c>
    </row>
    <row r="4" spans="2:4" ht="12.75">
      <c r="B4" s="91" t="s">
        <v>152</v>
      </c>
      <c r="C4" s="91" t="s">
        <v>152</v>
      </c>
      <c r="D4" s="91"/>
    </row>
    <row r="5" spans="1:3" ht="12.75">
      <c r="A5" s="91">
        <v>1989</v>
      </c>
      <c r="C5">
        <v>7388.889</v>
      </c>
    </row>
    <row r="6" spans="1:3" ht="12.75">
      <c r="A6" s="91"/>
      <c r="C6">
        <f>C5-((C5-C7)/2)</f>
        <v>5004.8485</v>
      </c>
    </row>
    <row r="7" spans="1:5" ht="12.75">
      <c r="A7" s="91"/>
      <c r="B7" s="130">
        <v>2620.8078728060405</v>
      </c>
      <c r="C7">
        <v>2620.808</v>
      </c>
      <c r="E7" s="97"/>
    </row>
    <row r="8" spans="1:5" ht="12.75">
      <c r="A8" s="91"/>
      <c r="B8" s="130">
        <v>2542.098156432683</v>
      </c>
      <c r="E8" s="97"/>
    </row>
    <row r="9" spans="1:5" ht="12.75">
      <c r="A9" s="91">
        <v>1993</v>
      </c>
      <c r="B9" s="130">
        <v>2217.553395528576</v>
      </c>
      <c r="E9" s="97"/>
    </row>
    <row r="10" spans="1:5" ht="12.75">
      <c r="A10" s="91"/>
      <c r="B10" s="130">
        <v>2041.7061599180827</v>
      </c>
      <c r="E10" s="97"/>
    </row>
    <row r="11" spans="1:5" ht="12.75">
      <c r="A11" s="91"/>
      <c r="B11" s="130">
        <v>1919.3421053265577</v>
      </c>
      <c r="E11" s="97"/>
    </row>
    <row r="12" spans="1:5" ht="12.75">
      <c r="A12" s="91"/>
      <c r="B12" s="130">
        <v>1653.341773380162</v>
      </c>
      <c r="E12" s="97"/>
    </row>
    <row r="13" spans="1:5" ht="12.75">
      <c r="A13" s="91">
        <v>1997</v>
      </c>
      <c r="B13" s="130">
        <v>1432.2586793968712</v>
      </c>
      <c r="E13" s="97"/>
    </row>
    <row r="14" spans="1:5" ht="12.75">
      <c r="A14" s="91"/>
      <c r="B14" s="130">
        <v>1358.455801227282</v>
      </c>
      <c r="E14" s="97"/>
    </row>
    <row r="15" spans="1:5" ht="12.75">
      <c r="A15" s="91"/>
      <c r="B15" s="130">
        <v>1134.9544480074703</v>
      </c>
      <c r="E15" s="97"/>
    </row>
    <row r="16" spans="1:5" ht="12.75">
      <c r="A16" s="91"/>
      <c r="B16" s="130">
        <v>935.7042263264676</v>
      </c>
      <c r="E16" s="97"/>
    </row>
    <row r="17" spans="1:5" ht="12.75">
      <c r="A17" s="91">
        <v>2001</v>
      </c>
      <c r="B17" s="130">
        <v>892.0926653258708</v>
      </c>
      <c r="E17" s="97"/>
    </row>
    <row r="18" spans="1:5" ht="12.75">
      <c r="A18" s="91"/>
      <c r="B18" s="130">
        <v>879.8990729296034</v>
      </c>
      <c r="E18" s="97"/>
    </row>
    <row r="19" spans="1:5" ht="12.75">
      <c r="A19" s="91"/>
      <c r="B19" s="130">
        <v>908.4239521343019</v>
      </c>
      <c r="E19" s="97"/>
    </row>
    <row r="20" spans="1:5" ht="12.75">
      <c r="A20" s="129"/>
      <c r="B20" s="130">
        <v>896.1446263292031</v>
      </c>
      <c r="E20" s="97"/>
    </row>
    <row r="21" spans="1:5" ht="12.75">
      <c r="A21" s="129">
        <v>2005</v>
      </c>
      <c r="B21" s="130">
        <v>937.7093023747868</v>
      </c>
      <c r="E21" s="97"/>
    </row>
    <row r="22" spans="1:5" ht="12.75">
      <c r="A22" s="129"/>
      <c r="B22" s="130">
        <v>913.7047153510351</v>
      </c>
      <c r="E22" s="97"/>
    </row>
    <row r="23" spans="1:5" ht="12.75">
      <c r="A23" s="129"/>
      <c r="B23" s="130">
        <v>912.7852902851901</v>
      </c>
      <c r="E23" s="97"/>
    </row>
    <row r="24" spans="1:5" ht="12.75">
      <c r="A24" s="129"/>
      <c r="B24" s="128">
        <v>822.4760035633245</v>
      </c>
      <c r="E24" s="97"/>
    </row>
    <row r="25" spans="1:2" ht="12.75">
      <c r="A25" s="91">
        <v>2009</v>
      </c>
      <c r="B25" s="128">
        <v>1058.2774821564342</v>
      </c>
    </row>
    <row r="26" spans="1:2" ht="12.75">
      <c r="A26" s="91"/>
      <c r="B26" s="128">
        <v>924.1083822092509</v>
      </c>
    </row>
    <row r="27" spans="1:2" ht="12.75">
      <c r="A27" s="91"/>
      <c r="B27" s="128">
        <v>1116.174468221795</v>
      </c>
    </row>
    <row r="28" spans="1:2" ht="12.75">
      <c r="A28" s="91"/>
      <c r="B28" s="128">
        <v>1325.854194975078</v>
      </c>
    </row>
    <row r="29" spans="1:2" ht="12.75">
      <c r="A29" s="91">
        <v>2013</v>
      </c>
      <c r="B29" s="128">
        <v>1358.5841220205868</v>
      </c>
    </row>
    <row r="30" spans="1:2" ht="12.75">
      <c r="A30" s="91"/>
      <c r="B30" s="128"/>
    </row>
    <row r="31" ht="12.75">
      <c r="A31" s="89" t="s">
        <v>51</v>
      </c>
    </row>
    <row r="32" spans="1:3" ht="12.75">
      <c r="A32" s="127"/>
      <c r="B32" s="127"/>
      <c r="C32" s="127"/>
    </row>
    <row r="33" spans="1:3" ht="12.75">
      <c r="A33" s="11" t="s">
        <v>10</v>
      </c>
      <c r="B33" s="127"/>
      <c r="C33" s="127"/>
    </row>
  </sheetData>
  <sheetProtection/>
  <hyperlinks>
    <hyperlink ref="A33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2.28125" style="0" bestFit="1" customWidth="1"/>
    <col min="4" max="4" width="10.140625" style="0" bestFit="1" customWidth="1"/>
  </cols>
  <sheetData>
    <row r="1" ht="15.75">
      <c r="A1" s="98" t="s">
        <v>156</v>
      </c>
    </row>
    <row r="2" ht="15.75">
      <c r="A2" s="98" t="s">
        <v>155</v>
      </c>
    </row>
    <row r="4" spans="1:2" ht="12.75">
      <c r="A4" s="133"/>
      <c r="B4" s="91" t="s">
        <v>152</v>
      </c>
    </row>
    <row r="5" spans="1:3" ht="12.75">
      <c r="A5" s="129">
        <v>1989</v>
      </c>
      <c r="B5" s="91"/>
      <c r="C5">
        <v>10000</v>
      </c>
    </row>
    <row r="6" spans="1:3" ht="12.75">
      <c r="A6" s="129"/>
      <c r="C6">
        <f>(C5+C7)/2</f>
        <v>5363.5363</v>
      </c>
    </row>
    <row r="7" spans="1:4" ht="12.75">
      <c r="A7" s="129"/>
      <c r="B7">
        <v>727.0726401373048</v>
      </c>
      <c r="C7">
        <v>727.0726</v>
      </c>
      <c r="D7" s="131"/>
    </row>
    <row r="8" spans="1:4" ht="12.75">
      <c r="A8" s="129"/>
      <c r="B8">
        <v>733.4529009912665</v>
      </c>
      <c r="D8" s="131"/>
    </row>
    <row r="9" spans="1:4" ht="12.75">
      <c r="A9" s="129">
        <v>1993</v>
      </c>
      <c r="B9">
        <v>746.7983361022755</v>
      </c>
      <c r="D9" s="131"/>
    </row>
    <row r="10" spans="1:4" ht="12.75">
      <c r="A10" s="129"/>
      <c r="B10">
        <v>819.5173809818306</v>
      </c>
      <c r="D10" s="131"/>
    </row>
    <row r="11" spans="1:4" ht="12.75">
      <c r="A11" s="129"/>
      <c r="B11">
        <v>877.560511281943</v>
      </c>
      <c r="D11" s="131"/>
    </row>
    <row r="12" spans="1:4" ht="12.75">
      <c r="A12" s="129"/>
      <c r="B12">
        <v>861.0132130091401</v>
      </c>
      <c r="D12" s="131"/>
    </row>
    <row r="13" spans="1:4" ht="12.75">
      <c r="A13" s="129">
        <v>1997</v>
      </c>
      <c r="B13">
        <v>759.142971241992</v>
      </c>
      <c r="D13" s="131"/>
    </row>
    <row r="14" spans="1:4" ht="12.75">
      <c r="A14" s="129"/>
      <c r="B14">
        <v>993.9765714621483</v>
      </c>
      <c r="D14" s="131"/>
    </row>
    <row r="15" spans="1:4" ht="12.75">
      <c r="A15" s="129"/>
      <c r="B15" s="131">
        <v>882.7081881995209</v>
      </c>
      <c r="D15" s="131"/>
    </row>
    <row r="16" spans="1:4" ht="12.75">
      <c r="A16" s="129"/>
      <c r="B16" s="131">
        <v>1050.0172773209028</v>
      </c>
      <c r="D16" s="131"/>
    </row>
    <row r="17" spans="1:4" ht="12.75">
      <c r="A17" s="129">
        <v>2001</v>
      </c>
      <c r="B17" s="131">
        <v>1560.2617400147835</v>
      </c>
      <c r="D17" s="131"/>
    </row>
    <row r="18" spans="1:2" ht="12.75">
      <c r="A18" s="129"/>
      <c r="B18" s="131">
        <v>1758.4760832891398</v>
      </c>
    </row>
    <row r="19" spans="1:4" ht="12.75">
      <c r="A19" s="129"/>
      <c r="B19" s="131">
        <v>1470.4126471135614</v>
      </c>
      <c r="D19" s="131"/>
    </row>
    <row r="20" spans="1:4" ht="12.75">
      <c r="A20" s="129"/>
      <c r="B20" s="132">
        <v>1292.1752418719304</v>
      </c>
      <c r="D20" s="131"/>
    </row>
    <row r="21" spans="1:4" ht="12.75">
      <c r="A21" s="129">
        <v>2005</v>
      </c>
      <c r="B21" s="132">
        <v>1164.6916019835978</v>
      </c>
      <c r="D21" s="131"/>
    </row>
    <row r="22" spans="1:2" ht="12.75">
      <c r="A22" s="129"/>
      <c r="B22" s="131">
        <v>1175.4631661032859</v>
      </c>
    </row>
    <row r="23" spans="1:2" ht="12.75">
      <c r="A23" s="129"/>
      <c r="B23" s="131">
        <v>1170.2672091353547</v>
      </c>
    </row>
    <row r="24" spans="1:2" ht="12.75">
      <c r="A24" s="129"/>
      <c r="B24" s="131">
        <v>1201.5251939512414</v>
      </c>
    </row>
    <row r="25" spans="1:7" ht="12.75">
      <c r="A25" s="129">
        <v>2009</v>
      </c>
      <c r="B25" s="131">
        <v>1598.6102889281929</v>
      </c>
      <c r="G25" s="131"/>
    </row>
    <row r="26" spans="1:7" ht="12.75">
      <c r="A26" s="129"/>
      <c r="B26" s="131">
        <v>1836.4121288760628</v>
      </c>
      <c r="G26" s="131"/>
    </row>
    <row r="27" spans="1:7" ht="12.75">
      <c r="A27" s="129"/>
      <c r="B27" s="131">
        <v>1692.624894308344</v>
      </c>
      <c r="G27" s="131"/>
    </row>
    <row r="28" spans="1:7" ht="12.75">
      <c r="A28" s="129"/>
      <c r="B28" s="131">
        <v>1477.39382872608</v>
      </c>
      <c r="G28" s="131"/>
    </row>
    <row r="29" spans="1:7" ht="12.75">
      <c r="A29" s="129">
        <v>2013</v>
      </c>
      <c r="B29" s="131">
        <v>1419.8764056046214</v>
      </c>
      <c r="G29" s="131"/>
    </row>
    <row r="30" spans="1:7" ht="12.75">
      <c r="A30" s="129"/>
      <c r="B30" s="131"/>
      <c r="G30" s="131"/>
    </row>
    <row r="31" ht="12.75">
      <c r="A31" s="89" t="s">
        <v>51</v>
      </c>
    </row>
    <row r="33" spans="1:3" ht="12.75">
      <c r="A33" s="11" t="s">
        <v>10</v>
      </c>
      <c r="B33" s="127"/>
      <c r="C33" s="127"/>
    </row>
    <row r="34" spans="1:3" ht="12.75">
      <c r="A34" s="127"/>
      <c r="B34" s="127"/>
      <c r="C34" s="127"/>
    </row>
  </sheetData>
  <sheetProtection/>
  <hyperlinks>
    <hyperlink ref="A33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13" customWidth="1"/>
    <col min="2" max="2" width="11.28125" style="13" customWidth="1"/>
    <col min="3" max="3" width="9.57421875" style="13" customWidth="1"/>
    <col min="4" max="16384" width="9.140625" style="13" customWidth="1"/>
  </cols>
  <sheetData>
    <row r="1" ht="15.75">
      <c r="A1" s="40" t="s">
        <v>59</v>
      </c>
    </row>
    <row r="2" ht="15.75">
      <c r="A2" s="40" t="s">
        <v>58</v>
      </c>
    </row>
    <row r="4" spans="1:8" ht="12.75">
      <c r="A4" s="30"/>
      <c r="B4" s="36" t="s">
        <v>52</v>
      </c>
      <c r="C4" s="36" t="s">
        <v>53</v>
      </c>
      <c r="F4" s="36"/>
      <c r="G4" s="36"/>
      <c r="H4" s="36"/>
    </row>
    <row r="5" spans="1:3" ht="12.75" hidden="1">
      <c r="A5" s="39">
        <v>1970</v>
      </c>
      <c r="B5" s="38">
        <v>140.83</v>
      </c>
      <c r="C5" s="38">
        <v>125.98</v>
      </c>
    </row>
    <row r="6" spans="1:3" ht="12.75" hidden="1">
      <c r="A6" s="39"/>
      <c r="B6" s="38">
        <v>142.71</v>
      </c>
      <c r="C6" s="38">
        <v>87.89</v>
      </c>
    </row>
    <row r="7" spans="1:3" ht="12.75" hidden="1">
      <c r="A7" s="39"/>
      <c r="B7" s="38">
        <v>135.69</v>
      </c>
      <c r="C7" s="38">
        <v>65.28</v>
      </c>
    </row>
    <row r="8" spans="1:3" ht="12.75" hidden="1">
      <c r="A8" s="39"/>
      <c r="B8" s="38">
        <v>126.58</v>
      </c>
      <c r="C8" s="38">
        <v>64</v>
      </c>
    </row>
    <row r="9" spans="1:3" ht="12.75" hidden="1">
      <c r="A9" s="39"/>
      <c r="B9" s="38">
        <v>149.79</v>
      </c>
      <c r="C9" s="38">
        <v>64</v>
      </c>
    </row>
    <row r="10" spans="1:3" ht="12.75" hidden="1">
      <c r="A10" s="39">
        <v>1975</v>
      </c>
      <c r="B10" s="38">
        <v>156.3</v>
      </c>
      <c r="C10" s="38">
        <v>69.51</v>
      </c>
    </row>
    <row r="11" spans="1:3" ht="12.75" hidden="1">
      <c r="A11" s="39"/>
      <c r="B11" s="38">
        <v>157.39</v>
      </c>
      <c r="C11" s="38">
        <v>88.17</v>
      </c>
    </row>
    <row r="12" spans="1:3" ht="12.75" hidden="1">
      <c r="A12" s="39"/>
      <c r="B12" s="38">
        <v>159.88</v>
      </c>
      <c r="C12" s="38">
        <v>106.13</v>
      </c>
    </row>
    <row r="13" spans="1:3" ht="12.75" hidden="1">
      <c r="A13" s="39"/>
      <c r="B13" s="38">
        <v>156.73</v>
      </c>
      <c r="C13" s="38">
        <v>116.76</v>
      </c>
    </row>
    <row r="14" spans="1:3" ht="12.75" hidden="1">
      <c r="A14" s="39"/>
      <c r="B14" s="38">
        <v>152.4</v>
      </c>
      <c r="C14" s="38">
        <v>116.53</v>
      </c>
    </row>
    <row r="15" spans="1:3" ht="12.75">
      <c r="A15" s="30">
        <v>1980</v>
      </c>
      <c r="B15" s="37">
        <v>111.82</v>
      </c>
      <c r="C15" s="37">
        <v>127.36</v>
      </c>
    </row>
    <row r="16" spans="1:3" ht="12.75">
      <c r="A16" s="30"/>
      <c r="B16" s="37">
        <v>116.41</v>
      </c>
      <c r="C16" s="37">
        <v>138.78</v>
      </c>
    </row>
    <row r="17" spans="1:3" ht="12.75">
      <c r="A17" s="30"/>
      <c r="B17" s="37">
        <v>118.61</v>
      </c>
      <c r="C17" s="37">
        <v>137.2</v>
      </c>
    </row>
    <row r="18" spans="1:3" ht="12.75">
      <c r="A18" s="30"/>
      <c r="B18" s="37">
        <v>113.29</v>
      </c>
      <c r="C18" s="37">
        <v>132.78</v>
      </c>
    </row>
    <row r="19" spans="1:3" ht="12.75">
      <c r="A19" s="30"/>
      <c r="B19" s="37">
        <v>107.59</v>
      </c>
      <c r="C19" s="37">
        <v>130.52</v>
      </c>
    </row>
    <row r="20" spans="1:3" ht="12.75">
      <c r="A20" s="30">
        <v>1985</v>
      </c>
      <c r="B20" s="37">
        <v>105.4</v>
      </c>
      <c r="C20" s="37">
        <v>131.35</v>
      </c>
    </row>
    <row r="21" spans="1:3" ht="12.75">
      <c r="A21" s="30"/>
      <c r="B21" s="37">
        <v>102.01</v>
      </c>
      <c r="C21" s="37">
        <v>109.79</v>
      </c>
    </row>
    <row r="22" spans="1:12" ht="12.75">
      <c r="A22" s="30"/>
      <c r="B22" s="37">
        <v>94.1</v>
      </c>
      <c r="C22" s="37">
        <v>98.24</v>
      </c>
      <c r="G22" s="19"/>
      <c r="H22" s="19"/>
      <c r="I22" s="19"/>
      <c r="J22" s="19"/>
      <c r="K22" s="19"/>
      <c r="L22" s="19"/>
    </row>
    <row r="23" spans="1:12" ht="12.75">
      <c r="A23" s="30"/>
      <c r="B23" s="37">
        <v>93.53</v>
      </c>
      <c r="C23" s="37">
        <v>88.18</v>
      </c>
      <c r="G23" s="19"/>
      <c r="H23" s="19"/>
      <c r="I23" s="19"/>
      <c r="J23" s="19"/>
      <c r="K23" s="19"/>
      <c r="L23" s="19"/>
    </row>
    <row r="24" spans="1:12" ht="12.75">
      <c r="A24" s="30"/>
      <c r="B24" s="37">
        <v>93.06</v>
      </c>
      <c r="C24" s="37">
        <v>79.14</v>
      </c>
      <c r="G24" s="19"/>
      <c r="H24" s="19"/>
      <c r="I24" s="19"/>
      <c r="J24" s="19"/>
      <c r="K24" s="19"/>
      <c r="L24" s="19"/>
    </row>
    <row r="25" spans="1:12" ht="12.75">
      <c r="A25" s="30">
        <v>1990</v>
      </c>
      <c r="B25" s="29">
        <v>85.81</v>
      </c>
      <c r="C25" s="29">
        <v>74.41</v>
      </c>
      <c r="G25" s="19"/>
      <c r="H25" s="19"/>
      <c r="I25" s="19"/>
      <c r="J25" s="19"/>
      <c r="K25" s="19"/>
      <c r="L25" s="19"/>
    </row>
    <row r="26" spans="1:12" ht="12.75">
      <c r="A26" s="30"/>
      <c r="B26" s="29">
        <v>83.17</v>
      </c>
      <c r="C26" s="29">
        <v>70.48</v>
      </c>
      <c r="G26" s="19"/>
      <c r="H26" s="19"/>
      <c r="I26" s="19"/>
      <c r="J26" s="19"/>
      <c r="K26" s="19"/>
      <c r="L26" s="19"/>
    </row>
    <row r="27" spans="1:12" ht="12.75">
      <c r="A27" s="30"/>
      <c r="B27" s="29">
        <v>84.96</v>
      </c>
      <c r="C27" s="29">
        <v>68.46</v>
      </c>
      <c r="G27" s="19"/>
      <c r="H27" s="19"/>
      <c r="I27" s="19"/>
      <c r="J27" s="19"/>
      <c r="K27" s="19"/>
      <c r="L27" s="19"/>
    </row>
    <row r="28" spans="1:12" ht="12.75">
      <c r="A28" s="30"/>
      <c r="B28" s="29">
        <v>86.74</v>
      </c>
      <c r="C28" s="29">
        <v>64.26</v>
      </c>
      <c r="G28" s="19"/>
      <c r="H28" s="19"/>
      <c r="I28" s="19"/>
      <c r="J28" s="19"/>
      <c r="K28" s="19"/>
      <c r="L28" s="19"/>
    </row>
    <row r="29" spans="1:12" ht="12.75">
      <c r="A29" s="30"/>
      <c r="B29" s="29">
        <v>82.61</v>
      </c>
      <c r="C29" s="29">
        <v>62.17</v>
      </c>
      <c r="G29" s="19"/>
      <c r="H29" s="19"/>
      <c r="I29" s="19"/>
      <c r="J29" s="19"/>
      <c r="K29" s="19"/>
      <c r="L29" s="19"/>
    </row>
    <row r="30" spans="1:12" ht="12.75">
      <c r="A30" s="30">
        <v>1995</v>
      </c>
      <c r="B30" s="29">
        <v>79.83</v>
      </c>
      <c r="C30" s="29">
        <v>56.74</v>
      </c>
      <c r="D30" s="16"/>
      <c r="E30" s="16"/>
      <c r="F30" s="16"/>
      <c r="G30" s="19"/>
      <c r="H30" s="19"/>
      <c r="I30" s="19"/>
      <c r="J30" s="19"/>
      <c r="K30" s="19"/>
      <c r="L30" s="19"/>
    </row>
    <row r="31" spans="1:12" ht="12.75">
      <c r="A31" s="30"/>
      <c r="B31" s="29">
        <v>74.19</v>
      </c>
      <c r="C31" s="29">
        <v>41.69</v>
      </c>
      <c r="D31" s="16"/>
      <c r="E31" s="16"/>
      <c r="F31" s="16"/>
      <c r="G31" s="19"/>
      <c r="H31" s="19"/>
      <c r="I31" s="19"/>
      <c r="J31" s="19"/>
      <c r="K31" s="19"/>
      <c r="L31" s="19"/>
    </row>
    <row r="32" spans="1:12" ht="12.75">
      <c r="A32" s="30"/>
      <c r="B32" s="29">
        <v>67.98</v>
      </c>
      <c r="C32" s="29">
        <v>41.96</v>
      </c>
      <c r="D32" s="16"/>
      <c r="E32" s="16"/>
      <c r="F32" s="16"/>
      <c r="G32" s="19"/>
      <c r="H32" s="19"/>
      <c r="I32" s="19"/>
      <c r="J32" s="19"/>
      <c r="K32" s="19"/>
      <c r="L32" s="19"/>
    </row>
    <row r="33" spans="1:12" ht="12.75">
      <c r="A33" s="30"/>
      <c r="B33" s="29">
        <v>66.36</v>
      </c>
      <c r="C33" s="29">
        <v>43.53</v>
      </c>
      <c r="D33" s="16"/>
      <c r="E33" s="16"/>
      <c r="F33" s="16"/>
      <c r="G33" s="19"/>
      <c r="H33" s="19"/>
      <c r="I33" s="19"/>
      <c r="J33" s="19"/>
      <c r="K33" s="19"/>
      <c r="L33" s="19"/>
    </row>
    <row r="34" spans="1:12" ht="12.75">
      <c r="A34" s="30"/>
      <c r="B34" s="29">
        <v>66.05</v>
      </c>
      <c r="C34" s="29">
        <v>42.83</v>
      </c>
      <c r="D34" s="16"/>
      <c r="E34" s="16"/>
      <c r="F34" s="16"/>
      <c r="G34" s="19"/>
      <c r="H34" s="19"/>
      <c r="I34" s="19"/>
      <c r="J34" s="19"/>
      <c r="K34" s="19"/>
      <c r="L34" s="19"/>
    </row>
    <row r="35" spans="1:12" ht="12.75">
      <c r="A35" s="36">
        <v>2000</v>
      </c>
      <c r="B35" s="29">
        <v>59.82</v>
      </c>
      <c r="C35" s="29">
        <v>45.53</v>
      </c>
      <c r="D35" s="16"/>
      <c r="E35" s="35"/>
      <c r="F35" s="35"/>
      <c r="G35" s="22"/>
      <c r="H35" s="22"/>
      <c r="I35" s="22"/>
      <c r="J35" s="22"/>
      <c r="K35" s="22"/>
      <c r="L35" s="19"/>
    </row>
    <row r="36" spans="1:12" ht="12.75">
      <c r="A36" s="30"/>
      <c r="B36" s="29">
        <v>57.12</v>
      </c>
      <c r="C36" s="29">
        <v>63.27</v>
      </c>
      <c r="D36" s="16"/>
      <c r="E36" s="35"/>
      <c r="F36" s="25"/>
      <c r="G36" s="22"/>
      <c r="H36" s="22" t="s">
        <v>57</v>
      </c>
      <c r="I36" s="22"/>
      <c r="J36" s="22"/>
      <c r="K36" s="22"/>
      <c r="L36" s="19"/>
    </row>
    <row r="37" spans="1:12" ht="12.75">
      <c r="A37" s="30"/>
      <c r="B37" s="29">
        <v>54.56</v>
      </c>
      <c r="C37" s="29">
        <v>59.85</v>
      </c>
      <c r="D37" s="16"/>
      <c r="E37" s="35"/>
      <c r="F37" s="25"/>
      <c r="G37" s="34" t="s">
        <v>56</v>
      </c>
      <c r="H37" s="31" t="s">
        <v>55</v>
      </c>
      <c r="I37" s="31" t="s">
        <v>54</v>
      </c>
      <c r="J37" s="31" t="s">
        <v>53</v>
      </c>
      <c r="K37" s="31" t="s">
        <v>52</v>
      </c>
      <c r="L37" s="19"/>
    </row>
    <row r="38" spans="1:12" ht="12.75">
      <c r="A38" s="30"/>
      <c r="B38" s="29">
        <v>51.71</v>
      </c>
      <c r="C38" s="33">
        <v>60.69</v>
      </c>
      <c r="D38" s="16"/>
      <c r="E38" s="16"/>
      <c r="F38" s="25"/>
      <c r="G38" s="32">
        <v>146.1447212336892</v>
      </c>
      <c r="H38" s="22">
        <v>88.97</v>
      </c>
      <c r="I38" s="22">
        <v>200.43</v>
      </c>
      <c r="J38" s="22">
        <v>112.98</v>
      </c>
      <c r="K38" s="22">
        <v>84.08</v>
      </c>
      <c r="L38" s="19"/>
    </row>
    <row r="39" spans="1:12" ht="12.75">
      <c r="A39" s="30"/>
      <c r="B39" s="29">
        <v>54.55</v>
      </c>
      <c r="C39" s="29">
        <v>64.81</v>
      </c>
      <c r="D39" s="16"/>
      <c r="E39" s="16"/>
      <c r="F39" s="25"/>
      <c r="G39" s="22">
        <v>149.3475682087782</v>
      </c>
      <c r="H39" s="31">
        <v>97.88</v>
      </c>
      <c r="I39" s="31">
        <v>206.2</v>
      </c>
      <c r="J39" s="31">
        <v>124.01</v>
      </c>
      <c r="K39" s="22">
        <v>92.01</v>
      </c>
      <c r="L39" s="19"/>
    </row>
    <row r="40" spans="1:12" ht="12.75">
      <c r="A40" s="30">
        <v>2005</v>
      </c>
      <c r="B40" s="29">
        <v>69.65</v>
      </c>
      <c r="C40" s="29">
        <v>94.06</v>
      </c>
      <c r="D40" s="16"/>
      <c r="E40" s="16"/>
      <c r="F40" s="25"/>
      <c r="G40" s="22"/>
      <c r="H40" s="22"/>
      <c r="I40" s="22"/>
      <c r="J40" s="22"/>
      <c r="K40" s="22"/>
      <c r="L40" s="19"/>
    </row>
    <row r="41" spans="1:12" ht="12.75">
      <c r="A41" s="24"/>
      <c r="B41" s="23">
        <v>90.18</v>
      </c>
      <c r="C41" s="23">
        <v>113.32</v>
      </c>
      <c r="D41" s="16"/>
      <c r="E41" s="16"/>
      <c r="F41" s="25"/>
      <c r="G41" s="22"/>
      <c r="H41" s="22"/>
      <c r="I41" s="22"/>
      <c r="J41" s="22"/>
      <c r="K41" s="22"/>
      <c r="L41" s="19"/>
    </row>
    <row r="42" spans="1:12" ht="12.75">
      <c r="A42" s="24"/>
      <c r="B42" s="23">
        <v>89.66</v>
      </c>
      <c r="C42" s="23">
        <v>88.94</v>
      </c>
      <c r="D42" s="16"/>
      <c r="E42" s="26"/>
      <c r="F42" s="25"/>
      <c r="G42" s="22"/>
      <c r="H42" s="22"/>
      <c r="I42" s="22"/>
      <c r="J42" s="22"/>
      <c r="K42" s="22"/>
      <c r="L42" s="19"/>
    </row>
    <row r="43" spans="1:12" ht="12.75">
      <c r="A43" s="24"/>
      <c r="B43" s="23">
        <v>107.01</v>
      </c>
      <c r="C43" s="23">
        <v>129.39</v>
      </c>
      <c r="D43" s="16"/>
      <c r="E43" s="26"/>
      <c r="F43" s="25"/>
      <c r="G43" s="22"/>
      <c r="H43" s="22"/>
      <c r="I43" s="22"/>
      <c r="J43" s="22"/>
      <c r="K43" s="22"/>
      <c r="L43" s="19"/>
    </row>
    <row r="44" spans="1:12" ht="12.75">
      <c r="A44" s="24"/>
      <c r="B44" s="23">
        <v>113.38</v>
      </c>
      <c r="C44" s="23">
        <v>108</v>
      </c>
      <c r="D44" s="16"/>
      <c r="E44" s="26"/>
      <c r="F44" s="25"/>
      <c r="G44" s="22"/>
      <c r="H44" s="22"/>
      <c r="I44" s="22"/>
      <c r="J44" s="22"/>
      <c r="K44" s="22"/>
      <c r="L44" s="19"/>
    </row>
    <row r="45" spans="1:12" ht="12.75">
      <c r="A45" s="24">
        <v>2010</v>
      </c>
      <c r="B45" s="23">
        <v>100</v>
      </c>
      <c r="C45" s="23">
        <v>100</v>
      </c>
      <c r="D45" s="27"/>
      <c r="E45" s="26"/>
      <c r="F45" s="25"/>
      <c r="G45" s="22"/>
      <c r="H45" s="22"/>
      <c r="I45" s="22"/>
      <c r="J45" s="22"/>
      <c r="K45" s="22"/>
      <c r="L45" s="19"/>
    </row>
    <row r="46" spans="1:12" ht="12.75">
      <c r="A46" s="24"/>
      <c r="B46" s="23">
        <v>100.99</v>
      </c>
      <c r="C46" s="23">
        <v>119.64</v>
      </c>
      <c r="D46" s="27"/>
      <c r="E46" s="26"/>
      <c r="F46" s="25"/>
      <c r="G46" s="22"/>
      <c r="H46" s="22"/>
      <c r="I46" s="22"/>
      <c r="J46" s="22"/>
      <c r="K46" s="22"/>
      <c r="L46" s="19"/>
    </row>
    <row r="47" spans="1:12" ht="12.75">
      <c r="A47" s="24"/>
      <c r="B47" s="23">
        <v>103.98</v>
      </c>
      <c r="C47" s="23">
        <v>128.17</v>
      </c>
      <c r="D47" s="27"/>
      <c r="E47" s="26"/>
      <c r="F47" s="25"/>
      <c r="G47" s="28"/>
      <c r="H47" s="22"/>
      <c r="I47" s="22"/>
      <c r="J47" s="22"/>
      <c r="K47" s="22"/>
      <c r="L47" s="19"/>
    </row>
    <row r="48" spans="1:12" ht="12.75">
      <c r="A48" s="24">
        <v>2013</v>
      </c>
      <c r="B48" s="23">
        <v>107.45</v>
      </c>
      <c r="C48" s="23">
        <v>139.38</v>
      </c>
      <c r="D48" s="27"/>
      <c r="E48" s="26"/>
      <c r="F48" s="25"/>
      <c r="G48" s="22"/>
      <c r="H48" s="22"/>
      <c r="I48" s="22"/>
      <c r="J48" s="22"/>
      <c r="K48" s="22"/>
      <c r="L48" s="19"/>
    </row>
    <row r="49" spans="1:12" ht="12.75">
      <c r="A49" s="24"/>
      <c r="B49" s="23"/>
      <c r="C49" s="23"/>
      <c r="D49" s="16"/>
      <c r="E49" s="16"/>
      <c r="F49" s="16"/>
      <c r="G49" s="22"/>
      <c r="H49" s="22"/>
      <c r="I49" s="22"/>
      <c r="J49" s="22"/>
      <c r="K49" s="22"/>
      <c r="L49" s="19"/>
    </row>
    <row r="50" ht="12.75">
      <c r="A50" s="17" t="s">
        <v>51</v>
      </c>
    </row>
    <row r="52" ht="12.75">
      <c r="A52" s="16" t="s">
        <v>50</v>
      </c>
    </row>
    <row r="54" spans="1:2" ht="12.75">
      <c r="A54" s="11" t="s">
        <v>10</v>
      </c>
      <c r="B54" s="15"/>
    </row>
    <row r="55" ht="12.75">
      <c r="B55" s="14"/>
    </row>
  </sheetData>
  <sheetProtection/>
  <hyperlinks>
    <hyperlink ref="A54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2.28125" style="0" bestFit="1" customWidth="1"/>
    <col min="4" max="4" width="11.7109375" style="0" customWidth="1"/>
  </cols>
  <sheetData>
    <row r="1" ht="15.75">
      <c r="A1" s="98" t="s">
        <v>158</v>
      </c>
    </row>
    <row r="2" ht="15.75">
      <c r="A2" s="98" t="s">
        <v>157</v>
      </c>
    </row>
    <row r="4" spans="1:2" ht="12.75">
      <c r="A4" s="91"/>
      <c r="B4" s="91" t="s">
        <v>152</v>
      </c>
    </row>
    <row r="5" spans="1:3" ht="12.75">
      <c r="A5" s="91">
        <v>1989</v>
      </c>
      <c r="B5" s="91"/>
      <c r="C5">
        <v>10000</v>
      </c>
    </row>
    <row r="6" spans="1:3" ht="12.75">
      <c r="A6" s="91"/>
      <c r="C6">
        <f>(C5+C7)/2</f>
        <v>5440.6296</v>
      </c>
    </row>
    <row r="7" spans="1:3" ht="12.75">
      <c r="A7" s="91"/>
      <c r="B7">
        <v>881.2591805424586</v>
      </c>
      <c r="C7">
        <v>881.2592</v>
      </c>
    </row>
    <row r="8" spans="1:2" ht="12.75">
      <c r="A8" s="91"/>
      <c r="B8">
        <v>876.5558435617133</v>
      </c>
    </row>
    <row r="9" spans="1:2" ht="12.75">
      <c r="A9" s="91">
        <v>1993</v>
      </c>
      <c r="B9">
        <v>858.2313449105039</v>
      </c>
    </row>
    <row r="10" spans="1:2" ht="12.75">
      <c r="A10" s="91"/>
      <c r="B10">
        <v>789.503741866271</v>
      </c>
    </row>
    <row r="11" spans="1:2" ht="12.75">
      <c r="A11" s="91"/>
      <c r="B11">
        <v>806.5910842973117</v>
      </c>
    </row>
    <row r="12" spans="1:2" ht="12.75">
      <c r="A12" s="91"/>
      <c r="B12">
        <v>808.7954566167951</v>
      </c>
    </row>
    <row r="13" spans="1:2" ht="12.75">
      <c r="A13" s="91">
        <v>1997</v>
      </c>
      <c r="B13">
        <v>996.0811068152075</v>
      </c>
    </row>
    <row r="14" spans="1:2" ht="12.75">
      <c r="A14" s="91"/>
      <c r="B14">
        <v>943.1723565799863</v>
      </c>
    </row>
    <row r="15" spans="1:2" ht="12.75">
      <c r="A15" s="91"/>
      <c r="B15" s="131">
        <v>881.9133374062293</v>
      </c>
    </row>
    <row r="16" spans="1:2" ht="12.75">
      <c r="A16" s="91"/>
      <c r="B16" s="131">
        <v>1187.162551035272</v>
      </c>
    </row>
    <row r="17" spans="1:2" ht="12.75">
      <c r="A17" s="91">
        <v>2001</v>
      </c>
      <c r="B17" s="131">
        <v>1659.4448651108094</v>
      </c>
    </row>
    <row r="18" spans="1:2" ht="12.75">
      <c r="A18" s="91"/>
      <c r="B18" s="131">
        <v>1897.1921082487106</v>
      </c>
    </row>
    <row r="19" spans="1:2" ht="12.75">
      <c r="A19" s="91"/>
      <c r="B19" s="131">
        <v>1508.6517962689825</v>
      </c>
    </row>
    <row r="20" spans="1:2" ht="12.75">
      <c r="A20" s="91"/>
      <c r="B20" s="132">
        <v>1433.433650588539</v>
      </c>
    </row>
    <row r="21" spans="1:2" ht="12.75">
      <c r="A21" s="91">
        <v>2005</v>
      </c>
      <c r="B21" s="131">
        <v>1359.1397305694538</v>
      </c>
    </row>
    <row r="22" spans="1:2" ht="12.75">
      <c r="A22" s="91"/>
      <c r="B22" s="131">
        <v>1393.1627024618329</v>
      </c>
    </row>
    <row r="23" spans="1:2" ht="12.75">
      <c r="A23" s="91"/>
      <c r="B23" s="131">
        <v>1385.7562830225088</v>
      </c>
    </row>
    <row r="24" spans="1:5" ht="12.75">
      <c r="A24" s="91"/>
      <c r="B24" s="131">
        <v>1431.337791285727</v>
      </c>
      <c r="E24" s="131"/>
    </row>
    <row r="25" spans="1:5" ht="12.75">
      <c r="A25" s="91">
        <v>2009</v>
      </c>
      <c r="B25" s="131">
        <v>1780.46183904761</v>
      </c>
      <c r="E25" s="131"/>
    </row>
    <row r="26" spans="1:5" ht="12.75">
      <c r="A26" s="91"/>
      <c r="B26" s="131">
        <v>1744.537521109386</v>
      </c>
      <c r="E26" s="131"/>
    </row>
    <row r="27" spans="1:5" ht="12.75">
      <c r="A27" s="91"/>
      <c r="B27" s="131">
        <v>1418.7475475374868</v>
      </c>
      <c r="E27" s="131"/>
    </row>
    <row r="28" spans="1:5" ht="12.75">
      <c r="A28" s="91"/>
      <c r="B28" s="131">
        <v>1311.5054653594607</v>
      </c>
      <c r="E28" s="131"/>
    </row>
    <row r="29" spans="1:5" ht="12.75">
      <c r="A29" s="91">
        <v>2013</v>
      </c>
      <c r="B29" s="131">
        <v>1273.4160893686078</v>
      </c>
      <c r="E29" s="131"/>
    </row>
    <row r="30" spans="1:2" ht="12.75">
      <c r="A30" s="91"/>
      <c r="B30" s="131"/>
    </row>
    <row r="31" ht="12.75">
      <c r="A31" s="89" t="s">
        <v>51</v>
      </c>
    </row>
    <row r="33" s="127" customFormat="1" ht="12.75">
      <c r="A33" s="11" t="s">
        <v>10</v>
      </c>
    </row>
  </sheetData>
  <sheetProtection/>
  <hyperlinks>
    <hyperlink ref="A33" location="Title!A1" display="Return to Title page"/>
  </hyperlink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2.28125" style="0" bestFit="1" customWidth="1"/>
    <col min="3" max="3" width="13.140625" style="0" customWidth="1"/>
    <col min="5" max="5" width="13.57421875" style="0" customWidth="1"/>
  </cols>
  <sheetData>
    <row r="1" ht="15.75">
      <c r="A1" s="98" t="s">
        <v>160</v>
      </c>
    </row>
    <row r="2" ht="15.75">
      <c r="A2" s="98" t="s">
        <v>159</v>
      </c>
    </row>
    <row r="4" spans="1:2" ht="12.75">
      <c r="A4" s="91"/>
      <c r="B4" s="91" t="s">
        <v>152</v>
      </c>
    </row>
    <row r="5" spans="1:3" ht="12.75">
      <c r="A5" s="91">
        <v>1989</v>
      </c>
      <c r="B5" s="91"/>
      <c r="C5">
        <v>10000</v>
      </c>
    </row>
    <row r="6" spans="1:3" ht="12.75">
      <c r="A6" s="91"/>
      <c r="C6">
        <v>10000</v>
      </c>
    </row>
    <row r="7" spans="1:3" ht="12.75">
      <c r="A7" s="91"/>
      <c r="C7">
        <v>10000</v>
      </c>
    </row>
    <row r="8" spans="1:3" ht="12.75">
      <c r="A8" s="91"/>
      <c r="C8">
        <v>10000</v>
      </c>
    </row>
    <row r="9" spans="1:3" ht="12.75">
      <c r="A9" s="91">
        <v>1993</v>
      </c>
      <c r="C9">
        <v>10000</v>
      </c>
    </row>
    <row r="10" spans="1:3" ht="12.75">
      <c r="A10" s="91"/>
      <c r="C10">
        <v>10000</v>
      </c>
    </row>
    <row r="11" spans="1:3" ht="12.75">
      <c r="A11" s="91"/>
      <c r="C11">
        <v>10000</v>
      </c>
    </row>
    <row r="12" spans="1:3" ht="12.75">
      <c r="A12" s="91"/>
      <c r="C12">
        <v>10000</v>
      </c>
    </row>
    <row r="13" spans="1:3" ht="12.75">
      <c r="A13" s="91">
        <v>1997</v>
      </c>
      <c r="C13">
        <v>10000</v>
      </c>
    </row>
    <row r="14" spans="1:3" ht="12.75">
      <c r="A14" s="91"/>
      <c r="C14">
        <f>(C13+C15)/2</f>
        <v>5462.152894128513</v>
      </c>
    </row>
    <row r="15" spans="1:5" ht="12.75">
      <c r="A15" s="91"/>
      <c r="B15" s="134">
        <v>924.3057882570263</v>
      </c>
      <c r="C15">
        <v>924.3057882570263</v>
      </c>
      <c r="E15" s="135"/>
    </row>
    <row r="16" spans="1:5" ht="12.75">
      <c r="A16" s="91"/>
      <c r="B16" s="134">
        <v>1102.1600503288957</v>
      </c>
      <c r="C16">
        <v>1102.1600503288957</v>
      </c>
      <c r="E16" s="135"/>
    </row>
    <row r="17" spans="1:5" ht="12.75">
      <c r="A17" s="91">
        <v>2001</v>
      </c>
      <c r="B17" s="134">
        <v>1326.710524339607</v>
      </c>
      <c r="C17">
        <v>1326.710524339607</v>
      </c>
      <c r="E17" s="135"/>
    </row>
    <row r="18" spans="1:5" ht="12.75">
      <c r="A18" s="91"/>
      <c r="B18" s="134">
        <v>1685.397888471939</v>
      </c>
      <c r="C18">
        <v>1685.397888471939</v>
      </c>
      <c r="E18" s="135"/>
    </row>
    <row r="19" spans="1:5" ht="12.75">
      <c r="A19" s="91"/>
      <c r="B19" s="134">
        <v>1676.5367513587707</v>
      </c>
      <c r="C19">
        <v>1676.5367513587707</v>
      </c>
      <c r="E19" s="135"/>
    </row>
    <row r="20" spans="1:5" ht="12.75">
      <c r="A20" s="91"/>
      <c r="B20" s="136">
        <v>1628.4866510149902</v>
      </c>
      <c r="C20">
        <v>1628.4866510149902</v>
      </c>
      <c r="E20" s="135"/>
    </row>
    <row r="21" spans="1:3" ht="12.75">
      <c r="A21" s="129">
        <v>2005</v>
      </c>
      <c r="B21" s="134">
        <v>1636.0583025050205</v>
      </c>
      <c r="C21">
        <v>1636.0583025050205</v>
      </c>
    </row>
    <row r="22" spans="1:3" ht="12.75">
      <c r="A22" s="129"/>
      <c r="B22" s="134">
        <v>1635.9291714054175</v>
      </c>
      <c r="C22">
        <v>1635.9291714054175</v>
      </c>
    </row>
    <row r="23" spans="1:3" ht="12.75">
      <c r="A23" s="129"/>
      <c r="B23" s="134">
        <v>1631.1575939533973</v>
      </c>
      <c r="C23">
        <v>1631.1575939533973</v>
      </c>
    </row>
    <row r="24" spans="1:6" ht="12.75">
      <c r="A24" s="129"/>
      <c r="B24" s="134">
        <v>1651.31043534562</v>
      </c>
      <c r="C24" s="130">
        <v>1651.31043534562</v>
      </c>
      <c r="F24" s="130"/>
    </row>
    <row r="25" spans="1:6" ht="12.75">
      <c r="A25" s="129">
        <v>2009</v>
      </c>
      <c r="B25" s="134">
        <v>1624.9907436722135</v>
      </c>
      <c r="C25" s="130">
        <v>1624.9907436722135</v>
      </c>
      <c r="F25" s="130"/>
    </row>
    <row r="26" spans="1:6" ht="12.75">
      <c r="A26" s="129"/>
      <c r="B26" s="134">
        <v>1734.616994789158</v>
      </c>
      <c r="C26" s="130">
        <v>1734.616994789158</v>
      </c>
      <c r="F26" s="130"/>
    </row>
    <row r="27" spans="1:6" ht="12.75">
      <c r="A27" s="129"/>
      <c r="B27" s="134">
        <v>1652.3945977275366</v>
      </c>
      <c r="C27" s="130">
        <v>1652.3945977275366</v>
      </c>
      <c r="F27" s="130"/>
    </row>
    <row r="28" spans="1:6" ht="12.75">
      <c r="A28" s="129"/>
      <c r="B28" s="134">
        <v>1600.8675142738896</v>
      </c>
      <c r="C28" s="130">
        <v>1600.8675142738896</v>
      </c>
      <c r="F28" s="130"/>
    </row>
    <row r="29" spans="1:3" ht="12.75">
      <c r="A29" s="129">
        <v>2013</v>
      </c>
      <c r="B29" s="134">
        <v>1561.290289333465</v>
      </c>
      <c r="C29" s="134">
        <v>1561.290289333465</v>
      </c>
    </row>
    <row r="30" spans="1:3" ht="12.75">
      <c r="A30" s="129"/>
      <c r="B30" s="134"/>
      <c r="C30" s="134"/>
    </row>
    <row r="31" ht="12.75">
      <c r="A31" s="89" t="s">
        <v>51</v>
      </c>
    </row>
    <row r="33" spans="1:3" ht="12.75">
      <c r="A33" s="11" t="s">
        <v>10</v>
      </c>
      <c r="B33" s="127"/>
      <c r="C33" s="127"/>
    </row>
    <row r="34" spans="1:3" ht="12.75">
      <c r="A34" s="97"/>
      <c r="B34" s="97"/>
      <c r="C34" s="97"/>
    </row>
    <row r="35" spans="1:3" ht="12.75">
      <c r="A35" s="97"/>
      <c r="B35" s="97"/>
      <c r="C35" s="97"/>
    </row>
  </sheetData>
  <sheetProtection/>
  <hyperlinks>
    <hyperlink ref="A33" location="Title!A1" display="Return to Title page"/>
  </hyperlink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8515625" style="137" bestFit="1" customWidth="1"/>
    <col min="2" max="6" width="10.7109375" style="137" customWidth="1"/>
    <col min="7" max="7" width="9.57421875" style="137" bestFit="1" customWidth="1"/>
    <col min="8" max="16384" width="9.140625" style="137" customWidth="1"/>
  </cols>
  <sheetData>
    <row r="1" spans="1:6" ht="15.75">
      <c r="A1" s="141" t="s">
        <v>165</v>
      </c>
      <c r="B1" s="141"/>
      <c r="C1" s="141"/>
      <c r="D1" s="141"/>
      <c r="E1" s="141"/>
      <c r="F1" s="140"/>
    </row>
    <row r="2" spans="1:6" ht="15.75">
      <c r="A2" s="139" t="s">
        <v>164</v>
      </c>
      <c r="B2" s="138"/>
      <c r="C2" s="138"/>
      <c r="D2" s="138"/>
      <c r="E2" s="138"/>
      <c r="F2" s="138"/>
    </row>
    <row r="4" spans="2:6" ht="15">
      <c r="B4" s="137">
        <v>2009</v>
      </c>
      <c r="C4" s="137">
        <v>2010</v>
      </c>
      <c r="D4" s="137">
        <v>2011</v>
      </c>
      <c r="E4" s="137">
        <v>2012</v>
      </c>
      <c r="F4" s="137">
        <v>2013</v>
      </c>
    </row>
    <row r="5" spans="1:6" ht="15">
      <c r="A5" s="137" t="s">
        <v>163</v>
      </c>
      <c r="B5" s="137">
        <v>13</v>
      </c>
      <c r="C5" s="137">
        <v>14</v>
      </c>
      <c r="D5" s="137">
        <v>14</v>
      </c>
      <c r="E5" s="137">
        <v>21</v>
      </c>
      <c r="F5" s="137">
        <v>31</v>
      </c>
    </row>
    <row r="6" spans="1:6" ht="15" customHeight="1">
      <c r="A6" s="137" t="s">
        <v>162</v>
      </c>
      <c r="B6" s="137">
        <v>13</v>
      </c>
      <c r="C6" s="137">
        <v>15</v>
      </c>
      <c r="D6" s="137">
        <v>15</v>
      </c>
      <c r="E6" s="137">
        <v>15</v>
      </c>
      <c r="F6" s="137">
        <v>14</v>
      </c>
    </row>
    <row r="8" ht="15">
      <c r="A8" s="137" t="s">
        <v>161</v>
      </c>
    </row>
    <row r="10" ht="15">
      <c r="A10" s="11" t="s">
        <v>10</v>
      </c>
    </row>
    <row r="15" ht="15" customHeight="1"/>
  </sheetData>
  <sheetProtection/>
  <hyperlinks>
    <hyperlink ref="A10" location="Title!A1" display="Return to Title pag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57421875" style="13" customWidth="1"/>
    <col min="2" max="3" width="22.28125" style="13" bestFit="1" customWidth="1"/>
    <col min="4" max="4" width="10.57421875" style="13" bestFit="1" customWidth="1"/>
    <col min="5" max="16384" width="9.140625" style="13" customWidth="1"/>
  </cols>
  <sheetData>
    <row r="1" ht="15.75">
      <c r="A1" s="40" t="s">
        <v>167</v>
      </c>
    </row>
    <row r="2" ht="15.75">
      <c r="A2" s="40" t="s">
        <v>166</v>
      </c>
    </row>
    <row r="4" spans="1:3" ht="12.75">
      <c r="A4" s="30"/>
      <c r="B4" s="30" t="s">
        <v>152</v>
      </c>
      <c r="C4" s="30" t="s">
        <v>152</v>
      </c>
    </row>
    <row r="5" spans="1:3" ht="12.75">
      <c r="A5" s="30">
        <v>1986</v>
      </c>
      <c r="C5" s="13">
        <v>10000</v>
      </c>
    </row>
    <row r="6" spans="1:3" ht="12.75">
      <c r="A6" s="30"/>
      <c r="C6" s="41">
        <f>(C5+C7)/2</f>
        <v>9842.3375</v>
      </c>
    </row>
    <row r="7" spans="1:3" ht="12.75">
      <c r="A7" s="30"/>
      <c r="C7" s="41">
        <f>(C5+C9)/2</f>
        <v>9684.675</v>
      </c>
    </row>
    <row r="8" spans="1:3" ht="12.75">
      <c r="A8" s="30"/>
      <c r="C8" s="41">
        <f>(C7+C9)/2</f>
        <v>9527.0125</v>
      </c>
    </row>
    <row r="9" spans="1:4" ht="12.75">
      <c r="A9" s="30">
        <v>1990</v>
      </c>
      <c r="B9" s="146">
        <v>9369.35</v>
      </c>
      <c r="C9" s="13">
        <v>9369.35</v>
      </c>
      <c r="D9" s="147"/>
    </row>
    <row r="10" spans="1:4" ht="12.75">
      <c r="A10" s="30"/>
      <c r="B10" s="146">
        <v>8255.283829273061</v>
      </c>
      <c r="D10" s="147"/>
    </row>
    <row r="11" spans="1:4" ht="12.75">
      <c r="A11" s="30"/>
      <c r="B11" s="146">
        <v>6544.918440434189</v>
      </c>
      <c r="D11" s="147"/>
    </row>
    <row r="12" spans="1:5" ht="12.75">
      <c r="A12" s="30"/>
      <c r="B12" s="146">
        <v>5105.952047702533</v>
      </c>
      <c r="D12" s="147"/>
      <c r="E12" s="19"/>
    </row>
    <row r="13" spans="1:5" ht="12.75">
      <c r="A13" s="30">
        <v>1994</v>
      </c>
      <c r="B13" s="146">
        <v>3658.2710951231556</v>
      </c>
      <c r="D13" s="147"/>
      <c r="E13" s="19"/>
    </row>
    <row r="14" spans="1:5" ht="12.75">
      <c r="A14" s="30"/>
      <c r="B14" s="146">
        <v>1510.622276850686</v>
      </c>
      <c r="D14" s="147"/>
      <c r="E14" s="19"/>
    </row>
    <row r="15" spans="1:5" ht="12.75">
      <c r="A15" s="30"/>
      <c r="B15" s="146">
        <v>1157.2915981610147</v>
      </c>
      <c r="D15" s="147"/>
      <c r="E15" s="19"/>
    </row>
    <row r="16" spans="1:5" ht="12.75">
      <c r="A16" s="30"/>
      <c r="B16" s="146">
        <v>1335.9441437376113</v>
      </c>
      <c r="D16" s="147"/>
      <c r="E16" s="19"/>
    </row>
    <row r="17" spans="1:5" ht="12.75">
      <c r="A17" s="30">
        <v>1998</v>
      </c>
      <c r="B17" s="146">
        <v>1133.154171851722</v>
      </c>
      <c r="D17" s="147"/>
      <c r="E17" s="19"/>
    </row>
    <row r="18" spans="1:5" ht="12.75">
      <c r="A18" s="30"/>
      <c r="B18" s="146">
        <v>1396.3396254716151</v>
      </c>
      <c r="D18" s="147"/>
      <c r="E18" s="19"/>
    </row>
    <row r="19" spans="1:5" ht="12.75">
      <c r="A19" s="30"/>
      <c r="B19" s="146">
        <v>1143.3135582442455</v>
      </c>
      <c r="D19" s="147"/>
      <c r="E19" s="19"/>
    </row>
    <row r="20" spans="1:5" ht="12.75">
      <c r="A20" s="30"/>
      <c r="B20" s="146">
        <v>811.1344245559359</v>
      </c>
      <c r="E20" s="19"/>
    </row>
    <row r="21" spans="1:5" ht="12.75">
      <c r="A21" s="30">
        <v>2002</v>
      </c>
      <c r="B21" s="146">
        <v>911.8162409324675</v>
      </c>
      <c r="E21" s="19"/>
    </row>
    <row r="22" spans="1:5" ht="12.75">
      <c r="A22" s="30"/>
      <c r="B22" s="146">
        <v>1178.8886146541654</v>
      </c>
      <c r="E22" s="19"/>
    </row>
    <row r="23" spans="1:5" ht="12.75">
      <c r="A23" s="145"/>
      <c r="B23" s="143">
        <v>1615.8806069190346</v>
      </c>
      <c r="E23" s="19"/>
    </row>
    <row r="24" spans="1:5" ht="12.75">
      <c r="A24" s="144"/>
      <c r="B24" s="143">
        <v>1523.8797626500163</v>
      </c>
      <c r="E24" s="19"/>
    </row>
    <row r="25" spans="1:5" ht="12.75">
      <c r="A25" s="144">
        <v>2006</v>
      </c>
      <c r="B25" s="143">
        <v>1466.1329216034737</v>
      </c>
      <c r="E25" s="19"/>
    </row>
    <row r="26" spans="1:5" ht="12.75">
      <c r="A26" s="144"/>
      <c r="B26" s="143">
        <v>1631.4198036951739</v>
      </c>
      <c r="E26" s="19"/>
    </row>
    <row r="27" spans="1:5" ht="12.75">
      <c r="A27" s="144"/>
      <c r="B27" s="143">
        <v>1561.4311494799401</v>
      </c>
      <c r="E27" s="19"/>
    </row>
    <row r="28" spans="1:2" ht="12.75">
      <c r="A28" s="30"/>
      <c r="B28" s="143">
        <v>1660.85582391107</v>
      </c>
    </row>
    <row r="29" spans="1:2" ht="12.75">
      <c r="A29" s="30">
        <v>2010</v>
      </c>
      <c r="B29" s="143">
        <v>1649.3850284436535</v>
      </c>
    </row>
    <row r="30" spans="1:2" ht="12.75">
      <c r="A30" s="30"/>
      <c r="B30" s="143">
        <v>1834.8921305792653</v>
      </c>
    </row>
    <row r="31" spans="1:2" ht="12.75">
      <c r="A31" s="30"/>
      <c r="B31" s="143">
        <v>1653.403606225943</v>
      </c>
    </row>
    <row r="32" spans="1:2" ht="12.75">
      <c r="A32" s="30">
        <v>2013</v>
      </c>
      <c r="B32" s="143">
        <v>1226.2429902367858</v>
      </c>
    </row>
    <row r="33" spans="1:2" ht="12.75">
      <c r="A33" s="30"/>
      <c r="B33" s="143"/>
    </row>
    <row r="34" ht="12.75">
      <c r="A34" s="17" t="s">
        <v>51</v>
      </c>
    </row>
    <row r="36" spans="1:3" ht="12.75">
      <c r="A36" s="11" t="s">
        <v>10</v>
      </c>
      <c r="B36" s="18"/>
      <c r="C36" s="18"/>
    </row>
    <row r="37" spans="1:3" ht="12.75">
      <c r="A37" s="16"/>
      <c r="B37" s="16"/>
      <c r="C37" s="16"/>
    </row>
    <row r="38" spans="1:3" ht="12.75">
      <c r="A38" s="142"/>
      <c r="B38" s="16"/>
      <c r="C38" s="16"/>
    </row>
  </sheetData>
  <sheetProtection/>
  <hyperlinks>
    <hyperlink ref="A36" location="Title!A1" display="Return to Title page"/>
  </hyperlinks>
  <printOptions/>
  <pageMargins left="0.75" right="0.75" top="1" bottom="1" header="0.5" footer="0.5"/>
  <pageSetup fitToHeight="1" fitToWidth="1" horizontalDpi="600" verticalDpi="600" orientation="portrait" paperSize="9" r:id="rId1"/>
  <ignoredErrors>
    <ignoredError sqref="C7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3" width="22.28125" style="13" bestFit="1" customWidth="1"/>
    <col min="4" max="4" width="9.57421875" style="13" bestFit="1" customWidth="1"/>
    <col min="5" max="16384" width="9.140625" style="13" customWidth="1"/>
  </cols>
  <sheetData>
    <row r="1" ht="15.75">
      <c r="A1" s="40" t="s">
        <v>169</v>
      </c>
    </row>
    <row r="2" ht="15.75">
      <c r="A2" s="40" t="s">
        <v>168</v>
      </c>
    </row>
    <row r="4" spans="1:3" ht="12.75">
      <c r="A4" s="30"/>
      <c r="B4" s="30" t="s">
        <v>152</v>
      </c>
      <c r="C4" s="30" t="s">
        <v>152</v>
      </c>
    </row>
    <row r="5" spans="1:3" ht="12.75">
      <c r="A5" s="30">
        <v>1986</v>
      </c>
      <c r="B5" s="150"/>
      <c r="C5" s="150">
        <v>10000</v>
      </c>
    </row>
    <row r="6" spans="1:3" ht="12.75">
      <c r="A6" s="145"/>
      <c r="B6" s="150"/>
      <c r="C6" s="150">
        <v>9999</v>
      </c>
    </row>
    <row r="7" spans="1:3" ht="12.75">
      <c r="A7" s="145"/>
      <c r="B7" s="150"/>
      <c r="C7" s="150">
        <v>9999</v>
      </c>
    </row>
    <row r="8" spans="1:3" ht="12.75">
      <c r="A8" s="145"/>
      <c r="B8" s="150"/>
      <c r="C8" s="150">
        <v>9999</v>
      </c>
    </row>
    <row r="9" spans="1:4" ht="12.75">
      <c r="A9" s="145">
        <v>1990</v>
      </c>
      <c r="B9" s="150">
        <v>9998.641350503878</v>
      </c>
      <c r="C9" s="150">
        <v>9998.64</v>
      </c>
      <c r="D9" s="147"/>
    </row>
    <row r="10" spans="1:4" ht="12.75">
      <c r="A10" s="145"/>
      <c r="B10" s="150">
        <v>9972.38600340727</v>
      </c>
      <c r="C10" s="150"/>
      <c r="D10" s="147"/>
    </row>
    <row r="11" spans="1:4" ht="12.75">
      <c r="A11" s="145"/>
      <c r="B11" s="150">
        <v>8892.034532054255</v>
      </c>
      <c r="C11" s="150"/>
      <c r="D11" s="147"/>
    </row>
    <row r="12" spans="1:4" ht="12.75">
      <c r="A12" s="145"/>
      <c r="B12" s="150">
        <v>6026.430194622598</v>
      </c>
      <c r="C12" s="150"/>
      <c r="D12" s="147"/>
    </row>
    <row r="13" spans="1:4" ht="12.75">
      <c r="A13" s="145">
        <v>1994</v>
      </c>
      <c r="B13" s="150">
        <v>3592.616720074023</v>
      </c>
      <c r="C13" s="150"/>
      <c r="D13" s="147"/>
    </row>
    <row r="14" spans="1:4" ht="12.75">
      <c r="A14" s="145"/>
      <c r="B14" s="150">
        <v>1883.0753545177445</v>
      </c>
      <c r="C14" s="150"/>
      <c r="D14" s="147"/>
    </row>
    <row r="15" spans="1:4" ht="12.75">
      <c r="A15" s="145"/>
      <c r="B15" s="150">
        <v>1419.173876580085</v>
      </c>
      <c r="C15" s="150"/>
      <c r="D15" s="147"/>
    </row>
    <row r="16" spans="1:4" ht="12.75">
      <c r="A16" s="145"/>
      <c r="B16" s="150">
        <v>991.52466366706</v>
      </c>
      <c r="C16" s="150"/>
      <c r="D16" s="147"/>
    </row>
    <row r="17" spans="1:4" ht="12.75">
      <c r="A17" s="145">
        <v>1998</v>
      </c>
      <c r="B17" s="150">
        <v>832.3429125065913</v>
      </c>
      <c r="C17" s="150"/>
      <c r="D17" s="147"/>
    </row>
    <row r="18" spans="1:4" ht="12.75">
      <c r="A18" s="145"/>
      <c r="B18" s="150">
        <v>839.868141137371</v>
      </c>
      <c r="C18" s="150"/>
      <c r="D18" s="147"/>
    </row>
    <row r="19" spans="1:4" ht="12.75">
      <c r="A19" s="145"/>
      <c r="B19" s="150">
        <v>984.6846989743747</v>
      </c>
      <c r="C19" s="150"/>
      <c r="D19" s="147"/>
    </row>
    <row r="20" spans="1:2" ht="12.75">
      <c r="A20" s="145"/>
      <c r="B20" s="150">
        <v>990.8828782987546</v>
      </c>
    </row>
    <row r="21" spans="1:2" ht="12.75">
      <c r="A21" s="145">
        <v>2002</v>
      </c>
      <c r="B21" s="150">
        <v>1245.6941566324424</v>
      </c>
    </row>
    <row r="22" spans="1:2" ht="12.75">
      <c r="A22" s="145"/>
      <c r="B22" s="150">
        <v>2200.01587130523</v>
      </c>
    </row>
    <row r="23" spans="1:2" ht="12.75">
      <c r="A23" s="145"/>
      <c r="B23" s="149">
        <v>1890.4483712592576</v>
      </c>
    </row>
    <row r="24" spans="1:2" ht="12.75">
      <c r="A24" s="144"/>
      <c r="B24" s="149">
        <v>1253.5898882204324</v>
      </c>
    </row>
    <row r="25" spans="1:2" ht="12.75">
      <c r="A25" s="144">
        <v>2006</v>
      </c>
      <c r="B25" s="149">
        <v>1831.3216918377918</v>
      </c>
    </row>
    <row r="26" spans="1:2" ht="12.75">
      <c r="A26" s="144"/>
      <c r="B26" s="149">
        <v>1701.892871886017</v>
      </c>
    </row>
    <row r="27" spans="1:2" ht="12.75">
      <c r="A27" s="144"/>
      <c r="B27" s="149">
        <v>1780.3474703053596</v>
      </c>
    </row>
    <row r="28" spans="1:2" ht="12.75">
      <c r="A28" s="30"/>
      <c r="B28" s="149">
        <v>1683.6795619795757</v>
      </c>
    </row>
    <row r="29" spans="1:2" ht="12.75">
      <c r="A29" s="30">
        <v>2010</v>
      </c>
      <c r="B29" s="149">
        <v>1427.6399838914015</v>
      </c>
    </row>
    <row r="30" spans="1:2" ht="12.75">
      <c r="A30" s="30"/>
      <c r="B30" s="149">
        <v>1501.8484979779128</v>
      </c>
    </row>
    <row r="31" spans="1:2" ht="12.75">
      <c r="A31" s="30"/>
      <c r="B31" s="149">
        <v>1563.9528404008372</v>
      </c>
    </row>
    <row r="32" spans="1:2" ht="12.75">
      <c r="A32" s="30">
        <v>2013</v>
      </c>
      <c r="B32" s="149">
        <v>1492.305902713453</v>
      </c>
    </row>
    <row r="33" spans="1:2" ht="12.75">
      <c r="A33" s="30"/>
      <c r="B33" s="143"/>
    </row>
    <row r="34" ht="12.75">
      <c r="A34" s="17" t="s">
        <v>51</v>
      </c>
    </row>
    <row r="36" spans="1:3" ht="12.75">
      <c r="A36" s="11" t="s">
        <v>10</v>
      </c>
      <c r="B36" s="18"/>
      <c r="C36" s="18"/>
    </row>
    <row r="37" spans="1:3" ht="12.75">
      <c r="A37" s="16"/>
      <c r="B37" s="16"/>
      <c r="C37" s="16"/>
    </row>
    <row r="38" ht="12.75">
      <c r="A38" s="148"/>
    </row>
  </sheetData>
  <sheetProtection/>
  <hyperlinks>
    <hyperlink ref="A36" location="Title!A1" display="Return to Title page"/>
  </hyperlink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3" width="22.28125" style="13" bestFit="1" customWidth="1"/>
    <col min="4" max="4" width="10.57421875" style="13" bestFit="1" customWidth="1"/>
    <col min="5" max="16384" width="9.140625" style="13" customWidth="1"/>
  </cols>
  <sheetData>
    <row r="1" ht="15.75">
      <c r="A1" s="40" t="s">
        <v>171</v>
      </c>
    </row>
    <row r="2" ht="15.75">
      <c r="A2" s="40" t="s">
        <v>170</v>
      </c>
    </row>
    <row r="4" spans="1:3" ht="12.75">
      <c r="A4" s="30"/>
      <c r="B4" s="30" t="s">
        <v>152</v>
      </c>
      <c r="C4" s="30" t="s">
        <v>152</v>
      </c>
    </row>
    <row r="5" spans="1:3" ht="12.75">
      <c r="A5" s="30">
        <v>1986</v>
      </c>
      <c r="B5" s="150"/>
      <c r="C5" s="150">
        <v>10000</v>
      </c>
    </row>
    <row r="6" spans="1:3" ht="12.75">
      <c r="A6" s="145"/>
      <c r="B6" s="150"/>
      <c r="C6" s="150">
        <v>10000</v>
      </c>
    </row>
    <row r="7" spans="1:3" ht="12.75">
      <c r="A7" s="145"/>
      <c r="B7" s="150"/>
      <c r="C7" s="150">
        <v>10000</v>
      </c>
    </row>
    <row r="8" spans="1:3" ht="12.75">
      <c r="A8" s="145"/>
      <c r="B8" s="150"/>
      <c r="C8" s="150">
        <v>10000</v>
      </c>
    </row>
    <row r="9" spans="1:3" ht="12.75">
      <c r="A9" s="145">
        <v>1990</v>
      </c>
      <c r="B9" s="150"/>
      <c r="C9" s="150">
        <v>10000</v>
      </c>
    </row>
    <row r="10" spans="1:3" ht="12.75">
      <c r="A10" s="145"/>
      <c r="B10" s="150"/>
      <c r="C10" s="150">
        <v>10000</v>
      </c>
    </row>
    <row r="11" spans="1:3" ht="12.75">
      <c r="A11" s="145"/>
      <c r="B11" s="150"/>
      <c r="C11" s="150">
        <v>10000</v>
      </c>
    </row>
    <row r="12" spans="1:3" ht="12.75">
      <c r="A12" s="145"/>
      <c r="B12" s="150"/>
      <c r="C12" s="150">
        <v>10000</v>
      </c>
    </row>
    <row r="13" spans="1:3" ht="12.75">
      <c r="A13" s="145">
        <v>1994</v>
      </c>
      <c r="B13" s="150"/>
      <c r="C13" s="150">
        <v>10000</v>
      </c>
    </row>
    <row r="14" spans="1:4" ht="12.75">
      <c r="A14" s="145"/>
      <c r="B14" s="150">
        <v>10000</v>
      </c>
      <c r="C14" s="150">
        <v>10000</v>
      </c>
      <c r="D14" s="147"/>
    </row>
    <row r="15" spans="1:4" ht="12.75">
      <c r="A15" s="145"/>
      <c r="B15" s="150">
        <v>9911.850023710917</v>
      </c>
      <c r="C15" s="150"/>
      <c r="D15" s="147"/>
    </row>
    <row r="16" spans="1:4" ht="12.75">
      <c r="A16" s="145"/>
      <c r="B16" s="150">
        <v>9527.577200442007</v>
      </c>
      <c r="C16" s="150"/>
      <c r="D16" s="147"/>
    </row>
    <row r="17" spans="1:4" ht="12.75">
      <c r="A17" s="145">
        <v>1998</v>
      </c>
      <c r="B17" s="150">
        <v>7929.218471657895</v>
      </c>
      <c r="C17" s="150"/>
      <c r="D17" s="147"/>
    </row>
    <row r="18" spans="1:4" ht="12.75">
      <c r="A18" s="145"/>
      <c r="B18" s="150">
        <v>6095.71178513727</v>
      </c>
      <c r="C18" s="150"/>
      <c r="D18" s="147"/>
    </row>
    <row r="19" spans="1:4" ht="12.75">
      <c r="A19" s="145"/>
      <c r="B19" s="150">
        <v>5212.036916908732</v>
      </c>
      <c r="C19" s="150"/>
      <c r="D19" s="147"/>
    </row>
    <row r="20" spans="1:2" ht="12.75">
      <c r="A20" s="145"/>
      <c r="B20" s="150">
        <v>4361.379182414105</v>
      </c>
    </row>
    <row r="21" spans="1:2" ht="12.75">
      <c r="A21" s="145">
        <v>2002</v>
      </c>
      <c r="B21" s="150">
        <v>4034.0612513752826</v>
      </c>
    </row>
    <row r="22" spans="1:2" ht="12.75">
      <c r="A22" s="145"/>
      <c r="B22" s="150">
        <v>3773.1370782461718</v>
      </c>
    </row>
    <row r="23" spans="1:2" ht="12.75">
      <c r="A23" s="145"/>
      <c r="B23" s="149">
        <v>3698.684115326217</v>
      </c>
    </row>
    <row r="24" spans="1:2" ht="12.75">
      <c r="A24" s="144"/>
      <c r="B24" s="149">
        <v>3200.689180492198</v>
      </c>
    </row>
    <row r="25" spans="1:2" ht="12.75">
      <c r="A25" s="144">
        <v>2006</v>
      </c>
      <c r="B25" s="149">
        <v>2934.112536583316</v>
      </c>
    </row>
    <row r="26" spans="1:2" ht="12.75">
      <c r="A26" s="144"/>
      <c r="B26" s="149">
        <v>2623.081182315676</v>
      </c>
    </row>
    <row r="27" spans="1:2" ht="12.75">
      <c r="A27" s="144"/>
      <c r="B27" s="149">
        <v>2498.059622695511</v>
      </c>
    </row>
    <row r="28" spans="1:2" ht="12.75">
      <c r="A28" s="30"/>
      <c r="B28" s="149">
        <v>2319.9106280283763</v>
      </c>
    </row>
    <row r="29" spans="1:2" ht="12.75">
      <c r="A29" s="30">
        <v>2010</v>
      </c>
      <c r="B29" s="149">
        <v>2281.3179083766354</v>
      </c>
    </row>
    <row r="30" spans="1:2" ht="12.75">
      <c r="A30" s="30"/>
      <c r="B30" s="149">
        <v>2210.2055413191606</v>
      </c>
    </row>
    <row r="31" spans="1:2" ht="12.75">
      <c r="A31" s="30"/>
      <c r="B31" s="149">
        <v>2128.1506522481136</v>
      </c>
    </row>
    <row r="32" spans="1:2" ht="12.75">
      <c r="A32" s="30">
        <v>2013</v>
      </c>
      <c r="B32" s="149">
        <v>2104.8869314835697</v>
      </c>
    </row>
    <row r="33" spans="1:2" ht="12.75">
      <c r="A33" s="30"/>
      <c r="B33" s="151"/>
    </row>
    <row r="34" ht="12.75">
      <c r="A34" s="17" t="s">
        <v>51</v>
      </c>
    </row>
    <row r="36" spans="1:3" ht="12.75">
      <c r="A36" s="11" t="s">
        <v>10</v>
      </c>
      <c r="B36" s="18"/>
      <c r="C36" s="18"/>
    </row>
    <row r="37" spans="1:3" ht="12.75">
      <c r="A37" s="16"/>
      <c r="B37" s="16"/>
      <c r="C37" s="16"/>
    </row>
    <row r="38" spans="1:3" ht="12.75">
      <c r="A38" s="142"/>
      <c r="B38" s="16"/>
      <c r="C38" s="16"/>
    </row>
  </sheetData>
  <sheetProtection/>
  <hyperlinks>
    <hyperlink ref="A36" location="Title!A1" display="Return to Title page"/>
  </hyperlink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1" width="9.140625" style="152" customWidth="1"/>
    <col min="2" max="2" width="11.140625" style="152" customWidth="1"/>
    <col min="3" max="3" width="10.140625" style="152" bestFit="1" customWidth="1"/>
    <col min="4" max="5" width="9.140625" style="152" customWidth="1"/>
    <col min="6" max="6" width="9.8515625" style="152" customWidth="1"/>
    <col min="7" max="16384" width="9.140625" style="152" customWidth="1"/>
  </cols>
  <sheetData>
    <row r="1" spans="1:2" ht="15.75">
      <c r="A1" s="330" t="s">
        <v>176</v>
      </c>
      <c r="B1" s="330"/>
    </row>
    <row r="2" ht="18.75">
      <c r="A2" s="162" t="s">
        <v>175</v>
      </c>
    </row>
    <row r="4" spans="1:9" ht="12.75">
      <c r="A4" s="154"/>
      <c r="B4" s="161" t="s">
        <v>174</v>
      </c>
      <c r="C4" s="161" t="s">
        <v>173</v>
      </c>
      <c r="E4" s="154"/>
      <c r="F4" s="161"/>
      <c r="G4" s="161"/>
      <c r="H4" s="161"/>
      <c r="I4" s="161"/>
    </row>
    <row r="5" spans="1:9" ht="12.75" hidden="1">
      <c r="A5" s="160">
        <v>1970</v>
      </c>
      <c r="B5" s="159">
        <v>95.80222681761357</v>
      </c>
      <c r="C5" s="159">
        <v>126.91604198409816</v>
      </c>
      <c r="E5" s="160"/>
      <c r="F5" s="159"/>
      <c r="G5" s="159"/>
      <c r="H5" s="159"/>
      <c r="I5" s="159"/>
    </row>
    <row r="6" spans="1:9" ht="12.75" hidden="1">
      <c r="A6" s="160"/>
      <c r="B6" s="159">
        <v>95.84358327209992</v>
      </c>
      <c r="C6" s="159">
        <v>125.58267577708145</v>
      </c>
      <c r="E6" s="160"/>
      <c r="F6" s="159"/>
      <c r="G6" s="159"/>
      <c r="H6" s="159"/>
      <c r="I6" s="159"/>
    </row>
    <row r="7" spans="1:9" ht="12.75" hidden="1">
      <c r="A7" s="160"/>
      <c r="B7" s="159">
        <v>95.34894425703446</v>
      </c>
      <c r="C7" s="159">
        <v>122.62134642822353</v>
      </c>
      <c r="E7" s="160"/>
      <c r="F7" s="159"/>
      <c r="G7" s="159"/>
      <c r="H7" s="159"/>
      <c r="I7" s="159"/>
    </row>
    <row r="8" spans="1:9" ht="12.75" hidden="1">
      <c r="A8" s="160"/>
      <c r="B8" s="159">
        <v>90.63545867359905</v>
      </c>
      <c r="C8" s="159">
        <v>115.26424060342964</v>
      </c>
      <c r="E8" s="160"/>
      <c r="F8" s="159"/>
      <c r="G8" s="159"/>
      <c r="H8" s="159"/>
      <c r="I8" s="159"/>
    </row>
    <row r="9" spans="1:9" ht="12.75" hidden="1">
      <c r="A9" s="160"/>
      <c r="B9" s="159">
        <v>95.73472389356864</v>
      </c>
      <c r="C9" s="159">
        <v>105.790516136549</v>
      </c>
      <c r="E9" s="160"/>
      <c r="F9" s="159"/>
      <c r="G9" s="159"/>
      <c r="H9" s="159"/>
      <c r="I9" s="159"/>
    </row>
    <row r="10" spans="1:9" ht="12.75" hidden="1">
      <c r="A10" s="160">
        <v>1975</v>
      </c>
      <c r="B10" s="159">
        <v>109.78107120991407</v>
      </c>
      <c r="C10" s="159">
        <v>96.39618094519766</v>
      </c>
      <c r="E10" s="160"/>
      <c r="F10" s="159"/>
      <c r="G10" s="159"/>
      <c r="H10" s="159"/>
      <c r="I10" s="159"/>
    </row>
    <row r="11" spans="1:9" ht="12.75" hidden="1">
      <c r="A11" s="160"/>
      <c r="B11" s="159">
        <v>118.14899901542502</v>
      </c>
      <c r="C11" s="159">
        <v>101.9986654380223</v>
      </c>
      <c r="E11" s="160"/>
      <c r="F11" s="159"/>
      <c r="G11" s="159"/>
      <c r="H11" s="159"/>
      <c r="I11" s="159"/>
    </row>
    <row r="12" spans="1:9" ht="12.75" hidden="1">
      <c r="A12" s="160"/>
      <c r="B12" s="159">
        <v>118.41155234657039</v>
      </c>
      <c r="C12" s="159">
        <v>104.57881859489689</v>
      </c>
      <c r="E12" s="160"/>
      <c r="F12" s="159"/>
      <c r="G12" s="159"/>
      <c r="H12" s="159"/>
      <c r="I12" s="159"/>
    </row>
    <row r="13" spans="1:9" ht="12.75" hidden="1">
      <c r="A13" s="160"/>
      <c r="B13" s="159">
        <v>117.03019350238016</v>
      </c>
      <c r="C13" s="159">
        <v>96.46475466006196</v>
      </c>
      <c r="E13" s="160"/>
      <c r="F13" s="159"/>
      <c r="G13" s="159"/>
      <c r="H13" s="159"/>
      <c r="I13" s="159"/>
    </row>
    <row r="14" spans="1:9" ht="12.75" hidden="1">
      <c r="A14" s="160"/>
      <c r="B14" s="159">
        <v>111.50718868176806</v>
      </c>
      <c r="C14" s="159">
        <v>87.71177777924329</v>
      </c>
      <c r="E14" s="160"/>
      <c r="F14" s="159"/>
      <c r="G14" s="159"/>
      <c r="H14" s="159"/>
      <c r="I14" s="159"/>
    </row>
    <row r="15" spans="1:9" ht="12.75">
      <c r="A15" s="154">
        <v>1996</v>
      </c>
      <c r="B15" s="155">
        <v>86.40534943129164</v>
      </c>
      <c r="C15" s="155">
        <v>59.912486345169555</v>
      </c>
      <c r="E15" s="154"/>
      <c r="F15" s="156"/>
      <c r="G15" s="155"/>
      <c r="H15" s="155"/>
      <c r="I15" s="159"/>
    </row>
    <row r="16" spans="1:9" ht="12.75">
      <c r="A16" s="154"/>
      <c r="B16" s="155">
        <v>79.87067562935133</v>
      </c>
      <c r="C16" s="155">
        <v>57.69505999093576</v>
      </c>
      <c r="E16" s="154"/>
      <c r="F16" s="156"/>
      <c r="G16" s="155"/>
      <c r="H16" s="155"/>
      <c r="I16" s="155"/>
    </row>
    <row r="17" spans="1:9" ht="12.75">
      <c r="A17" s="154"/>
      <c r="B17" s="155">
        <v>75.10307382477835</v>
      </c>
      <c r="C17" s="155">
        <v>55.01592450257965</v>
      </c>
      <c r="E17" s="154"/>
      <c r="F17" s="156"/>
      <c r="G17" s="155"/>
      <c r="H17" s="155"/>
      <c r="I17" s="155"/>
    </row>
    <row r="18" spans="1:9" ht="12.75">
      <c r="A18" s="154"/>
      <c r="B18" s="155">
        <v>73.4652257528701</v>
      </c>
      <c r="C18" s="155">
        <v>54.364890165478585</v>
      </c>
      <c r="E18" s="154"/>
      <c r="F18" s="156"/>
      <c r="G18" s="155"/>
      <c r="H18" s="155"/>
      <c r="I18" s="155"/>
    </row>
    <row r="19" spans="1:9" ht="12.75">
      <c r="A19" s="154">
        <v>2000</v>
      </c>
      <c r="B19" s="158">
        <v>70.27599072158026</v>
      </c>
      <c r="C19" s="158">
        <v>52.04369114021833</v>
      </c>
      <c r="E19" s="154"/>
      <c r="F19" s="156"/>
      <c r="G19" s="158"/>
      <c r="H19" s="155"/>
      <c r="I19" s="155"/>
    </row>
    <row r="20" spans="1:9" ht="12.75">
      <c r="A20" s="154"/>
      <c r="B20" s="155">
        <v>68.73071551129514</v>
      </c>
      <c r="C20" s="155">
        <v>52.8561974943078</v>
      </c>
      <c r="E20" s="154"/>
      <c r="F20" s="156"/>
      <c r="G20" s="155"/>
      <c r="H20" s="155"/>
      <c r="I20" s="155"/>
    </row>
    <row r="21" spans="1:9" ht="12.75">
      <c r="A21" s="154"/>
      <c r="B21" s="155">
        <v>67.35076100773975</v>
      </c>
      <c r="C21" s="155">
        <v>54.762790290646144</v>
      </c>
      <c r="E21" s="154"/>
      <c r="F21" s="156"/>
      <c r="G21" s="155"/>
      <c r="H21" s="155"/>
      <c r="I21" s="155"/>
    </row>
    <row r="22" spans="1:9" ht="12.75">
      <c r="A22" s="154"/>
      <c r="B22" s="155">
        <v>66.66802139003997</v>
      </c>
      <c r="C22" s="155">
        <v>54.70708607426772</v>
      </c>
      <c r="E22" s="154"/>
      <c r="F22" s="156"/>
      <c r="G22" s="155"/>
      <c r="H22" s="155"/>
      <c r="I22" s="155"/>
    </row>
    <row r="23" spans="1:9" ht="12.75">
      <c r="A23" s="154"/>
      <c r="B23" s="155">
        <v>68.57841646064061</v>
      </c>
      <c r="C23" s="155">
        <v>56.869586015411336</v>
      </c>
      <c r="E23" s="154"/>
      <c r="F23" s="156"/>
      <c r="G23" s="155"/>
      <c r="H23" s="155"/>
      <c r="I23" s="155"/>
    </row>
    <row r="24" spans="1:9" ht="12.75">
      <c r="A24" s="154">
        <v>2005</v>
      </c>
      <c r="B24" s="155">
        <v>73.86473594095547</v>
      </c>
      <c r="C24" s="155">
        <v>63.28344909985621</v>
      </c>
      <c r="E24" s="154"/>
      <c r="F24" s="156"/>
      <c r="G24" s="155"/>
      <c r="H24" s="155"/>
      <c r="I24" s="155"/>
    </row>
    <row r="25" spans="1:9" ht="12.75">
      <c r="A25" s="154"/>
      <c r="B25" s="155">
        <v>87.49088786356886</v>
      </c>
      <c r="C25" s="155">
        <v>80.87046928277194</v>
      </c>
      <c r="E25" s="154"/>
      <c r="F25" s="156"/>
      <c r="G25" s="155"/>
      <c r="H25" s="155"/>
      <c r="I25" s="155"/>
    </row>
    <row r="26" spans="1:9" ht="12.75">
      <c r="A26" s="154"/>
      <c r="B26" s="155">
        <v>91.90565751363722</v>
      </c>
      <c r="C26" s="155">
        <v>84.67243214220656</v>
      </c>
      <c r="E26" s="154"/>
      <c r="F26" s="156"/>
      <c r="G26" s="155"/>
      <c r="H26" s="155"/>
      <c r="I26" s="155"/>
    </row>
    <row r="27" spans="1:9" ht="12.75">
      <c r="A27" s="154"/>
      <c r="B27" s="155">
        <v>103.11594807952487</v>
      </c>
      <c r="C27" s="155">
        <v>98.11516521965699</v>
      </c>
      <c r="E27" s="154"/>
      <c r="F27" s="156"/>
      <c r="G27" s="155"/>
      <c r="H27" s="155"/>
      <c r="I27" s="155"/>
    </row>
    <row r="28" spans="1:9" ht="12.75">
      <c r="A28" s="154"/>
      <c r="B28" s="155">
        <v>105.86409821310197</v>
      </c>
      <c r="C28" s="155">
        <v>109.24956848132825</v>
      </c>
      <c r="E28" s="154"/>
      <c r="F28" s="156"/>
      <c r="G28" s="155"/>
      <c r="H28" s="155"/>
      <c r="I28" s="155"/>
    </row>
    <row r="29" spans="1:9" ht="12.75">
      <c r="A29" s="154">
        <v>2010</v>
      </c>
      <c r="B29" s="155">
        <v>100</v>
      </c>
      <c r="C29" s="155">
        <v>100</v>
      </c>
      <c r="D29" s="157"/>
      <c r="E29" s="154"/>
      <c r="F29" s="156"/>
      <c r="G29" s="155"/>
      <c r="H29" s="155"/>
      <c r="I29" s="155"/>
    </row>
    <row r="30" spans="1:9" ht="12.75">
      <c r="A30" s="154"/>
      <c r="B30" s="155">
        <v>105.02494737687391</v>
      </c>
      <c r="C30" s="155">
        <v>108.56092846679901</v>
      </c>
      <c r="E30" s="154"/>
      <c r="F30" s="156"/>
      <c r="G30" s="155"/>
      <c r="H30" s="155"/>
      <c r="I30" s="155"/>
    </row>
    <row r="31" spans="1:9" ht="12.75">
      <c r="A31" s="154"/>
      <c r="B31" s="155">
        <v>109.10823897686792</v>
      </c>
      <c r="C31" s="155">
        <v>117.85924178285792</v>
      </c>
      <c r="E31" s="154"/>
      <c r="F31" s="156"/>
      <c r="G31" s="155"/>
      <c r="H31" s="155"/>
      <c r="I31" s="155"/>
    </row>
    <row r="32" spans="1:9" ht="12.75">
      <c r="A32" s="154">
        <v>2013</v>
      </c>
      <c r="B32" s="155">
        <v>115.23808126454995</v>
      </c>
      <c r="C32" s="155">
        <v>124.86591579511935</v>
      </c>
      <c r="E32" s="154"/>
      <c r="F32" s="156"/>
      <c r="G32" s="155"/>
      <c r="H32" s="155"/>
      <c r="I32" s="155"/>
    </row>
    <row r="33" spans="1:9" ht="12.75">
      <c r="A33" s="154"/>
      <c r="B33" s="155"/>
      <c r="C33" s="155"/>
      <c r="E33" s="154"/>
      <c r="F33" s="155"/>
      <c r="G33" s="155"/>
      <c r="H33" s="155"/>
      <c r="I33" s="155"/>
    </row>
    <row r="34" ht="12.75">
      <c r="A34" s="153" t="s">
        <v>172</v>
      </c>
    </row>
    <row r="35" ht="12.75">
      <c r="A35" s="97"/>
    </row>
    <row r="36" spans="1:7" ht="27" customHeight="1">
      <c r="A36" s="331" t="s">
        <v>177</v>
      </c>
      <c r="B36" s="331"/>
      <c r="C36" s="331"/>
      <c r="D36" s="331"/>
      <c r="E36" s="331"/>
      <c r="F36" s="331"/>
      <c r="G36" s="331"/>
    </row>
    <row r="38" ht="12.75">
      <c r="A38" s="11" t="s">
        <v>10</v>
      </c>
    </row>
  </sheetData>
  <sheetProtection/>
  <mergeCells count="2">
    <mergeCell ref="A1:B1"/>
    <mergeCell ref="A36:G36"/>
  </mergeCells>
  <hyperlinks>
    <hyperlink ref="A38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140625" style="152" customWidth="1"/>
    <col min="3" max="3" width="9.57421875" style="152" customWidth="1"/>
    <col min="4" max="5" width="9.140625" style="152" customWidth="1"/>
    <col min="6" max="6" width="9.8515625" style="152" customWidth="1"/>
    <col min="7" max="16384" width="9.140625" style="152" customWidth="1"/>
  </cols>
  <sheetData>
    <row r="1" ht="15.75">
      <c r="A1" s="166" t="s">
        <v>181</v>
      </c>
    </row>
    <row r="2" ht="18.75">
      <c r="A2" s="162" t="s">
        <v>180</v>
      </c>
    </row>
    <row r="4" spans="1:9" ht="25.5">
      <c r="A4" s="154"/>
      <c r="B4" s="161" t="s">
        <v>179</v>
      </c>
      <c r="C4" s="161" t="s">
        <v>178</v>
      </c>
      <c r="E4" s="154"/>
      <c r="F4" s="161"/>
      <c r="G4" s="161"/>
      <c r="H4" s="161"/>
      <c r="I4" s="161"/>
    </row>
    <row r="5" spans="1:9" ht="12.75" hidden="1">
      <c r="A5" s="160">
        <v>1970</v>
      </c>
      <c r="B5" s="159">
        <v>46.33628040657511</v>
      </c>
      <c r="C5" s="159">
        <v>74.96197423109498</v>
      </c>
      <c r="E5" s="160"/>
      <c r="F5" s="159"/>
      <c r="G5" s="159"/>
      <c r="H5" s="159"/>
      <c r="I5" s="159"/>
    </row>
    <row r="6" spans="1:9" ht="12.75" hidden="1">
      <c r="A6" s="160"/>
      <c r="B6" s="159">
        <v>46.92858290931403</v>
      </c>
      <c r="C6" s="159">
        <v>76.27330738804973</v>
      </c>
      <c r="E6" s="160"/>
      <c r="F6" s="159"/>
      <c r="G6" s="159"/>
      <c r="H6" s="159"/>
      <c r="I6" s="159"/>
    </row>
    <row r="7" spans="1:9" ht="12.75" hidden="1">
      <c r="A7" s="160"/>
      <c r="B7" s="159">
        <v>44.77063741651689</v>
      </c>
      <c r="C7" s="159">
        <v>78.00560757292175</v>
      </c>
      <c r="E7" s="160"/>
      <c r="F7" s="159"/>
      <c r="G7" s="159"/>
      <c r="H7" s="159"/>
      <c r="I7" s="159"/>
    </row>
    <row r="8" spans="1:9" ht="12.75" hidden="1">
      <c r="A8" s="160"/>
      <c r="B8" s="159">
        <v>45.74283016557488</v>
      </c>
      <c r="C8" s="159">
        <v>75.84471479988534</v>
      </c>
      <c r="E8" s="160"/>
      <c r="F8" s="159"/>
      <c r="G8" s="159"/>
      <c r="H8" s="159"/>
      <c r="I8" s="159"/>
    </row>
    <row r="9" spans="1:9" ht="12.75" hidden="1">
      <c r="A9" s="160"/>
      <c r="B9" s="159">
        <v>67.52397366211498</v>
      </c>
      <c r="C9" s="159">
        <v>73.42012070427451</v>
      </c>
      <c r="E9" s="160"/>
      <c r="F9" s="159"/>
      <c r="G9" s="159"/>
      <c r="H9" s="159"/>
      <c r="I9" s="159"/>
    </row>
    <row r="10" spans="1:9" ht="12.75" hidden="1">
      <c r="A10" s="160">
        <v>1975</v>
      </c>
      <c r="B10" s="159">
        <v>60.28593956055458</v>
      </c>
      <c r="C10" s="159">
        <v>77.49434937035842</v>
      </c>
      <c r="E10" s="160"/>
      <c r="F10" s="159"/>
      <c r="G10" s="159"/>
      <c r="H10" s="159"/>
      <c r="I10" s="159"/>
    </row>
    <row r="11" spans="1:9" ht="12.75" hidden="1">
      <c r="A11" s="160"/>
      <c r="B11" s="159">
        <v>66.76870789292903</v>
      </c>
      <c r="C11" s="159">
        <v>82.97852080584387</v>
      </c>
      <c r="E11" s="160"/>
      <c r="F11" s="159"/>
      <c r="G11" s="159"/>
      <c r="H11" s="159"/>
      <c r="I11" s="159"/>
    </row>
    <row r="12" spans="1:9" ht="12.75" hidden="1">
      <c r="A12" s="160"/>
      <c r="B12" s="159">
        <v>72.9683149940342</v>
      </c>
      <c r="C12" s="159">
        <v>84.99177016310041</v>
      </c>
      <c r="E12" s="160"/>
      <c r="F12" s="159"/>
      <c r="G12" s="159"/>
      <c r="H12" s="159"/>
      <c r="I12" s="159"/>
    </row>
    <row r="13" spans="1:9" ht="12.75" hidden="1">
      <c r="A13" s="160"/>
      <c r="B13" s="159">
        <v>66.33414065213684</v>
      </c>
      <c r="C13" s="159">
        <v>84.52409875375224</v>
      </c>
      <c r="E13" s="160"/>
      <c r="F13" s="159"/>
      <c r="G13" s="159"/>
      <c r="H13" s="159"/>
      <c r="I13" s="159"/>
    </row>
    <row r="14" spans="1:9" ht="12.75" hidden="1">
      <c r="A14" s="160"/>
      <c r="B14" s="159">
        <v>73.5406311987373</v>
      </c>
      <c r="C14" s="159">
        <v>86.95676724101425</v>
      </c>
      <c r="E14" s="160"/>
      <c r="F14" s="159"/>
      <c r="G14" s="159"/>
      <c r="H14" s="159"/>
      <c r="I14" s="159"/>
    </row>
    <row r="15" spans="1:9" ht="12.75">
      <c r="A15" s="154">
        <v>1996</v>
      </c>
      <c r="B15" s="155">
        <v>48.35529207852397</v>
      </c>
      <c r="C15" s="159">
        <v>62.43478484904437</v>
      </c>
      <c r="E15" s="154"/>
      <c r="F15" s="156"/>
      <c r="G15" s="155"/>
      <c r="H15" s="155"/>
      <c r="I15" s="159"/>
    </row>
    <row r="16" spans="1:9" ht="12.75">
      <c r="A16" s="154"/>
      <c r="B16" s="155">
        <v>43.06391940944895</v>
      </c>
      <c r="C16" s="155">
        <v>61.16845943938648</v>
      </c>
      <c r="E16" s="154"/>
      <c r="F16" s="156"/>
      <c r="G16" s="155"/>
      <c r="H16" s="155"/>
      <c r="I16" s="155"/>
    </row>
    <row r="17" spans="1:9" ht="12.75">
      <c r="A17" s="154"/>
      <c r="B17" s="155">
        <v>32.81397909869793</v>
      </c>
      <c r="C17" s="155">
        <v>60.85050921186257</v>
      </c>
      <c r="E17" s="154"/>
      <c r="F17" s="156"/>
      <c r="G17" s="155"/>
      <c r="H17" s="155"/>
      <c r="I17" s="155"/>
    </row>
    <row r="18" spans="1:9" ht="12.75">
      <c r="A18" s="154"/>
      <c r="B18" s="155">
        <v>36.88888964442171</v>
      </c>
      <c r="C18" s="155">
        <v>61.4313088123416</v>
      </c>
      <c r="E18" s="154"/>
      <c r="F18" s="156"/>
      <c r="G18" s="155"/>
      <c r="H18" s="155"/>
      <c r="I18" s="155"/>
    </row>
    <row r="19" spans="1:9" ht="12.75">
      <c r="A19" s="154">
        <v>2000</v>
      </c>
      <c r="B19" s="155">
        <v>55.13420695587769</v>
      </c>
      <c r="C19" s="155">
        <v>60.96567402043581</v>
      </c>
      <c r="E19" s="154"/>
      <c r="F19" s="156"/>
      <c r="G19" s="158"/>
      <c r="H19" s="155"/>
      <c r="I19" s="155"/>
    </row>
    <row r="20" spans="1:9" ht="12.75">
      <c r="A20" s="154"/>
      <c r="B20" s="155">
        <v>51.074197774378284</v>
      </c>
      <c r="C20" s="155">
        <v>63.096681538334764</v>
      </c>
      <c r="E20" s="154"/>
      <c r="F20" s="156"/>
      <c r="G20" s="155"/>
      <c r="H20" s="155"/>
      <c r="I20" s="155"/>
    </row>
    <row r="21" spans="1:9" ht="12.75">
      <c r="A21" s="154"/>
      <c r="B21" s="155">
        <v>45.01428783878648</v>
      </c>
      <c r="C21" s="155">
        <v>64.67488433145687</v>
      </c>
      <c r="E21" s="154"/>
      <c r="F21" s="156"/>
      <c r="G21" s="155"/>
      <c r="H21" s="155"/>
      <c r="I21" s="155"/>
    </row>
    <row r="22" spans="1:9" ht="12.75">
      <c r="A22" s="154"/>
      <c r="B22" s="155">
        <v>48.86467929421862</v>
      </c>
      <c r="C22" s="155">
        <v>64.6931386292251</v>
      </c>
      <c r="E22" s="154"/>
      <c r="F22" s="156"/>
      <c r="G22" s="155"/>
      <c r="H22" s="155"/>
      <c r="I22" s="155"/>
    </row>
    <row r="23" spans="1:9" ht="12.75">
      <c r="A23" s="154"/>
      <c r="B23" s="155">
        <v>55.94209992657599</v>
      </c>
      <c r="C23" s="155">
        <v>66.06687452023299</v>
      </c>
      <c r="E23" s="154"/>
      <c r="F23" s="156"/>
      <c r="G23" s="155"/>
      <c r="H23" s="155"/>
      <c r="I23" s="155"/>
    </row>
    <row r="24" spans="1:9" ht="12.75">
      <c r="A24" s="154">
        <v>2005</v>
      </c>
      <c r="B24" s="155">
        <v>74.00806983993536</v>
      </c>
      <c r="C24" s="155">
        <v>70.84611515327556</v>
      </c>
      <c r="E24" s="154"/>
      <c r="F24" s="156"/>
      <c r="G24" s="155"/>
      <c r="H24" s="155"/>
      <c r="I24" s="155"/>
    </row>
    <row r="25" spans="1:9" ht="12.75">
      <c r="A25" s="154"/>
      <c r="B25" s="155">
        <v>81.82622299950731</v>
      </c>
      <c r="C25" s="155">
        <v>74.19308128831183</v>
      </c>
      <c r="E25" s="154"/>
      <c r="F25" s="156"/>
      <c r="G25" s="155"/>
      <c r="H25" s="155"/>
      <c r="I25" s="155"/>
    </row>
    <row r="26" spans="1:9" ht="12.75">
      <c r="A26" s="154"/>
      <c r="B26" s="155">
        <v>79.3295948444173</v>
      </c>
      <c r="C26" s="155">
        <v>77.34906701461448</v>
      </c>
      <c r="E26" s="154"/>
      <c r="F26" s="156"/>
      <c r="G26" s="155"/>
      <c r="H26" s="155"/>
      <c r="I26" s="155"/>
    </row>
    <row r="27" spans="1:9" ht="12.75">
      <c r="A27" s="154"/>
      <c r="B27" s="155">
        <v>114.9467504077549</v>
      </c>
      <c r="C27" s="155">
        <v>89.33076800369825</v>
      </c>
      <c r="D27" s="165"/>
      <c r="E27" s="154"/>
      <c r="F27" s="156"/>
      <c r="G27" s="155"/>
      <c r="H27" s="155"/>
      <c r="I27" s="155"/>
    </row>
    <row r="28" spans="1:9" ht="12.75">
      <c r="A28" s="154"/>
      <c r="B28" s="155">
        <v>79.43532829486392</v>
      </c>
      <c r="C28" s="155">
        <v>103.19917440660473</v>
      </c>
      <c r="E28" s="154"/>
      <c r="F28" s="156"/>
      <c r="G28" s="155"/>
      <c r="H28" s="155"/>
      <c r="I28" s="155"/>
    </row>
    <row r="29" spans="1:9" ht="12.75">
      <c r="A29" s="154">
        <v>2010</v>
      </c>
      <c r="B29" s="155">
        <v>100</v>
      </c>
      <c r="C29" s="155">
        <v>100</v>
      </c>
      <c r="E29" s="154"/>
      <c r="F29" s="156"/>
      <c r="G29" s="155"/>
      <c r="H29" s="155"/>
      <c r="I29" s="155"/>
    </row>
    <row r="30" spans="1:9" ht="12.75">
      <c r="A30" s="154"/>
      <c r="B30" s="155">
        <v>124.04448369492916</v>
      </c>
      <c r="C30" s="155">
        <v>102.73422220065922</v>
      </c>
      <c r="E30" s="154"/>
      <c r="F30" s="156"/>
      <c r="G30" s="155"/>
      <c r="H30" s="155"/>
      <c r="I30" s="155"/>
    </row>
    <row r="31" spans="1:9" ht="12.75">
      <c r="A31" s="154"/>
      <c r="B31" s="155">
        <v>125.56854473714027</v>
      </c>
      <c r="C31" s="155">
        <v>104.53013584745989</v>
      </c>
      <c r="E31" s="154"/>
      <c r="F31" s="156"/>
      <c r="G31" s="155"/>
      <c r="H31" s="155"/>
      <c r="I31" s="155"/>
    </row>
    <row r="32" spans="1:9" ht="12.75">
      <c r="A32" s="154">
        <v>2013</v>
      </c>
      <c r="B32" s="155">
        <v>123.91459876906193</v>
      </c>
      <c r="C32" s="155">
        <v>104.3718922975889</v>
      </c>
      <c r="E32" s="154"/>
      <c r="F32" s="164"/>
      <c r="G32" s="155"/>
      <c r="H32" s="155"/>
      <c r="I32" s="155"/>
    </row>
    <row r="33" spans="1:9" ht="12.75">
      <c r="A33" s="154"/>
      <c r="B33" s="155"/>
      <c r="C33" s="155"/>
      <c r="E33" s="154"/>
      <c r="F33" s="155"/>
      <c r="G33" s="155"/>
      <c r="H33" s="155"/>
      <c r="I33" s="155"/>
    </row>
    <row r="34" ht="12.75">
      <c r="A34" s="153" t="s">
        <v>172</v>
      </c>
    </row>
    <row r="35" ht="12.75">
      <c r="A35" s="97"/>
    </row>
    <row r="36" spans="1:7" ht="27" customHeight="1">
      <c r="A36" s="331" t="s">
        <v>177</v>
      </c>
      <c r="B36" s="331"/>
      <c r="C36" s="331"/>
      <c r="D36" s="331"/>
      <c r="E36" s="331"/>
      <c r="F36" s="331"/>
      <c r="G36" s="331"/>
    </row>
    <row r="37" ht="12.75">
      <c r="B37" s="163"/>
    </row>
    <row r="38" spans="1:2" ht="12.75">
      <c r="A38" s="11" t="s">
        <v>10</v>
      </c>
      <c r="B38" s="163"/>
    </row>
    <row r="39" ht="12.75">
      <c r="B39" s="163"/>
    </row>
    <row r="40" ht="12.75">
      <c r="B40" s="163"/>
    </row>
    <row r="41" ht="12.75">
      <c r="B41" s="163"/>
    </row>
  </sheetData>
  <sheetProtection/>
  <mergeCells count="1">
    <mergeCell ref="A36:G36"/>
  </mergeCells>
  <hyperlinks>
    <hyperlink ref="A38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8515625" style="167" customWidth="1"/>
    <col min="2" max="2" width="21.8515625" style="167" bestFit="1" customWidth="1"/>
    <col min="3" max="3" width="15.140625" style="167" bestFit="1" customWidth="1"/>
    <col min="4" max="16384" width="9.140625" style="167" customWidth="1"/>
  </cols>
  <sheetData>
    <row r="1" ht="15.75">
      <c r="A1" s="178" t="s">
        <v>188</v>
      </c>
    </row>
    <row r="2" spans="1:6" ht="15.75" customHeight="1">
      <c r="A2" s="332" t="s">
        <v>187</v>
      </c>
      <c r="B2" s="332"/>
      <c r="C2" s="332"/>
      <c r="D2" s="332"/>
      <c r="E2" s="177"/>
      <c r="F2" s="177"/>
    </row>
    <row r="3" spans="1:6" ht="15.75" customHeight="1">
      <c r="A3" s="332"/>
      <c r="B3" s="332"/>
      <c r="C3" s="332"/>
      <c r="D3" s="332"/>
      <c r="E3" s="177"/>
      <c r="F3" s="177"/>
    </row>
    <row r="5" spans="1:4" ht="12.75">
      <c r="A5" s="173" t="s">
        <v>186</v>
      </c>
      <c r="D5" s="176" t="s">
        <v>185</v>
      </c>
    </row>
    <row r="6" spans="1:4" ht="12.75">
      <c r="A6" s="175" t="s">
        <v>113</v>
      </c>
      <c r="B6" s="175" t="s">
        <v>184</v>
      </c>
      <c r="C6" s="175" t="s">
        <v>183</v>
      </c>
      <c r="D6" s="174" t="s">
        <v>182</v>
      </c>
    </row>
    <row r="7" spans="1:11" ht="12.75">
      <c r="A7" s="173" t="s">
        <v>111</v>
      </c>
      <c r="B7" s="172">
        <v>1.3270902946970797</v>
      </c>
      <c r="C7" s="172">
        <f aca="true" t="shared" si="0" ref="C7:C31">D7-B7</f>
        <v>1.183724572149503</v>
      </c>
      <c r="D7" s="171">
        <v>2.510814866846583</v>
      </c>
      <c r="H7" s="168"/>
      <c r="I7" s="168"/>
      <c r="J7" s="170"/>
      <c r="K7" s="170"/>
    </row>
    <row r="8" spans="1:11" ht="12.75">
      <c r="A8" s="173" t="s">
        <v>94</v>
      </c>
      <c r="B8" s="172">
        <v>2.8499125455479906</v>
      </c>
      <c r="C8" s="172">
        <f t="shared" si="0"/>
        <v>0.7694753250270052</v>
      </c>
      <c r="D8" s="172">
        <v>3.619387870574996</v>
      </c>
      <c r="H8" s="168"/>
      <c r="I8" s="168"/>
      <c r="J8" s="170"/>
      <c r="K8" s="170"/>
    </row>
    <row r="9" spans="1:11" ht="12.75">
      <c r="A9" s="173" t="s">
        <v>95</v>
      </c>
      <c r="B9" s="172">
        <v>3.1690697377849864</v>
      </c>
      <c r="C9" s="172">
        <f t="shared" si="0"/>
        <v>0.7928204826438909</v>
      </c>
      <c r="D9" s="172">
        <v>3.9618902204288773</v>
      </c>
      <c r="H9" s="168"/>
      <c r="I9" s="168"/>
      <c r="J9" s="170"/>
      <c r="K9" s="170"/>
    </row>
    <row r="10" spans="1:11" ht="12.75">
      <c r="A10" s="173" t="s">
        <v>107</v>
      </c>
      <c r="B10" s="172">
        <v>3.3787207341643066</v>
      </c>
      <c r="C10" s="172">
        <f t="shared" si="0"/>
        <v>0.7774062523389711</v>
      </c>
      <c r="D10" s="172">
        <v>4.156126986503278</v>
      </c>
      <c r="H10" s="168"/>
      <c r="I10" s="168"/>
      <c r="J10" s="170"/>
      <c r="K10" s="170"/>
    </row>
    <row r="11" spans="1:11" ht="12.75">
      <c r="A11" s="173" t="s">
        <v>106</v>
      </c>
      <c r="B11" s="172">
        <v>3.3386403246705596</v>
      </c>
      <c r="C11" s="172">
        <f t="shared" si="0"/>
        <v>0.908047399158475</v>
      </c>
      <c r="D11" s="172">
        <v>4.246687723829035</v>
      </c>
      <c r="H11" s="168"/>
      <c r="I11" s="168"/>
      <c r="J11" s="170"/>
      <c r="K11" s="170"/>
    </row>
    <row r="12" spans="1:11" ht="12.75">
      <c r="A12" s="173" t="s">
        <v>104</v>
      </c>
      <c r="B12" s="172">
        <v>3.3976498427767083</v>
      </c>
      <c r="C12" s="172">
        <f t="shared" si="0"/>
        <v>0.8891728430683301</v>
      </c>
      <c r="D12" s="172">
        <v>4.2868226858450384</v>
      </c>
      <c r="H12" s="168"/>
      <c r="I12" s="168"/>
      <c r="J12" s="170"/>
      <c r="K12" s="170"/>
    </row>
    <row r="13" spans="1:11" ht="12.75">
      <c r="A13" s="173" t="s">
        <v>103</v>
      </c>
      <c r="B13" s="172">
        <v>3.5965389833179326</v>
      </c>
      <c r="C13" s="172">
        <f t="shared" si="0"/>
        <v>0.7199192148527871</v>
      </c>
      <c r="D13" s="172">
        <v>4.31645819817072</v>
      </c>
      <c r="H13" s="168"/>
      <c r="I13" s="168"/>
      <c r="J13" s="170"/>
      <c r="K13" s="170"/>
    </row>
    <row r="14" spans="1:11" ht="12.75">
      <c r="A14" s="173" t="s">
        <v>108</v>
      </c>
      <c r="B14" s="172">
        <v>3.6474398513307382</v>
      </c>
      <c r="C14" s="172">
        <f t="shared" si="0"/>
        <v>0.7291700213842396</v>
      </c>
      <c r="D14" s="172">
        <v>4.376609872714978</v>
      </c>
      <c r="H14" s="168"/>
      <c r="I14" s="168"/>
      <c r="J14" s="170"/>
      <c r="K14" s="170"/>
    </row>
    <row r="15" spans="1:11" ht="12.75">
      <c r="A15" s="173" t="s">
        <v>109</v>
      </c>
      <c r="B15" s="172">
        <v>4.521371465584753</v>
      </c>
      <c r="C15" s="172">
        <f t="shared" si="0"/>
        <v>0.22679987201211205</v>
      </c>
      <c r="D15" s="172">
        <v>4.748171337596865</v>
      </c>
      <c r="H15" s="168"/>
      <c r="I15" s="168"/>
      <c r="J15" s="170"/>
      <c r="K15" s="170"/>
    </row>
    <row r="16" spans="1:11" ht="12.75">
      <c r="A16" s="173" t="s">
        <v>89</v>
      </c>
      <c r="B16" s="172">
        <v>4.549396845105818</v>
      </c>
      <c r="C16" s="172">
        <f t="shared" si="0"/>
        <v>0.5029114517849935</v>
      </c>
      <c r="D16" s="172">
        <v>5.0523082968908115</v>
      </c>
      <c r="H16" s="168"/>
      <c r="I16" s="168"/>
      <c r="J16" s="170"/>
      <c r="K16" s="170"/>
    </row>
    <row r="17" spans="1:11" ht="12.75">
      <c r="A17" s="173" t="s">
        <v>110</v>
      </c>
      <c r="B17" s="172">
        <v>4.268358023989682</v>
      </c>
      <c r="C17" s="172">
        <f t="shared" si="0"/>
        <v>0.8963070846910002</v>
      </c>
      <c r="D17" s="172">
        <v>5.1646651086806825</v>
      </c>
      <c r="H17" s="168"/>
      <c r="I17" s="168"/>
      <c r="J17" s="170"/>
      <c r="K17" s="170"/>
    </row>
    <row r="18" spans="1:11" ht="12.75">
      <c r="A18" s="173" t="s">
        <v>97</v>
      </c>
      <c r="B18" s="172">
        <v>4.268849828789906</v>
      </c>
      <c r="C18" s="172">
        <f t="shared" si="0"/>
        <v>0.896447298069881</v>
      </c>
      <c r="D18" s="172">
        <v>5.165297126859787</v>
      </c>
      <c r="H18" s="168"/>
      <c r="I18" s="168"/>
      <c r="J18" s="170"/>
      <c r="K18" s="170"/>
    </row>
    <row r="19" spans="1:11" ht="12.75">
      <c r="A19" s="173" t="s">
        <v>105</v>
      </c>
      <c r="B19" s="172">
        <v>4.441953144538205</v>
      </c>
      <c r="C19" s="172">
        <f t="shared" si="0"/>
        <v>1.1937283291468699</v>
      </c>
      <c r="D19" s="172">
        <v>5.635681473685075</v>
      </c>
      <c r="H19" s="168"/>
      <c r="I19" s="168"/>
      <c r="J19" s="170"/>
      <c r="K19" s="170"/>
    </row>
    <row r="20" spans="1:11" ht="12.75">
      <c r="A20" s="173" t="s">
        <v>91</v>
      </c>
      <c r="B20" s="172">
        <v>4.310309745705057</v>
      </c>
      <c r="C20" s="172">
        <f t="shared" si="0"/>
        <v>1.4184559283704035</v>
      </c>
      <c r="D20" s="172">
        <v>5.7287656740754604</v>
      </c>
      <c r="H20" s="168"/>
      <c r="I20" s="168"/>
      <c r="J20" s="170"/>
      <c r="K20" s="170"/>
    </row>
    <row r="21" spans="1:11" ht="12.75">
      <c r="A21" s="173" t="s">
        <v>93</v>
      </c>
      <c r="B21" s="172">
        <v>4.855757729669309</v>
      </c>
      <c r="C21" s="172">
        <f t="shared" si="0"/>
        <v>0.9857947389583659</v>
      </c>
      <c r="D21" s="172">
        <v>5.8415524686276745</v>
      </c>
      <c r="H21" s="168"/>
      <c r="I21" s="168"/>
      <c r="J21" s="170"/>
      <c r="K21" s="170"/>
    </row>
    <row r="22" spans="1:11" ht="12.75">
      <c r="A22" s="173" t="s">
        <v>88</v>
      </c>
      <c r="B22" s="172">
        <v>4.426473489890785</v>
      </c>
      <c r="C22" s="172">
        <f t="shared" si="0"/>
        <v>1.4244730103036947</v>
      </c>
      <c r="D22" s="172">
        <v>5.85094650019448</v>
      </c>
      <c r="H22" s="168"/>
      <c r="I22" s="168"/>
      <c r="J22" s="170"/>
      <c r="K22" s="170"/>
    </row>
    <row r="23" spans="1:11" ht="12.75">
      <c r="A23" s="173" t="s">
        <v>99</v>
      </c>
      <c r="B23" s="172">
        <v>4.9720299973383</v>
      </c>
      <c r="C23" s="172">
        <f t="shared" si="0"/>
        <v>0.9995944864324446</v>
      </c>
      <c r="D23" s="172">
        <v>5.971624483770745</v>
      </c>
      <c r="H23" s="168"/>
      <c r="I23" s="168"/>
      <c r="J23" s="170"/>
      <c r="K23" s="170"/>
    </row>
    <row r="24" spans="1:11" ht="12.75">
      <c r="A24" s="173" t="s">
        <v>96</v>
      </c>
      <c r="B24" s="172">
        <v>4.798187060300238</v>
      </c>
      <c r="C24" s="172">
        <f t="shared" si="0"/>
        <v>1.6646060112650467</v>
      </c>
      <c r="D24" s="172">
        <v>6.462793071565285</v>
      </c>
      <c r="H24" s="168"/>
      <c r="I24" s="168"/>
      <c r="J24" s="170"/>
      <c r="K24" s="170"/>
    </row>
    <row r="25" spans="1:11" ht="12.75">
      <c r="A25" s="173" t="s">
        <v>101</v>
      </c>
      <c r="B25" s="172">
        <v>5.500187048949419</v>
      </c>
      <c r="C25" s="172">
        <f t="shared" si="0"/>
        <v>1.3953421140013997</v>
      </c>
      <c r="D25" s="172">
        <v>6.895529162950819</v>
      </c>
      <c r="H25" s="168"/>
      <c r="I25" s="168"/>
      <c r="J25" s="170"/>
      <c r="K25" s="170"/>
    </row>
    <row r="26" spans="1:11" ht="12.75">
      <c r="A26" s="173" t="s">
        <v>102</v>
      </c>
      <c r="B26" s="172">
        <v>4.178820564453389</v>
      </c>
      <c r="C26" s="172">
        <f t="shared" si="0"/>
        <v>2.859865741766054</v>
      </c>
      <c r="D26" s="172">
        <v>7.038686306219443</v>
      </c>
      <c r="H26" s="168"/>
      <c r="I26" s="168"/>
      <c r="J26" s="170"/>
      <c r="K26" s="170"/>
    </row>
    <row r="27" spans="1:11" ht="12.75">
      <c r="A27" s="173" t="s">
        <v>87</v>
      </c>
      <c r="B27" s="172">
        <v>5.749582710945205</v>
      </c>
      <c r="C27" s="172">
        <f t="shared" si="0"/>
        <v>1.2960923258585186</v>
      </c>
      <c r="D27" s="172">
        <v>7.045675036803724</v>
      </c>
      <c r="H27" s="168"/>
      <c r="I27" s="168"/>
      <c r="J27" s="170"/>
      <c r="K27" s="170"/>
    </row>
    <row r="28" spans="1:11" ht="12.75">
      <c r="A28" s="173" t="s">
        <v>98</v>
      </c>
      <c r="B28" s="172">
        <v>5.859917861352784</v>
      </c>
      <c r="C28" s="172">
        <f t="shared" si="0"/>
        <v>1.6536405960081648</v>
      </c>
      <c r="D28" s="172">
        <v>7.513558457360949</v>
      </c>
      <c r="H28" s="168"/>
      <c r="I28" s="168"/>
      <c r="J28" s="170"/>
      <c r="K28" s="170"/>
    </row>
    <row r="29" spans="1:11" ht="12.75">
      <c r="A29" s="173" t="s">
        <v>100</v>
      </c>
      <c r="B29" s="172">
        <v>5.029989066542209</v>
      </c>
      <c r="C29" s="172">
        <f t="shared" si="0"/>
        <v>2.529305808000924</v>
      </c>
      <c r="D29" s="172">
        <v>7.5592948745431325</v>
      </c>
      <c r="H29" s="168"/>
      <c r="I29" s="168"/>
      <c r="J29" s="170"/>
      <c r="K29" s="170"/>
    </row>
    <row r="30" spans="1:11" ht="12.75">
      <c r="A30" s="173" t="s">
        <v>90</v>
      </c>
      <c r="B30" s="172">
        <v>4.172387850560477</v>
      </c>
      <c r="C30" s="172">
        <f t="shared" si="0"/>
        <v>5.3455007563628305</v>
      </c>
      <c r="D30" s="172">
        <v>9.517888606923307</v>
      </c>
      <c r="H30" s="168"/>
      <c r="I30" s="168"/>
      <c r="J30" s="170"/>
      <c r="K30" s="170"/>
    </row>
    <row r="31" spans="1:11" ht="12.75">
      <c r="A31" s="173" t="s">
        <v>86</v>
      </c>
      <c r="B31" s="172">
        <v>5.725531369214178</v>
      </c>
      <c r="C31" s="172">
        <f t="shared" si="0"/>
        <v>4.683381529047644</v>
      </c>
      <c r="D31" s="171">
        <v>10.408912898261821</v>
      </c>
      <c r="H31" s="168"/>
      <c r="I31" s="168"/>
      <c r="J31" s="170"/>
      <c r="K31" s="170"/>
    </row>
    <row r="32" spans="4:9" ht="12.75">
      <c r="D32" s="170"/>
      <c r="H32" s="168"/>
      <c r="I32" s="168"/>
    </row>
    <row r="33" spans="1:9" ht="12.75">
      <c r="A33" s="169" t="s">
        <v>85</v>
      </c>
      <c r="H33" s="168"/>
      <c r="I33" s="168"/>
    </row>
    <row r="34" spans="8:9" ht="12.75">
      <c r="H34" s="168"/>
      <c r="I34" s="168"/>
    </row>
    <row r="35" ht="12.75">
      <c r="A35" s="11" t="s">
        <v>10</v>
      </c>
    </row>
  </sheetData>
  <sheetProtection/>
  <mergeCells count="1">
    <mergeCell ref="A2:D3"/>
  </mergeCells>
  <hyperlinks>
    <hyperlink ref="A35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167" customWidth="1"/>
    <col min="2" max="2" width="15.57421875" style="167" customWidth="1"/>
    <col min="3" max="5" width="9.140625" style="167" customWidth="1"/>
    <col min="6" max="6" width="9.28125" style="167" bestFit="1" customWidth="1"/>
    <col min="7" max="16384" width="9.140625" style="167" customWidth="1"/>
  </cols>
  <sheetData>
    <row r="1" ht="15.75">
      <c r="B1" s="178" t="s">
        <v>192</v>
      </c>
    </row>
    <row r="2" spans="2:5" ht="15.75" customHeight="1">
      <c r="B2" s="332" t="s">
        <v>191</v>
      </c>
      <c r="C2" s="332"/>
      <c r="D2" s="332"/>
      <c r="E2" s="332"/>
    </row>
    <row r="3" spans="2:5" ht="29.25" customHeight="1">
      <c r="B3" s="332"/>
      <c r="C3" s="332"/>
      <c r="D3" s="332"/>
      <c r="E3" s="332"/>
    </row>
    <row r="4" spans="2:3" ht="15.75">
      <c r="B4" s="180"/>
      <c r="C4" s="180"/>
    </row>
    <row r="6" spans="2:7" ht="12.75">
      <c r="B6" s="175" t="s">
        <v>113</v>
      </c>
      <c r="C6" s="175" t="s">
        <v>190</v>
      </c>
      <c r="D6" s="170"/>
      <c r="F6" s="170"/>
      <c r="G6" s="170"/>
    </row>
    <row r="7" spans="2:7" ht="12.75">
      <c r="B7" s="173" t="s">
        <v>89</v>
      </c>
      <c r="C7" s="179">
        <v>4.9</v>
      </c>
      <c r="D7" s="170"/>
      <c r="F7" s="170"/>
      <c r="G7" s="170"/>
    </row>
    <row r="8" spans="2:7" ht="12.75">
      <c r="B8" s="173" t="s">
        <v>189</v>
      </c>
      <c r="C8" s="179">
        <v>5.44</v>
      </c>
      <c r="D8" s="170"/>
      <c r="F8" s="170"/>
      <c r="G8" s="170"/>
    </row>
    <row r="9" spans="2:7" ht="12.75">
      <c r="B9" s="173" t="s">
        <v>111</v>
      </c>
      <c r="C9" s="179">
        <v>5.85</v>
      </c>
      <c r="D9" s="170"/>
      <c r="F9" s="170"/>
      <c r="G9" s="170"/>
    </row>
    <row r="10" spans="2:7" ht="12.75">
      <c r="B10" s="173" t="s">
        <v>105</v>
      </c>
      <c r="C10" s="179">
        <v>5.92</v>
      </c>
      <c r="D10" s="170"/>
      <c r="F10" s="170"/>
      <c r="G10" s="170"/>
    </row>
    <row r="11" spans="2:7" ht="12.75">
      <c r="B11" s="173" t="s">
        <v>99</v>
      </c>
      <c r="C11" s="179">
        <v>6.21</v>
      </c>
      <c r="D11" s="170"/>
      <c r="F11" s="170"/>
      <c r="G11" s="170"/>
    </row>
    <row r="12" spans="2:7" ht="12.75">
      <c r="B12" s="173" t="s">
        <v>104</v>
      </c>
      <c r="C12" s="179">
        <v>6.24</v>
      </c>
      <c r="D12" s="170"/>
      <c r="F12" s="170"/>
      <c r="G12" s="170"/>
    </row>
    <row r="13" spans="2:7" ht="12.75">
      <c r="B13" s="173" t="s">
        <v>93</v>
      </c>
      <c r="C13" s="179">
        <v>6.38</v>
      </c>
      <c r="D13" s="170"/>
      <c r="F13" s="170"/>
      <c r="G13" s="170"/>
    </row>
    <row r="14" spans="2:7" ht="12.75">
      <c r="B14" s="173" t="s">
        <v>91</v>
      </c>
      <c r="C14" s="179">
        <v>6.47</v>
      </c>
      <c r="D14" s="170"/>
      <c r="F14" s="170"/>
      <c r="G14" s="170"/>
    </row>
    <row r="15" spans="2:7" ht="12.75">
      <c r="B15" s="173" t="s">
        <v>106</v>
      </c>
      <c r="C15" s="179">
        <v>6.82</v>
      </c>
      <c r="D15" s="170"/>
      <c r="F15" s="170"/>
      <c r="G15" s="170"/>
    </row>
    <row r="16" spans="2:7" ht="12.75">
      <c r="B16" s="173" t="s">
        <v>96</v>
      </c>
      <c r="C16" s="179">
        <v>6.92</v>
      </c>
      <c r="D16" s="170"/>
      <c r="F16" s="170"/>
      <c r="G16" s="170"/>
    </row>
    <row r="17" spans="2:7" ht="12.75">
      <c r="B17" s="173" t="s">
        <v>95</v>
      </c>
      <c r="C17" s="179">
        <v>7.08</v>
      </c>
      <c r="D17" s="170"/>
      <c r="F17" s="170"/>
      <c r="G17" s="170"/>
    </row>
    <row r="18" spans="2:7" ht="12.75">
      <c r="B18" s="173" t="s">
        <v>103</v>
      </c>
      <c r="C18" s="179">
        <v>7.38</v>
      </c>
      <c r="D18" s="170"/>
      <c r="F18" s="170"/>
      <c r="G18" s="170"/>
    </row>
    <row r="19" spans="2:7" ht="12.75">
      <c r="B19" s="173" t="s">
        <v>94</v>
      </c>
      <c r="C19" s="179">
        <v>7.39</v>
      </c>
      <c r="D19" s="170"/>
      <c r="F19" s="170"/>
      <c r="G19" s="170"/>
    </row>
    <row r="20" spans="2:7" ht="12.75">
      <c r="B20" s="173" t="s">
        <v>102</v>
      </c>
      <c r="C20" s="179">
        <v>7.57</v>
      </c>
      <c r="D20" s="170"/>
      <c r="F20" s="170"/>
      <c r="G20" s="170"/>
    </row>
    <row r="21" spans="2:7" ht="12.75">
      <c r="B21" s="173" t="s">
        <v>88</v>
      </c>
      <c r="C21" s="179">
        <v>8.07</v>
      </c>
      <c r="D21" s="170"/>
      <c r="F21" s="170"/>
      <c r="G21" s="170"/>
    </row>
    <row r="22" spans="2:7" ht="12.75">
      <c r="B22" s="173" t="s">
        <v>90</v>
      </c>
      <c r="C22" s="179">
        <v>8.18</v>
      </c>
      <c r="D22" s="170"/>
      <c r="F22" s="170"/>
      <c r="G22" s="170"/>
    </row>
    <row r="23" spans="2:7" ht="12.75">
      <c r="B23" s="173" t="s">
        <v>107</v>
      </c>
      <c r="C23" s="179">
        <v>8.33</v>
      </c>
      <c r="D23" s="170"/>
      <c r="F23" s="170"/>
      <c r="G23" s="170"/>
    </row>
    <row r="24" spans="2:7" ht="12.75">
      <c r="B24" s="173" t="s">
        <v>110</v>
      </c>
      <c r="C24" s="179">
        <v>8.73</v>
      </c>
      <c r="D24" s="170"/>
      <c r="F24" s="170"/>
      <c r="G24" s="170"/>
    </row>
    <row r="25" spans="2:7" ht="12.75">
      <c r="B25" s="173" t="s">
        <v>100</v>
      </c>
      <c r="C25" s="179">
        <v>8.76</v>
      </c>
      <c r="D25" s="170"/>
      <c r="F25" s="170"/>
      <c r="G25" s="170"/>
    </row>
    <row r="26" spans="2:7" ht="12.75">
      <c r="B26" s="173" t="s">
        <v>101</v>
      </c>
      <c r="C26" s="179">
        <v>8.84</v>
      </c>
      <c r="D26" s="170"/>
      <c r="F26" s="170"/>
      <c r="G26" s="170"/>
    </row>
    <row r="27" spans="2:7" ht="12.75">
      <c r="B27" s="173" t="s">
        <v>86</v>
      </c>
      <c r="C27" s="179">
        <v>9.26</v>
      </c>
      <c r="D27" s="170"/>
      <c r="F27" s="170"/>
      <c r="G27" s="170"/>
    </row>
    <row r="28" spans="2:7" ht="12.75">
      <c r="B28" s="173" t="s">
        <v>87</v>
      </c>
      <c r="C28" s="179">
        <v>9.48</v>
      </c>
      <c r="D28" s="170"/>
      <c r="F28" s="170"/>
      <c r="G28" s="170"/>
    </row>
    <row r="29" spans="2:3" ht="12.75">
      <c r="B29" s="173" t="s">
        <v>97</v>
      </c>
      <c r="C29" s="179">
        <v>9.82</v>
      </c>
    </row>
    <row r="30" spans="2:3" ht="12.75">
      <c r="B30" s="173" t="s">
        <v>98</v>
      </c>
      <c r="C30" s="179">
        <v>10.83</v>
      </c>
    </row>
    <row r="31" spans="2:3" ht="12.75">
      <c r="B31" s="173" t="s">
        <v>108</v>
      </c>
      <c r="C31" s="179">
        <v>11.4</v>
      </c>
    </row>
    <row r="33" spans="2:3" ht="12.75">
      <c r="B33" s="169" t="s">
        <v>85</v>
      </c>
      <c r="C33" s="170"/>
    </row>
    <row r="35" ht="12.75">
      <c r="A35" s="11" t="s">
        <v>10</v>
      </c>
    </row>
    <row r="36" ht="12.75">
      <c r="C36" s="170"/>
    </row>
  </sheetData>
  <sheetProtection/>
  <mergeCells count="1">
    <mergeCell ref="B2:E3"/>
  </mergeCells>
  <hyperlinks>
    <hyperlink ref="A35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13" customWidth="1"/>
    <col min="2" max="2" width="13.421875" style="13" customWidth="1"/>
    <col min="3" max="3" width="10.140625" style="13" customWidth="1"/>
    <col min="4" max="16384" width="9.140625" style="13" customWidth="1"/>
  </cols>
  <sheetData>
    <row r="1" ht="15.75">
      <c r="A1" s="40" t="s">
        <v>61</v>
      </c>
    </row>
    <row r="2" ht="15.75">
      <c r="A2" s="40" t="s">
        <v>58</v>
      </c>
    </row>
    <row r="4" spans="1:8" ht="12.75">
      <c r="A4" s="30"/>
      <c r="B4" s="36" t="s">
        <v>60</v>
      </c>
      <c r="C4" s="36" t="s">
        <v>55</v>
      </c>
      <c r="F4" s="36"/>
      <c r="G4" s="36"/>
      <c r="H4" s="36"/>
    </row>
    <row r="5" spans="1:3" ht="12.75" hidden="1">
      <c r="A5" s="39">
        <v>1970</v>
      </c>
      <c r="B5" s="38">
        <v>50.26</v>
      </c>
      <c r="C5" s="38">
        <v>141.41</v>
      </c>
    </row>
    <row r="6" spans="1:3" ht="12.75" hidden="1">
      <c r="A6" s="39"/>
      <c r="B6" s="38">
        <v>69.03</v>
      </c>
      <c r="C6" s="38">
        <v>154.63</v>
      </c>
    </row>
    <row r="7" spans="1:3" ht="12.75" hidden="1">
      <c r="A7" s="39"/>
      <c r="B7" s="38">
        <v>61.34</v>
      </c>
      <c r="C7" s="38">
        <v>154.86</v>
      </c>
    </row>
    <row r="8" spans="1:3" ht="12.75" hidden="1">
      <c r="A8" s="39"/>
      <c r="B8" s="38">
        <v>55.62</v>
      </c>
      <c r="C8" s="38">
        <v>150.25</v>
      </c>
    </row>
    <row r="9" spans="1:3" ht="12.75" hidden="1">
      <c r="A9" s="39"/>
      <c r="B9" s="38">
        <v>114.3</v>
      </c>
      <c r="C9" s="38">
        <v>141.78</v>
      </c>
    </row>
    <row r="10" spans="1:3" ht="12.75" hidden="1">
      <c r="A10" s="39">
        <v>1975</v>
      </c>
      <c r="B10" s="38">
        <v>113.08</v>
      </c>
      <c r="C10" s="38">
        <v>167.05</v>
      </c>
    </row>
    <row r="11" spans="1:3" ht="12.75" hidden="1">
      <c r="A11" s="39"/>
      <c r="B11" s="38">
        <v>112.79</v>
      </c>
      <c r="C11" s="38">
        <v>180.1</v>
      </c>
    </row>
    <row r="12" spans="1:3" ht="12.75" hidden="1">
      <c r="A12" s="39"/>
      <c r="B12" s="38">
        <v>126.12</v>
      </c>
      <c r="C12" s="38">
        <v>189.55</v>
      </c>
    </row>
    <row r="13" spans="1:3" ht="12.75" hidden="1">
      <c r="A13" s="39"/>
      <c r="B13" s="38">
        <v>105.36</v>
      </c>
      <c r="C13" s="38">
        <v>183.31</v>
      </c>
    </row>
    <row r="14" spans="1:3" ht="12.75" hidden="1">
      <c r="A14" s="39"/>
      <c r="B14" s="38">
        <v>114.51</v>
      </c>
      <c r="C14" s="38">
        <v>186.7</v>
      </c>
    </row>
    <row r="15" spans="1:3" ht="12.75">
      <c r="A15" s="30">
        <v>1980</v>
      </c>
      <c r="B15" s="37">
        <v>68.71</v>
      </c>
      <c r="C15" s="37">
        <v>155.38</v>
      </c>
    </row>
    <row r="16" spans="1:3" ht="12.75">
      <c r="A16" s="30"/>
      <c r="B16" s="37">
        <v>74</v>
      </c>
      <c r="C16" s="37">
        <v>161.41</v>
      </c>
    </row>
    <row r="17" spans="1:3" ht="12.75">
      <c r="A17" s="30"/>
      <c r="B17" s="37">
        <v>72.71</v>
      </c>
      <c r="C17" s="37">
        <v>178.26</v>
      </c>
    </row>
    <row r="18" spans="1:3" ht="12.75">
      <c r="A18" s="30"/>
      <c r="B18" s="37">
        <v>76.17</v>
      </c>
      <c r="C18" s="37">
        <v>175.49</v>
      </c>
    </row>
    <row r="19" spans="1:3" ht="12.75">
      <c r="A19" s="30"/>
      <c r="B19" s="37">
        <v>86.17</v>
      </c>
      <c r="C19" s="37">
        <v>167.14</v>
      </c>
    </row>
    <row r="20" spans="1:3" ht="12.75">
      <c r="A20" s="30">
        <v>1985</v>
      </c>
      <c r="B20" s="37">
        <v>82.37</v>
      </c>
      <c r="C20" s="37">
        <v>163.74</v>
      </c>
    </row>
    <row r="21" spans="1:3" ht="12.75">
      <c r="A21" s="30"/>
      <c r="B21" s="37">
        <v>37.97</v>
      </c>
      <c r="C21" s="37">
        <v>149.07</v>
      </c>
    </row>
    <row r="22" spans="1:12" ht="12.75">
      <c r="A22" s="30"/>
      <c r="B22" s="37">
        <v>38.59</v>
      </c>
      <c r="C22" s="37">
        <v>135.82</v>
      </c>
      <c r="G22" s="19"/>
      <c r="H22" s="19"/>
      <c r="I22" s="19"/>
      <c r="J22" s="19"/>
      <c r="K22" s="19"/>
      <c r="L22" s="19"/>
    </row>
    <row r="23" spans="1:12" ht="12.75">
      <c r="A23" s="30"/>
      <c r="B23" s="37">
        <v>26.86</v>
      </c>
      <c r="C23" s="37">
        <v>113.76</v>
      </c>
      <c r="G23" s="19"/>
      <c r="H23" s="19"/>
      <c r="I23" s="19"/>
      <c r="J23" s="19"/>
      <c r="K23" s="19"/>
      <c r="L23" s="19"/>
    </row>
    <row r="24" spans="1:12" ht="12.75">
      <c r="A24" s="30"/>
      <c r="B24" s="37">
        <v>27.16</v>
      </c>
      <c r="C24" s="37">
        <v>103.21</v>
      </c>
      <c r="G24" s="19"/>
      <c r="H24" s="19"/>
      <c r="I24" s="19"/>
      <c r="J24" s="19"/>
      <c r="K24" s="19"/>
      <c r="L24" s="19"/>
    </row>
    <row r="25" spans="1:12" ht="12.75">
      <c r="A25" s="30">
        <v>1990</v>
      </c>
      <c r="B25" s="29">
        <v>27.29</v>
      </c>
      <c r="C25" s="29">
        <v>98.05</v>
      </c>
      <c r="G25" s="19"/>
      <c r="H25" s="19"/>
      <c r="I25" s="19"/>
      <c r="J25" s="19"/>
      <c r="K25" s="19"/>
      <c r="L25" s="19"/>
    </row>
    <row r="26" spans="1:12" ht="12.75">
      <c r="A26" s="30"/>
      <c r="B26" s="29">
        <v>22.49</v>
      </c>
      <c r="C26" s="29">
        <v>90.62</v>
      </c>
      <c r="G26" s="19"/>
      <c r="H26" s="19"/>
      <c r="I26" s="19"/>
      <c r="J26" s="19"/>
      <c r="K26" s="19"/>
      <c r="L26" s="19"/>
    </row>
    <row r="27" spans="1:12" ht="12.75">
      <c r="A27" s="30"/>
      <c r="B27" s="29">
        <v>20.93</v>
      </c>
      <c r="C27" s="29">
        <v>88.81</v>
      </c>
      <c r="G27" s="19"/>
      <c r="H27" s="19"/>
      <c r="I27" s="19"/>
      <c r="J27" s="19"/>
      <c r="K27" s="19"/>
      <c r="L27" s="19"/>
    </row>
    <row r="28" spans="1:12" ht="12.75">
      <c r="A28" s="30"/>
      <c r="B28" s="29">
        <v>21.74</v>
      </c>
      <c r="C28" s="29">
        <v>81.25</v>
      </c>
      <c r="G28" s="19"/>
      <c r="H28" s="19"/>
      <c r="I28" s="19"/>
      <c r="J28" s="19"/>
      <c r="K28" s="19"/>
      <c r="L28" s="19"/>
    </row>
    <row r="29" spans="1:12" ht="12.75">
      <c r="A29" s="30"/>
      <c r="B29" s="29">
        <v>23.25</v>
      </c>
      <c r="C29" s="29">
        <v>79.33</v>
      </c>
      <c r="G29" s="19"/>
      <c r="H29" s="19"/>
      <c r="I29" s="19"/>
      <c r="J29" s="19"/>
      <c r="K29" s="19"/>
      <c r="L29" s="19"/>
    </row>
    <row r="30" spans="1:12" ht="12.75">
      <c r="A30" s="30">
        <v>1995</v>
      </c>
      <c r="B30" s="29">
        <v>26.48</v>
      </c>
      <c r="C30" s="29">
        <v>72.59</v>
      </c>
      <c r="D30" s="16"/>
      <c r="E30" s="16"/>
      <c r="F30" s="16"/>
      <c r="G30" s="19"/>
      <c r="H30" s="19"/>
      <c r="I30" s="19"/>
      <c r="J30" s="19"/>
      <c r="K30" s="19"/>
      <c r="L30" s="19"/>
    </row>
    <row r="31" spans="1:12" ht="12.75">
      <c r="A31" s="30"/>
      <c r="B31" s="29">
        <v>28.15</v>
      </c>
      <c r="C31" s="29">
        <v>66.46</v>
      </c>
      <c r="D31" s="16"/>
      <c r="E31" s="16"/>
      <c r="F31" s="16"/>
      <c r="G31" s="19"/>
      <c r="H31" s="19"/>
      <c r="I31" s="19"/>
      <c r="J31" s="19"/>
      <c r="K31" s="19"/>
      <c r="L31" s="19"/>
    </row>
    <row r="32" spans="1:12" ht="12.75">
      <c r="A32" s="30"/>
      <c r="B32" s="29">
        <v>26.17</v>
      </c>
      <c r="C32" s="29">
        <v>63.07</v>
      </c>
      <c r="D32" s="16"/>
      <c r="E32" s="16"/>
      <c r="F32" s="16"/>
      <c r="G32" s="19"/>
      <c r="H32" s="19"/>
      <c r="I32" s="19"/>
      <c r="J32" s="19"/>
      <c r="K32" s="19"/>
      <c r="L32" s="19"/>
    </row>
    <row r="33" spans="1:12" ht="12.75">
      <c r="A33" s="30"/>
      <c r="B33" s="29">
        <v>21.5</v>
      </c>
      <c r="C33" s="29">
        <v>63.59</v>
      </c>
      <c r="D33" s="16"/>
      <c r="E33" s="16"/>
      <c r="F33" s="16"/>
      <c r="G33" s="19"/>
      <c r="H33" s="19"/>
      <c r="I33" s="19"/>
      <c r="J33" s="19"/>
      <c r="K33" s="19"/>
      <c r="L33" s="19"/>
    </row>
    <row r="34" spans="1:12" ht="12.75">
      <c r="A34" s="30"/>
      <c r="B34" s="29">
        <v>24.35</v>
      </c>
      <c r="C34" s="29">
        <v>61.97</v>
      </c>
      <c r="D34" s="16"/>
      <c r="E34" s="16"/>
      <c r="F34" s="16"/>
      <c r="G34" s="19"/>
      <c r="H34" s="19"/>
      <c r="I34" s="19"/>
      <c r="J34" s="19"/>
      <c r="K34" s="19"/>
      <c r="L34" s="19"/>
    </row>
    <row r="35" spans="1:12" ht="12.75">
      <c r="A35" s="36">
        <v>2000</v>
      </c>
      <c r="B35" s="29">
        <v>34.43</v>
      </c>
      <c r="C35" s="29">
        <v>60.63</v>
      </c>
      <c r="D35" s="16"/>
      <c r="E35" s="35"/>
      <c r="F35" s="35"/>
      <c r="G35" s="22"/>
      <c r="H35" s="22"/>
      <c r="I35" s="22"/>
      <c r="J35" s="22"/>
      <c r="K35" s="22"/>
      <c r="L35" s="19"/>
    </row>
    <row r="36" spans="1:12" ht="12.75">
      <c r="A36" s="30"/>
      <c r="B36" s="29">
        <v>33.95</v>
      </c>
      <c r="C36" s="29">
        <v>69.17</v>
      </c>
      <c r="D36" s="16"/>
      <c r="E36" s="35"/>
      <c r="F36" s="25"/>
      <c r="G36" s="22"/>
      <c r="H36" s="22" t="s">
        <v>57</v>
      </c>
      <c r="I36" s="22"/>
      <c r="J36" s="22"/>
      <c r="K36" s="22"/>
      <c r="L36" s="19"/>
    </row>
    <row r="37" spans="1:12" ht="12.75">
      <c r="A37" s="30"/>
      <c r="B37" s="29">
        <v>34.67</v>
      </c>
      <c r="C37" s="29">
        <v>68.94</v>
      </c>
      <c r="D37" s="16"/>
      <c r="E37" s="35"/>
      <c r="F37" s="25"/>
      <c r="G37" s="34" t="s">
        <v>56</v>
      </c>
      <c r="H37" s="31" t="s">
        <v>55</v>
      </c>
      <c r="I37" s="31" t="s">
        <v>54</v>
      </c>
      <c r="J37" s="31" t="s">
        <v>53</v>
      </c>
      <c r="K37" s="31" t="s">
        <v>52</v>
      </c>
      <c r="L37" s="19"/>
    </row>
    <row r="38" spans="1:12" ht="12.75">
      <c r="A38" s="30"/>
      <c r="B38" s="29">
        <v>39.2</v>
      </c>
      <c r="C38" s="33">
        <v>62.52</v>
      </c>
      <c r="D38" s="16"/>
      <c r="E38" s="16"/>
      <c r="F38" s="25"/>
      <c r="G38" s="32">
        <v>146.1447212336892</v>
      </c>
      <c r="H38" s="22">
        <v>88.97</v>
      </c>
      <c r="I38" s="22">
        <v>200.43</v>
      </c>
      <c r="J38" s="22">
        <v>112.98</v>
      </c>
      <c r="K38" s="22">
        <v>84.08</v>
      </c>
      <c r="L38" s="19"/>
    </row>
    <row r="39" spans="1:12" ht="12.75">
      <c r="A39" s="30"/>
      <c r="B39" s="29">
        <v>38.31</v>
      </c>
      <c r="C39" s="33">
        <v>66.77</v>
      </c>
      <c r="D39" s="16"/>
      <c r="E39" s="16"/>
      <c r="F39" s="25"/>
      <c r="G39" s="22">
        <v>149.3475682087782</v>
      </c>
      <c r="H39" s="31">
        <v>97.88</v>
      </c>
      <c r="I39" s="31">
        <v>206.2</v>
      </c>
      <c r="J39" s="31">
        <v>124.01</v>
      </c>
      <c r="K39" s="22">
        <v>92.01</v>
      </c>
      <c r="L39" s="19"/>
    </row>
    <row r="40" spans="1:12" ht="12.75">
      <c r="A40" s="30">
        <v>2005</v>
      </c>
      <c r="B40" s="29">
        <v>49.58</v>
      </c>
      <c r="C40" s="33">
        <v>75.15</v>
      </c>
      <c r="D40" s="16"/>
      <c r="E40" s="16"/>
      <c r="F40" s="25"/>
      <c r="G40" s="22"/>
      <c r="H40" s="22"/>
      <c r="I40" s="22"/>
      <c r="J40" s="22"/>
      <c r="K40" s="22"/>
      <c r="L40" s="19"/>
    </row>
    <row r="41" spans="1:12" ht="12.75">
      <c r="A41" s="24"/>
      <c r="B41" s="23">
        <v>61.52</v>
      </c>
      <c r="C41" s="42">
        <v>70.28</v>
      </c>
      <c r="D41" s="16"/>
      <c r="E41" s="16"/>
      <c r="F41" s="25"/>
      <c r="G41" s="22"/>
      <c r="H41" s="22"/>
      <c r="I41" s="22"/>
      <c r="J41" s="22"/>
      <c r="K41" s="22"/>
      <c r="L41" s="19"/>
    </row>
    <row r="42" spans="1:12" ht="12.75">
      <c r="A42" s="24"/>
      <c r="B42" s="23">
        <v>62.06</v>
      </c>
      <c r="C42" s="42">
        <v>78.45</v>
      </c>
      <c r="D42" s="16"/>
      <c r="E42" s="26"/>
      <c r="F42" s="25"/>
      <c r="G42" s="22"/>
      <c r="H42" s="22"/>
      <c r="I42" s="22"/>
      <c r="J42" s="22"/>
      <c r="K42" s="22"/>
      <c r="L42" s="19"/>
    </row>
    <row r="43" spans="1:12" ht="12.75">
      <c r="A43" s="24"/>
      <c r="B43" s="23">
        <v>87.63</v>
      </c>
      <c r="C43" s="42">
        <v>96.82</v>
      </c>
      <c r="D43" s="16"/>
      <c r="E43" s="26"/>
      <c r="F43" s="25"/>
      <c r="G43" s="22"/>
      <c r="H43" s="22"/>
      <c r="I43" s="22"/>
      <c r="J43" s="22"/>
      <c r="K43" s="22"/>
      <c r="L43" s="19"/>
    </row>
    <row r="44" spans="1:12" ht="12.75">
      <c r="A44" s="24"/>
      <c r="B44" s="23">
        <v>83.88</v>
      </c>
      <c r="C44" s="42">
        <v>89.91</v>
      </c>
      <c r="D44" s="16"/>
      <c r="E44" s="26"/>
      <c r="F44" s="25"/>
      <c r="G44" s="22"/>
      <c r="H44" s="22"/>
      <c r="I44" s="22"/>
      <c r="J44" s="22"/>
      <c r="K44" s="22"/>
      <c r="L44" s="19"/>
    </row>
    <row r="45" spans="1:12" ht="12.75">
      <c r="A45" s="24">
        <v>2010</v>
      </c>
      <c r="B45" s="23">
        <v>100</v>
      </c>
      <c r="C45" s="42">
        <v>100</v>
      </c>
      <c r="D45" s="27"/>
      <c r="E45" s="26"/>
      <c r="F45" s="25"/>
      <c r="G45" s="22"/>
      <c r="H45" s="22"/>
      <c r="I45" s="22"/>
      <c r="J45" s="22"/>
      <c r="K45" s="22"/>
      <c r="L45" s="19"/>
    </row>
    <row r="46" spans="1:12" ht="12.75">
      <c r="A46" s="24"/>
      <c r="B46" s="23">
        <v>118.84</v>
      </c>
      <c r="C46" s="42">
        <v>108.11</v>
      </c>
      <c r="D46" s="27"/>
      <c r="E46" s="26"/>
      <c r="F46" s="25"/>
      <c r="G46" s="22"/>
      <c r="H46" s="22"/>
      <c r="I46" s="22"/>
      <c r="J46" s="22"/>
      <c r="K46" s="22"/>
      <c r="L46" s="19"/>
    </row>
    <row r="47" spans="1:12" ht="12.75">
      <c r="A47" s="24"/>
      <c r="B47" s="23">
        <v>123.97</v>
      </c>
      <c r="C47" s="42">
        <v>103.87</v>
      </c>
      <c r="D47" s="27"/>
      <c r="E47" s="26"/>
      <c r="F47" s="25"/>
      <c r="G47" s="28"/>
      <c r="H47" s="22"/>
      <c r="I47" s="22"/>
      <c r="J47" s="22"/>
      <c r="K47" s="22"/>
      <c r="L47" s="19"/>
    </row>
    <row r="48" spans="1:12" ht="12.75">
      <c r="A48" s="24">
        <v>2013</v>
      </c>
      <c r="B48" s="23">
        <v>118.14</v>
      </c>
      <c r="C48" s="42">
        <v>107.33</v>
      </c>
      <c r="D48" s="27"/>
      <c r="E48" s="26"/>
      <c r="F48" s="25"/>
      <c r="G48" s="22"/>
      <c r="H48" s="22"/>
      <c r="I48" s="22"/>
      <c r="J48" s="22"/>
      <c r="K48" s="22"/>
      <c r="L48" s="19"/>
    </row>
    <row r="49" spans="1:12" ht="12.75">
      <c r="A49" s="24"/>
      <c r="B49" s="23"/>
      <c r="C49" s="42"/>
      <c r="D49" s="16"/>
      <c r="E49" s="16"/>
      <c r="F49" s="16"/>
      <c r="G49" s="22"/>
      <c r="H49" s="22"/>
      <c r="I49" s="22"/>
      <c r="J49" s="22"/>
      <c r="K49" s="22"/>
      <c r="L49" s="19"/>
    </row>
    <row r="50" spans="1:2" ht="12.75">
      <c r="A50" s="17" t="s">
        <v>51</v>
      </c>
      <c r="B50" s="41"/>
    </row>
    <row r="51" ht="12.75">
      <c r="B51" s="41"/>
    </row>
    <row r="52" ht="12.75">
      <c r="A52" s="16" t="s">
        <v>50</v>
      </c>
    </row>
    <row r="54" spans="1:2" ht="12.75">
      <c r="A54" s="11" t="s">
        <v>10</v>
      </c>
      <c r="B54" s="15"/>
    </row>
    <row r="55" ht="12.75">
      <c r="B55" s="15"/>
    </row>
  </sheetData>
  <sheetProtection/>
  <hyperlinks>
    <hyperlink ref="A54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167" customWidth="1"/>
    <col min="2" max="2" width="18.8515625" style="167" bestFit="1" customWidth="1"/>
    <col min="3" max="3" width="10.00390625" style="167" customWidth="1"/>
    <col min="4" max="5" width="9.140625" style="167" customWidth="1"/>
    <col min="6" max="6" width="24.00390625" style="167" bestFit="1" customWidth="1"/>
    <col min="7" max="16384" width="9.140625" style="167" customWidth="1"/>
  </cols>
  <sheetData>
    <row r="1" ht="15.75">
      <c r="A1" s="178" t="s">
        <v>197</v>
      </c>
    </row>
    <row r="2" spans="1:8" ht="15.75">
      <c r="A2" s="178" t="s">
        <v>196</v>
      </c>
      <c r="D2" s="168"/>
      <c r="F2" s="189"/>
      <c r="G2" s="181"/>
      <c r="H2" s="188"/>
    </row>
    <row r="3" spans="4:8" ht="12.75">
      <c r="D3" s="168"/>
      <c r="F3" s="189"/>
      <c r="G3" s="181"/>
      <c r="H3" s="188"/>
    </row>
    <row r="4" spans="1:8" ht="12.75">
      <c r="A4" s="173" t="s">
        <v>195</v>
      </c>
      <c r="B4" s="187"/>
      <c r="C4" s="187"/>
      <c r="G4" s="181"/>
      <c r="H4" s="188"/>
    </row>
    <row r="5" spans="1:7" ht="12.75">
      <c r="A5" s="175" t="s">
        <v>113</v>
      </c>
      <c r="B5" s="175" t="s">
        <v>117</v>
      </c>
      <c r="C5" s="187"/>
      <c r="G5" s="181"/>
    </row>
    <row r="6" spans="1:8" ht="12.75">
      <c r="A6" s="185" t="s">
        <v>98</v>
      </c>
      <c r="B6" s="183">
        <v>0.16576261487373323</v>
      </c>
      <c r="C6" s="186"/>
      <c r="G6" s="181"/>
      <c r="H6" s="181"/>
    </row>
    <row r="7" spans="1:8" ht="12.75">
      <c r="A7" s="185" t="s">
        <v>95</v>
      </c>
      <c r="B7" s="183">
        <v>0.14458614136509373</v>
      </c>
      <c r="C7" s="186"/>
      <c r="G7" s="181"/>
      <c r="H7" s="181"/>
    </row>
    <row r="8" spans="1:8" ht="12.75">
      <c r="A8" s="185" t="s">
        <v>97</v>
      </c>
      <c r="B8" s="183">
        <v>0.1381930605137589</v>
      </c>
      <c r="C8" s="186"/>
      <c r="G8" s="181"/>
      <c r="H8" s="181"/>
    </row>
    <row r="9" spans="1:8" ht="12.75">
      <c r="A9" s="185" t="s">
        <v>111</v>
      </c>
      <c r="B9" s="183">
        <v>0.1376740405614194</v>
      </c>
      <c r="C9" s="186"/>
      <c r="G9" s="181"/>
      <c r="H9" s="181"/>
    </row>
    <row r="10" spans="1:8" ht="12.75">
      <c r="A10" s="185" t="s">
        <v>93</v>
      </c>
      <c r="B10" s="183">
        <v>0.12072185042338512</v>
      </c>
      <c r="C10" s="186"/>
      <c r="G10" s="181"/>
      <c r="H10" s="181"/>
    </row>
    <row r="11" spans="1:8" ht="12.75">
      <c r="A11" s="185" t="s">
        <v>99</v>
      </c>
      <c r="B11" s="183">
        <v>0.11922278346170989</v>
      </c>
      <c r="C11" s="186"/>
      <c r="G11" s="181"/>
      <c r="H11" s="181"/>
    </row>
    <row r="12" spans="1:8" ht="12.75">
      <c r="A12" s="185" t="s">
        <v>101</v>
      </c>
      <c r="B12" s="183">
        <v>0.11781510763464298</v>
      </c>
      <c r="C12" s="183"/>
      <c r="G12" s="181"/>
      <c r="H12" s="181"/>
    </row>
    <row r="13" spans="1:8" ht="12.75">
      <c r="A13" s="185" t="s">
        <v>91</v>
      </c>
      <c r="B13" s="183">
        <v>0.0994409563298313</v>
      </c>
      <c r="C13" s="183"/>
      <c r="G13" s="181"/>
      <c r="H13" s="181"/>
    </row>
    <row r="14" spans="1:8" ht="12.75">
      <c r="A14" s="185" t="s">
        <v>102</v>
      </c>
      <c r="B14" s="183">
        <v>0.0854457963055657</v>
      </c>
      <c r="C14" s="183"/>
      <c r="G14" s="181"/>
      <c r="H14" s="181"/>
    </row>
    <row r="15" spans="1:8" ht="12.75">
      <c r="A15" s="185" t="s">
        <v>100</v>
      </c>
      <c r="B15" s="183">
        <v>0.07530275164152567</v>
      </c>
      <c r="C15" s="183"/>
      <c r="G15" s="181"/>
      <c r="H15" s="181"/>
    </row>
    <row r="16" spans="1:8" ht="12.75">
      <c r="A16" s="185" t="s">
        <v>90</v>
      </c>
      <c r="B16" s="183">
        <v>0.07124025741690887</v>
      </c>
      <c r="C16" s="183"/>
      <c r="G16" s="181"/>
      <c r="H16" s="181"/>
    </row>
    <row r="17" spans="1:8" ht="12.75">
      <c r="A17" s="185" t="s">
        <v>109</v>
      </c>
      <c r="B17" s="183">
        <v>0.06595262164802418</v>
      </c>
      <c r="C17" s="183"/>
      <c r="G17" s="181"/>
      <c r="H17" s="181"/>
    </row>
    <row r="18" spans="1:8" ht="12.75">
      <c r="A18" s="185" t="s">
        <v>89</v>
      </c>
      <c r="B18" s="183">
        <v>0.06381757201426463</v>
      </c>
      <c r="C18" s="183"/>
      <c r="G18" s="181"/>
      <c r="H18" s="181"/>
    </row>
    <row r="19" spans="1:8" ht="12.75">
      <c r="A19" s="185" t="s">
        <v>86</v>
      </c>
      <c r="B19" s="183">
        <v>0.052167195167253544</v>
      </c>
      <c r="C19" s="183"/>
      <c r="G19" s="181"/>
      <c r="H19" s="181"/>
    </row>
    <row r="20" spans="1:8" ht="12.75">
      <c r="A20" s="185" t="s">
        <v>96</v>
      </c>
      <c r="B20" s="183">
        <v>0.04824541523680215</v>
      </c>
      <c r="C20" s="183"/>
      <c r="G20" s="181"/>
      <c r="H20" s="181"/>
    </row>
    <row r="21" spans="1:8" ht="12.75">
      <c r="A21" s="185" t="s">
        <v>103</v>
      </c>
      <c r="B21" s="183">
        <v>0.03383466524397205</v>
      </c>
      <c r="C21" s="183"/>
      <c r="G21" s="181"/>
      <c r="H21" s="181"/>
    </row>
    <row r="22" spans="1:8" ht="12.75">
      <c r="A22" s="185" t="s">
        <v>106</v>
      </c>
      <c r="B22" s="183">
        <v>0.029991875790424727</v>
      </c>
      <c r="C22" s="183"/>
      <c r="G22" s="181"/>
      <c r="H22" s="181"/>
    </row>
    <row r="23" spans="1:8" ht="12.75">
      <c r="A23" s="185" t="s">
        <v>108</v>
      </c>
      <c r="B23" s="183">
        <v>0.029173820425866248</v>
      </c>
      <c r="C23" s="183"/>
      <c r="G23" s="181"/>
      <c r="H23" s="181"/>
    </row>
    <row r="24" spans="1:8" ht="12.75">
      <c r="A24" s="185" t="s">
        <v>194</v>
      </c>
      <c r="B24" s="183">
        <v>-0.013716206322923363</v>
      </c>
      <c r="C24" s="183"/>
      <c r="G24" s="181"/>
      <c r="H24" s="181"/>
    </row>
    <row r="25" spans="1:8" ht="12.75">
      <c r="A25" s="185" t="s">
        <v>107</v>
      </c>
      <c r="B25" s="183">
        <v>-0.017064378435493577</v>
      </c>
      <c r="C25" s="183"/>
      <c r="G25" s="181"/>
      <c r="H25" s="181"/>
    </row>
    <row r="26" spans="1:8" ht="12.75">
      <c r="A26" s="185" t="s">
        <v>105</v>
      </c>
      <c r="B26" s="183">
        <v>-0.022376497681393825</v>
      </c>
      <c r="C26" s="183"/>
      <c r="G26" s="181"/>
      <c r="H26" s="181"/>
    </row>
    <row r="27" spans="1:8" ht="12.75">
      <c r="A27" s="185" t="s">
        <v>110</v>
      </c>
      <c r="B27" s="183">
        <v>-0.034776536244216616</v>
      </c>
      <c r="C27" s="183"/>
      <c r="G27" s="181"/>
      <c r="H27" s="181"/>
    </row>
    <row r="28" spans="1:8" ht="12.75">
      <c r="A28" s="185" t="s">
        <v>88</v>
      </c>
      <c r="B28" s="183">
        <v>-0.055876758400380755</v>
      </c>
      <c r="C28" s="183"/>
      <c r="G28" s="181"/>
      <c r="H28" s="181"/>
    </row>
    <row r="29" spans="1:8" ht="12.75">
      <c r="A29" s="185" t="s">
        <v>94</v>
      </c>
      <c r="B29" s="183">
        <v>-0.10708011004397344</v>
      </c>
      <c r="C29" s="183"/>
      <c r="G29" s="181"/>
      <c r="H29" s="181"/>
    </row>
    <row r="30" spans="1:8" ht="12.75">
      <c r="A30" s="185" t="s">
        <v>87</v>
      </c>
      <c r="B30" s="184">
        <v>-0.13331956948573642</v>
      </c>
      <c r="G30" s="181"/>
      <c r="H30" s="181"/>
    </row>
    <row r="31" ht="12.75">
      <c r="G31" s="181"/>
    </row>
    <row r="32" spans="1:7" ht="12.75">
      <c r="A32" s="169" t="s">
        <v>193</v>
      </c>
      <c r="G32" s="181"/>
    </row>
    <row r="33" spans="6:7" ht="12.75">
      <c r="F33" s="183"/>
      <c r="G33" s="181"/>
    </row>
    <row r="34" spans="1:7" ht="12.75">
      <c r="A34" s="11" t="s">
        <v>10</v>
      </c>
      <c r="G34" s="181"/>
    </row>
    <row r="35" spans="2:7" ht="12.75">
      <c r="B35" s="182"/>
      <c r="G35" s="181"/>
    </row>
  </sheetData>
  <sheetProtection/>
  <hyperlinks>
    <hyperlink ref="A34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28125" style="167" customWidth="1"/>
    <col min="2" max="2" width="21.8515625" style="167" bestFit="1" customWidth="1"/>
    <col min="3" max="3" width="15.140625" style="167" bestFit="1" customWidth="1"/>
    <col min="4" max="10" width="9.140625" style="167" customWidth="1"/>
    <col min="11" max="11" width="6.7109375" style="167" customWidth="1"/>
    <col min="12" max="12" width="9.57421875" style="167" bestFit="1" customWidth="1"/>
    <col min="13" max="16384" width="9.140625" style="167" customWidth="1"/>
  </cols>
  <sheetData>
    <row r="1" ht="15.75">
      <c r="A1" s="178" t="s">
        <v>200</v>
      </c>
    </row>
    <row r="2" spans="1:3" ht="15.75">
      <c r="A2" s="178" t="s">
        <v>199</v>
      </c>
      <c r="C2" s="168"/>
    </row>
    <row r="3" ht="12.75">
      <c r="C3" s="168"/>
    </row>
    <row r="4" spans="1:4" ht="12.75">
      <c r="A4" s="173" t="s">
        <v>198</v>
      </c>
      <c r="D4" s="176" t="s">
        <v>185</v>
      </c>
    </row>
    <row r="5" spans="1:4" ht="12.75">
      <c r="A5" s="175" t="s">
        <v>113</v>
      </c>
      <c r="B5" s="175" t="s">
        <v>184</v>
      </c>
      <c r="C5" s="175" t="s">
        <v>183</v>
      </c>
      <c r="D5" s="175" t="s">
        <v>182</v>
      </c>
    </row>
    <row r="6" spans="1:16" ht="12.75">
      <c r="A6" s="193" t="s">
        <v>108</v>
      </c>
      <c r="B6" s="195">
        <v>6.39521239289616</v>
      </c>
      <c r="C6" s="191">
        <f aca="true" t="shared" si="0" ref="C6:C33">D6-B6</f>
        <v>1.2739373990250753</v>
      </c>
      <c r="D6" s="191">
        <v>7.669149791921235</v>
      </c>
      <c r="H6" s="168"/>
      <c r="I6" s="168"/>
      <c r="J6" s="170"/>
      <c r="K6" s="170"/>
      <c r="L6" s="190"/>
      <c r="M6" s="190"/>
      <c r="O6" s="170"/>
      <c r="P6" s="170"/>
    </row>
    <row r="7" spans="1:16" ht="12.75">
      <c r="A7" s="193" t="s">
        <v>111</v>
      </c>
      <c r="B7" s="192">
        <v>7.583842990826819</v>
      </c>
      <c r="C7" s="191">
        <f t="shared" si="0"/>
        <v>3.4653769302694037</v>
      </c>
      <c r="D7" s="191">
        <v>11.049219921096222</v>
      </c>
      <c r="H7" s="168"/>
      <c r="I7" s="168"/>
      <c r="J7" s="170"/>
      <c r="K7" s="170"/>
      <c r="L7" s="190"/>
      <c r="M7" s="190"/>
      <c r="O7" s="170"/>
      <c r="P7" s="170"/>
    </row>
    <row r="8" spans="1:16" ht="12.75">
      <c r="A8" s="194" t="s">
        <v>106</v>
      </c>
      <c r="B8" s="191">
        <v>8.49674181002095</v>
      </c>
      <c r="C8" s="191">
        <f t="shared" si="0"/>
        <v>3.044572814390431</v>
      </c>
      <c r="D8" s="191">
        <v>11.541314624411381</v>
      </c>
      <c r="H8" s="168"/>
      <c r="I8" s="168"/>
      <c r="J8" s="170"/>
      <c r="K8" s="170"/>
      <c r="L8" s="190"/>
      <c r="M8" s="190"/>
      <c r="O8" s="170"/>
      <c r="P8" s="170"/>
    </row>
    <row r="9" spans="1:16" ht="12.75">
      <c r="A9" s="193" t="s">
        <v>95</v>
      </c>
      <c r="B9" s="192">
        <v>9.134035788683402</v>
      </c>
      <c r="C9" s="191">
        <f t="shared" si="0"/>
        <v>2.424565511260461</v>
      </c>
      <c r="D9" s="191">
        <v>11.558601299943863</v>
      </c>
      <c r="H9" s="168"/>
      <c r="I9" s="168"/>
      <c r="J9" s="170"/>
      <c r="K9" s="170"/>
      <c r="L9" s="190"/>
      <c r="M9" s="190"/>
      <c r="O9" s="170"/>
      <c r="P9" s="170"/>
    </row>
    <row r="10" spans="1:16" ht="12.75">
      <c r="A10" s="193" t="s">
        <v>94</v>
      </c>
      <c r="B10" s="192">
        <v>8.832635806695645</v>
      </c>
      <c r="C10" s="191">
        <f t="shared" si="0"/>
        <v>2.7306005408245486</v>
      </c>
      <c r="D10" s="191">
        <v>11.563236347520194</v>
      </c>
      <c r="H10" s="168"/>
      <c r="I10" s="168"/>
      <c r="J10" s="170"/>
      <c r="K10" s="170"/>
      <c r="L10" s="190"/>
      <c r="M10" s="190"/>
      <c r="O10" s="170"/>
      <c r="P10" s="170"/>
    </row>
    <row r="11" spans="1:16" ht="12.75">
      <c r="A11" s="193" t="s">
        <v>104</v>
      </c>
      <c r="B11" s="192">
        <v>7.716406505493565</v>
      </c>
      <c r="C11" s="191">
        <f t="shared" si="0"/>
        <v>3.9016271177106114</v>
      </c>
      <c r="D11" s="191">
        <v>11.618033623204177</v>
      </c>
      <c r="H11" s="168"/>
      <c r="I11" s="168"/>
      <c r="J11" s="170"/>
      <c r="K11" s="170"/>
      <c r="L11" s="190"/>
      <c r="M11" s="190"/>
      <c r="O11" s="170"/>
      <c r="P11" s="170"/>
    </row>
    <row r="12" spans="1:16" ht="12.75">
      <c r="A12" s="193" t="s">
        <v>97</v>
      </c>
      <c r="B12" s="192">
        <v>9.689912251874306</v>
      </c>
      <c r="C12" s="191">
        <f t="shared" si="0"/>
        <v>2.0339535752798117</v>
      </c>
      <c r="D12" s="191">
        <v>11.723865827154118</v>
      </c>
      <c r="H12" s="168"/>
      <c r="I12" s="168"/>
      <c r="J12" s="170"/>
      <c r="K12" s="170"/>
      <c r="L12" s="190"/>
      <c r="M12" s="190"/>
      <c r="O12" s="170"/>
      <c r="P12" s="170"/>
    </row>
    <row r="13" spans="1:16" ht="12.75">
      <c r="A13" s="193" t="s">
        <v>107</v>
      </c>
      <c r="B13" s="192">
        <v>9.664847005096085</v>
      </c>
      <c r="C13" s="191">
        <f t="shared" si="0"/>
        <v>2.721949269420504</v>
      </c>
      <c r="D13" s="191">
        <v>12.38679627451659</v>
      </c>
      <c r="F13" s="170"/>
      <c r="H13" s="168"/>
      <c r="I13" s="168"/>
      <c r="J13" s="170"/>
      <c r="K13" s="170"/>
      <c r="L13" s="190"/>
      <c r="M13" s="190"/>
      <c r="O13" s="170"/>
      <c r="P13" s="170"/>
    </row>
    <row r="14" spans="1:16" ht="12.75">
      <c r="A14" s="194" t="s">
        <v>110</v>
      </c>
      <c r="B14" s="192">
        <v>10.497058203496525</v>
      </c>
      <c r="C14" s="191">
        <f t="shared" si="0"/>
        <v>2.3185270327276477</v>
      </c>
      <c r="D14" s="191">
        <v>12.815585236224173</v>
      </c>
      <c r="H14" s="168"/>
      <c r="I14" s="168"/>
      <c r="J14" s="170"/>
      <c r="K14" s="170"/>
      <c r="L14" s="190"/>
      <c r="M14" s="190"/>
      <c r="O14" s="170"/>
      <c r="P14" s="170"/>
    </row>
    <row r="15" spans="1:16" ht="12.75">
      <c r="A15" s="193" t="s">
        <v>99</v>
      </c>
      <c r="B15" s="192">
        <v>8.94197648165392</v>
      </c>
      <c r="C15" s="191">
        <f t="shared" si="0"/>
        <v>4.055017513469387</v>
      </c>
      <c r="D15" s="191">
        <v>12.996993995123308</v>
      </c>
      <c r="H15" s="168"/>
      <c r="I15" s="168"/>
      <c r="J15" s="170"/>
      <c r="K15" s="170"/>
      <c r="L15" s="190"/>
      <c r="M15" s="190"/>
      <c r="O15" s="170"/>
      <c r="P15" s="170"/>
    </row>
    <row r="16" spans="1:16" ht="12.75">
      <c r="A16" s="194" t="s">
        <v>92</v>
      </c>
      <c r="B16" s="191">
        <v>9.295268224790338</v>
      </c>
      <c r="C16" s="191">
        <f t="shared" si="0"/>
        <v>4.025523493697712</v>
      </c>
      <c r="D16" s="191">
        <v>13.32079171848805</v>
      </c>
      <c r="H16" s="168"/>
      <c r="I16" s="168"/>
      <c r="J16" s="170"/>
      <c r="K16" s="170"/>
      <c r="L16" s="190"/>
      <c r="M16" s="190"/>
      <c r="O16" s="170"/>
      <c r="P16" s="170"/>
    </row>
    <row r="17" spans="1:16" ht="12.75">
      <c r="A17" s="193" t="s">
        <v>87</v>
      </c>
      <c r="B17" s="192">
        <v>10.033822828928823</v>
      </c>
      <c r="C17" s="191">
        <f t="shared" si="0"/>
        <v>3.808049859826683</v>
      </c>
      <c r="D17" s="191">
        <v>13.841872688755506</v>
      </c>
      <c r="H17" s="168"/>
      <c r="I17" s="168"/>
      <c r="J17" s="170"/>
      <c r="K17" s="170"/>
      <c r="L17" s="190"/>
      <c r="M17" s="190"/>
      <c r="O17" s="170"/>
      <c r="P17" s="170"/>
    </row>
    <row r="18" spans="1:16" ht="12.75">
      <c r="A18" s="194" t="s">
        <v>88</v>
      </c>
      <c r="B18" s="191">
        <v>9.991550242996146</v>
      </c>
      <c r="C18" s="191">
        <f t="shared" si="0"/>
        <v>3.8807367675161615</v>
      </c>
      <c r="D18" s="191">
        <v>13.872287010512308</v>
      </c>
      <c r="H18" s="168"/>
      <c r="I18" s="168"/>
      <c r="J18" s="170"/>
      <c r="K18" s="170"/>
      <c r="L18" s="190"/>
      <c r="M18" s="190"/>
      <c r="O18" s="170"/>
      <c r="P18" s="170"/>
    </row>
    <row r="19" spans="1:16" ht="12.75">
      <c r="A19" s="193" t="s">
        <v>89</v>
      </c>
      <c r="B19" s="192">
        <v>12.212499661287758</v>
      </c>
      <c r="C19" s="191">
        <f t="shared" si="0"/>
        <v>1.8471481395752782</v>
      </c>
      <c r="D19" s="191">
        <v>14.059647800863036</v>
      </c>
      <c r="H19" s="168"/>
      <c r="I19" s="168"/>
      <c r="J19" s="170"/>
      <c r="K19" s="170"/>
      <c r="L19" s="190"/>
      <c r="M19" s="190"/>
      <c r="O19" s="170"/>
      <c r="P19" s="170"/>
    </row>
    <row r="20" spans="1:16" ht="12.75">
      <c r="A20" s="193" t="s">
        <v>103</v>
      </c>
      <c r="B20" s="192">
        <v>11.67746594646449</v>
      </c>
      <c r="C20" s="191">
        <f t="shared" si="0"/>
        <v>2.6581992440959734</v>
      </c>
      <c r="D20" s="191">
        <v>14.335665190560464</v>
      </c>
      <c r="H20" s="168"/>
      <c r="I20" s="168"/>
      <c r="J20" s="170"/>
      <c r="K20" s="170"/>
      <c r="L20" s="190"/>
      <c r="M20" s="190"/>
      <c r="O20" s="170"/>
      <c r="P20" s="170"/>
    </row>
    <row r="21" spans="1:16" ht="12.75">
      <c r="A21" s="193" t="s">
        <v>121</v>
      </c>
      <c r="B21" s="192">
        <v>13.715546816501252</v>
      </c>
      <c r="C21" s="191">
        <f t="shared" si="0"/>
        <v>0.7218708850790172</v>
      </c>
      <c r="D21" s="191">
        <v>14.43741770158027</v>
      </c>
      <c r="H21" s="168"/>
      <c r="I21" s="168"/>
      <c r="J21" s="170"/>
      <c r="K21" s="170"/>
      <c r="L21" s="190"/>
      <c r="M21" s="190"/>
      <c r="O21" s="170"/>
      <c r="P21" s="170"/>
    </row>
    <row r="22" spans="1:16" ht="12.75">
      <c r="A22" s="193" t="s">
        <v>109</v>
      </c>
      <c r="B22" s="192">
        <v>14.309600305419089</v>
      </c>
      <c r="C22" s="191">
        <f t="shared" si="0"/>
        <v>0.7133624191554215</v>
      </c>
      <c r="D22" s="191">
        <v>15.02296272457451</v>
      </c>
      <c r="H22" s="168"/>
      <c r="I22" s="168"/>
      <c r="J22" s="170"/>
      <c r="K22" s="170"/>
      <c r="L22" s="190"/>
      <c r="M22" s="190"/>
      <c r="O22" s="170"/>
      <c r="P22" s="170"/>
    </row>
    <row r="23" spans="1:16" ht="12.75">
      <c r="A23" s="193" t="s">
        <v>102</v>
      </c>
      <c r="B23" s="192">
        <v>11.447610428322609</v>
      </c>
      <c r="C23" s="191">
        <f t="shared" si="0"/>
        <v>4.819970215536959</v>
      </c>
      <c r="D23" s="191">
        <v>16.267580643859567</v>
      </c>
      <c r="H23" s="168"/>
      <c r="I23" s="168"/>
      <c r="J23" s="170"/>
      <c r="K23" s="170"/>
      <c r="L23" s="190"/>
      <c r="M23" s="190"/>
      <c r="O23" s="170"/>
      <c r="P23" s="170"/>
    </row>
    <row r="24" spans="1:16" ht="12.75">
      <c r="A24" s="193" t="s">
        <v>96</v>
      </c>
      <c r="B24" s="192">
        <v>11.779646873925646</v>
      </c>
      <c r="C24" s="191">
        <f t="shared" si="0"/>
        <v>5.630688107269936</v>
      </c>
      <c r="D24" s="191">
        <v>17.410334981195582</v>
      </c>
      <c r="H24" s="168"/>
      <c r="I24" s="168"/>
      <c r="J24" s="170"/>
      <c r="K24" s="170"/>
      <c r="L24" s="190"/>
      <c r="M24" s="190"/>
      <c r="O24" s="170"/>
      <c r="P24" s="170"/>
    </row>
    <row r="25" spans="1:16" ht="12.75">
      <c r="A25" s="193" t="s">
        <v>86</v>
      </c>
      <c r="B25" s="192">
        <v>11.380383666540952</v>
      </c>
      <c r="C25" s="191">
        <f t="shared" si="0"/>
        <v>6.2294559801421325</v>
      </c>
      <c r="D25" s="191">
        <v>17.609839646683085</v>
      </c>
      <c r="H25" s="168"/>
      <c r="I25" s="168"/>
      <c r="J25" s="170"/>
      <c r="K25" s="170"/>
      <c r="L25" s="190"/>
      <c r="M25" s="190"/>
      <c r="O25" s="170"/>
      <c r="P25" s="170"/>
    </row>
    <row r="26" spans="1:16" ht="12.75">
      <c r="A26" s="193" t="s">
        <v>98</v>
      </c>
      <c r="B26" s="192">
        <v>10.41591043171027</v>
      </c>
      <c r="C26" s="191">
        <f t="shared" si="0"/>
        <v>7.469105639063148</v>
      </c>
      <c r="D26" s="191">
        <v>17.885016070773418</v>
      </c>
      <c r="H26" s="168"/>
      <c r="I26" s="168"/>
      <c r="J26" s="170"/>
      <c r="K26" s="170"/>
      <c r="L26" s="190"/>
      <c r="M26" s="190"/>
      <c r="O26" s="170"/>
      <c r="P26" s="170"/>
    </row>
    <row r="27" spans="1:16" ht="12.75">
      <c r="A27" s="193" t="s">
        <v>105</v>
      </c>
      <c r="B27" s="192">
        <v>13.689608869564728</v>
      </c>
      <c r="C27" s="191">
        <f t="shared" si="0"/>
        <v>4.942819351334089</v>
      </c>
      <c r="D27" s="191">
        <v>18.632428220898817</v>
      </c>
      <c r="H27" s="168"/>
      <c r="I27" s="168"/>
      <c r="J27" s="170"/>
      <c r="K27" s="170"/>
      <c r="L27" s="190"/>
      <c r="M27" s="190"/>
      <c r="O27" s="170"/>
      <c r="P27" s="170"/>
    </row>
    <row r="28" spans="1:16" ht="12.75">
      <c r="A28" s="193" t="s">
        <v>101</v>
      </c>
      <c r="B28" s="192">
        <v>15.027375630292363</v>
      </c>
      <c r="C28" s="191">
        <f t="shared" si="0"/>
        <v>4.084860613304391</v>
      </c>
      <c r="D28" s="191">
        <v>19.112236243596755</v>
      </c>
      <c r="H28" s="168"/>
      <c r="I28" s="168"/>
      <c r="J28" s="170"/>
      <c r="K28" s="170"/>
      <c r="L28" s="190"/>
      <c r="M28" s="190"/>
      <c r="O28" s="170"/>
      <c r="P28" s="170"/>
    </row>
    <row r="29" spans="1:16" ht="12.75">
      <c r="A29" s="193" t="s">
        <v>100</v>
      </c>
      <c r="B29" s="192">
        <v>12.734627871745186</v>
      </c>
      <c r="C29" s="191">
        <f t="shared" si="0"/>
        <v>6.861797565716142</v>
      </c>
      <c r="D29" s="191">
        <v>19.596425437461328</v>
      </c>
      <c r="H29" s="168"/>
      <c r="I29" s="168"/>
      <c r="J29" s="170"/>
      <c r="K29" s="170"/>
      <c r="L29" s="190"/>
      <c r="M29" s="190"/>
      <c r="O29" s="170"/>
      <c r="P29" s="170"/>
    </row>
    <row r="30" spans="1:16" ht="12.75">
      <c r="A30" s="193" t="s">
        <v>93</v>
      </c>
      <c r="B30" s="192">
        <v>16.88693738868971</v>
      </c>
      <c r="C30" s="191">
        <f t="shared" si="0"/>
        <v>3.069796733924708</v>
      </c>
      <c r="D30" s="191">
        <v>19.956734122614417</v>
      </c>
      <c r="H30" s="168"/>
      <c r="I30" s="168"/>
      <c r="J30" s="170"/>
      <c r="K30" s="170"/>
      <c r="L30" s="190"/>
      <c r="M30" s="190"/>
      <c r="O30" s="170"/>
      <c r="P30" s="170"/>
    </row>
    <row r="31" spans="1:16" ht="12.75">
      <c r="A31" s="193" t="s">
        <v>120</v>
      </c>
      <c r="B31" s="192">
        <v>18.28229406560791</v>
      </c>
      <c r="C31" s="191">
        <f t="shared" si="0"/>
        <v>3.9747741763926534</v>
      </c>
      <c r="D31" s="191">
        <v>22.257068242000564</v>
      </c>
      <c r="H31" s="168"/>
      <c r="I31" s="168"/>
      <c r="J31" s="170"/>
      <c r="K31" s="170"/>
      <c r="L31" s="190"/>
      <c r="M31" s="190"/>
      <c r="O31" s="170"/>
      <c r="P31" s="170"/>
    </row>
    <row r="32" spans="1:16" ht="12.75">
      <c r="A32" s="193" t="s">
        <v>91</v>
      </c>
      <c r="B32" s="192">
        <v>12.662496318701905</v>
      </c>
      <c r="C32" s="191">
        <f t="shared" si="0"/>
        <v>12.135875866148595</v>
      </c>
      <c r="D32" s="191">
        <v>24.7983721848505</v>
      </c>
      <c r="H32" s="168"/>
      <c r="I32" s="168"/>
      <c r="J32" s="170"/>
      <c r="K32" s="170"/>
      <c r="L32" s="190"/>
      <c r="M32" s="190"/>
      <c r="O32" s="170"/>
      <c r="P32" s="170"/>
    </row>
    <row r="33" spans="1:16" ht="12.75">
      <c r="A33" s="193" t="s">
        <v>90</v>
      </c>
      <c r="B33" s="192">
        <v>10.824221592389149</v>
      </c>
      <c r="C33" s="191">
        <f t="shared" si="0"/>
        <v>14.382318947659778</v>
      </c>
      <c r="D33" s="191">
        <v>25.206540540048927</v>
      </c>
      <c r="H33" s="168"/>
      <c r="I33" s="168"/>
      <c r="J33" s="170"/>
      <c r="K33" s="170"/>
      <c r="L33" s="190"/>
      <c r="M33" s="190"/>
      <c r="O33" s="170"/>
      <c r="P33" s="170"/>
    </row>
    <row r="34" spans="1:13" ht="12.75">
      <c r="A34" s="173"/>
      <c r="L34" s="190"/>
      <c r="M34" s="190"/>
    </row>
    <row r="35" spans="4:13" ht="12.75">
      <c r="D35" s="170"/>
      <c r="L35" s="190"/>
      <c r="M35" s="190"/>
    </row>
    <row r="36" spans="1:13" ht="12.75">
      <c r="A36" s="169" t="s">
        <v>193</v>
      </c>
      <c r="L36" s="190"/>
      <c r="M36" s="190"/>
    </row>
    <row r="37" spans="12:13" ht="12.75">
      <c r="L37" s="190"/>
      <c r="M37" s="190"/>
    </row>
    <row r="38" ht="12.75">
      <c r="A38" s="11" t="s">
        <v>10</v>
      </c>
    </row>
  </sheetData>
  <sheetProtection/>
  <hyperlinks>
    <hyperlink ref="A38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167" customWidth="1"/>
    <col min="2" max="2" width="14.7109375" style="167" customWidth="1"/>
    <col min="3" max="16384" width="9.140625" style="167" customWidth="1"/>
  </cols>
  <sheetData>
    <row r="1" ht="15.75">
      <c r="B1" s="178" t="s">
        <v>203</v>
      </c>
    </row>
    <row r="2" ht="15.75">
      <c r="B2" s="178" t="s">
        <v>202</v>
      </c>
    </row>
    <row r="5" spans="2:3" ht="12.75">
      <c r="B5" s="175" t="s">
        <v>113</v>
      </c>
      <c r="C5" s="175" t="s">
        <v>201</v>
      </c>
    </row>
    <row r="6" spans="2:5" ht="12.75">
      <c r="B6" s="173" t="s">
        <v>92</v>
      </c>
      <c r="C6" s="197">
        <v>12.75</v>
      </c>
      <c r="D6" s="196"/>
      <c r="E6" s="170"/>
    </row>
    <row r="7" spans="2:6" ht="12.75">
      <c r="B7" s="173" t="s">
        <v>99</v>
      </c>
      <c r="C7" s="197">
        <v>13.52</v>
      </c>
      <c r="D7" s="196"/>
      <c r="E7" s="170"/>
      <c r="F7" s="170"/>
    </row>
    <row r="8" spans="2:5" ht="12.75">
      <c r="B8" s="173" t="s">
        <v>89</v>
      </c>
      <c r="C8" s="197">
        <v>13.62</v>
      </c>
      <c r="D8" s="196"/>
      <c r="E8" s="170"/>
    </row>
    <row r="9" spans="2:5" ht="12.75">
      <c r="B9" s="173" t="s">
        <v>86</v>
      </c>
      <c r="C9" s="197">
        <v>15.66</v>
      </c>
      <c r="D9" s="196"/>
      <c r="E9" s="170"/>
    </row>
    <row r="10" spans="2:5" ht="12.75">
      <c r="B10" s="173" t="s">
        <v>104</v>
      </c>
      <c r="C10" s="197">
        <v>16.92</v>
      </c>
      <c r="D10" s="196"/>
      <c r="E10" s="170"/>
    </row>
    <row r="11" spans="2:5" ht="12.75">
      <c r="B11" s="173" t="s">
        <v>189</v>
      </c>
      <c r="C11" s="197">
        <v>17.19</v>
      </c>
      <c r="D11" s="196"/>
      <c r="E11" s="170"/>
    </row>
    <row r="12" spans="2:5" ht="12.75">
      <c r="B12" s="173" t="s">
        <v>102</v>
      </c>
      <c r="C12" s="197">
        <v>17.49</v>
      </c>
      <c r="D12" s="196"/>
      <c r="E12" s="170"/>
    </row>
    <row r="13" spans="2:5" ht="12.75">
      <c r="B13" s="173" t="s">
        <v>106</v>
      </c>
      <c r="C13" s="197">
        <v>18.55</v>
      </c>
      <c r="D13" s="196"/>
      <c r="E13" s="170"/>
    </row>
    <row r="14" spans="2:5" ht="12.75">
      <c r="B14" s="173" t="s">
        <v>87</v>
      </c>
      <c r="C14" s="197">
        <v>18.62</v>
      </c>
      <c r="D14" s="196"/>
      <c r="E14" s="170"/>
    </row>
    <row r="15" spans="2:5" ht="12.75">
      <c r="B15" s="173" t="s">
        <v>96</v>
      </c>
      <c r="C15" s="197">
        <v>18.62</v>
      </c>
      <c r="D15" s="196"/>
      <c r="E15" s="170"/>
    </row>
    <row r="16" spans="2:5" ht="12.75">
      <c r="B16" s="173" t="s">
        <v>105</v>
      </c>
      <c r="C16" s="197">
        <v>19.55</v>
      </c>
      <c r="D16" s="196"/>
      <c r="E16" s="170"/>
    </row>
    <row r="17" spans="2:5" ht="12.75">
      <c r="B17" s="173" t="s">
        <v>88</v>
      </c>
      <c r="C17" s="197">
        <v>19.8</v>
      </c>
      <c r="D17" s="196"/>
      <c r="E17" s="170"/>
    </row>
    <row r="18" spans="2:5" ht="12.75">
      <c r="B18" s="173" t="s">
        <v>108</v>
      </c>
      <c r="C18" s="197">
        <v>19.98</v>
      </c>
      <c r="D18" s="196"/>
      <c r="E18" s="170"/>
    </row>
    <row r="19" spans="2:5" ht="12.75">
      <c r="B19" s="173" t="s">
        <v>95</v>
      </c>
      <c r="C19" s="197">
        <v>20.65</v>
      </c>
      <c r="D19" s="196"/>
      <c r="E19" s="170"/>
    </row>
    <row r="20" spans="2:5" ht="12.75">
      <c r="B20" s="173" t="s">
        <v>90</v>
      </c>
      <c r="C20" s="197">
        <v>21.66</v>
      </c>
      <c r="D20" s="196"/>
      <c r="E20" s="170"/>
    </row>
    <row r="21" spans="2:5" ht="12.75">
      <c r="B21" s="173" t="s">
        <v>110</v>
      </c>
      <c r="C21" s="197">
        <v>21.67</v>
      </c>
      <c r="D21" s="196"/>
      <c r="E21" s="170"/>
    </row>
    <row r="22" spans="2:5" ht="12.75">
      <c r="B22" s="173" t="s">
        <v>93</v>
      </c>
      <c r="C22" s="197">
        <v>21.77</v>
      </c>
      <c r="D22" s="196"/>
      <c r="E22" s="170"/>
    </row>
    <row r="23" spans="2:5" ht="12.75">
      <c r="B23" s="173" t="s">
        <v>97</v>
      </c>
      <c r="C23" s="197">
        <v>22.28</v>
      </c>
      <c r="D23" s="196"/>
      <c r="E23" s="170"/>
    </row>
    <row r="24" spans="2:5" ht="12.75">
      <c r="B24" s="173" t="s">
        <v>100</v>
      </c>
      <c r="C24" s="197">
        <v>22.7</v>
      </c>
      <c r="D24" s="196"/>
      <c r="E24" s="170"/>
    </row>
    <row r="25" spans="2:5" ht="12.75">
      <c r="B25" s="173" t="s">
        <v>121</v>
      </c>
      <c r="C25" s="197">
        <v>22.88</v>
      </c>
      <c r="D25" s="196"/>
      <c r="E25" s="170"/>
    </row>
    <row r="26" spans="2:5" ht="12.75">
      <c r="B26" s="173" t="s">
        <v>94</v>
      </c>
      <c r="C26" s="197">
        <v>23.6</v>
      </c>
      <c r="D26" s="196"/>
      <c r="E26" s="170"/>
    </row>
    <row r="27" spans="2:5" ht="12.75">
      <c r="B27" s="173" t="s">
        <v>103</v>
      </c>
      <c r="C27" s="197">
        <v>24.35</v>
      </c>
      <c r="D27" s="196"/>
      <c r="E27" s="170"/>
    </row>
    <row r="28" spans="2:5" ht="12.75">
      <c r="B28" s="173" t="s">
        <v>101</v>
      </c>
      <c r="C28" s="197">
        <v>24.52</v>
      </c>
      <c r="D28" s="196"/>
      <c r="E28" s="170"/>
    </row>
    <row r="29" spans="2:5" ht="12.75">
      <c r="B29" s="173" t="s">
        <v>107</v>
      </c>
      <c r="C29" s="197">
        <v>24.81</v>
      </c>
      <c r="D29" s="196"/>
      <c r="E29" s="170"/>
    </row>
    <row r="30" spans="2:5" ht="12.75">
      <c r="B30" s="173" t="s">
        <v>111</v>
      </c>
      <c r="C30" s="197">
        <v>25.71</v>
      </c>
      <c r="D30" s="196"/>
      <c r="E30" s="170"/>
    </row>
    <row r="31" spans="2:5" ht="12.75">
      <c r="B31" s="173" t="s">
        <v>98</v>
      </c>
      <c r="C31" s="197">
        <v>25.76</v>
      </c>
      <c r="D31" s="196"/>
      <c r="E31" s="170"/>
    </row>
    <row r="32" spans="2:5" ht="12.75">
      <c r="B32" s="173" t="s">
        <v>91</v>
      </c>
      <c r="C32" s="197">
        <v>27.98</v>
      </c>
      <c r="D32" s="196"/>
      <c r="E32" s="170"/>
    </row>
    <row r="33" spans="2:5" ht="12.75">
      <c r="B33" s="173" t="s">
        <v>120</v>
      </c>
      <c r="C33" s="197">
        <v>29.76</v>
      </c>
      <c r="D33" s="196"/>
      <c r="E33" s="170"/>
    </row>
    <row r="34" ht="12.75">
      <c r="B34" s="173"/>
    </row>
    <row r="35" spans="2:3" ht="12.75">
      <c r="B35" s="173"/>
      <c r="C35" s="191"/>
    </row>
    <row r="36" ht="12.75">
      <c r="B36" s="169" t="s">
        <v>193</v>
      </c>
    </row>
    <row r="38" spans="1:3" ht="12.75">
      <c r="A38" s="11" t="s">
        <v>10</v>
      </c>
      <c r="C38" s="170"/>
    </row>
  </sheetData>
  <sheetProtection/>
  <hyperlinks>
    <hyperlink ref="A38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57421875" style="167" customWidth="1"/>
    <col min="2" max="2" width="9.140625" style="167" customWidth="1"/>
    <col min="3" max="3" width="9.8515625" style="167" bestFit="1" customWidth="1"/>
    <col min="4" max="16384" width="9.140625" style="167" customWidth="1"/>
  </cols>
  <sheetData>
    <row r="1" ht="15.75">
      <c r="A1" s="178" t="s">
        <v>208</v>
      </c>
    </row>
    <row r="2" ht="15.75">
      <c r="A2" s="178" t="s">
        <v>207</v>
      </c>
    </row>
    <row r="4" spans="1:8" ht="12.75">
      <c r="A4" s="173" t="s">
        <v>206</v>
      </c>
      <c r="B4" s="187"/>
      <c r="G4" s="199"/>
      <c r="H4" s="201"/>
    </row>
    <row r="5" spans="7:8" ht="12.75">
      <c r="G5" s="199"/>
      <c r="H5" s="201"/>
    </row>
    <row r="6" spans="1:8" ht="12.75">
      <c r="A6" s="175" t="s">
        <v>205</v>
      </c>
      <c r="B6" s="175" t="s">
        <v>204</v>
      </c>
      <c r="C6" s="181"/>
      <c r="G6" s="199"/>
      <c r="H6" s="201"/>
    </row>
    <row r="7" spans="1:12" ht="12.75">
      <c r="A7" s="173" t="s">
        <v>106</v>
      </c>
      <c r="B7" s="200">
        <v>28.318031831145795</v>
      </c>
      <c r="C7" s="203"/>
      <c r="G7" s="199"/>
      <c r="H7" s="201"/>
      <c r="J7" s="198"/>
      <c r="K7" s="168"/>
      <c r="L7" s="168"/>
    </row>
    <row r="8" spans="1:12" ht="12.75">
      <c r="A8" s="173" t="s">
        <v>111</v>
      </c>
      <c r="B8" s="200">
        <v>28.280291776429483</v>
      </c>
      <c r="C8" s="181"/>
      <c r="E8" s="202"/>
      <c r="G8" s="199"/>
      <c r="H8" s="201"/>
      <c r="J8" s="198"/>
      <c r="K8" s="168"/>
      <c r="L8" s="168"/>
    </row>
    <row r="9" spans="1:12" ht="12.75">
      <c r="A9" s="173" t="s">
        <v>87</v>
      </c>
      <c r="B9" s="200">
        <v>21.56743304578439</v>
      </c>
      <c r="C9" s="181"/>
      <c r="G9" s="199"/>
      <c r="H9" s="201"/>
      <c r="J9" s="198"/>
      <c r="K9" s="168"/>
      <c r="L9" s="168"/>
    </row>
    <row r="10" spans="1:12" ht="12.75">
      <c r="A10" s="173" t="s">
        <v>91</v>
      </c>
      <c r="B10" s="200">
        <v>16.075181123838426</v>
      </c>
      <c r="C10" s="181"/>
      <c r="G10" s="199"/>
      <c r="H10" s="201"/>
      <c r="J10" s="198"/>
      <c r="K10" s="168"/>
      <c r="L10" s="168"/>
    </row>
    <row r="11" spans="1:12" ht="12.75">
      <c r="A11" s="173" t="s">
        <v>97</v>
      </c>
      <c r="B11" s="200">
        <v>14.400681582707925</v>
      </c>
      <c r="C11" s="181"/>
      <c r="G11" s="199"/>
      <c r="H11" s="201"/>
      <c r="J11" s="198"/>
      <c r="K11" s="168"/>
      <c r="L11" s="168"/>
    </row>
    <row r="12" spans="1:12" ht="12.75">
      <c r="A12" s="173" t="s">
        <v>99</v>
      </c>
      <c r="B12" s="200">
        <v>12.838884565543543</v>
      </c>
      <c r="G12" s="199"/>
      <c r="H12" s="201"/>
      <c r="J12" s="198"/>
      <c r="K12" s="168"/>
      <c r="L12" s="168"/>
    </row>
    <row r="13" spans="1:12" ht="12.75">
      <c r="A13" s="173" t="s">
        <v>88</v>
      </c>
      <c r="B13" s="200">
        <v>10.955606921255976</v>
      </c>
      <c r="G13" s="199"/>
      <c r="H13" s="201"/>
      <c r="J13" s="198"/>
      <c r="K13" s="168"/>
      <c r="L13" s="168"/>
    </row>
    <row r="14" spans="1:12" ht="12.75">
      <c r="A14" s="173" t="s">
        <v>93</v>
      </c>
      <c r="B14" s="200">
        <v>10.819137517839037</v>
      </c>
      <c r="G14" s="199"/>
      <c r="H14" s="201"/>
      <c r="J14" s="198"/>
      <c r="K14" s="168"/>
      <c r="L14" s="168"/>
    </row>
    <row r="15" spans="1:12" ht="12.75">
      <c r="A15" s="173" t="s">
        <v>95</v>
      </c>
      <c r="B15" s="200">
        <v>10.103169807616004</v>
      </c>
      <c r="G15" s="199"/>
      <c r="H15" s="201"/>
      <c r="J15" s="198"/>
      <c r="K15" s="168"/>
      <c r="L15" s="168"/>
    </row>
    <row r="16" spans="1:12" ht="12.75">
      <c r="A16" s="173" t="s">
        <v>100</v>
      </c>
      <c r="B16" s="200">
        <v>9.197782606181313</v>
      </c>
      <c r="G16" s="199"/>
      <c r="H16" s="201"/>
      <c r="J16" s="198"/>
      <c r="K16" s="168"/>
      <c r="L16" s="168"/>
    </row>
    <row r="17" spans="1:12" ht="12.75">
      <c r="A17" s="173" t="s">
        <v>98</v>
      </c>
      <c r="B17" s="200">
        <v>8.795799672707583</v>
      </c>
      <c r="G17" s="199"/>
      <c r="H17" s="201"/>
      <c r="J17" s="198"/>
      <c r="K17" s="168"/>
      <c r="L17" s="168"/>
    </row>
    <row r="18" spans="1:12" ht="12.75">
      <c r="A18" s="173" t="s">
        <v>96</v>
      </c>
      <c r="B18" s="200">
        <v>7.410306345192819</v>
      </c>
      <c r="G18" s="199"/>
      <c r="J18" s="198"/>
      <c r="K18" s="168"/>
      <c r="L18" s="168"/>
    </row>
    <row r="19" spans="1:12" ht="12.75">
      <c r="A19" s="173" t="s">
        <v>102</v>
      </c>
      <c r="B19" s="200">
        <v>6.9350417693733455</v>
      </c>
      <c r="G19" s="199"/>
      <c r="J19" s="198"/>
      <c r="K19" s="168"/>
      <c r="L19" s="168"/>
    </row>
    <row r="20" spans="1:12" ht="12.75">
      <c r="A20" s="173" t="s">
        <v>109</v>
      </c>
      <c r="B20" s="200">
        <v>6.929708733499992</v>
      </c>
      <c r="G20" s="199"/>
      <c r="J20" s="198"/>
      <c r="K20" s="168"/>
      <c r="L20" s="168"/>
    </row>
    <row r="21" spans="1:12" ht="12.75">
      <c r="A21" s="173" t="s">
        <v>92</v>
      </c>
      <c r="B21" s="200">
        <v>5.72658201448751</v>
      </c>
      <c r="G21" s="199"/>
      <c r="J21" s="198"/>
      <c r="K21" s="168"/>
      <c r="L21" s="168"/>
    </row>
    <row r="22" spans="1:12" ht="12.75">
      <c r="A22" s="173" t="s">
        <v>86</v>
      </c>
      <c r="B22" s="200">
        <v>5.709051355858152</v>
      </c>
      <c r="G22" s="199"/>
      <c r="J22" s="198"/>
      <c r="K22" s="168"/>
      <c r="L22" s="168"/>
    </row>
    <row r="23" spans="1:12" ht="12.75">
      <c r="A23" s="173" t="s">
        <v>101</v>
      </c>
      <c r="B23" s="200">
        <v>5.614032085356681</v>
      </c>
      <c r="G23" s="199"/>
      <c r="J23" s="198"/>
      <c r="K23" s="168"/>
      <c r="L23" s="168"/>
    </row>
    <row r="24" spans="1:12" ht="12.75">
      <c r="A24" s="173" t="s">
        <v>110</v>
      </c>
      <c r="B24" s="200">
        <v>5.446095406419744</v>
      </c>
      <c r="G24" s="199"/>
      <c r="J24" s="198"/>
      <c r="K24" s="168"/>
      <c r="L24" s="168"/>
    </row>
    <row r="25" spans="1:12" ht="12.75">
      <c r="A25" s="173" t="s">
        <v>108</v>
      </c>
      <c r="B25" s="200">
        <v>5.127910945421323</v>
      </c>
      <c r="G25" s="199"/>
      <c r="J25" s="198"/>
      <c r="K25" s="168"/>
      <c r="L25" s="168"/>
    </row>
    <row r="26" spans="1:12" ht="12.75">
      <c r="A26" s="173" t="s">
        <v>121</v>
      </c>
      <c r="B26" s="200">
        <v>4.74327810950651</v>
      </c>
      <c r="G26" s="199"/>
      <c r="J26" s="198"/>
      <c r="K26" s="168"/>
      <c r="L26" s="168"/>
    </row>
    <row r="27" spans="1:12" ht="12.75">
      <c r="A27" s="173" t="s">
        <v>104</v>
      </c>
      <c r="B27" s="200">
        <v>4.166674544341207</v>
      </c>
      <c r="G27" s="199"/>
      <c r="J27" s="198"/>
      <c r="K27" s="168"/>
      <c r="L27" s="168"/>
    </row>
    <row r="28" spans="1:12" ht="12.75">
      <c r="A28" s="173" t="s">
        <v>90</v>
      </c>
      <c r="B28" s="200">
        <v>4.160175082244956</v>
      </c>
      <c r="G28" s="199"/>
      <c r="J28" s="198"/>
      <c r="K28" s="168"/>
      <c r="L28" s="168"/>
    </row>
    <row r="29" spans="1:12" ht="12.75">
      <c r="A29" s="173" t="s">
        <v>107</v>
      </c>
      <c r="B29" s="200">
        <v>3.734688009762606</v>
      </c>
      <c r="G29" s="199"/>
      <c r="J29" s="198"/>
      <c r="K29" s="168"/>
      <c r="L29" s="168"/>
    </row>
    <row r="30" spans="1:12" ht="12.75">
      <c r="A30" s="173" t="s">
        <v>103</v>
      </c>
      <c r="B30" s="200">
        <v>2.8580222470626833</v>
      </c>
      <c r="G30" s="199"/>
      <c r="J30" s="198"/>
      <c r="K30" s="168"/>
      <c r="L30" s="168"/>
    </row>
    <row r="31" spans="1:12" ht="12.75">
      <c r="A31" s="173" t="s">
        <v>89</v>
      </c>
      <c r="B31" s="200">
        <v>1.9468009776580926</v>
      </c>
      <c r="G31" s="199"/>
      <c r="J31" s="198"/>
      <c r="K31" s="168"/>
      <c r="L31" s="168"/>
    </row>
    <row r="32" spans="1:12" ht="12.75">
      <c r="A32" s="173" t="s">
        <v>105</v>
      </c>
      <c r="B32" s="200">
        <v>0.9797639461791715</v>
      </c>
      <c r="G32" s="199"/>
      <c r="J32" s="198"/>
      <c r="K32" s="168"/>
      <c r="L32" s="168"/>
    </row>
    <row r="33" spans="1:12" ht="12.75">
      <c r="A33" s="173" t="s">
        <v>120</v>
      </c>
      <c r="B33" s="200">
        <v>-3.481990872013895</v>
      </c>
      <c r="G33" s="199"/>
      <c r="J33" s="198"/>
      <c r="K33" s="168"/>
      <c r="L33" s="168"/>
    </row>
    <row r="34" spans="1:12" ht="12.75">
      <c r="A34" s="173" t="s">
        <v>94</v>
      </c>
      <c r="B34" s="200">
        <v>-9.909357348444246</v>
      </c>
      <c r="G34" s="199"/>
      <c r="J34" s="198"/>
      <c r="K34" s="168"/>
      <c r="L34" s="168"/>
    </row>
    <row r="35" spans="1:7" ht="12.75">
      <c r="A35" s="173"/>
      <c r="G35" s="199"/>
    </row>
    <row r="36" ht="12.75">
      <c r="J36" s="198"/>
    </row>
    <row r="37" spans="1:10" ht="12.75">
      <c r="A37" s="169" t="s">
        <v>193</v>
      </c>
      <c r="J37" s="198"/>
    </row>
    <row r="38" ht="12.75">
      <c r="J38" s="198"/>
    </row>
    <row r="39" spans="1:10" ht="12.75">
      <c r="A39" s="11" t="s">
        <v>10</v>
      </c>
      <c r="J39" s="198"/>
    </row>
  </sheetData>
  <sheetProtection/>
  <hyperlinks>
    <hyperlink ref="A39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9.140625" style="204" customWidth="1"/>
    <col min="2" max="2" width="24.57421875" style="204" bestFit="1" customWidth="1"/>
    <col min="3" max="3" width="30.00390625" style="204" bestFit="1" customWidth="1"/>
    <col min="4" max="16384" width="9.140625" style="204" customWidth="1"/>
  </cols>
  <sheetData>
    <row r="1" spans="1:2" ht="15.75">
      <c r="A1" s="333" t="s">
        <v>235</v>
      </c>
      <c r="B1" s="333"/>
    </row>
    <row r="2" spans="1:7" ht="12.75">
      <c r="A2" s="334" t="s">
        <v>234</v>
      </c>
      <c r="B2" s="334"/>
      <c r="C2" s="334"/>
      <c r="D2" s="334"/>
      <c r="E2" s="334"/>
      <c r="F2" s="334"/>
      <c r="G2" s="334"/>
    </row>
    <row r="3" spans="1:7" ht="12.75">
      <c r="A3" s="334"/>
      <c r="B3" s="334"/>
      <c r="C3" s="334"/>
      <c r="D3" s="334"/>
      <c r="E3" s="334"/>
      <c r="F3" s="334"/>
      <c r="G3" s="334"/>
    </row>
    <row r="4" spans="1:3" ht="13.5" thickBot="1">
      <c r="A4" s="209"/>
      <c r="B4" s="215" t="s">
        <v>233</v>
      </c>
      <c r="C4" s="215" t="s">
        <v>232</v>
      </c>
    </row>
    <row r="5" spans="1:3" ht="13.5" thickTop="1">
      <c r="A5" s="214" t="s">
        <v>231</v>
      </c>
      <c r="B5" s="213">
        <v>102</v>
      </c>
      <c r="C5" s="213">
        <v>88</v>
      </c>
    </row>
    <row r="6" spans="1:3" ht="12.75">
      <c r="A6" s="209" t="s">
        <v>230</v>
      </c>
      <c r="B6" s="211">
        <v>106</v>
      </c>
      <c r="C6" s="211">
        <v>95</v>
      </c>
    </row>
    <row r="7" spans="1:3" ht="12.75">
      <c r="A7" s="209" t="s">
        <v>229</v>
      </c>
      <c r="B7" s="211">
        <v>96</v>
      </c>
      <c r="C7" s="211">
        <v>85</v>
      </c>
    </row>
    <row r="8" spans="1:3" ht="12.75">
      <c r="A8" s="209" t="s">
        <v>228</v>
      </c>
      <c r="B8" s="211">
        <v>97</v>
      </c>
      <c r="C8" s="211">
        <v>88</v>
      </c>
    </row>
    <row r="9" spans="1:6" ht="12.75">
      <c r="A9" s="209" t="s">
        <v>227</v>
      </c>
      <c r="B9" s="211">
        <v>97</v>
      </c>
      <c r="C9" s="211">
        <v>91</v>
      </c>
      <c r="E9" s="212"/>
      <c r="F9" s="212"/>
    </row>
    <row r="10" spans="1:6" ht="12.75">
      <c r="A10" s="209" t="s">
        <v>226</v>
      </c>
      <c r="B10" s="211">
        <v>87</v>
      </c>
      <c r="C10" s="211">
        <v>89</v>
      </c>
      <c r="E10" s="212"/>
      <c r="F10" s="212"/>
    </row>
    <row r="11" spans="1:6" ht="12.75">
      <c r="A11" s="209" t="s">
        <v>225</v>
      </c>
      <c r="B11" s="211">
        <v>88</v>
      </c>
      <c r="C11" s="211">
        <v>88</v>
      </c>
      <c r="E11" s="212"/>
      <c r="F11" s="212"/>
    </row>
    <row r="12" spans="1:6" ht="12.75">
      <c r="A12" s="209" t="s">
        <v>224</v>
      </c>
      <c r="B12" s="211">
        <v>81</v>
      </c>
      <c r="C12" s="211">
        <v>78</v>
      </c>
      <c r="E12" s="212"/>
      <c r="F12" s="212"/>
    </row>
    <row r="13" spans="1:6" ht="12.75">
      <c r="A13" s="209" t="s">
        <v>223</v>
      </c>
      <c r="B13" s="211">
        <v>71</v>
      </c>
      <c r="C13" s="211">
        <v>81</v>
      </c>
      <c r="E13" s="212"/>
      <c r="F13" s="212"/>
    </row>
    <row r="14" spans="1:6" ht="12.75">
      <c r="A14" s="209" t="s">
        <v>222</v>
      </c>
      <c r="B14" s="211">
        <v>86</v>
      </c>
      <c r="C14" s="211">
        <v>84</v>
      </c>
      <c r="E14" s="212"/>
      <c r="F14" s="212"/>
    </row>
    <row r="15" spans="1:6" ht="12.75">
      <c r="A15" s="209" t="s">
        <v>221</v>
      </c>
      <c r="B15" s="211">
        <v>83.69321930867338</v>
      </c>
      <c r="C15" s="211">
        <v>87.39861786138059</v>
      </c>
      <c r="E15" s="212"/>
      <c r="F15" s="212"/>
    </row>
    <row r="16" spans="1:6" ht="12.75">
      <c r="A16" s="209" t="s">
        <v>220</v>
      </c>
      <c r="B16" s="211">
        <v>110.37755235888784</v>
      </c>
      <c r="C16" s="211">
        <v>86.24544200719147</v>
      </c>
      <c r="E16" s="212"/>
      <c r="F16" s="212"/>
    </row>
    <row r="17" spans="1:6" ht="12.75">
      <c r="A17" s="209" t="s">
        <v>219</v>
      </c>
      <c r="B17" s="211">
        <v>81.10918931908968</v>
      </c>
      <c r="C17" s="211">
        <v>82.56848833742532</v>
      </c>
      <c r="E17" s="212"/>
      <c r="F17" s="212"/>
    </row>
    <row r="18" spans="1:6" ht="12.75">
      <c r="A18" s="209" t="s">
        <v>218</v>
      </c>
      <c r="B18" s="211">
        <v>94.28651466605969</v>
      </c>
      <c r="C18" s="211">
        <v>78.37085797344946</v>
      </c>
      <c r="E18" s="212"/>
      <c r="F18" s="212"/>
    </row>
    <row r="19" spans="1:6" ht="12.75">
      <c r="A19" s="209" t="s">
        <v>217</v>
      </c>
      <c r="B19" s="211">
        <v>69.1623927437344</v>
      </c>
      <c r="C19" s="211">
        <v>74.44237670403022</v>
      </c>
      <c r="E19" s="212"/>
      <c r="F19" s="212"/>
    </row>
    <row r="20" spans="1:6" ht="12.75">
      <c r="A20" s="209" t="s">
        <v>216</v>
      </c>
      <c r="B20" s="211">
        <v>100.09619445691989</v>
      </c>
      <c r="C20" s="211">
        <v>88.01884714281253</v>
      </c>
      <c r="E20" s="212"/>
      <c r="F20" s="212"/>
    </row>
    <row r="21" spans="1:6" ht="12.75">
      <c r="A21" s="209" t="s">
        <v>215</v>
      </c>
      <c r="B21" s="211">
        <v>81.94261360609961</v>
      </c>
      <c r="C21" s="211">
        <v>76.80705473902256</v>
      </c>
      <c r="E21" s="212"/>
      <c r="F21" s="212"/>
    </row>
    <row r="22" spans="1:3" ht="12.75">
      <c r="A22" s="209" t="s">
        <v>214</v>
      </c>
      <c r="B22" s="211">
        <v>75.68616284218785</v>
      </c>
      <c r="C22" s="211">
        <v>72.85991017910035</v>
      </c>
    </row>
    <row r="23" spans="1:4" ht="12.75">
      <c r="A23" s="209" t="s">
        <v>213</v>
      </c>
      <c r="B23" s="211">
        <v>81.41945478212438</v>
      </c>
      <c r="C23" s="211">
        <v>71.81910720144666</v>
      </c>
      <c r="D23" s="210"/>
    </row>
    <row r="24" spans="1:4" ht="12.75">
      <c r="A24" s="209" t="s">
        <v>212</v>
      </c>
      <c r="B24" s="211">
        <v>70.02172559031298</v>
      </c>
      <c r="C24" s="211">
        <v>69.16864565231691</v>
      </c>
      <c r="D24" s="210"/>
    </row>
    <row r="25" spans="1:5" ht="12.75">
      <c r="A25" s="209" t="s">
        <v>211</v>
      </c>
      <c r="B25" s="211">
        <v>68.0490979551932</v>
      </c>
      <c r="C25" s="211">
        <v>64.94245362964818</v>
      </c>
      <c r="D25" s="210"/>
      <c r="E25" s="210"/>
    </row>
    <row r="26" spans="1:5" ht="12.75">
      <c r="A26" s="209" t="s">
        <v>210</v>
      </c>
      <c r="B26" s="211">
        <v>61.02</v>
      </c>
      <c r="C26" s="211">
        <v>61.08</v>
      </c>
      <c r="D26" s="210"/>
      <c r="E26" s="210"/>
    </row>
    <row r="27" ht="12.75">
      <c r="A27" s="209"/>
    </row>
    <row r="28" ht="12.75">
      <c r="A28" s="208" t="s">
        <v>209</v>
      </c>
    </row>
    <row r="30" spans="1:3" ht="12.75">
      <c r="A30" s="11" t="s">
        <v>10</v>
      </c>
      <c r="B30" s="207"/>
      <c r="C30" s="206"/>
    </row>
    <row r="31" ht="12.75">
      <c r="A31" s="142"/>
    </row>
    <row r="32" ht="12.75">
      <c r="B32" s="205"/>
    </row>
    <row r="33" ht="12.75">
      <c r="B33" s="205"/>
    </row>
  </sheetData>
  <sheetProtection/>
  <mergeCells count="2">
    <mergeCell ref="A1:B1"/>
    <mergeCell ref="A2:G3"/>
  </mergeCells>
  <hyperlinks>
    <hyperlink ref="A30" location="Title!A1" display="Return to Title pag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9.140625" style="204" customWidth="1"/>
    <col min="2" max="2" width="31.28125" style="204" customWidth="1"/>
    <col min="3" max="3" width="25.140625" style="204" customWidth="1"/>
    <col min="4" max="5" width="9.140625" style="204" customWidth="1"/>
    <col min="6" max="6" width="17.140625" style="204" customWidth="1"/>
    <col min="7" max="16384" width="9.140625" style="204" customWidth="1"/>
  </cols>
  <sheetData>
    <row r="1" spans="1:2" ht="15">
      <c r="A1" s="335" t="s">
        <v>239</v>
      </c>
      <c r="B1" s="335"/>
    </row>
    <row r="2" spans="1:8" ht="15">
      <c r="A2" s="335" t="s">
        <v>238</v>
      </c>
      <c r="B2" s="335"/>
      <c r="C2" s="335"/>
      <c r="D2" s="335"/>
      <c r="E2" s="335"/>
      <c r="F2" s="335"/>
      <c r="G2" s="335"/>
      <c r="H2" s="335"/>
    </row>
    <row r="3" spans="1:8" ht="15">
      <c r="A3" s="221"/>
      <c r="B3" s="221"/>
      <c r="C3" s="221"/>
      <c r="D3" s="221"/>
      <c r="E3" s="221"/>
      <c r="F3" s="221"/>
      <c r="G3" s="221"/>
      <c r="H3" s="221"/>
    </row>
    <row r="4" spans="2:3" ht="13.5" thickBot="1">
      <c r="B4" s="220" t="s">
        <v>237</v>
      </c>
      <c r="C4" s="219" t="s">
        <v>233</v>
      </c>
    </row>
    <row r="5" spans="1:3" ht="13.5" thickTop="1">
      <c r="A5" s="218" t="s">
        <v>219</v>
      </c>
      <c r="B5" s="213">
        <v>9.249315332200778</v>
      </c>
      <c r="C5" s="213">
        <v>12.26273091788117</v>
      </c>
    </row>
    <row r="6" spans="1:3" ht="12.75">
      <c r="A6" s="217" t="s">
        <v>218</v>
      </c>
      <c r="B6" s="211">
        <v>12.90686054093155</v>
      </c>
      <c r="C6" s="211">
        <v>11.626302370912518</v>
      </c>
    </row>
    <row r="7" spans="1:3" ht="12.75">
      <c r="A7" s="217" t="s">
        <v>217</v>
      </c>
      <c r="B7" s="211">
        <v>17.40427617615951</v>
      </c>
      <c r="C7" s="211">
        <v>10.430813233304175</v>
      </c>
    </row>
    <row r="8" spans="1:6" ht="12.75">
      <c r="A8" s="217" t="s">
        <v>216</v>
      </c>
      <c r="B8" s="211">
        <v>20.99782543579489</v>
      </c>
      <c r="C8" s="211">
        <v>11.51012566033676</v>
      </c>
      <c r="E8" s="212"/>
      <c r="F8" s="212"/>
    </row>
    <row r="9" spans="1:7" ht="12.75">
      <c r="A9" s="217" t="s">
        <v>215</v>
      </c>
      <c r="B9" s="211">
        <v>23.977222852413956</v>
      </c>
      <c r="C9" s="211">
        <v>12.829127270638185</v>
      </c>
      <c r="E9" s="212"/>
      <c r="F9" s="212"/>
      <c r="G9" s="210"/>
    </row>
    <row r="10" spans="1:7" ht="12.75">
      <c r="A10" s="217" t="s">
        <v>214</v>
      </c>
      <c r="B10" s="211">
        <v>24.302217895923768</v>
      </c>
      <c r="C10" s="211">
        <v>16.408078133701483</v>
      </c>
      <c r="E10" s="212"/>
      <c r="F10" s="212"/>
      <c r="G10" s="210"/>
    </row>
    <row r="11" spans="1:6" ht="12.75">
      <c r="A11" s="217" t="s">
        <v>213</v>
      </c>
      <c r="B11" s="211">
        <v>23.324858020999816</v>
      </c>
      <c r="C11" s="211">
        <v>14.37286718299501</v>
      </c>
      <c r="E11" s="212"/>
      <c r="F11" s="212"/>
    </row>
    <row r="12" spans="1:6" ht="12.75">
      <c r="A12" s="217" t="s">
        <v>212</v>
      </c>
      <c r="B12" s="211">
        <v>25.842974128771957</v>
      </c>
      <c r="C12" s="211">
        <v>13.25201944544961</v>
      </c>
      <c r="D12" s="210"/>
      <c r="E12" s="212"/>
      <c r="F12" s="212"/>
    </row>
    <row r="13" spans="1:6" ht="12.75">
      <c r="A13" s="217" t="s">
        <v>211</v>
      </c>
      <c r="B13" s="211">
        <v>25.00242126257497</v>
      </c>
      <c r="C13" s="211">
        <v>15.856805411523725</v>
      </c>
      <c r="D13" s="210"/>
      <c r="E13" s="212"/>
      <c r="F13" s="212"/>
    </row>
    <row r="14" spans="1:6" ht="12.75">
      <c r="A14" s="217" t="s">
        <v>210</v>
      </c>
      <c r="B14" s="211">
        <v>25.4</v>
      </c>
      <c r="C14" s="211">
        <v>11.6</v>
      </c>
      <c r="D14" s="210"/>
      <c r="E14" s="212"/>
      <c r="F14" s="212"/>
    </row>
    <row r="15" spans="1:3" ht="12.75">
      <c r="A15" s="217"/>
      <c r="B15" s="211"/>
      <c r="C15" s="211"/>
    </row>
    <row r="16" ht="12.75">
      <c r="A16" s="208" t="s">
        <v>236</v>
      </c>
    </row>
    <row r="18" ht="12.75">
      <c r="A18" s="11" t="s">
        <v>10</v>
      </c>
    </row>
    <row r="24" ht="12.75">
      <c r="F24" s="216"/>
    </row>
    <row r="25" spans="2:3" ht="12.75">
      <c r="B25" s="216"/>
      <c r="C25" s="216"/>
    </row>
    <row r="26" spans="2:3" ht="12.75">
      <c r="B26" s="216"/>
      <c r="C26" s="216"/>
    </row>
    <row r="27" spans="2:3" ht="12.75">
      <c r="B27" s="216"/>
      <c r="C27" s="216"/>
    </row>
    <row r="36" spans="2:6" ht="12.75">
      <c r="B36" s="216"/>
      <c r="C36" s="216"/>
      <c r="F36" s="216"/>
    </row>
    <row r="37" spans="2:3" ht="12.75">
      <c r="B37" s="216"/>
      <c r="C37" s="216"/>
    </row>
    <row r="38" spans="2:3" ht="12.75">
      <c r="B38" s="216"/>
      <c r="C38" s="216"/>
    </row>
  </sheetData>
  <sheetProtection/>
  <mergeCells count="2">
    <mergeCell ref="A2:H2"/>
    <mergeCell ref="A1:B1"/>
  </mergeCells>
  <hyperlinks>
    <hyperlink ref="A18" location="Title!A1" display="Return to Title pag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7109375" style="204" customWidth="1"/>
    <col min="2" max="2" width="12.00390625" style="204" bestFit="1" customWidth="1"/>
    <col min="3" max="3" width="12.7109375" style="204" customWidth="1"/>
    <col min="4" max="16384" width="9.140625" style="204" customWidth="1"/>
  </cols>
  <sheetData>
    <row r="1" ht="15">
      <c r="A1" s="229" t="s">
        <v>246</v>
      </c>
    </row>
    <row r="2" ht="15">
      <c r="A2" s="229" t="s">
        <v>245</v>
      </c>
    </row>
    <row r="4" spans="2:3" ht="13.5" thickBot="1">
      <c r="B4" s="228" t="s">
        <v>52</v>
      </c>
      <c r="C4" s="227" t="s">
        <v>53</v>
      </c>
    </row>
    <row r="5" spans="1:6" ht="13.5" thickTop="1">
      <c r="A5" s="218" t="s">
        <v>244</v>
      </c>
      <c r="B5" s="226">
        <v>0.304538627659379</v>
      </c>
      <c r="C5" s="225">
        <v>0.3305395601493073</v>
      </c>
      <c r="E5" s="210"/>
      <c r="F5" s="210"/>
    </row>
    <row r="6" spans="1:6" ht="12.75">
      <c r="A6" s="217" t="s">
        <v>243</v>
      </c>
      <c r="B6" s="224">
        <v>0.29466695215516364</v>
      </c>
      <c r="C6" s="223">
        <v>0.29420111766756823</v>
      </c>
      <c r="E6" s="210"/>
      <c r="F6" s="210"/>
    </row>
    <row r="7" spans="1:6" ht="12.75">
      <c r="A7" s="217" t="s">
        <v>242</v>
      </c>
      <c r="B7" s="224">
        <v>0.2299223852370152</v>
      </c>
      <c r="C7" s="223">
        <v>0.2259155783833264</v>
      </c>
      <c r="E7" s="210"/>
      <c r="F7" s="210"/>
    </row>
    <row r="8" spans="1:6" ht="12.75">
      <c r="A8" s="217" t="s">
        <v>241</v>
      </c>
      <c r="B8" s="224">
        <v>0.16986435098033326</v>
      </c>
      <c r="C8" s="223">
        <v>0.1481695460614038</v>
      </c>
      <c r="E8" s="210"/>
      <c r="F8" s="210"/>
    </row>
    <row r="11" ht="12.75">
      <c r="A11" s="222" t="s">
        <v>240</v>
      </c>
    </row>
    <row r="13" ht="12.75">
      <c r="A13" s="11" t="s">
        <v>10</v>
      </c>
    </row>
  </sheetData>
  <sheetProtection/>
  <hyperlinks>
    <hyperlink ref="A13" location="Title!A1" display="Return to Title pag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2.8515625" style="204" customWidth="1"/>
    <col min="2" max="2" width="13.7109375" style="204" customWidth="1"/>
    <col min="3" max="3" width="14.28125" style="204" customWidth="1"/>
    <col min="4" max="6" width="10.140625" style="204" bestFit="1" customWidth="1"/>
    <col min="7" max="16384" width="9.140625" style="204" customWidth="1"/>
  </cols>
  <sheetData>
    <row r="1" spans="1:2" ht="15">
      <c r="A1" s="335" t="s">
        <v>250</v>
      </c>
      <c r="B1" s="335"/>
    </row>
    <row r="2" spans="1:8" ht="12.75">
      <c r="A2" s="336" t="s">
        <v>249</v>
      </c>
      <c r="B2" s="336"/>
      <c r="C2" s="336"/>
      <c r="D2" s="336"/>
      <c r="E2" s="336"/>
      <c r="F2" s="336"/>
      <c r="G2" s="336"/>
      <c r="H2" s="336"/>
    </row>
    <row r="3" spans="1:8" ht="18" customHeight="1">
      <c r="A3" s="336"/>
      <c r="B3" s="336"/>
      <c r="C3" s="336"/>
      <c r="D3" s="336"/>
      <c r="E3" s="336"/>
      <c r="F3" s="336"/>
      <c r="G3" s="336"/>
      <c r="H3" s="336"/>
    </row>
    <row r="4" ht="12.75">
      <c r="A4" s="217"/>
    </row>
    <row r="5" spans="2:3" ht="13.5" thickBot="1">
      <c r="B5" s="217" t="s">
        <v>248</v>
      </c>
      <c r="C5" s="217" t="s">
        <v>247</v>
      </c>
    </row>
    <row r="6" spans="1:3" ht="13.5" thickTop="1">
      <c r="A6" s="232">
        <v>39083</v>
      </c>
      <c r="B6" s="231">
        <v>161</v>
      </c>
      <c r="C6" s="231">
        <v>42</v>
      </c>
    </row>
    <row r="7" spans="1:3" ht="12.75">
      <c r="A7" s="230">
        <v>39448</v>
      </c>
      <c r="B7" s="204">
        <v>182</v>
      </c>
      <c r="C7" s="204">
        <v>45</v>
      </c>
    </row>
    <row r="8" spans="1:3" ht="12.75">
      <c r="A8" s="230">
        <v>39814</v>
      </c>
      <c r="B8" s="204">
        <v>221</v>
      </c>
      <c r="C8" s="204">
        <v>59</v>
      </c>
    </row>
    <row r="9" spans="1:3" ht="12.75">
      <c r="A9" s="230">
        <v>40179</v>
      </c>
      <c r="B9" s="204">
        <v>231</v>
      </c>
      <c r="C9" s="204">
        <v>112</v>
      </c>
    </row>
    <row r="10" spans="1:3" ht="12.75">
      <c r="A10" s="230">
        <v>40544</v>
      </c>
      <c r="B10" s="204">
        <v>261</v>
      </c>
      <c r="C10" s="204">
        <v>135</v>
      </c>
    </row>
    <row r="11" spans="1:3" ht="12.75">
      <c r="A11" s="230">
        <v>40910</v>
      </c>
      <c r="B11" s="204">
        <v>154</v>
      </c>
      <c r="C11" s="204">
        <v>62</v>
      </c>
    </row>
    <row r="12" spans="1:3" ht="12.75">
      <c r="A12" s="230">
        <v>41277</v>
      </c>
      <c r="B12" s="204">
        <v>147</v>
      </c>
      <c r="C12" s="204">
        <v>48</v>
      </c>
    </row>
    <row r="13" spans="1:3" ht="12.75">
      <c r="A13" s="230">
        <v>41643</v>
      </c>
      <c r="B13" s="204">
        <v>123</v>
      </c>
      <c r="C13" s="204">
        <v>73</v>
      </c>
    </row>
    <row r="14" ht="12.75">
      <c r="D14" s="210"/>
    </row>
    <row r="15" ht="12.75">
      <c r="A15" s="208" t="s">
        <v>209</v>
      </c>
    </row>
    <row r="17" ht="12.75">
      <c r="A17" s="11" t="s">
        <v>10</v>
      </c>
    </row>
  </sheetData>
  <sheetProtection/>
  <mergeCells count="2">
    <mergeCell ref="A1:B1"/>
    <mergeCell ref="A2:H3"/>
  </mergeCells>
  <hyperlinks>
    <hyperlink ref="A17" location="Title!A1" display="Return to Title page"/>
  </hyperlink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19.140625" style="204" customWidth="1"/>
    <col min="4" max="5" width="9.140625" style="204" customWidth="1"/>
    <col min="6" max="6" width="17.7109375" style="204" customWidth="1"/>
    <col min="7" max="7" width="17.8515625" style="204" bestFit="1" customWidth="1"/>
    <col min="8" max="16384" width="9.140625" style="204" customWidth="1"/>
  </cols>
  <sheetData>
    <row r="1" ht="15">
      <c r="A1" s="229" t="s">
        <v>261</v>
      </c>
    </row>
    <row r="2" spans="1:5" ht="12.75">
      <c r="A2" s="336" t="s">
        <v>260</v>
      </c>
      <c r="B2" s="336"/>
      <c r="C2" s="336"/>
      <c r="D2" s="336"/>
      <c r="E2" s="336"/>
    </row>
    <row r="3" spans="1:5" ht="19.5" customHeight="1">
      <c r="A3" s="336"/>
      <c r="B3" s="336"/>
      <c r="C3" s="336"/>
      <c r="D3" s="336"/>
      <c r="E3" s="336"/>
    </row>
    <row r="5" ht="12.75">
      <c r="A5" s="245" t="s">
        <v>259</v>
      </c>
    </row>
    <row r="7" spans="1:3" ht="13.5" thickBot="1">
      <c r="A7" s="244" t="s">
        <v>258</v>
      </c>
      <c r="B7" s="243" t="s">
        <v>257</v>
      </c>
      <c r="C7" s="242" t="s">
        <v>256</v>
      </c>
    </row>
    <row r="8" spans="1:6" ht="13.5" thickTop="1">
      <c r="A8" s="239" t="s">
        <v>255</v>
      </c>
      <c r="B8" s="238">
        <v>84.2</v>
      </c>
      <c r="C8" s="237">
        <v>150.5</v>
      </c>
      <c r="E8" s="241"/>
      <c r="F8" s="241"/>
    </row>
    <row r="9" spans="1:6" ht="12.75">
      <c r="A9" s="239" t="s">
        <v>254</v>
      </c>
      <c r="B9" s="238">
        <v>28.1</v>
      </c>
      <c r="C9" s="237">
        <v>63.6</v>
      </c>
      <c r="E9" s="210"/>
      <c r="F9" s="210"/>
    </row>
    <row r="10" spans="1:6" ht="12.75">
      <c r="A10" s="239" t="s">
        <v>253</v>
      </c>
      <c r="B10" s="238">
        <v>102.9</v>
      </c>
      <c r="C10" s="237">
        <v>47.3</v>
      </c>
      <c r="E10" s="240"/>
      <c r="F10" s="210"/>
    </row>
    <row r="11" spans="1:3" ht="12.75">
      <c r="A11" s="239" t="s">
        <v>252</v>
      </c>
      <c r="B11" s="238">
        <v>22.3</v>
      </c>
      <c r="C11" s="237">
        <v>21.9</v>
      </c>
    </row>
    <row r="12" spans="1:3" ht="12.75">
      <c r="A12" s="236" t="s">
        <v>182</v>
      </c>
      <c r="B12" s="235">
        <f>SUM(B8:B11)</f>
        <v>237.50000000000003</v>
      </c>
      <c r="C12" s="234">
        <f>SUM(C8:C11)</f>
        <v>283.29999999999995</v>
      </c>
    </row>
    <row r="14" ht="12.75">
      <c r="A14" s="208" t="s">
        <v>251</v>
      </c>
    </row>
    <row r="15" ht="12.75">
      <c r="A15" s="208"/>
    </row>
    <row r="16" spans="1:2" ht="12.75">
      <c r="A16" s="11" t="s">
        <v>10</v>
      </c>
      <c r="B16" s="233"/>
    </row>
    <row r="17" spans="1:2" ht="12.75">
      <c r="A17" s="208"/>
      <c r="B17" s="233"/>
    </row>
  </sheetData>
  <sheetProtection/>
  <mergeCells count="1">
    <mergeCell ref="A2:E3"/>
  </mergeCells>
  <hyperlinks>
    <hyperlink ref="A16" location="Title!A1" display="Return to Title pag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9.140625" style="204" customWidth="1"/>
    <col min="2" max="2" width="23.140625" style="204" bestFit="1" customWidth="1"/>
    <col min="3" max="7" width="9.140625" style="204" customWidth="1"/>
    <col min="8" max="8" width="16.140625" style="204" customWidth="1"/>
    <col min="9" max="16384" width="9.140625" style="204" customWidth="1"/>
  </cols>
  <sheetData>
    <row r="1" spans="1:2" ht="15">
      <c r="A1" s="335" t="s">
        <v>274</v>
      </c>
      <c r="B1" s="335"/>
    </row>
    <row r="2" spans="1:8" ht="15">
      <c r="A2" s="335" t="s">
        <v>273</v>
      </c>
      <c r="B2" s="335"/>
      <c r="C2" s="335"/>
      <c r="D2" s="335"/>
      <c r="E2" s="335"/>
      <c r="F2" s="335"/>
      <c r="G2" s="335"/>
      <c r="H2" s="335"/>
    </row>
    <row r="4" spans="1:2" ht="13.5" thickBot="1">
      <c r="A4" s="244"/>
      <c r="B4" s="220" t="s">
        <v>272</v>
      </c>
    </row>
    <row r="5" spans="1:2" ht="13.5" thickTop="1">
      <c r="A5" s="217" t="s">
        <v>271</v>
      </c>
      <c r="B5" s="247">
        <v>285332</v>
      </c>
    </row>
    <row r="6" spans="1:2" ht="12.75">
      <c r="A6" s="217"/>
      <c r="B6" s="247">
        <v>292463</v>
      </c>
    </row>
    <row r="7" spans="1:2" ht="12.75">
      <c r="A7" s="217" t="s">
        <v>270</v>
      </c>
      <c r="B7" s="247">
        <v>304800</v>
      </c>
    </row>
    <row r="8" spans="1:2" ht="12.75">
      <c r="A8" s="217"/>
      <c r="B8" s="247">
        <v>304613</v>
      </c>
    </row>
    <row r="9" spans="1:2" ht="12.75">
      <c r="A9" s="217" t="s">
        <v>269</v>
      </c>
      <c r="B9" s="247">
        <v>298820</v>
      </c>
    </row>
    <row r="10" spans="1:2" ht="12.75">
      <c r="A10" s="217"/>
      <c r="B10" s="247">
        <v>474928</v>
      </c>
    </row>
    <row r="11" spans="1:2" ht="12.75">
      <c r="A11" s="217" t="s">
        <v>268</v>
      </c>
      <c r="B11" s="247">
        <v>412196</v>
      </c>
    </row>
    <row r="12" spans="1:2" ht="12.75">
      <c r="A12" s="217"/>
      <c r="B12" s="247">
        <v>437561</v>
      </c>
    </row>
    <row r="13" spans="1:2" ht="12.75">
      <c r="A13" s="217" t="s">
        <v>267</v>
      </c>
      <c r="B13" s="247">
        <v>255063.1268462379</v>
      </c>
    </row>
    <row r="14" spans="1:2" ht="12.75">
      <c r="A14" s="217"/>
      <c r="B14" s="247">
        <v>232999.1268462379</v>
      </c>
    </row>
    <row r="15" spans="1:2" ht="12.75">
      <c r="A15" s="217" t="s">
        <v>266</v>
      </c>
      <c r="B15" s="247">
        <v>118940</v>
      </c>
    </row>
    <row r="16" spans="1:2" ht="12.75">
      <c r="A16" s="217"/>
      <c r="B16" s="247">
        <v>109191</v>
      </c>
    </row>
    <row r="17" spans="1:2" ht="12.75">
      <c r="A17" s="217" t="s">
        <v>265</v>
      </c>
      <c r="B17" s="247">
        <v>102519</v>
      </c>
    </row>
    <row r="18" spans="1:2" ht="12.75">
      <c r="A18" s="217"/>
      <c r="B18" s="247">
        <v>85942</v>
      </c>
    </row>
    <row r="19" spans="1:2" ht="12.75">
      <c r="A19" s="217" t="s">
        <v>264</v>
      </c>
      <c r="B19" s="247">
        <v>84821</v>
      </c>
    </row>
    <row r="20" spans="1:2" ht="12.75">
      <c r="A20" s="217"/>
      <c r="B20" s="247">
        <v>73917</v>
      </c>
    </row>
    <row r="21" spans="1:2" ht="12.75">
      <c r="A21" s="217"/>
      <c r="B21" s="247">
        <v>43598</v>
      </c>
    </row>
    <row r="22" spans="1:2" ht="12.75">
      <c r="A22" s="217" t="s">
        <v>263</v>
      </c>
      <c r="B22" s="247">
        <v>45526</v>
      </c>
    </row>
    <row r="23" ht="12.75">
      <c r="A23" s="217"/>
    </row>
    <row r="24" ht="12.75">
      <c r="A24" s="246" t="s">
        <v>240</v>
      </c>
    </row>
    <row r="26" ht="12.75">
      <c r="A26" s="11" t="s">
        <v>10</v>
      </c>
    </row>
  </sheetData>
  <sheetProtection/>
  <mergeCells count="2">
    <mergeCell ref="A1:B1"/>
    <mergeCell ref="A2:H2"/>
  </mergeCells>
  <hyperlinks>
    <hyperlink ref="A26" location="Title!A1" display="Return to Title pag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28125" style="13" customWidth="1"/>
    <col min="2" max="2" width="12.7109375" style="13" customWidth="1"/>
    <col min="3" max="3" width="9.00390625" style="13" customWidth="1"/>
    <col min="4" max="4" width="12.140625" style="13" customWidth="1"/>
    <col min="5" max="5" width="14.00390625" style="13" customWidth="1"/>
    <col min="6" max="8" width="9.140625" style="13" customWidth="1"/>
    <col min="9" max="10" width="9.140625" style="14" customWidth="1"/>
    <col min="11" max="16384" width="9.140625" style="13" customWidth="1"/>
  </cols>
  <sheetData>
    <row r="1" ht="15.75">
      <c r="A1" s="40" t="s">
        <v>68</v>
      </c>
    </row>
    <row r="2" ht="15.75">
      <c r="A2" s="40" t="s">
        <v>69</v>
      </c>
    </row>
    <row r="3" ht="15.75">
      <c r="A3" s="40"/>
    </row>
    <row r="4" spans="1:2" ht="12.75">
      <c r="A4" s="36"/>
      <c r="B4" s="30" t="s">
        <v>67</v>
      </c>
    </row>
    <row r="5" spans="1:10" s="48" customFormat="1" ht="25.5">
      <c r="A5" s="36" t="s">
        <v>66</v>
      </c>
      <c r="B5" s="50" t="s">
        <v>65</v>
      </c>
      <c r="C5" s="50" t="s">
        <v>64</v>
      </c>
      <c r="D5" s="50" t="s">
        <v>63</v>
      </c>
      <c r="E5" s="50" t="s">
        <v>62</v>
      </c>
      <c r="I5" s="49"/>
      <c r="J5" s="49"/>
    </row>
    <row r="6" spans="1:8" ht="12.75">
      <c r="A6" s="30">
        <v>1990</v>
      </c>
      <c r="B6" s="41">
        <v>57.28177651787442</v>
      </c>
      <c r="C6" s="41">
        <v>55.80318837248043</v>
      </c>
      <c r="D6" s="41">
        <v>23.314495585597307</v>
      </c>
      <c r="E6" s="41">
        <v>23.176403016696558</v>
      </c>
      <c r="F6" s="41"/>
      <c r="G6" s="15"/>
      <c r="H6" s="15"/>
    </row>
    <row r="7" spans="1:8" ht="12.75">
      <c r="A7" s="30"/>
      <c r="B7" s="41">
        <v>59.93731257259135</v>
      </c>
      <c r="C7" s="41">
        <v>55.805523192050956</v>
      </c>
      <c r="D7" s="41">
        <v>23.662538645925615</v>
      </c>
      <c r="E7" s="41">
        <v>17.228166646981887</v>
      </c>
      <c r="F7" s="41"/>
      <c r="G7" s="15"/>
      <c r="H7" s="15"/>
    </row>
    <row r="8" spans="1:8" ht="12.75">
      <c r="A8" s="30"/>
      <c r="B8" s="41">
        <v>62.38510825147626</v>
      </c>
      <c r="C8" s="41">
        <v>55.85920014636504</v>
      </c>
      <c r="D8" s="41">
        <v>26.59866852986842</v>
      </c>
      <c r="E8" s="41">
        <v>18.16084525545251</v>
      </c>
      <c r="F8" s="41"/>
      <c r="G8" s="15"/>
      <c r="H8" s="15"/>
    </row>
    <row r="9" spans="1:8" ht="12.75">
      <c r="A9" s="30"/>
      <c r="B9" s="41">
        <v>63.011685775289216</v>
      </c>
      <c r="C9" s="41">
        <v>61.63351953573362</v>
      </c>
      <c r="D9" s="41">
        <v>27.364780180024752</v>
      </c>
      <c r="E9" s="41">
        <v>23.431494672457244</v>
      </c>
      <c r="F9" s="41"/>
      <c r="G9" s="15"/>
      <c r="H9" s="15"/>
    </row>
    <row r="10" spans="1:8" ht="12.75">
      <c r="A10" s="30">
        <v>1991</v>
      </c>
      <c r="B10" s="41">
        <v>57.40126953285755</v>
      </c>
      <c r="C10" s="41">
        <v>57.352712915202254</v>
      </c>
      <c r="D10" s="41">
        <v>22.93559286615504</v>
      </c>
      <c r="E10" s="41">
        <v>20.203025675594073</v>
      </c>
      <c r="F10" s="41"/>
      <c r="G10" s="15"/>
      <c r="H10" s="15"/>
    </row>
    <row r="11" spans="1:8" ht="12.75">
      <c r="A11" s="30"/>
      <c r="B11" s="41">
        <v>62.92099706655644</v>
      </c>
      <c r="C11" s="41">
        <v>58.16632862455654</v>
      </c>
      <c r="D11" s="41">
        <v>23.019876975569428</v>
      </c>
      <c r="E11" s="41">
        <v>20.295237472490456</v>
      </c>
      <c r="F11" s="41"/>
      <c r="G11" s="15"/>
      <c r="H11" s="15"/>
    </row>
    <row r="12" spans="1:8" ht="12.75">
      <c r="A12" s="30"/>
      <c r="B12" s="41">
        <v>63.03115384013132</v>
      </c>
      <c r="C12" s="41">
        <v>58.39665111336144</v>
      </c>
      <c r="D12" s="41">
        <v>23.453139310893057</v>
      </c>
      <c r="E12" s="41">
        <v>20.824192086930953</v>
      </c>
      <c r="F12" s="41"/>
      <c r="G12" s="15"/>
      <c r="H12" s="15"/>
    </row>
    <row r="13" spans="1:8" ht="12.75">
      <c r="A13" s="30"/>
      <c r="B13" s="41">
        <v>60.98311068049587</v>
      </c>
      <c r="C13" s="41">
        <v>58.965469866238706</v>
      </c>
      <c r="D13" s="41">
        <v>22.083761721121977</v>
      </c>
      <c r="E13" s="41">
        <v>21.660518713119604</v>
      </c>
      <c r="F13" s="41"/>
      <c r="G13" s="15"/>
      <c r="H13" s="15"/>
    </row>
    <row r="14" spans="1:8" ht="12.75">
      <c r="A14" s="30">
        <v>1992</v>
      </c>
      <c r="B14" s="41">
        <v>58.73222079701158</v>
      </c>
      <c r="C14" s="41">
        <v>56.52969490043228</v>
      </c>
      <c r="D14" s="41">
        <v>20.00796929305735</v>
      </c>
      <c r="E14" s="41">
        <v>19.431813453508333</v>
      </c>
      <c r="F14" s="41"/>
      <c r="G14" s="15"/>
      <c r="H14" s="15"/>
    </row>
    <row r="15" spans="1:8" ht="12.75">
      <c r="A15" s="30"/>
      <c r="B15" s="41">
        <v>61.48828890431077</v>
      </c>
      <c r="C15" s="41">
        <v>57.96290660436219</v>
      </c>
      <c r="D15" s="41">
        <v>21.608366676827846</v>
      </c>
      <c r="E15" s="41">
        <v>19.946853371059632</v>
      </c>
      <c r="F15" s="41"/>
      <c r="G15" s="15"/>
      <c r="H15" s="15"/>
    </row>
    <row r="16" spans="1:8" ht="12.75">
      <c r="A16" s="30"/>
      <c r="B16" s="41">
        <v>60.16889316390437</v>
      </c>
      <c r="C16" s="41">
        <v>57.58914217648792</v>
      </c>
      <c r="D16" s="41">
        <v>20.33748130381258</v>
      </c>
      <c r="E16" s="41">
        <v>19.48349380843788</v>
      </c>
      <c r="F16" s="41"/>
      <c r="G16" s="15"/>
      <c r="H16" s="15"/>
    </row>
    <row r="17" spans="1:8" ht="12.75">
      <c r="A17" s="30"/>
      <c r="B17" s="41">
        <v>61.46302107577416</v>
      </c>
      <c r="C17" s="41">
        <v>59.534051444410984</v>
      </c>
      <c r="D17" s="41">
        <v>21.821499079861074</v>
      </c>
      <c r="E17" s="41">
        <v>21.505261544340257</v>
      </c>
      <c r="F17" s="41"/>
      <c r="G17" s="15"/>
      <c r="H17" s="15"/>
    </row>
    <row r="18" spans="1:8" ht="12.75">
      <c r="A18" s="30">
        <v>1993</v>
      </c>
      <c r="B18" s="41">
        <v>61.5107348854529</v>
      </c>
      <c r="C18" s="41">
        <v>60.28711873773821</v>
      </c>
      <c r="D18" s="41">
        <v>22.184058672036418</v>
      </c>
      <c r="E18" s="41">
        <v>22.452973840741205</v>
      </c>
      <c r="F18" s="41"/>
      <c r="G18" s="15"/>
      <c r="H18" s="15"/>
    </row>
    <row r="19" spans="1:8" ht="12.75">
      <c r="A19" s="30"/>
      <c r="B19" s="41">
        <v>64.82159613906111</v>
      </c>
      <c r="C19" s="41">
        <v>62.44654423085786</v>
      </c>
      <c r="D19" s="41">
        <v>21.977935014224233</v>
      </c>
      <c r="E19" s="41">
        <v>21.404831642326403</v>
      </c>
      <c r="F19" s="41"/>
      <c r="G19" s="15"/>
      <c r="H19" s="15"/>
    </row>
    <row r="20" spans="1:8" ht="12.75">
      <c r="A20" s="30"/>
      <c r="B20" s="41">
        <v>63.60143598545031</v>
      </c>
      <c r="C20" s="41">
        <v>61.603477287060215</v>
      </c>
      <c r="D20" s="41">
        <v>21.28971699653277</v>
      </c>
      <c r="E20" s="41">
        <v>21.019078124991946</v>
      </c>
      <c r="F20" s="41"/>
      <c r="G20" s="15"/>
      <c r="H20" s="15"/>
    </row>
    <row r="21" spans="1:8" ht="12.75">
      <c r="A21" s="30"/>
      <c r="B21" s="41">
        <v>63.13582907206327</v>
      </c>
      <c r="C21" s="41">
        <v>62.476521440721186</v>
      </c>
      <c r="D21" s="41">
        <v>20.010332016215955</v>
      </c>
      <c r="E21" s="41">
        <v>20.8820981989367</v>
      </c>
      <c r="F21" s="41"/>
      <c r="G21" s="15"/>
      <c r="H21" s="15"/>
    </row>
    <row r="22" spans="1:8" ht="12.75">
      <c r="A22" s="30">
        <v>1994</v>
      </c>
      <c r="B22" s="41">
        <v>64.08206389824701</v>
      </c>
      <c r="C22" s="41">
        <v>63.50758280330998</v>
      </c>
      <c r="D22" s="41">
        <v>18.654343716193722</v>
      </c>
      <c r="E22" s="41">
        <v>19.639855593408047</v>
      </c>
      <c r="F22" s="41"/>
      <c r="G22" s="15"/>
      <c r="H22" s="15"/>
    </row>
    <row r="23" spans="1:8" ht="12.75">
      <c r="A23" s="30"/>
      <c r="B23" s="41">
        <v>65.3066926727686</v>
      </c>
      <c r="C23" s="41">
        <v>64.04138464933652</v>
      </c>
      <c r="D23" s="41">
        <v>19.633890049512146</v>
      </c>
      <c r="E23" s="41">
        <v>20.042220553664663</v>
      </c>
      <c r="F23" s="41"/>
      <c r="G23" s="15"/>
      <c r="H23" s="15"/>
    </row>
    <row r="24" spans="1:8" ht="12.75">
      <c r="A24" s="30"/>
      <c r="B24" s="41">
        <v>66.53496076014167</v>
      </c>
      <c r="C24" s="41">
        <v>64.52278234600251</v>
      </c>
      <c r="D24" s="41">
        <v>20.62905781591504</v>
      </c>
      <c r="E24" s="41">
        <v>20.395943878811686</v>
      </c>
      <c r="F24" s="41"/>
      <c r="G24" s="15"/>
      <c r="H24" s="15"/>
    </row>
    <row r="25" spans="1:8" ht="12.75">
      <c r="A25" s="30"/>
      <c r="B25" s="41">
        <v>64.95637509513786</v>
      </c>
      <c r="C25" s="41">
        <v>63.4238403960864</v>
      </c>
      <c r="D25" s="41">
        <v>18.971663654086285</v>
      </c>
      <c r="E25" s="41">
        <v>18.90333649070908</v>
      </c>
      <c r="F25" s="41"/>
      <c r="G25" s="15"/>
      <c r="H25" s="15"/>
    </row>
    <row r="26" spans="1:8" ht="12.75">
      <c r="A26" s="30">
        <v>1995</v>
      </c>
      <c r="B26" s="41">
        <v>66.37673268619649</v>
      </c>
      <c r="C26" s="41">
        <v>65.91411804649239</v>
      </c>
      <c r="D26" s="41">
        <v>17.382994838677824</v>
      </c>
      <c r="E26" s="41">
        <v>17.761802392991292</v>
      </c>
      <c r="F26" s="41"/>
      <c r="G26" s="15"/>
      <c r="H26" s="15"/>
    </row>
    <row r="27" spans="1:8" ht="12.75">
      <c r="A27" s="30"/>
      <c r="B27" s="41">
        <v>67.36430372505198</v>
      </c>
      <c r="C27" s="41">
        <v>66.47031643627773</v>
      </c>
      <c r="D27" s="41">
        <v>18.556647709130704</v>
      </c>
      <c r="E27" s="41">
        <v>18.566223601443117</v>
      </c>
      <c r="F27" s="41"/>
      <c r="G27" s="15"/>
      <c r="H27" s="15"/>
    </row>
    <row r="28" spans="1:8" ht="12.75">
      <c r="A28" s="30"/>
      <c r="B28" s="41">
        <v>66.49247677205108</v>
      </c>
      <c r="C28" s="41">
        <v>65.38798658619199</v>
      </c>
      <c r="D28" s="41">
        <v>18.04367944983529</v>
      </c>
      <c r="E28" s="41">
        <v>17.856120329829167</v>
      </c>
      <c r="F28" s="41"/>
      <c r="G28" s="15"/>
      <c r="H28" s="15"/>
    </row>
    <row r="29" spans="1:8" ht="12.75">
      <c r="A29" s="30"/>
      <c r="B29" s="41">
        <v>65.17143623848771</v>
      </c>
      <c r="C29" s="41">
        <v>64.67226487692935</v>
      </c>
      <c r="D29" s="41">
        <v>16.08469227201068</v>
      </c>
      <c r="E29" s="41">
        <v>16.447769882816914</v>
      </c>
      <c r="F29" s="41"/>
      <c r="G29" s="15"/>
      <c r="H29" s="15"/>
    </row>
    <row r="30" spans="1:8" ht="12.75">
      <c r="A30" s="30">
        <v>1996</v>
      </c>
      <c r="B30" s="41">
        <v>66.1889521162798</v>
      </c>
      <c r="C30" s="41">
        <v>66.41880492296231</v>
      </c>
      <c r="D30" s="41">
        <v>14.948616783097094</v>
      </c>
      <c r="E30" s="41">
        <v>15.966058875712092</v>
      </c>
      <c r="F30" s="41"/>
      <c r="G30" s="15"/>
      <c r="H30" s="15"/>
    </row>
    <row r="31" spans="1:8" ht="12.75">
      <c r="A31" s="30"/>
      <c r="B31" s="41">
        <v>65.17885097603444</v>
      </c>
      <c r="C31" s="41">
        <v>65.13385960601687</v>
      </c>
      <c r="D31" s="41">
        <v>14.83348062687744</v>
      </c>
      <c r="E31" s="41">
        <v>15.59728501352998</v>
      </c>
      <c r="F31" s="41"/>
      <c r="G31" s="15"/>
      <c r="H31" s="15"/>
    </row>
    <row r="32" spans="1:8" ht="12.75">
      <c r="A32" s="30"/>
      <c r="B32" s="41">
        <v>66.42100963757369</v>
      </c>
      <c r="C32" s="41">
        <v>65.98538120639438</v>
      </c>
      <c r="D32" s="41">
        <v>16.178722453793412</v>
      </c>
      <c r="E32" s="41">
        <v>16.597266833770586</v>
      </c>
      <c r="F32" s="41"/>
      <c r="G32" s="15"/>
      <c r="H32" s="15"/>
    </row>
    <row r="33" spans="1:8" ht="12.75">
      <c r="A33" s="30"/>
      <c r="B33" s="41">
        <v>70.31566937008685</v>
      </c>
      <c r="C33" s="41">
        <v>70.78347919308553</v>
      </c>
      <c r="D33" s="41">
        <v>18.484925799934146</v>
      </c>
      <c r="E33" s="41">
        <v>19.69988307997231</v>
      </c>
      <c r="F33" s="41"/>
      <c r="G33" s="15"/>
      <c r="H33" s="15"/>
    </row>
    <row r="34" spans="1:8" ht="12.75">
      <c r="A34" s="30">
        <v>1997</v>
      </c>
      <c r="B34" s="41">
        <v>69.4425960744526</v>
      </c>
      <c r="C34" s="41">
        <v>69.39645625756822</v>
      </c>
      <c r="D34" s="41">
        <v>16.495602807387172</v>
      </c>
      <c r="E34" s="41">
        <v>17.291513457091778</v>
      </c>
      <c r="F34" s="41"/>
      <c r="G34" s="15"/>
      <c r="H34" s="15"/>
    </row>
    <row r="35" spans="1:8" ht="12.75">
      <c r="A35" s="30"/>
      <c r="B35" s="41">
        <v>68.69087123149825</v>
      </c>
      <c r="C35" s="41">
        <v>68.31831398178649</v>
      </c>
      <c r="D35" s="41">
        <v>15.90768369676846</v>
      </c>
      <c r="E35" s="41">
        <v>16.43079592008955</v>
      </c>
      <c r="F35" s="41"/>
      <c r="G35" s="15"/>
      <c r="H35" s="15"/>
    </row>
    <row r="36" spans="1:8" ht="12.75">
      <c r="A36" s="30"/>
      <c r="B36" s="41">
        <v>73.6817434508279</v>
      </c>
      <c r="C36" s="41">
        <v>72.67873640686075</v>
      </c>
      <c r="D36" s="41">
        <v>16.207828672179186</v>
      </c>
      <c r="E36" s="41">
        <v>16.272372267967476</v>
      </c>
      <c r="F36" s="41"/>
      <c r="G36" s="15"/>
      <c r="H36" s="15"/>
    </row>
    <row r="37" spans="1:8" ht="12.75">
      <c r="A37" s="30"/>
      <c r="B37" s="41">
        <v>73.6400843073578</v>
      </c>
      <c r="C37" s="41">
        <v>72.37360667796449</v>
      </c>
      <c r="D37" s="41">
        <v>16.232099155366036</v>
      </c>
      <c r="E37" s="41">
        <v>16.06963025494178</v>
      </c>
      <c r="F37" s="41"/>
      <c r="G37" s="15"/>
      <c r="H37" s="15"/>
    </row>
    <row r="38" spans="1:8" ht="12.75">
      <c r="A38" s="30">
        <v>1998</v>
      </c>
      <c r="B38" s="41">
        <v>71.32239939994619</v>
      </c>
      <c r="C38" s="41">
        <v>70.1478354397593</v>
      </c>
      <c r="D38" s="41">
        <v>14.818808882512105</v>
      </c>
      <c r="E38" s="41">
        <v>14.727025935649806</v>
      </c>
      <c r="F38" s="41"/>
      <c r="G38" s="15"/>
      <c r="H38" s="15"/>
    </row>
    <row r="39" spans="1:8" ht="12.75">
      <c r="A39" s="30"/>
      <c r="B39" s="41">
        <v>74.63943864282568</v>
      </c>
      <c r="C39" s="41">
        <v>74.27843659133644</v>
      </c>
      <c r="D39" s="41">
        <v>13.55256206700183</v>
      </c>
      <c r="E39" s="41">
        <v>13.117784963958973</v>
      </c>
      <c r="F39" s="41"/>
      <c r="G39" s="15"/>
      <c r="H39" s="15"/>
    </row>
    <row r="40" spans="1:8" ht="12.75">
      <c r="A40" s="30"/>
      <c r="B40" s="41">
        <v>75.2687561602996</v>
      </c>
      <c r="C40" s="41">
        <v>74.65381162185008</v>
      </c>
      <c r="D40" s="41">
        <v>13.891910041910027</v>
      </c>
      <c r="E40" s="41">
        <v>13.237337204513356</v>
      </c>
      <c r="F40" s="41"/>
      <c r="G40" s="15"/>
      <c r="H40" s="15"/>
    </row>
    <row r="41" spans="1:8" ht="12.75">
      <c r="A41" s="30"/>
      <c r="B41" s="41">
        <v>73.20666620243702</v>
      </c>
      <c r="C41" s="41">
        <v>72.6896294014108</v>
      </c>
      <c r="D41" s="41">
        <v>12.661920684312369</v>
      </c>
      <c r="E41" s="41">
        <v>12.090970162188706</v>
      </c>
      <c r="F41" s="41"/>
      <c r="G41" s="15"/>
      <c r="H41" s="15"/>
    </row>
    <row r="42" spans="1:8" ht="12.75">
      <c r="A42" s="30">
        <v>1999</v>
      </c>
      <c r="B42" s="41">
        <v>71.90104666523256</v>
      </c>
      <c r="C42" s="41">
        <v>72.55396900586663</v>
      </c>
      <c r="D42" s="41">
        <v>10.6730451806603</v>
      </c>
      <c r="E42" s="41">
        <v>10.396251844827303</v>
      </c>
      <c r="F42" s="41"/>
      <c r="G42" s="15"/>
      <c r="H42" s="15"/>
    </row>
    <row r="43" spans="1:8" ht="12.75">
      <c r="A43" s="30"/>
      <c r="B43" s="41">
        <v>78.80306329408602</v>
      </c>
      <c r="C43" s="41">
        <v>80.57823006059066</v>
      </c>
      <c r="D43" s="41">
        <v>13.922975046865037</v>
      </c>
      <c r="E43" s="41">
        <v>13.173492472708158</v>
      </c>
      <c r="F43" s="41"/>
      <c r="G43" s="15"/>
      <c r="H43" s="15"/>
    </row>
    <row r="44" spans="1:8" ht="12.75">
      <c r="A44" s="30"/>
      <c r="B44" s="41">
        <v>81.3655510216551</v>
      </c>
      <c r="C44" s="41">
        <v>82.37294371963074</v>
      </c>
      <c r="D44" s="41">
        <v>16.11778517955597</v>
      </c>
      <c r="E44" s="41">
        <v>18.017012736961828</v>
      </c>
      <c r="F44" s="41"/>
      <c r="G44" s="15"/>
      <c r="H44" s="15"/>
    </row>
    <row r="45" spans="1:8" ht="12.75">
      <c r="A45" s="30"/>
      <c r="B45" s="41">
        <v>83.30736493688366</v>
      </c>
      <c r="C45" s="41">
        <v>83.88438822589025</v>
      </c>
      <c r="D45" s="41">
        <v>17.905302125633938</v>
      </c>
      <c r="E45" s="41">
        <v>19.444275743821077</v>
      </c>
      <c r="G45" s="15"/>
      <c r="H45" s="15"/>
    </row>
    <row r="46" spans="1:8" ht="12.75">
      <c r="A46" s="30">
        <v>2000</v>
      </c>
      <c r="B46" s="41">
        <v>84.41257097586151</v>
      </c>
      <c r="C46" s="41">
        <v>85.06268294164123</v>
      </c>
      <c r="D46" s="41">
        <v>19.598146722371624</v>
      </c>
      <c r="E46" s="41">
        <v>21.18521825101279</v>
      </c>
      <c r="G46" s="15"/>
      <c r="H46" s="15"/>
    </row>
    <row r="47" spans="1:8" ht="12.75">
      <c r="A47" s="30"/>
      <c r="B47" s="41">
        <v>89.23090500686183</v>
      </c>
      <c r="C47" s="41">
        <v>87.74434732472062</v>
      </c>
      <c r="D47" s="41">
        <v>22.335178536051806</v>
      </c>
      <c r="E47" s="41">
        <v>22.13073540375697</v>
      </c>
      <c r="F47" s="41"/>
      <c r="G47" s="15"/>
      <c r="H47" s="15"/>
    </row>
    <row r="48" spans="1:8" ht="12.75">
      <c r="A48" s="30"/>
      <c r="B48" s="41">
        <v>89.1637309478429</v>
      </c>
      <c r="C48" s="41">
        <v>87.7694312339253</v>
      </c>
      <c r="D48" s="41">
        <v>22.6182592088691</v>
      </c>
      <c r="E48" s="41">
        <v>22.481580623142005</v>
      </c>
      <c r="G48" s="15"/>
      <c r="H48" s="15"/>
    </row>
    <row r="49" spans="1:8" ht="12.75">
      <c r="A49" s="30"/>
      <c r="B49" s="41">
        <v>88.11157355613739</v>
      </c>
      <c r="C49" s="41">
        <v>89.51662248040793</v>
      </c>
      <c r="D49" s="41">
        <v>21.52223941797588</v>
      </c>
      <c r="E49" s="41">
        <v>23.770415644459664</v>
      </c>
      <c r="G49" s="15"/>
      <c r="H49" s="15"/>
    </row>
    <row r="50" spans="1:8" ht="12.75">
      <c r="A50" s="30">
        <v>2001</v>
      </c>
      <c r="B50" s="41">
        <v>83.67330032137559</v>
      </c>
      <c r="C50" s="41">
        <v>86.18416415068182</v>
      </c>
      <c r="D50" s="41">
        <v>18.402350203932226</v>
      </c>
      <c r="E50" s="41">
        <v>21.941110020149885</v>
      </c>
      <c r="G50" s="15"/>
      <c r="H50" s="15"/>
    </row>
    <row r="51" spans="1:8" ht="12.75">
      <c r="A51" s="30"/>
      <c r="B51" s="41">
        <v>83.87801458665571</v>
      </c>
      <c r="C51" s="41">
        <v>82.33033450107389</v>
      </c>
      <c r="D51" s="41">
        <v>21.892961056805447</v>
      </c>
      <c r="E51" s="41">
        <v>21.59808166430503</v>
      </c>
      <c r="G51" s="15"/>
      <c r="H51" s="15"/>
    </row>
    <row r="52" spans="1:8" ht="12.75">
      <c r="A52" s="30"/>
      <c r="B52" s="41">
        <v>83.70803095673362</v>
      </c>
      <c r="C52" s="41">
        <v>82.61544708013606</v>
      </c>
      <c r="D52" s="41">
        <v>21.43424130626887</v>
      </c>
      <c r="E52" s="41">
        <v>21.49024461705371</v>
      </c>
      <c r="G52" s="15"/>
      <c r="H52" s="15"/>
    </row>
    <row r="53" spans="2:8" ht="12.75">
      <c r="B53" s="41">
        <v>77.7513985575505</v>
      </c>
      <c r="C53" s="41">
        <v>80.427356352699</v>
      </c>
      <c r="D53" s="41">
        <v>16.621618932211295</v>
      </c>
      <c r="E53" s="41">
        <v>19.876274306222562</v>
      </c>
      <c r="G53" s="15"/>
      <c r="H53" s="15"/>
    </row>
    <row r="54" spans="1:8" ht="12.75">
      <c r="A54" s="30">
        <v>2002</v>
      </c>
      <c r="B54" s="41">
        <v>75.25357729305372</v>
      </c>
      <c r="C54" s="41">
        <v>78.12170632745939</v>
      </c>
      <c r="D54" s="41">
        <v>15.111231580369589</v>
      </c>
      <c r="E54" s="41">
        <v>18.51848738073196</v>
      </c>
      <c r="G54" s="15"/>
      <c r="H54" s="15"/>
    </row>
    <row r="55" spans="1:8" ht="12.75">
      <c r="A55" s="30"/>
      <c r="B55" s="41">
        <v>79.13810105385902</v>
      </c>
      <c r="C55" s="41">
        <v>79.37444757490962</v>
      </c>
      <c r="D55" s="41">
        <v>18.721449744167273</v>
      </c>
      <c r="E55" s="41">
        <v>19.88089073122272</v>
      </c>
      <c r="G55" s="15"/>
      <c r="H55" s="15"/>
    </row>
    <row r="56" spans="1:8" ht="12.75">
      <c r="A56" s="30"/>
      <c r="B56" s="41">
        <v>77.79484231510783</v>
      </c>
      <c r="C56" s="41">
        <v>77.87231840636483</v>
      </c>
      <c r="D56" s="41">
        <v>17.94050055917152</v>
      </c>
      <c r="E56" s="41">
        <v>18.95949828856728</v>
      </c>
      <c r="G56" s="15"/>
      <c r="H56" s="15"/>
    </row>
    <row r="57" spans="2:10" s="16" customFormat="1" ht="12.75">
      <c r="B57" s="41">
        <v>77.54908550728284</v>
      </c>
      <c r="C57" s="41">
        <v>77.49153467578526</v>
      </c>
      <c r="D57" s="41">
        <v>18.029638871765215</v>
      </c>
      <c r="E57" s="41">
        <v>18.925573697692997</v>
      </c>
      <c r="G57" s="15"/>
      <c r="H57" s="15"/>
      <c r="I57" s="14"/>
      <c r="J57" s="14"/>
    </row>
    <row r="58" spans="1:10" s="16" customFormat="1" ht="12.75">
      <c r="A58" s="30">
        <v>2003</v>
      </c>
      <c r="B58" s="41">
        <v>79.93580896894763</v>
      </c>
      <c r="C58" s="41">
        <v>80.1711754136263</v>
      </c>
      <c r="D58" s="41">
        <v>20.286107933073644</v>
      </c>
      <c r="E58" s="41">
        <v>21.437763454057706</v>
      </c>
      <c r="G58" s="15"/>
      <c r="H58" s="15"/>
      <c r="I58" s="14"/>
      <c r="J58" s="14"/>
    </row>
    <row r="59" spans="2:10" s="16" customFormat="1" ht="12.75">
      <c r="B59" s="41">
        <v>78.95031623808299</v>
      </c>
      <c r="C59" s="41">
        <v>79.85700124067984</v>
      </c>
      <c r="D59" s="41">
        <v>19.679687460475613</v>
      </c>
      <c r="E59" s="41">
        <v>21.394805601582163</v>
      </c>
      <c r="G59" s="15"/>
      <c r="H59" s="15"/>
      <c r="I59" s="14"/>
      <c r="J59" s="14"/>
    </row>
    <row r="60" spans="2:10" s="16" customFormat="1" ht="12.75">
      <c r="B60" s="41">
        <v>78.02499097784143</v>
      </c>
      <c r="C60" s="41">
        <v>78.22072725550085</v>
      </c>
      <c r="D60" s="41">
        <v>19.01148034696498</v>
      </c>
      <c r="E60" s="41">
        <v>20.116218831003334</v>
      </c>
      <c r="G60" s="15"/>
      <c r="H60" s="15"/>
      <c r="I60" s="14"/>
      <c r="J60" s="14"/>
    </row>
    <row r="61" spans="2:8" ht="12.75">
      <c r="B61" s="41">
        <v>77.99476421727681</v>
      </c>
      <c r="C61" s="41">
        <v>78.0697966312872</v>
      </c>
      <c r="D61" s="41">
        <v>17.951339088236924</v>
      </c>
      <c r="E61" s="41">
        <v>18.97742076552956</v>
      </c>
      <c r="G61" s="15"/>
      <c r="H61" s="15"/>
    </row>
    <row r="62" spans="1:8" ht="12.75">
      <c r="A62" s="30">
        <v>2004</v>
      </c>
      <c r="B62" s="41">
        <v>78.25446497791863</v>
      </c>
      <c r="C62" s="41">
        <v>78.29133840489068</v>
      </c>
      <c r="D62" s="41">
        <v>18.467522295298284</v>
      </c>
      <c r="E62" s="41">
        <v>19.445104010734845</v>
      </c>
      <c r="G62" s="15"/>
      <c r="H62" s="15"/>
    </row>
    <row r="63" spans="2:8" ht="12.75">
      <c r="B63" s="41">
        <v>80.5924528657635</v>
      </c>
      <c r="C63" s="41">
        <v>80.26806795788288</v>
      </c>
      <c r="D63" s="41">
        <v>21.249629404842317</v>
      </c>
      <c r="E63" s="41">
        <v>21.903831793899954</v>
      </c>
      <c r="G63" s="15"/>
      <c r="H63" s="15"/>
    </row>
    <row r="64" spans="2:8" ht="12.75">
      <c r="B64" s="41">
        <v>80.95243481244395</v>
      </c>
      <c r="C64" s="41">
        <v>80.54635673058038</v>
      </c>
      <c r="D64" s="41">
        <v>21.7705155497913</v>
      </c>
      <c r="E64" s="41">
        <v>22.360366899515803</v>
      </c>
      <c r="G64" s="15"/>
      <c r="H64" s="15"/>
    </row>
    <row r="65" spans="2:8" ht="12.75">
      <c r="B65" s="41">
        <v>82.88910561038612</v>
      </c>
      <c r="C65" s="41">
        <v>83.85788354690358</v>
      </c>
      <c r="D65" s="41">
        <v>23.640871817595208</v>
      </c>
      <c r="E65" s="41">
        <v>25.389689015850088</v>
      </c>
      <c r="G65" s="15"/>
      <c r="H65" s="15"/>
    </row>
    <row r="66" spans="1:8" ht="12.75">
      <c r="A66" s="30">
        <v>2005</v>
      </c>
      <c r="B66" s="41">
        <v>79.4222557702998</v>
      </c>
      <c r="C66" s="41">
        <v>82.43280103222426</v>
      </c>
      <c r="D66" s="41">
        <v>20.904593238151545</v>
      </c>
      <c r="E66" s="41">
        <v>24.38782774527144</v>
      </c>
      <c r="G66" s="15"/>
      <c r="H66" s="15"/>
    </row>
    <row r="67" spans="2:8" ht="12.75">
      <c r="B67" s="41">
        <v>82.93675698106102</v>
      </c>
      <c r="C67" s="41">
        <v>85.33485123980931</v>
      </c>
      <c r="D67" s="41">
        <v>24.69786345214852</v>
      </c>
      <c r="E67" s="41">
        <v>27.648033388709386</v>
      </c>
      <c r="G67" s="15"/>
      <c r="H67" s="15"/>
    </row>
    <row r="68" spans="2:8" ht="12.75" customHeight="1">
      <c r="B68" s="41">
        <v>88.8998957756294</v>
      </c>
      <c r="C68" s="41">
        <v>90.62067736898979</v>
      </c>
      <c r="D68" s="41">
        <v>29.719999534982566</v>
      </c>
      <c r="E68" s="41">
        <v>32.08725398294258</v>
      </c>
      <c r="G68" s="15"/>
      <c r="H68" s="15"/>
    </row>
    <row r="69" spans="2:8" ht="12.75" customHeight="1">
      <c r="B69" s="41">
        <v>88.15264757050222</v>
      </c>
      <c r="C69" s="41">
        <v>90.11558559901562</v>
      </c>
      <c r="D69" s="41">
        <v>29.18739699824986</v>
      </c>
      <c r="E69" s="41">
        <v>31.76622089393669</v>
      </c>
      <c r="G69" s="15"/>
      <c r="H69" s="15"/>
    </row>
    <row r="70" spans="1:8" ht="12.75" customHeight="1">
      <c r="A70" s="30">
        <v>2006</v>
      </c>
      <c r="B70" s="41">
        <v>86.06530276592774</v>
      </c>
      <c r="C70" s="41">
        <v>88.38269036043113</v>
      </c>
      <c r="D70" s="41">
        <v>27.824337013239802</v>
      </c>
      <c r="E70" s="41">
        <v>30.693946755341123</v>
      </c>
      <c r="G70" s="15"/>
      <c r="H70" s="15"/>
    </row>
    <row r="71" spans="2:8" ht="12.75">
      <c r="B71" s="41">
        <v>90.87492100376394</v>
      </c>
      <c r="C71" s="41">
        <v>91.62509717809407</v>
      </c>
      <c r="D71" s="41">
        <v>32.37388422266189</v>
      </c>
      <c r="E71" s="41">
        <v>33.90068330067939</v>
      </c>
      <c r="F71" s="18"/>
      <c r="G71" s="15"/>
      <c r="H71" s="15"/>
    </row>
    <row r="72" spans="2:8" ht="12.75">
      <c r="B72" s="41">
        <v>89.81363687068341</v>
      </c>
      <c r="C72" s="41">
        <v>90.73506818034653</v>
      </c>
      <c r="D72" s="41">
        <v>31.720200165992114</v>
      </c>
      <c r="E72" s="41">
        <v>33.38781848808674</v>
      </c>
      <c r="F72" s="18"/>
      <c r="G72" s="15"/>
      <c r="H72" s="15"/>
    </row>
    <row r="73" spans="1:8" ht="12.75">
      <c r="A73" s="18"/>
      <c r="B73" s="46">
        <v>81.25169095912182</v>
      </c>
      <c r="C73" s="46">
        <v>84.90413543811191</v>
      </c>
      <c r="D73" s="46">
        <v>24.385636371849074</v>
      </c>
      <c r="E73" s="46">
        <v>28.378465577038902</v>
      </c>
      <c r="F73" s="18"/>
      <c r="G73" s="15"/>
      <c r="H73" s="15"/>
    </row>
    <row r="74" spans="1:8" ht="12.75">
      <c r="A74" s="30">
        <v>2007</v>
      </c>
      <c r="B74" s="46">
        <v>81.48083211432821</v>
      </c>
      <c r="C74" s="46">
        <v>83.63143783810706</v>
      </c>
      <c r="D74" s="46">
        <v>24.144047777558818</v>
      </c>
      <c r="E74" s="46">
        <v>26.867341793850535</v>
      </c>
      <c r="F74" s="18"/>
      <c r="G74" s="15"/>
      <c r="H74" s="15"/>
    </row>
    <row r="75" spans="1:8" ht="12.75">
      <c r="A75" s="18"/>
      <c r="B75" s="46">
        <v>87.64737864110204</v>
      </c>
      <c r="C75" s="46">
        <v>87.35579346209968</v>
      </c>
      <c r="D75" s="46">
        <v>29.7353496924666</v>
      </c>
      <c r="E75" s="46">
        <v>30.373403605761318</v>
      </c>
      <c r="F75" s="18"/>
      <c r="G75" s="15"/>
      <c r="H75" s="15"/>
    </row>
    <row r="76" spans="1:8" ht="12.75">
      <c r="A76" s="18"/>
      <c r="B76" s="46">
        <v>88.22315390748345</v>
      </c>
      <c r="C76" s="46">
        <v>87.47435964514635</v>
      </c>
      <c r="D76" s="46">
        <v>30.37085713321202</v>
      </c>
      <c r="E76" s="46">
        <v>30.616922733530515</v>
      </c>
      <c r="F76" s="18"/>
      <c r="G76" s="15"/>
      <c r="H76" s="15"/>
    </row>
    <row r="77" spans="1:8" ht="12.75">
      <c r="A77" s="47"/>
      <c r="B77" s="46">
        <v>91.73663876937853</v>
      </c>
      <c r="C77" s="46">
        <v>93.19318688337628</v>
      </c>
      <c r="D77" s="46">
        <v>31.861231250557086</v>
      </c>
      <c r="E77" s="46">
        <v>34.01381432429227</v>
      </c>
      <c r="F77" s="18"/>
      <c r="G77" s="15"/>
      <c r="H77" s="15"/>
    </row>
    <row r="78" spans="1:8" ht="12.75">
      <c r="A78" s="30">
        <v>2008</v>
      </c>
      <c r="B78" s="46">
        <v>94.61443062705204</v>
      </c>
      <c r="C78" s="46">
        <v>97.81181658293488</v>
      </c>
      <c r="D78" s="46">
        <v>34.94614337677673</v>
      </c>
      <c r="E78" s="46">
        <v>38.567731227827736</v>
      </c>
      <c r="F78" s="18"/>
      <c r="G78" s="15"/>
      <c r="H78" s="15"/>
    </row>
    <row r="79" spans="1:8" ht="12.75">
      <c r="A79" s="47"/>
      <c r="B79" s="46">
        <v>101.90731830207149</v>
      </c>
      <c r="C79" s="46">
        <v>109.8319926516693</v>
      </c>
      <c r="D79" s="46">
        <v>41.15285629168691</v>
      </c>
      <c r="E79" s="46">
        <v>48.79766830760171</v>
      </c>
      <c r="F79" s="18"/>
      <c r="G79" s="15"/>
      <c r="H79" s="15"/>
    </row>
    <row r="80" spans="1:8" ht="12.75">
      <c r="A80" s="47"/>
      <c r="B80" s="46">
        <v>102.4886888293546</v>
      </c>
      <c r="C80" s="46">
        <v>111.23231104598477</v>
      </c>
      <c r="D80" s="46">
        <v>42.219135346821076</v>
      </c>
      <c r="E80" s="46">
        <v>50.54963388446446</v>
      </c>
      <c r="F80" s="18"/>
      <c r="G80" s="15"/>
      <c r="H80" s="15"/>
    </row>
    <row r="81" spans="1:8" ht="12.75">
      <c r="A81" s="47"/>
      <c r="B81" s="46">
        <v>86.38241463340132</v>
      </c>
      <c r="C81" s="46">
        <v>95.67477071388012</v>
      </c>
      <c r="D81" s="46">
        <v>28.35886169070068</v>
      </c>
      <c r="E81" s="46">
        <v>37.22516281233227</v>
      </c>
      <c r="F81" s="18"/>
      <c r="G81" s="15"/>
      <c r="H81" s="15"/>
    </row>
    <row r="82" spans="1:8" ht="12.75">
      <c r="A82" s="21">
        <v>2009</v>
      </c>
      <c r="B82" s="46">
        <v>78.93859750954493</v>
      </c>
      <c r="C82" s="46">
        <v>87.01909451728233</v>
      </c>
      <c r="D82" s="46">
        <v>21.995508736408635</v>
      </c>
      <c r="E82" s="46">
        <v>29.943574435269284</v>
      </c>
      <c r="F82" s="18"/>
      <c r="G82" s="15"/>
      <c r="H82" s="15"/>
    </row>
    <row r="83" spans="1:8" ht="12.75">
      <c r="A83" s="47"/>
      <c r="B83" s="46">
        <v>86.57764410134098</v>
      </c>
      <c r="C83" s="46">
        <v>90.15546685264277</v>
      </c>
      <c r="D83" s="46">
        <v>27.14904060382994</v>
      </c>
      <c r="E83" s="46">
        <v>30.862863855296414</v>
      </c>
      <c r="F83" s="18"/>
      <c r="G83" s="15"/>
      <c r="H83" s="15"/>
    </row>
    <row r="84" spans="1:8" ht="12.75">
      <c r="A84" s="47"/>
      <c r="B84" s="46">
        <v>91.61956253525098</v>
      </c>
      <c r="C84" s="46">
        <v>90.49392313885832</v>
      </c>
      <c r="D84" s="46">
        <v>31.39231683674325</v>
      </c>
      <c r="E84" s="46">
        <v>31.367250911682664</v>
      </c>
      <c r="F84" s="18"/>
      <c r="G84" s="15"/>
      <c r="H84" s="15"/>
    </row>
    <row r="85" spans="1:8" ht="12.75">
      <c r="A85" s="47"/>
      <c r="B85" s="46">
        <v>93.2975937396852</v>
      </c>
      <c r="C85" s="46">
        <v>92.41006716172083</v>
      </c>
      <c r="D85" s="46">
        <v>32.13174036425471</v>
      </c>
      <c r="E85" s="46">
        <v>32.32794802733198</v>
      </c>
      <c r="F85" s="18"/>
      <c r="G85" s="15"/>
      <c r="H85" s="15"/>
    </row>
    <row r="86" spans="1:8" ht="12.75">
      <c r="A86" s="21">
        <v>2010</v>
      </c>
      <c r="B86" s="46">
        <v>96.64528920226041</v>
      </c>
      <c r="C86" s="46">
        <v>95.93821944979007</v>
      </c>
      <c r="D86" s="46">
        <v>34.13752959927375</v>
      </c>
      <c r="E86" s="46">
        <v>34.486297113409705</v>
      </c>
      <c r="F86" s="18"/>
      <c r="G86" s="15"/>
      <c r="H86" s="15"/>
    </row>
    <row r="87" spans="1:8" ht="12.75">
      <c r="A87" s="47"/>
      <c r="B87" s="46">
        <v>101.96816638789434</v>
      </c>
      <c r="C87" s="46">
        <v>101.39521764745656</v>
      </c>
      <c r="D87" s="46">
        <v>38.00666270928551</v>
      </c>
      <c r="E87" s="46">
        <v>38.48263389635084</v>
      </c>
      <c r="F87" s="41"/>
      <c r="G87" s="15"/>
      <c r="H87" s="15"/>
    </row>
    <row r="88" spans="1:8" ht="12.75">
      <c r="A88" s="47"/>
      <c r="B88" s="46">
        <v>99.636041689374</v>
      </c>
      <c r="C88" s="46">
        <v>99.77070980690446</v>
      </c>
      <c r="D88" s="46">
        <v>35.679081265503875</v>
      </c>
      <c r="E88" s="46">
        <v>36.764051764483305</v>
      </c>
      <c r="F88" s="18"/>
      <c r="G88" s="15"/>
      <c r="H88" s="15"/>
    </row>
    <row r="89" spans="1:8" ht="12.75">
      <c r="A89" s="47"/>
      <c r="B89" s="46">
        <v>101.63488302818276</v>
      </c>
      <c r="C89" s="46">
        <v>102.77835344126012</v>
      </c>
      <c r="D89" s="46">
        <v>36.87016268069266</v>
      </c>
      <c r="E89" s="46">
        <v>38.823765000633784</v>
      </c>
      <c r="F89" s="18"/>
      <c r="G89" s="15"/>
      <c r="H89" s="15"/>
    </row>
    <row r="90" spans="1:8" ht="12.75">
      <c r="A90" s="21">
        <v>2011</v>
      </c>
      <c r="B90" s="46">
        <v>108.08592526679823</v>
      </c>
      <c r="C90" s="46">
        <v>110.28541933495266</v>
      </c>
      <c r="D90" s="46">
        <v>40.778733463956996</v>
      </c>
      <c r="E90" s="46">
        <v>43.585468138616825</v>
      </c>
      <c r="F90" s="18"/>
      <c r="G90" s="15"/>
      <c r="H90" s="15"/>
    </row>
    <row r="91" spans="1:8" ht="12.75">
      <c r="A91" s="45"/>
      <c r="B91" s="46">
        <v>114.227132284369</v>
      </c>
      <c r="C91" s="46">
        <v>116.16837996227669</v>
      </c>
      <c r="D91" s="46">
        <v>46.39873184813206</v>
      </c>
      <c r="E91" s="46">
        <v>48.98033731911153</v>
      </c>
      <c r="F91" s="18"/>
      <c r="G91" s="15"/>
      <c r="H91" s="15"/>
    </row>
    <row r="92" spans="1:8" ht="12.75">
      <c r="A92" s="45"/>
      <c r="B92" s="46">
        <v>113.38401614650131</v>
      </c>
      <c r="C92" s="46">
        <v>114.77084611594852</v>
      </c>
      <c r="D92" s="46">
        <v>45.83977749559088</v>
      </c>
      <c r="E92" s="46">
        <v>47.95653043011059</v>
      </c>
      <c r="F92" s="18"/>
      <c r="G92" s="15"/>
      <c r="H92" s="15"/>
    </row>
    <row r="93" spans="1:8" ht="12.75">
      <c r="A93" s="45"/>
      <c r="B93" s="46">
        <v>111.05808581071975</v>
      </c>
      <c r="C93" s="46">
        <v>114.59607243090704</v>
      </c>
      <c r="D93" s="46">
        <v>44.18626457261092</v>
      </c>
      <c r="E93" s="46">
        <v>48.09002232477024</v>
      </c>
      <c r="F93" s="18"/>
      <c r="G93" s="15"/>
      <c r="H93" s="15"/>
    </row>
    <row r="94" spans="1:8" ht="12.75">
      <c r="A94" s="21">
        <v>2012</v>
      </c>
      <c r="B94" s="46">
        <v>111.60788483848447</v>
      </c>
      <c r="C94" s="46">
        <v>115.83993699726096</v>
      </c>
      <c r="D94" s="46">
        <v>45.111697484827</v>
      </c>
      <c r="E94" s="46">
        <v>49.58461192427757</v>
      </c>
      <c r="F94" s="18"/>
      <c r="G94" s="15"/>
      <c r="H94" s="15"/>
    </row>
    <row r="95" spans="1:8" ht="12.75">
      <c r="A95" s="45"/>
      <c r="B95" s="46">
        <v>113.46155846610048</v>
      </c>
      <c r="C95" s="46">
        <v>116.13950597192215</v>
      </c>
      <c r="D95" s="46">
        <v>46.563695840436836</v>
      </c>
      <c r="E95" s="46">
        <v>49.74335502321979</v>
      </c>
      <c r="F95" s="18"/>
      <c r="G95" s="15"/>
      <c r="H95" s="15"/>
    </row>
    <row r="96" spans="1:8" ht="12.75">
      <c r="A96" s="45"/>
      <c r="B96" s="46">
        <v>110.753964913894</v>
      </c>
      <c r="C96" s="46">
        <v>112.76197489552715</v>
      </c>
      <c r="D96" s="46">
        <v>44.676148690111546</v>
      </c>
      <c r="E96" s="46">
        <v>47.2902410214789</v>
      </c>
      <c r="F96" s="18"/>
      <c r="G96" s="15"/>
      <c r="H96" s="15"/>
    </row>
    <row r="97" spans="1:8" ht="12.75">
      <c r="A97" s="45"/>
      <c r="B97" s="46">
        <v>110.38755362387988</v>
      </c>
      <c r="C97" s="46">
        <v>113.45606171366569</v>
      </c>
      <c r="D97" s="46">
        <v>44.50764164404079</v>
      </c>
      <c r="E97" s="46">
        <v>48.00277909231691</v>
      </c>
      <c r="F97" s="18"/>
      <c r="G97" s="15"/>
      <c r="H97" s="15"/>
    </row>
    <row r="98" spans="1:8" ht="12.75">
      <c r="A98" s="21">
        <v>2013</v>
      </c>
      <c r="B98" s="46">
        <v>110.28026819830723</v>
      </c>
      <c r="C98" s="46">
        <v>114.14131170685916</v>
      </c>
      <c r="D98" s="46">
        <v>44.599466078363285</v>
      </c>
      <c r="E98" s="46">
        <v>48.751469375458036</v>
      </c>
      <c r="F98" s="18"/>
      <c r="G98" s="15"/>
      <c r="H98" s="15"/>
    </row>
    <row r="99" spans="1:8" ht="12.75">
      <c r="A99" s="45"/>
      <c r="B99" s="46">
        <v>109.39713658863568</v>
      </c>
      <c r="C99" s="46">
        <v>111.18657857207295</v>
      </c>
      <c r="D99" s="46">
        <v>44.043373858973744</v>
      </c>
      <c r="E99" s="46">
        <v>46.46548944519045</v>
      </c>
      <c r="F99" s="18"/>
      <c r="G99" s="15"/>
      <c r="H99" s="15"/>
    </row>
    <row r="100" spans="1:8" ht="12.75">
      <c r="A100" s="45"/>
      <c r="B100" s="46">
        <v>109.75955121477661</v>
      </c>
      <c r="C100" s="46">
        <v>111.48076873738336</v>
      </c>
      <c r="D100" s="46">
        <v>44.78908573322069</v>
      </c>
      <c r="E100" s="46">
        <v>47.14558193415631</v>
      </c>
      <c r="F100" s="18"/>
      <c r="G100" s="15"/>
      <c r="H100" s="15"/>
    </row>
    <row r="101" spans="1:8" ht="12.75">
      <c r="A101" s="45"/>
      <c r="B101" s="46">
        <v>105.14995592480815</v>
      </c>
      <c r="C101" s="46">
        <v>109.07411085127139</v>
      </c>
      <c r="D101" s="46">
        <v>40.991667149886126</v>
      </c>
      <c r="E101" s="46">
        <v>45.18307702468575</v>
      </c>
      <c r="F101" s="18"/>
      <c r="G101" s="15"/>
      <c r="H101" s="15"/>
    </row>
    <row r="102" spans="1:8" ht="12.75">
      <c r="A102" s="21">
        <v>2014</v>
      </c>
      <c r="B102" s="46">
        <v>103.91915839027996</v>
      </c>
      <c r="C102" s="46">
        <v>107.91142776203226</v>
      </c>
      <c r="D102" s="46">
        <v>40.00983082360713</v>
      </c>
      <c r="E102" s="46">
        <v>44.257136870762864</v>
      </c>
      <c r="F102" s="18"/>
      <c r="G102" s="15"/>
      <c r="H102" s="15"/>
    </row>
    <row r="103" spans="1:8" ht="12.75">
      <c r="A103" s="45"/>
      <c r="B103" s="46">
        <v>102.86495447059801</v>
      </c>
      <c r="C103" s="46">
        <v>105.9218962567608</v>
      </c>
      <c r="D103" s="46">
        <v>39.6080569955167</v>
      </c>
      <c r="E103" s="46">
        <v>43.06650518899654</v>
      </c>
      <c r="F103" s="18"/>
      <c r="G103" s="15"/>
      <c r="H103" s="15"/>
    </row>
    <row r="104" spans="1:8" ht="12.75">
      <c r="A104" s="45"/>
      <c r="B104" s="14"/>
      <c r="C104" s="46"/>
      <c r="D104" s="14"/>
      <c r="E104" s="14"/>
      <c r="F104" s="18"/>
      <c r="G104" s="18"/>
      <c r="H104" s="18"/>
    </row>
    <row r="105" spans="1:5" ht="12.75" customHeight="1">
      <c r="A105" s="17" t="s">
        <v>51</v>
      </c>
      <c r="C105" s="43"/>
      <c r="D105" s="44"/>
      <c r="E105" s="41"/>
    </row>
    <row r="106" spans="1:4" ht="12.75">
      <c r="A106" s="22"/>
      <c r="B106" s="22"/>
      <c r="C106" s="22"/>
      <c r="D106" s="22"/>
    </row>
    <row r="107" ht="12.75">
      <c r="A107" s="11" t="s">
        <v>10</v>
      </c>
    </row>
  </sheetData>
  <sheetProtection/>
  <hyperlinks>
    <hyperlink ref="A107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56"/>
  <sheetViews>
    <sheetView showGridLines="0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1" sqref="A1:L1"/>
    </sheetView>
  </sheetViews>
  <sheetFormatPr defaultColWidth="9.140625" defaultRowHeight="12.75"/>
  <cols>
    <col min="1" max="1" width="6.7109375" style="167" customWidth="1"/>
    <col min="2" max="2" width="5.00390625" style="167" customWidth="1"/>
    <col min="3" max="3" width="15.140625" style="167" customWidth="1"/>
    <col min="4" max="4" width="13.421875" style="167" customWidth="1"/>
    <col min="5" max="5" width="13.8515625" style="167" customWidth="1"/>
    <col min="6" max="6" width="17.7109375" style="167" customWidth="1"/>
    <col min="7" max="7" width="10.28125" style="167" bestFit="1" customWidth="1"/>
    <col min="8" max="8" width="11.57421875" style="167" customWidth="1"/>
    <col min="9" max="9" width="12.28125" style="167" bestFit="1" customWidth="1"/>
    <col min="10" max="11" width="10.28125" style="167" bestFit="1" customWidth="1"/>
    <col min="12" max="16384" width="9.140625" style="167" customWidth="1"/>
  </cols>
  <sheetData>
    <row r="1" spans="1:12" ht="15.75">
      <c r="A1" s="337" t="s">
        <v>286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2" spans="1:12" ht="15.75">
      <c r="A2" s="338" t="s">
        <v>285</v>
      </c>
      <c r="B2" s="338"/>
      <c r="C2" s="338"/>
      <c r="D2" s="338"/>
      <c r="E2" s="338"/>
      <c r="F2" s="338"/>
      <c r="G2" s="338"/>
      <c r="H2" s="338"/>
      <c r="I2" s="338"/>
      <c r="J2" s="266"/>
      <c r="K2" s="266"/>
      <c r="L2" s="266"/>
    </row>
    <row r="3" spans="1:12" ht="16.5" thickBot="1">
      <c r="A3" s="267"/>
      <c r="B3" s="267"/>
      <c r="C3" s="267"/>
      <c r="D3" s="267"/>
      <c r="E3" s="267"/>
      <c r="F3" s="267"/>
      <c r="G3" s="267"/>
      <c r="H3" s="267"/>
      <c r="I3" s="267"/>
      <c r="J3" s="266"/>
      <c r="K3" s="266"/>
      <c r="L3" s="266"/>
    </row>
    <row r="4" spans="1:6" ht="36.75" thickTop="1">
      <c r="A4" s="265" t="s">
        <v>284</v>
      </c>
      <c r="B4" s="265"/>
      <c r="C4" s="264" t="s">
        <v>283</v>
      </c>
      <c r="D4" s="264" t="s">
        <v>282</v>
      </c>
      <c r="E4" s="264" t="s">
        <v>281</v>
      </c>
      <c r="F4" s="264" t="s">
        <v>280</v>
      </c>
    </row>
    <row r="5" spans="1:10" ht="12.75">
      <c r="A5" s="248">
        <v>2003</v>
      </c>
      <c r="B5" s="248" t="s">
        <v>277</v>
      </c>
      <c r="C5" s="263">
        <v>673000</v>
      </c>
      <c r="D5" s="254"/>
      <c r="E5" s="253">
        <v>1031000</v>
      </c>
      <c r="H5" s="252"/>
      <c r="J5" s="252"/>
    </row>
    <row r="6" spans="1:10" ht="12.75">
      <c r="A6" s="248"/>
      <c r="B6" s="248" t="s">
        <v>276</v>
      </c>
      <c r="C6" s="258">
        <v>713000</v>
      </c>
      <c r="D6" s="254"/>
      <c r="E6" s="253">
        <v>1022000</v>
      </c>
      <c r="F6" s="173"/>
      <c r="G6"/>
      <c r="H6"/>
      <c r="I6"/>
      <c r="J6"/>
    </row>
    <row r="7" spans="1:11" ht="12.75">
      <c r="A7" s="248"/>
      <c r="B7" s="248" t="s">
        <v>279</v>
      </c>
      <c r="C7" s="258">
        <v>809000</v>
      </c>
      <c r="D7" s="254">
        <f aca="true" t="shared" si="0" ref="D7:D48">(SUM(C5:C8)+SUM(C6:C9))/8</f>
        <v>792250</v>
      </c>
      <c r="E7" s="253">
        <v>1066000</v>
      </c>
      <c r="F7" s="252">
        <f aca="true" t="shared" si="1" ref="F7:F48">(SUM(E5:E8)+SUM(E6:E9))/8</f>
        <v>1050500</v>
      </c>
      <c r="G7"/>
      <c r="H7"/>
      <c r="I7"/>
      <c r="J7"/>
      <c r="K7" s="259"/>
    </row>
    <row r="8" spans="1:11" ht="12.75">
      <c r="A8" s="248"/>
      <c r="B8" s="248" t="s">
        <v>278</v>
      </c>
      <c r="C8" s="258">
        <v>864000</v>
      </c>
      <c r="D8" s="254">
        <f t="shared" si="0"/>
        <v>836375</v>
      </c>
      <c r="E8" s="253">
        <v>1085000</v>
      </c>
      <c r="F8" s="252">
        <f t="shared" si="1"/>
        <v>1048250</v>
      </c>
      <c r="G8"/>
      <c r="H8"/>
      <c r="I8"/>
      <c r="J8"/>
      <c r="K8" s="259"/>
    </row>
    <row r="9" spans="1:11" ht="12.75">
      <c r="A9" s="248">
        <v>2004</v>
      </c>
      <c r="B9" s="248" t="s">
        <v>277</v>
      </c>
      <c r="C9" s="258">
        <v>893000</v>
      </c>
      <c r="D9" s="254">
        <f t="shared" si="0"/>
        <v>853375</v>
      </c>
      <c r="E9" s="253">
        <v>1027000</v>
      </c>
      <c r="F9" s="252">
        <f t="shared" si="1"/>
        <v>1040875</v>
      </c>
      <c r="G9"/>
      <c r="H9"/>
      <c r="I9"/>
      <c r="J9"/>
      <c r="K9" s="259"/>
    </row>
    <row r="10" spans="1:11" ht="12.75">
      <c r="A10" s="248"/>
      <c r="B10" s="248" t="s">
        <v>276</v>
      </c>
      <c r="C10" s="258">
        <v>846000</v>
      </c>
      <c r="D10" s="254">
        <f t="shared" si="0"/>
        <v>875500</v>
      </c>
      <c r="E10" s="253">
        <v>1008000</v>
      </c>
      <c r="F10" s="252">
        <f t="shared" si="1"/>
        <v>1042750</v>
      </c>
      <c r="G10"/>
      <c r="H10"/>
      <c r="I10"/>
      <c r="J10"/>
      <c r="K10" s="259"/>
    </row>
    <row r="11" spans="1:11" ht="12.75">
      <c r="A11" s="248"/>
      <c r="B11" s="248" t="s">
        <v>279</v>
      </c>
      <c r="C11" s="258">
        <v>812000</v>
      </c>
      <c r="D11" s="254">
        <f t="shared" si="0"/>
        <v>881125</v>
      </c>
      <c r="E11" s="253">
        <v>1021000</v>
      </c>
      <c r="F11" s="252">
        <f t="shared" si="1"/>
        <v>1045875</v>
      </c>
      <c r="G11"/>
      <c r="H11"/>
      <c r="I11"/>
      <c r="J11"/>
      <c r="K11" s="259"/>
    </row>
    <row r="12" spans="1:11" ht="12.75">
      <c r="A12" s="248"/>
      <c r="B12" s="248" t="s">
        <v>278</v>
      </c>
      <c r="C12" s="258">
        <v>1038000</v>
      </c>
      <c r="D12" s="254">
        <f t="shared" si="0"/>
        <v>879500</v>
      </c>
      <c r="E12" s="253">
        <v>1145000</v>
      </c>
      <c r="F12" s="252">
        <f t="shared" si="1"/>
        <v>1055250</v>
      </c>
      <c r="G12"/>
      <c r="H12"/>
      <c r="I12"/>
      <c r="J12"/>
      <c r="K12" s="259"/>
    </row>
    <row r="13" spans="1:11" ht="12.75">
      <c r="A13" s="248">
        <v>2005</v>
      </c>
      <c r="B13" s="248" t="s">
        <v>277</v>
      </c>
      <c r="C13" s="258">
        <v>764000</v>
      </c>
      <c r="D13" s="254">
        <f t="shared" si="0"/>
        <v>899375</v>
      </c>
      <c r="E13" s="253">
        <v>992000</v>
      </c>
      <c r="F13" s="252">
        <f t="shared" si="1"/>
        <v>1073000</v>
      </c>
      <c r="G13"/>
      <c r="H13"/>
      <c r="I13"/>
      <c r="J13"/>
      <c r="K13" s="259"/>
    </row>
    <row r="14" spans="1:11" ht="12.75">
      <c r="A14" s="248"/>
      <c r="B14" s="248" t="s">
        <v>276</v>
      </c>
      <c r="C14" s="258">
        <v>962000</v>
      </c>
      <c r="D14" s="254">
        <f t="shared" si="0"/>
        <v>891250</v>
      </c>
      <c r="E14" s="253">
        <v>1118000</v>
      </c>
      <c r="F14" s="252">
        <f t="shared" si="1"/>
        <v>1089125</v>
      </c>
      <c r="G14"/>
      <c r="H14"/>
      <c r="I14"/>
      <c r="J14"/>
      <c r="K14" s="259"/>
    </row>
    <row r="15" spans="1:11" ht="12.75">
      <c r="A15" s="248"/>
      <c r="B15" s="248" t="s">
        <v>279</v>
      </c>
      <c r="C15" s="258">
        <v>855000</v>
      </c>
      <c r="D15" s="254">
        <f t="shared" si="0"/>
        <v>890250</v>
      </c>
      <c r="E15" s="253">
        <v>1053000</v>
      </c>
      <c r="F15" s="252">
        <f t="shared" si="1"/>
        <v>1123500</v>
      </c>
      <c r="G15"/>
      <c r="H15"/>
      <c r="I15"/>
      <c r="J15"/>
      <c r="K15" s="259"/>
    </row>
    <row r="16" spans="1:11" ht="12.75">
      <c r="A16" s="248"/>
      <c r="B16" s="248" t="s">
        <v>278</v>
      </c>
      <c r="C16" s="258">
        <v>930000</v>
      </c>
      <c r="D16" s="254">
        <f t="shared" si="0"/>
        <v>915750</v>
      </c>
      <c r="E16" s="253">
        <v>1242000</v>
      </c>
      <c r="F16" s="252">
        <f t="shared" si="1"/>
        <v>1153125</v>
      </c>
      <c r="G16"/>
      <c r="H16"/>
      <c r="I16"/>
      <c r="J16"/>
      <c r="K16" s="259"/>
    </row>
    <row r="17" spans="1:11" ht="12.75">
      <c r="A17" s="248">
        <v>2006</v>
      </c>
      <c r="B17" s="248" t="s">
        <v>277</v>
      </c>
      <c r="C17" s="258">
        <v>864000</v>
      </c>
      <c r="D17" s="254">
        <f t="shared" si="0"/>
        <v>942750</v>
      </c>
      <c r="E17" s="253">
        <v>1170000</v>
      </c>
      <c r="F17" s="252">
        <f t="shared" si="1"/>
        <v>1177500</v>
      </c>
      <c r="G17"/>
      <c r="H17"/>
      <c r="I17"/>
      <c r="J17"/>
      <c r="K17" s="259"/>
    </row>
    <row r="18" spans="1:11" ht="12.75">
      <c r="A18" s="248"/>
      <c r="B18" s="248" t="s">
        <v>276</v>
      </c>
      <c r="C18" s="258">
        <v>1066000</v>
      </c>
      <c r="D18" s="254">
        <f t="shared" si="0"/>
        <v>967750</v>
      </c>
      <c r="E18" s="253">
        <v>1177000</v>
      </c>
      <c r="F18" s="252">
        <f t="shared" si="1"/>
        <v>1202125</v>
      </c>
      <c r="G18" s="257"/>
      <c r="H18" s="257"/>
      <c r="I18"/>
      <c r="J18"/>
      <c r="K18" s="259"/>
    </row>
    <row r="19" spans="1:11" ht="12.75">
      <c r="A19" s="248"/>
      <c r="B19" s="248" t="s">
        <v>279</v>
      </c>
      <c r="C19" s="258">
        <v>967000</v>
      </c>
      <c r="D19" s="254">
        <f t="shared" si="0"/>
        <v>988625</v>
      </c>
      <c r="E19" s="253">
        <v>1189000</v>
      </c>
      <c r="F19" s="252">
        <f t="shared" si="1"/>
        <v>1211500</v>
      </c>
      <c r="G19" s="257"/>
      <c r="H19" s="257"/>
      <c r="I19"/>
      <c r="J19"/>
      <c r="K19" s="259"/>
    </row>
    <row r="20" spans="1:11" ht="12.75">
      <c r="A20" s="248"/>
      <c r="B20" s="248" t="s">
        <v>278</v>
      </c>
      <c r="C20" s="258">
        <v>1018000</v>
      </c>
      <c r="D20" s="254">
        <f t="shared" si="0"/>
        <v>992000</v>
      </c>
      <c r="E20" s="253">
        <v>1303000</v>
      </c>
      <c r="F20" s="252">
        <f t="shared" si="1"/>
        <v>1224750</v>
      </c>
      <c r="G20" s="257"/>
      <c r="H20" s="257"/>
      <c r="I20"/>
      <c r="J20"/>
      <c r="K20" s="259"/>
    </row>
    <row r="21" spans="1:11" ht="12.75">
      <c r="A21" s="248">
        <v>2007</v>
      </c>
      <c r="B21" s="248" t="s">
        <v>277</v>
      </c>
      <c r="C21" s="258">
        <v>943000</v>
      </c>
      <c r="D21" s="254">
        <f t="shared" si="0"/>
        <v>986750</v>
      </c>
      <c r="E21" s="253">
        <v>1184000</v>
      </c>
      <c r="F21" s="252">
        <f t="shared" si="1"/>
        <v>1255000</v>
      </c>
      <c r="G21" s="257"/>
      <c r="H21" s="257"/>
      <c r="I21"/>
      <c r="J21"/>
      <c r="K21" s="259"/>
    </row>
    <row r="22" spans="1:11" ht="12.75">
      <c r="A22" s="248"/>
      <c r="B22" s="248" t="s">
        <v>276</v>
      </c>
      <c r="C22" s="258">
        <v>1014000</v>
      </c>
      <c r="D22" s="254">
        <f t="shared" si="0"/>
        <v>991750</v>
      </c>
      <c r="E22" s="253">
        <v>1269000</v>
      </c>
      <c r="F22" s="252">
        <f t="shared" si="1"/>
        <v>1281500</v>
      </c>
      <c r="G22" s="257"/>
      <c r="H22" s="257"/>
      <c r="I22"/>
      <c r="J22"/>
      <c r="K22" s="259"/>
    </row>
    <row r="23" spans="1:11" ht="12.75">
      <c r="A23" s="248"/>
      <c r="B23" s="248" t="s">
        <v>279</v>
      </c>
      <c r="C23" s="258">
        <v>977000</v>
      </c>
      <c r="D23" s="254">
        <f t="shared" si="0"/>
        <v>994500</v>
      </c>
      <c r="E23" s="253">
        <v>1339000</v>
      </c>
      <c r="F23" s="252">
        <f t="shared" si="1"/>
        <v>1297750</v>
      </c>
      <c r="G23" s="257"/>
      <c r="H23" s="257"/>
      <c r="I23"/>
      <c r="J23"/>
      <c r="K23" s="259"/>
    </row>
    <row r="24" spans="1:11" ht="12.75">
      <c r="A24" s="248"/>
      <c r="B24" s="248" t="s">
        <v>278</v>
      </c>
      <c r="C24" s="258">
        <v>1048000</v>
      </c>
      <c r="D24" s="254">
        <f t="shared" si="0"/>
        <v>1000625</v>
      </c>
      <c r="E24" s="253">
        <v>1365000</v>
      </c>
      <c r="F24" s="252">
        <f t="shared" si="1"/>
        <v>1314750</v>
      </c>
      <c r="G24" s="257"/>
      <c r="H24" s="257"/>
      <c r="I24"/>
      <c r="J24"/>
      <c r="K24" s="259"/>
    </row>
    <row r="25" spans="1:11" s="127" customFormat="1" ht="12.75">
      <c r="A25" s="12">
        <v>2008</v>
      </c>
      <c r="B25" s="12" t="s">
        <v>277</v>
      </c>
      <c r="C25" s="262">
        <v>935000</v>
      </c>
      <c r="D25" s="254">
        <f t="shared" si="0"/>
        <v>1027625</v>
      </c>
      <c r="E25" s="261">
        <v>1252000</v>
      </c>
      <c r="F25" s="252">
        <f t="shared" si="1"/>
        <v>1342625</v>
      </c>
      <c r="G25" s="257"/>
      <c r="H25" s="257"/>
      <c r="I25"/>
      <c r="J25"/>
      <c r="K25" s="260"/>
    </row>
    <row r="26" spans="1:11" ht="12.75">
      <c r="A26" s="248"/>
      <c r="B26" s="248" t="s">
        <v>276</v>
      </c>
      <c r="C26" s="258">
        <v>1071000</v>
      </c>
      <c r="D26" s="254">
        <f t="shared" si="0"/>
        <v>1043250</v>
      </c>
      <c r="E26" s="253">
        <v>1337000</v>
      </c>
      <c r="F26" s="252">
        <f t="shared" si="1"/>
        <v>1359500</v>
      </c>
      <c r="G26" s="257"/>
      <c r="H26" s="257"/>
      <c r="I26"/>
      <c r="J26"/>
      <c r="K26" s="259"/>
    </row>
    <row r="27" spans="1:11" ht="12.75">
      <c r="A27" s="248"/>
      <c r="B27" s="12" t="s">
        <v>279</v>
      </c>
      <c r="C27" s="258">
        <v>1136000</v>
      </c>
      <c r="D27" s="254">
        <f t="shared" si="0"/>
        <v>1034250</v>
      </c>
      <c r="E27" s="253">
        <v>1494000</v>
      </c>
      <c r="F27" s="252">
        <f t="shared" si="1"/>
        <v>1341625</v>
      </c>
      <c r="G27" s="257"/>
      <c r="H27" s="257"/>
      <c r="I27"/>
      <c r="J27"/>
      <c r="K27" s="259"/>
    </row>
    <row r="28" spans="1:11" ht="12.75">
      <c r="A28" s="248"/>
      <c r="B28" s="248" t="s">
        <v>278</v>
      </c>
      <c r="C28" s="258">
        <v>1014000</v>
      </c>
      <c r="D28" s="254">
        <f t="shared" si="0"/>
        <v>1015000</v>
      </c>
      <c r="E28" s="253">
        <v>1345000</v>
      </c>
      <c r="F28" s="252">
        <f t="shared" si="1"/>
        <v>1315875</v>
      </c>
      <c r="G28" s="257"/>
      <c r="H28" s="257"/>
      <c r="I28"/>
      <c r="J28"/>
      <c r="K28" s="259"/>
    </row>
    <row r="29" spans="1:11" ht="12.75">
      <c r="A29" s="248">
        <v>2009</v>
      </c>
      <c r="B29" s="248" t="s">
        <v>277</v>
      </c>
      <c r="C29" s="258">
        <v>897000</v>
      </c>
      <c r="D29" s="254">
        <f t="shared" si="0"/>
        <v>980375</v>
      </c>
      <c r="E29" s="253">
        <v>1129000</v>
      </c>
      <c r="F29" s="252">
        <f t="shared" si="1"/>
        <v>1282375</v>
      </c>
      <c r="G29" s="257"/>
      <c r="H29" s="257"/>
      <c r="I29"/>
      <c r="J29"/>
      <c r="K29" s="259"/>
    </row>
    <row r="30" spans="1:11" ht="12.75">
      <c r="A30" s="248"/>
      <c r="B30" s="248" t="s">
        <v>276</v>
      </c>
      <c r="C30" s="258">
        <v>955000</v>
      </c>
      <c r="D30" s="254">
        <f t="shared" si="0"/>
        <v>958250</v>
      </c>
      <c r="E30" s="253">
        <v>1254000</v>
      </c>
      <c r="F30" s="252">
        <f t="shared" si="1"/>
        <v>1257750</v>
      </c>
      <c r="G30" s="257"/>
      <c r="H30" s="257"/>
      <c r="I30"/>
      <c r="J30"/>
      <c r="K30" s="259"/>
    </row>
    <row r="31" spans="1:11" ht="12.75">
      <c r="A31" s="248"/>
      <c r="B31" s="248" t="s">
        <v>279</v>
      </c>
      <c r="C31" s="258">
        <v>975000</v>
      </c>
      <c r="D31" s="254">
        <f t="shared" si="0"/>
        <v>949125</v>
      </c>
      <c r="E31" s="253">
        <v>1309000</v>
      </c>
      <c r="F31" s="252">
        <f t="shared" si="1"/>
        <v>1249125</v>
      </c>
      <c r="G31" s="257"/>
      <c r="H31" s="257"/>
      <c r="I31"/>
      <c r="J31"/>
      <c r="K31" s="259"/>
    </row>
    <row r="32" spans="1:11" ht="12.75">
      <c r="A32" s="248"/>
      <c r="B32" s="248" t="s">
        <v>278</v>
      </c>
      <c r="C32" s="258">
        <v>998000</v>
      </c>
      <c r="D32" s="254">
        <f t="shared" si="0"/>
        <v>931000</v>
      </c>
      <c r="E32" s="253">
        <v>1333000</v>
      </c>
      <c r="F32" s="252">
        <f t="shared" si="1"/>
        <v>1228250</v>
      </c>
      <c r="G32" s="257"/>
      <c r="H32" s="257"/>
      <c r="I32"/>
      <c r="J32"/>
      <c r="K32" s="259"/>
    </row>
    <row r="33" spans="1:11" ht="12.75">
      <c r="A33" s="248">
        <v>2010</v>
      </c>
      <c r="B33" s="248" t="s">
        <v>277</v>
      </c>
      <c r="C33" s="258">
        <v>840000</v>
      </c>
      <c r="D33" s="254">
        <f t="shared" si="0"/>
        <v>909750</v>
      </c>
      <c r="E33" s="253">
        <v>1072000</v>
      </c>
      <c r="F33" s="252">
        <f t="shared" si="1"/>
        <v>1206250</v>
      </c>
      <c r="G33" s="257"/>
      <c r="H33" s="257"/>
      <c r="I33"/>
      <c r="J33"/>
      <c r="K33" s="259"/>
    </row>
    <row r="34" spans="1:11" ht="12.75">
      <c r="A34" s="248"/>
      <c r="B34" s="248" t="s">
        <v>276</v>
      </c>
      <c r="C34" s="258">
        <v>867000</v>
      </c>
      <c r="D34" s="254">
        <f t="shared" si="0"/>
        <v>894250</v>
      </c>
      <c r="E34" s="253">
        <v>1144000</v>
      </c>
      <c r="F34" s="252">
        <f t="shared" si="1"/>
        <v>1192750</v>
      </c>
      <c r="G34" s="257"/>
      <c r="H34" s="257"/>
      <c r="I34"/>
      <c r="J34"/>
      <c r="K34" s="259"/>
    </row>
    <row r="35" spans="1:11" ht="12.75">
      <c r="A35" s="248"/>
      <c r="B35" s="248" t="s">
        <v>279</v>
      </c>
      <c r="C35" s="258">
        <v>893000</v>
      </c>
      <c r="D35" s="254">
        <f t="shared" si="0"/>
        <v>883625</v>
      </c>
      <c r="E35" s="253">
        <v>1243000</v>
      </c>
      <c r="F35" s="252">
        <f t="shared" si="1"/>
        <v>1177750</v>
      </c>
      <c r="G35" s="257"/>
      <c r="H35" s="257"/>
      <c r="I35"/>
      <c r="J35"/>
      <c r="K35" s="259"/>
    </row>
    <row r="36" spans="1:11" ht="12.75">
      <c r="A36" s="248"/>
      <c r="B36" s="248" t="s">
        <v>278</v>
      </c>
      <c r="C36" s="258">
        <v>956000</v>
      </c>
      <c r="D36" s="254">
        <f t="shared" si="0"/>
        <v>871500</v>
      </c>
      <c r="E36" s="253">
        <v>1291000</v>
      </c>
      <c r="F36" s="252">
        <f t="shared" si="1"/>
        <v>1163625</v>
      </c>
      <c r="G36" s="257"/>
      <c r="H36" s="257"/>
      <c r="I36"/>
      <c r="J36"/>
      <c r="K36" s="259"/>
    </row>
    <row r="37" spans="1:10" ht="12.75">
      <c r="A37" s="248">
        <v>2011</v>
      </c>
      <c r="B37" s="248" t="s">
        <v>277</v>
      </c>
      <c r="C37" s="258">
        <v>797000</v>
      </c>
      <c r="D37" s="254">
        <f t="shared" si="0"/>
        <v>872375</v>
      </c>
      <c r="E37" s="253">
        <v>994000</v>
      </c>
      <c r="F37" s="252">
        <f t="shared" si="1"/>
        <v>1152500</v>
      </c>
      <c r="G37" s="257"/>
      <c r="H37" s="257"/>
      <c r="I37"/>
      <c r="J37"/>
    </row>
    <row r="38" spans="1:10" ht="12.75">
      <c r="A38" s="248"/>
      <c r="B38" s="248" t="s">
        <v>276</v>
      </c>
      <c r="C38" s="258">
        <v>813000</v>
      </c>
      <c r="D38" s="254">
        <f t="shared" si="0"/>
        <v>848750</v>
      </c>
      <c r="E38" s="253">
        <v>1109000</v>
      </c>
      <c r="F38" s="252">
        <f t="shared" si="1"/>
        <v>1098625</v>
      </c>
      <c r="G38" s="257"/>
      <c r="H38" s="257"/>
      <c r="I38"/>
      <c r="J38"/>
    </row>
    <row r="39" spans="1:10" ht="12.75">
      <c r="A39" s="248"/>
      <c r="B39" s="248" t="s">
        <v>279</v>
      </c>
      <c r="C39" s="258">
        <v>954000</v>
      </c>
      <c r="D39" s="254">
        <f t="shared" si="0"/>
        <v>784500</v>
      </c>
      <c r="E39" s="253">
        <v>1189000</v>
      </c>
      <c r="F39" s="252">
        <f t="shared" si="1"/>
        <v>1020500</v>
      </c>
      <c r="G39" s="257"/>
      <c r="H39" s="257"/>
      <c r="I39"/>
      <c r="J39"/>
    </row>
    <row r="40" spans="1:10" ht="12.75">
      <c r="A40" s="248"/>
      <c r="B40" s="248" t="s">
        <v>278</v>
      </c>
      <c r="C40" s="258">
        <v>706000</v>
      </c>
      <c r="D40" s="254">
        <f t="shared" si="0"/>
        <v>721125</v>
      </c>
      <c r="E40" s="253">
        <v>914000</v>
      </c>
      <c r="F40" s="252">
        <f t="shared" si="1"/>
        <v>949750</v>
      </c>
      <c r="G40" s="257"/>
      <c r="H40" s="257"/>
      <c r="I40"/>
      <c r="J40"/>
    </row>
    <row r="41" spans="1:10" ht="12.75">
      <c r="A41" s="248">
        <v>2012</v>
      </c>
      <c r="B41" s="248" t="s">
        <v>277</v>
      </c>
      <c r="C41" s="258">
        <v>533000</v>
      </c>
      <c r="D41" s="254">
        <f t="shared" si="0"/>
        <v>643000</v>
      </c>
      <c r="E41" s="253">
        <v>746000</v>
      </c>
      <c r="F41" s="252">
        <f t="shared" si="1"/>
        <v>865750</v>
      </c>
      <c r="G41" s="257"/>
      <c r="H41" s="257"/>
      <c r="I41"/>
      <c r="J41"/>
    </row>
    <row r="42" spans="1:10" ht="12.75">
      <c r="A42" s="248"/>
      <c r="B42" s="248" t="s">
        <v>276</v>
      </c>
      <c r="C42" s="258">
        <v>570000</v>
      </c>
      <c r="D42" s="254">
        <f t="shared" si="0"/>
        <v>582625</v>
      </c>
      <c r="E42" s="253">
        <v>791000</v>
      </c>
      <c r="F42" s="252">
        <f t="shared" si="1"/>
        <v>828500</v>
      </c>
      <c r="G42" s="257"/>
      <c r="H42" s="257"/>
      <c r="I42"/>
      <c r="J42"/>
    </row>
    <row r="43" spans="1:10" ht="12.75">
      <c r="A43" s="248"/>
      <c r="B43" s="255" t="s">
        <v>279</v>
      </c>
      <c r="C43" s="258">
        <v>572000</v>
      </c>
      <c r="D43" s="254">
        <f t="shared" si="0"/>
        <v>555875</v>
      </c>
      <c r="E43" s="253">
        <v>835000</v>
      </c>
      <c r="F43" s="252">
        <f t="shared" si="1"/>
        <v>832500</v>
      </c>
      <c r="G43" s="257"/>
      <c r="H43" s="257"/>
      <c r="I43" s="256"/>
      <c r="J43"/>
    </row>
    <row r="44" spans="1:10" ht="12.75">
      <c r="A44" s="248"/>
      <c r="B44" s="255" t="s">
        <v>278</v>
      </c>
      <c r="C44" s="254">
        <v>605000</v>
      </c>
      <c r="D44" s="254">
        <f t="shared" si="0"/>
        <v>531750</v>
      </c>
      <c r="E44" s="253">
        <v>970000</v>
      </c>
      <c r="F44" s="252">
        <f t="shared" si="1"/>
        <v>818500</v>
      </c>
      <c r="G44" s="257"/>
      <c r="H44" s="257"/>
      <c r="I44"/>
      <c r="J44"/>
    </row>
    <row r="45" spans="1:10" ht="12.75">
      <c r="A45" s="248">
        <v>2013</v>
      </c>
      <c r="B45" s="255" t="s">
        <v>277</v>
      </c>
      <c r="C45" s="254">
        <v>420000</v>
      </c>
      <c r="D45" s="254">
        <f t="shared" si="0"/>
        <v>506125</v>
      </c>
      <c r="E45" s="253">
        <v>722000</v>
      </c>
      <c r="F45" s="252">
        <f t="shared" si="1"/>
        <v>790125</v>
      </c>
      <c r="G45" s="257"/>
      <c r="H45" s="257"/>
      <c r="I45" s="256"/>
      <c r="J45"/>
    </row>
    <row r="46" spans="1:10" ht="12.75">
      <c r="A46" s="248"/>
      <c r="B46" s="255" t="s">
        <v>276</v>
      </c>
      <c r="C46" s="254">
        <v>490000</v>
      </c>
      <c r="D46" s="254">
        <f t="shared" si="0"/>
        <v>537875</v>
      </c>
      <c r="E46" s="253">
        <v>703000</v>
      </c>
      <c r="F46" s="252">
        <f t="shared" si="1"/>
        <v>814500</v>
      </c>
      <c r="G46" s="257"/>
      <c r="H46" s="257"/>
      <c r="I46"/>
      <c r="J46"/>
    </row>
    <row r="47" spans="1:10" ht="12.75">
      <c r="A47" s="248"/>
      <c r="B47" s="255" t="s">
        <v>279</v>
      </c>
      <c r="C47" s="254">
        <v>447000</v>
      </c>
      <c r="D47" s="254">
        <f t="shared" si="0"/>
        <v>601000</v>
      </c>
      <c r="E47" s="253">
        <v>696000</v>
      </c>
      <c r="F47" s="252">
        <f t="shared" si="1"/>
        <v>859125</v>
      </c>
      <c r="G47" s="257"/>
      <c r="H47" s="257"/>
      <c r="I47" s="256"/>
      <c r="J47"/>
    </row>
    <row r="48" spans="1:10" ht="12.75">
      <c r="A48" s="248"/>
      <c r="B48" s="255" t="s">
        <v>278</v>
      </c>
      <c r="C48" s="254">
        <v>984000</v>
      </c>
      <c r="D48" s="254">
        <f t="shared" si="0"/>
        <v>623875</v>
      </c>
      <c r="E48" s="253">
        <v>1304000</v>
      </c>
      <c r="F48" s="252">
        <f t="shared" si="1"/>
        <v>860625</v>
      </c>
      <c r="G48" s="257"/>
      <c r="H48" s="257"/>
      <c r="I48"/>
      <c r="J48"/>
    </row>
    <row r="49" spans="1:10" ht="12.75">
      <c r="A49" s="248">
        <v>2014</v>
      </c>
      <c r="B49" s="255" t="s">
        <v>277</v>
      </c>
      <c r="C49" s="254">
        <v>546000</v>
      </c>
      <c r="D49" s="254"/>
      <c r="E49" s="253">
        <v>745000</v>
      </c>
      <c r="F49" s="252"/>
      <c r="G49" s="257"/>
      <c r="H49" s="257"/>
      <c r="I49" s="256"/>
      <c r="J49"/>
    </row>
    <row r="50" spans="1:10" ht="12.75">
      <c r="A50" s="248"/>
      <c r="B50" s="255" t="s">
        <v>276</v>
      </c>
      <c r="C50" s="254">
        <v>547000</v>
      </c>
      <c r="D50" s="254"/>
      <c r="E50" s="253">
        <v>692000</v>
      </c>
      <c r="F50" s="252"/>
      <c r="G50" s="251"/>
      <c r="H50" s="251"/>
      <c r="I50"/>
      <c r="J50"/>
    </row>
    <row r="51" spans="1:8" ht="12.75">
      <c r="A51" s="248"/>
      <c r="B51" s="250"/>
      <c r="H51" s="249"/>
    </row>
    <row r="52" spans="1:2" ht="12.75">
      <c r="A52" s="169" t="s">
        <v>275</v>
      </c>
      <c r="B52" s="248"/>
    </row>
    <row r="54" spans="1:2" ht="12.75">
      <c r="A54" s="169" t="s">
        <v>236</v>
      </c>
      <c r="B54" s="169"/>
    </row>
    <row r="56" ht="12.75">
      <c r="A56" s="11" t="s">
        <v>10</v>
      </c>
    </row>
  </sheetData>
  <sheetProtection/>
  <mergeCells count="2">
    <mergeCell ref="A1:L1"/>
    <mergeCell ref="A2:I2"/>
  </mergeCells>
  <hyperlinks>
    <hyperlink ref="A56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3" width="9.140625" style="204" customWidth="1"/>
    <col min="4" max="4" width="11.28125" style="204" bestFit="1" customWidth="1"/>
    <col min="5" max="5" width="11.00390625" style="204" bestFit="1" customWidth="1"/>
    <col min="6" max="16384" width="9.140625" style="204" customWidth="1"/>
  </cols>
  <sheetData>
    <row r="1" spans="1:12" ht="15">
      <c r="A1" s="335" t="s">
        <v>291</v>
      </c>
      <c r="B1" s="335"/>
      <c r="L1" s="272"/>
    </row>
    <row r="2" spans="1:12" ht="12.75" customHeight="1">
      <c r="A2" s="336" t="s">
        <v>292</v>
      </c>
      <c r="B2" s="336"/>
      <c r="C2" s="336"/>
      <c r="D2" s="336"/>
      <c r="E2" s="336"/>
      <c r="F2" s="336"/>
      <c r="L2" s="272">
        <v>2001</v>
      </c>
    </row>
    <row r="3" spans="1:12" ht="18.75" customHeight="1">
      <c r="A3" s="336"/>
      <c r="B3" s="336"/>
      <c r="C3" s="336"/>
      <c r="D3" s="336"/>
      <c r="E3" s="336"/>
      <c r="F3" s="336"/>
      <c r="L3" s="272"/>
    </row>
    <row r="4" spans="5:12" ht="15">
      <c r="E4" s="279"/>
      <c r="F4" s="279"/>
      <c r="L4" s="272"/>
    </row>
    <row r="5" spans="1:12" ht="12.75">
      <c r="A5" s="277" t="s">
        <v>66</v>
      </c>
      <c r="B5" s="278" t="s">
        <v>284</v>
      </c>
      <c r="C5" s="277" t="s">
        <v>290</v>
      </c>
      <c r="D5" s="277" t="s">
        <v>289</v>
      </c>
      <c r="E5" s="277" t="s">
        <v>288</v>
      </c>
      <c r="L5" s="272"/>
    </row>
    <row r="6" spans="1:12" ht="12.75">
      <c r="A6" s="271">
        <v>2000</v>
      </c>
      <c r="B6" s="270" t="s">
        <v>278</v>
      </c>
      <c r="C6" s="268">
        <v>78</v>
      </c>
      <c r="D6" s="268">
        <v>70</v>
      </c>
      <c r="E6" s="268">
        <v>88</v>
      </c>
      <c r="L6" s="272"/>
    </row>
    <row r="7" spans="1:12" ht="12.75">
      <c r="A7" s="271">
        <v>2001</v>
      </c>
      <c r="B7" s="270" t="s">
        <v>277</v>
      </c>
      <c r="C7" s="268">
        <v>76</v>
      </c>
      <c r="D7" s="268">
        <v>68</v>
      </c>
      <c r="E7" s="268">
        <v>85</v>
      </c>
      <c r="L7" s="272"/>
    </row>
    <row r="8" spans="1:12" ht="12.75">
      <c r="A8" s="271"/>
      <c r="B8" s="270" t="s">
        <v>276</v>
      </c>
      <c r="C8" s="268">
        <v>74</v>
      </c>
      <c r="D8" s="268">
        <v>66</v>
      </c>
      <c r="E8" s="268">
        <v>80</v>
      </c>
      <c r="L8" s="272"/>
    </row>
    <row r="9" spans="1:12" ht="12.75">
      <c r="A9" s="271"/>
      <c r="B9" s="270" t="s">
        <v>279</v>
      </c>
      <c r="C9" s="268">
        <v>71</v>
      </c>
      <c r="D9" s="268">
        <v>64</v>
      </c>
      <c r="E9" s="268">
        <v>76</v>
      </c>
      <c r="L9" s="272"/>
    </row>
    <row r="10" spans="1:12" ht="12.75">
      <c r="A10" s="271"/>
      <c r="B10" s="270" t="s">
        <v>278</v>
      </c>
      <c r="C10" s="268">
        <v>69</v>
      </c>
      <c r="D10" s="268">
        <v>63</v>
      </c>
      <c r="E10" s="268">
        <v>72</v>
      </c>
      <c r="L10" s="272"/>
    </row>
    <row r="11" spans="1:12" ht="12.75">
      <c r="A11" s="271">
        <v>2002</v>
      </c>
      <c r="B11" s="270" t="s">
        <v>277</v>
      </c>
      <c r="C11" s="268">
        <v>69</v>
      </c>
      <c r="D11" s="268">
        <v>62</v>
      </c>
      <c r="E11" s="268">
        <v>68</v>
      </c>
      <c r="L11" s="272"/>
    </row>
    <row r="12" spans="1:12" ht="12.75">
      <c r="A12" s="271"/>
      <c r="B12" s="270" t="s">
        <v>276</v>
      </c>
      <c r="C12" s="268">
        <v>69</v>
      </c>
      <c r="D12" s="268">
        <v>61</v>
      </c>
      <c r="E12" s="268">
        <v>68</v>
      </c>
      <c r="L12" s="272"/>
    </row>
    <row r="13" spans="1:12" ht="12.75">
      <c r="A13" s="271"/>
      <c r="B13" s="270" t="s">
        <v>279</v>
      </c>
      <c r="C13" s="268">
        <v>68</v>
      </c>
      <c r="D13" s="268">
        <v>61</v>
      </c>
      <c r="E13" s="268">
        <v>65</v>
      </c>
      <c r="L13" s="272"/>
    </row>
    <row r="14" spans="1:12" ht="12.75">
      <c r="A14" s="271"/>
      <c r="B14" s="270" t="s">
        <v>278</v>
      </c>
      <c r="C14" s="268">
        <v>65</v>
      </c>
      <c r="D14" s="268">
        <v>59</v>
      </c>
      <c r="E14" s="268">
        <v>64</v>
      </c>
      <c r="L14" s="272"/>
    </row>
    <row r="15" spans="1:12" ht="12.75">
      <c r="A15" s="271">
        <v>2003</v>
      </c>
      <c r="B15" s="270" t="s">
        <v>277</v>
      </c>
      <c r="C15" s="268">
        <v>64</v>
      </c>
      <c r="D15" s="268">
        <v>59</v>
      </c>
      <c r="E15" s="268">
        <v>65</v>
      </c>
      <c r="L15" s="272"/>
    </row>
    <row r="16" spans="1:12" ht="12.75">
      <c r="A16" s="271"/>
      <c r="B16" s="270" t="s">
        <v>276</v>
      </c>
      <c r="C16" s="268">
        <v>64</v>
      </c>
      <c r="D16" s="268">
        <v>55</v>
      </c>
      <c r="E16" s="268">
        <v>64</v>
      </c>
      <c r="L16" s="272"/>
    </row>
    <row r="17" spans="1:12" ht="12.75">
      <c r="A17" s="271"/>
      <c r="B17" s="270" t="s">
        <v>279</v>
      </c>
      <c r="C17" s="268">
        <v>63</v>
      </c>
      <c r="D17" s="268">
        <v>55</v>
      </c>
      <c r="E17" s="268">
        <v>63</v>
      </c>
      <c r="L17" s="272"/>
    </row>
    <row r="18" spans="1:12" ht="12.75">
      <c r="A18" s="271"/>
      <c r="B18" s="270" t="s">
        <v>278</v>
      </c>
      <c r="C18" s="268">
        <v>63</v>
      </c>
      <c r="D18" s="268">
        <v>53</v>
      </c>
      <c r="E18" s="268">
        <v>62</v>
      </c>
      <c r="L18" s="276"/>
    </row>
    <row r="19" spans="1:12" ht="12.75">
      <c r="A19" s="271">
        <v>2004</v>
      </c>
      <c r="B19" s="270" t="s">
        <v>277</v>
      </c>
      <c r="C19" s="268">
        <v>63</v>
      </c>
      <c r="D19" s="268">
        <v>52</v>
      </c>
      <c r="E19" s="268">
        <v>62</v>
      </c>
      <c r="L19" s="272"/>
    </row>
    <row r="20" spans="1:12" ht="12.75">
      <c r="A20" s="271"/>
      <c r="B20" s="270" t="s">
        <v>276</v>
      </c>
      <c r="C20" s="268">
        <v>63</v>
      </c>
      <c r="D20" s="268">
        <v>53</v>
      </c>
      <c r="E20" s="268">
        <v>63</v>
      </c>
      <c r="L20" s="272"/>
    </row>
    <row r="21" spans="1:12" ht="12.75">
      <c r="A21" s="271"/>
      <c r="B21" s="270" t="s">
        <v>279</v>
      </c>
      <c r="C21" s="211">
        <v>62.9871200839265</v>
      </c>
      <c r="D21" s="211">
        <v>51.43805782262058</v>
      </c>
      <c r="E21" s="211">
        <v>61.73528041455279</v>
      </c>
      <c r="L21" s="272"/>
    </row>
    <row r="22" spans="1:12" ht="12.75">
      <c r="A22" s="271"/>
      <c r="B22" s="270" t="s">
        <v>278</v>
      </c>
      <c r="C22" s="271">
        <v>60</v>
      </c>
      <c r="D22" s="271">
        <v>50</v>
      </c>
      <c r="E22" s="271">
        <v>60</v>
      </c>
      <c r="L22" s="272"/>
    </row>
    <row r="23" spans="1:12" ht="12.75">
      <c r="A23" s="271">
        <v>2005</v>
      </c>
      <c r="B23" s="270" t="s">
        <v>277</v>
      </c>
      <c r="C23" s="275">
        <v>60</v>
      </c>
      <c r="D23" s="274">
        <v>50</v>
      </c>
      <c r="E23" s="274">
        <v>60</v>
      </c>
      <c r="L23" s="272"/>
    </row>
    <row r="24" spans="1:12" ht="12.75">
      <c r="A24" s="271"/>
      <c r="B24" s="270" t="s">
        <v>276</v>
      </c>
      <c r="C24" s="271">
        <v>59</v>
      </c>
      <c r="D24" s="271">
        <v>48</v>
      </c>
      <c r="E24" s="271">
        <v>55</v>
      </c>
      <c r="L24" s="272"/>
    </row>
    <row r="25" spans="1:12" ht="12.75">
      <c r="A25" s="271"/>
      <c r="B25" s="270" t="s">
        <v>279</v>
      </c>
      <c r="C25" s="271">
        <v>60</v>
      </c>
      <c r="D25" s="271">
        <v>46</v>
      </c>
      <c r="E25" s="271">
        <v>58</v>
      </c>
      <c r="L25" s="272"/>
    </row>
    <row r="26" spans="1:12" ht="12.75">
      <c r="A26" s="271"/>
      <c r="B26" s="270" t="s">
        <v>278</v>
      </c>
      <c r="C26" s="268">
        <v>61</v>
      </c>
      <c r="D26" s="268">
        <v>46</v>
      </c>
      <c r="E26" s="268">
        <v>58</v>
      </c>
      <c r="L26" s="272"/>
    </row>
    <row r="27" spans="1:12" ht="12.75">
      <c r="A27" s="271">
        <v>2006</v>
      </c>
      <c r="B27" s="270" t="s">
        <v>277</v>
      </c>
      <c r="C27" s="268">
        <v>59</v>
      </c>
      <c r="D27" s="268">
        <v>44</v>
      </c>
      <c r="E27" s="268">
        <v>56</v>
      </c>
      <c r="L27" s="272"/>
    </row>
    <row r="28" spans="1:12" ht="12.75">
      <c r="A28" s="271"/>
      <c r="B28" s="270" t="s">
        <v>276</v>
      </c>
      <c r="C28" s="268">
        <v>58</v>
      </c>
      <c r="D28" s="268">
        <v>43</v>
      </c>
      <c r="E28" s="268">
        <v>56</v>
      </c>
      <c r="L28" s="272"/>
    </row>
    <row r="29" spans="1:12" ht="12.75">
      <c r="A29" s="271"/>
      <c r="B29" s="270" t="s">
        <v>279</v>
      </c>
      <c r="C29" s="211">
        <v>57</v>
      </c>
      <c r="D29" s="211">
        <v>42.60525887915963</v>
      </c>
      <c r="E29" s="211">
        <v>54.434991822958544</v>
      </c>
      <c r="L29" s="272"/>
    </row>
    <row r="30" spans="1:12" ht="12.75">
      <c r="A30" s="271"/>
      <c r="B30" s="270" t="s">
        <v>278</v>
      </c>
      <c r="C30" s="268">
        <v>55</v>
      </c>
      <c r="D30" s="268">
        <v>42</v>
      </c>
      <c r="E30" s="268">
        <v>53</v>
      </c>
      <c r="L30" s="272"/>
    </row>
    <row r="31" spans="1:12" ht="12.75">
      <c r="A31" s="271">
        <v>2007</v>
      </c>
      <c r="B31" s="270" t="s">
        <v>277</v>
      </c>
      <c r="C31" s="268">
        <v>55</v>
      </c>
      <c r="D31" s="268">
        <v>41</v>
      </c>
      <c r="E31" s="268">
        <v>53</v>
      </c>
      <c r="L31" s="272"/>
    </row>
    <row r="32" spans="1:12" ht="12.75">
      <c r="A32" s="271"/>
      <c r="B32" s="270" t="s">
        <v>276</v>
      </c>
      <c r="C32" s="268">
        <v>54</v>
      </c>
      <c r="D32" s="268">
        <v>40</v>
      </c>
      <c r="E32" s="268">
        <v>51</v>
      </c>
      <c r="L32" s="272"/>
    </row>
    <row r="33" spans="1:12" ht="12.75">
      <c r="A33" s="271"/>
      <c r="B33" s="270" t="s">
        <v>279</v>
      </c>
      <c r="C33" s="268">
        <v>53</v>
      </c>
      <c r="D33" s="268">
        <v>39</v>
      </c>
      <c r="E33" s="268">
        <v>50</v>
      </c>
      <c r="L33" s="272"/>
    </row>
    <row r="34" spans="1:12" ht="12.75">
      <c r="A34" s="271"/>
      <c r="B34" s="270" t="s">
        <v>278</v>
      </c>
      <c r="C34" s="268">
        <v>54</v>
      </c>
      <c r="D34" s="268">
        <v>40</v>
      </c>
      <c r="E34" s="268">
        <v>53</v>
      </c>
      <c r="L34" s="272"/>
    </row>
    <row r="35" spans="1:12" ht="12.75">
      <c r="A35" s="271">
        <v>2008</v>
      </c>
      <c r="B35" s="270" t="s">
        <v>277</v>
      </c>
      <c r="C35" s="268">
        <v>54</v>
      </c>
      <c r="D35" s="268">
        <v>40</v>
      </c>
      <c r="E35" s="268">
        <v>52</v>
      </c>
      <c r="L35" s="272"/>
    </row>
    <row r="36" spans="1:12" ht="12.75">
      <c r="A36" s="271"/>
      <c r="B36" s="270" t="s">
        <v>276</v>
      </c>
      <c r="C36" s="268">
        <v>53</v>
      </c>
      <c r="D36" s="268">
        <v>38</v>
      </c>
      <c r="E36" s="268">
        <v>51</v>
      </c>
      <c r="L36" s="272"/>
    </row>
    <row r="37" spans="1:12" ht="12.75">
      <c r="A37" s="271"/>
      <c r="B37" s="270" t="s">
        <v>279</v>
      </c>
      <c r="C37" s="268">
        <v>52</v>
      </c>
      <c r="D37" s="268">
        <v>39</v>
      </c>
      <c r="E37" s="268">
        <v>50</v>
      </c>
      <c r="L37" s="272"/>
    </row>
    <row r="38" spans="1:12" ht="12.75">
      <c r="A38" s="271"/>
      <c r="B38" s="270" t="s">
        <v>278</v>
      </c>
      <c r="C38" s="268">
        <v>51</v>
      </c>
      <c r="D38" s="268">
        <v>37</v>
      </c>
      <c r="E38" s="268">
        <v>49</v>
      </c>
      <c r="L38" s="273"/>
    </row>
    <row r="39" spans="1:12" ht="12.75">
      <c r="A39" s="271">
        <v>2009</v>
      </c>
      <c r="B39" s="270" t="s">
        <v>277</v>
      </c>
      <c r="C39" s="268">
        <v>51</v>
      </c>
      <c r="D39" s="268">
        <v>36</v>
      </c>
      <c r="E39" s="268">
        <v>48</v>
      </c>
      <c r="L39" s="272"/>
    </row>
    <row r="40" spans="1:12" ht="12.75">
      <c r="A40" s="271"/>
      <c r="B40" s="270" t="s">
        <v>276</v>
      </c>
      <c r="C40" s="211">
        <v>52.141048028430234</v>
      </c>
      <c r="D40" s="211">
        <v>37.5729762482384</v>
      </c>
      <c r="E40" s="211">
        <v>51.304631706848184</v>
      </c>
      <c r="L40" s="272"/>
    </row>
    <row r="41" spans="1:12" ht="12.75">
      <c r="A41" s="271"/>
      <c r="B41" s="270" t="s">
        <v>279</v>
      </c>
      <c r="C41" s="211">
        <v>51.278266531251916</v>
      </c>
      <c r="D41" s="211">
        <v>36.320607463997156</v>
      </c>
      <c r="E41" s="211">
        <v>47.60538126093341</v>
      </c>
      <c r="L41" s="272"/>
    </row>
    <row r="42" spans="1:12" ht="12.75">
      <c r="A42" s="271"/>
      <c r="B42" s="270" t="s">
        <v>278</v>
      </c>
      <c r="C42" s="268">
        <v>51</v>
      </c>
      <c r="D42" s="268">
        <v>36</v>
      </c>
      <c r="E42" s="268">
        <v>47</v>
      </c>
      <c r="L42" s="273"/>
    </row>
    <row r="43" spans="1:12" ht="12.75">
      <c r="A43" s="271">
        <v>2010</v>
      </c>
      <c r="B43" s="270" t="s">
        <v>277</v>
      </c>
      <c r="C43" s="211">
        <v>50.18185610095618</v>
      </c>
      <c r="D43" s="211">
        <v>36.05842705929049</v>
      </c>
      <c r="E43" s="211">
        <v>46.04848223486019</v>
      </c>
      <c r="L43" s="272"/>
    </row>
    <row r="44" spans="1:5" ht="12.75">
      <c r="A44" s="271"/>
      <c r="B44" s="270" t="s">
        <v>276</v>
      </c>
      <c r="C44" s="211">
        <v>49.24391492748238</v>
      </c>
      <c r="D44" s="211">
        <v>35.554441266271816</v>
      </c>
      <c r="E44" s="211">
        <v>46.059372809234226</v>
      </c>
    </row>
    <row r="45" spans="1:5" ht="12.75">
      <c r="A45" s="271"/>
      <c r="B45" s="270" t="s">
        <v>279</v>
      </c>
      <c r="C45" s="211">
        <v>48.52102521173066</v>
      </c>
      <c r="D45" s="211">
        <v>35.20971794111512</v>
      </c>
      <c r="E45" s="211">
        <v>45.26346904060931</v>
      </c>
    </row>
    <row r="46" spans="1:5" ht="12.75">
      <c r="A46" s="271"/>
      <c r="B46" s="270" t="s">
        <v>278</v>
      </c>
      <c r="C46" s="211">
        <v>48.16559569841096</v>
      </c>
      <c r="D46" s="211">
        <v>35.06023026979459</v>
      </c>
      <c r="E46" s="211">
        <v>44.40841185449027</v>
      </c>
    </row>
    <row r="47" spans="1:5" ht="12.75">
      <c r="A47" s="271">
        <v>2011</v>
      </c>
      <c r="B47" s="270" t="s">
        <v>277</v>
      </c>
      <c r="C47" s="211">
        <v>47.3653852787007</v>
      </c>
      <c r="D47" s="211">
        <v>35.00377127125988</v>
      </c>
      <c r="E47" s="211">
        <v>43.27485819258975</v>
      </c>
    </row>
    <row r="48" spans="1:5" ht="12.75">
      <c r="A48" s="271"/>
      <c r="B48" s="270" t="s">
        <v>276</v>
      </c>
      <c r="C48" s="211">
        <v>46.943519365075495</v>
      </c>
      <c r="D48" s="211">
        <v>34.54329442432304</v>
      </c>
      <c r="E48" s="211">
        <v>42.65130879121972</v>
      </c>
    </row>
    <row r="49" spans="2:5" ht="12.75">
      <c r="B49" s="270" t="s">
        <v>279</v>
      </c>
      <c r="C49" s="211">
        <v>46.35704935982072</v>
      </c>
      <c r="D49" s="211">
        <v>34.537568134040406</v>
      </c>
      <c r="E49" s="211">
        <v>42.08038064036064</v>
      </c>
    </row>
    <row r="50" spans="2:5" ht="12.75">
      <c r="B50" s="270" t="s">
        <v>278</v>
      </c>
      <c r="C50" s="211">
        <v>45.840675353620966</v>
      </c>
      <c r="D50" s="211">
        <v>34.494285570535624</v>
      </c>
      <c r="E50" s="211">
        <v>41.53541548194005</v>
      </c>
    </row>
    <row r="51" spans="1:5" ht="12.75">
      <c r="A51" s="271">
        <v>2012</v>
      </c>
      <c r="B51" s="270" t="s">
        <v>277</v>
      </c>
      <c r="C51" s="211">
        <v>45.86295878647045</v>
      </c>
      <c r="D51" s="211">
        <v>33.87790810003246</v>
      </c>
      <c r="E51" s="211">
        <v>41.04564719789346</v>
      </c>
    </row>
    <row r="52" spans="2:5" ht="12.75">
      <c r="B52" s="270" t="s">
        <v>276</v>
      </c>
      <c r="C52" s="211">
        <v>45.5351197687863</v>
      </c>
      <c r="D52" s="211">
        <v>33.61255362992768</v>
      </c>
      <c r="E52" s="211">
        <v>40.452249400799644</v>
      </c>
    </row>
    <row r="53" spans="2:5" ht="12.75">
      <c r="B53" s="270" t="s">
        <v>279</v>
      </c>
      <c r="C53" s="211">
        <v>45.0805914167109</v>
      </c>
      <c r="D53" s="211">
        <v>33.54697405383285</v>
      </c>
      <c r="E53" s="211">
        <v>39.89795559376284</v>
      </c>
    </row>
    <row r="54" spans="2:5" ht="12.75">
      <c r="B54" s="270" t="s">
        <v>278</v>
      </c>
      <c r="C54" s="211">
        <v>44.97726340209038</v>
      </c>
      <c r="D54" s="211">
        <v>33.1711614028357</v>
      </c>
      <c r="E54" s="211">
        <v>39.39545200063984</v>
      </c>
    </row>
    <row r="55" spans="1:5" ht="12.75">
      <c r="A55" s="271">
        <v>2013</v>
      </c>
      <c r="B55" s="270" t="s">
        <v>277</v>
      </c>
      <c r="C55" s="211">
        <v>44.51187328726823</v>
      </c>
      <c r="D55" s="211">
        <v>33.09464752603633</v>
      </c>
      <c r="E55" s="211">
        <v>39.04420928100096</v>
      </c>
    </row>
    <row r="56" spans="2:5" ht="12.75">
      <c r="B56" s="270" t="s">
        <v>276</v>
      </c>
      <c r="C56" s="211">
        <v>44.43680602664136</v>
      </c>
      <c r="D56" s="211">
        <v>32.76045830750403</v>
      </c>
      <c r="E56" s="211">
        <v>38.69322415237779</v>
      </c>
    </row>
    <row r="57" spans="2:5" ht="12.75">
      <c r="B57" s="270" t="s">
        <v>279</v>
      </c>
      <c r="C57" s="211">
        <v>44</v>
      </c>
      <c r="D57" s="211">
        <v>33</v>
      </c>
      <c r="E57" s="211">
        <v>39</v>
      </c>
    </row>
    <row r="58" spans="2:5" ht="12.75">
      <c r="B58" s="270" t="s">
        <v>278</v>
      </c>
      <c r="C58" s="211">
        <v>44</v>
      </c>
      <c r="D58" s="211">
        <v>33</v>
      </c>
      <c r="E58" s="211">
        <v>38</v>
      </c>
    </row>
    <row r="59" spans="1:5" ht="12.75">
      <c r="A59" s="268">
        <v>2014</v>
      </c>
      <c r="B59" s="270" t="s">
        <v>277</v>
      </c>
      <c r="C59" s="211">
        <v>44</v>
      </c>
      <c r="D59" s="211">
        <v>33</v>
      </c>
      <c r="E59" s="211">
        <v>38</v>
      </c>
    </row>
    <row r="60" spans="2:5" ht="12.75">
      <c r="B60" s="270" t="s">
        <v>276</v>
      </c>
      <c r="C60" s="269">
        <v>44</v>
      </c>
      <c r="D60" s="268">
        <v>33</v>
      </c>
      <c r="E60" s="268">
        <v>38</v>
      </c>
    </row>
    <row r="62" spans="1:5" ht="12.75">
      <c r="A62" s="339" t="s">
        <v>287</v>
      </c>
      <c r="B62" s="339"/>
      <c r="C62" s="339"/>
      <c r="D62" s="339"/>
      <c r="E62" s="339"/>
    </row>
    <row r="64" spans="1:12" ht="12.75">
      <c r="A64" s="11" t="s">
        <v>10</v>
      </c>
      <c r="G64" s="212"/>
      <c r="H64" s="212"/>
      <c r="I64" s="212"/>
      <c r="J64" s="212"/>
      <c r="K64" s="212"/>
      <c r="L64" s="212"/>
    </row>
    <row r="65" spans="3:12" ht="12.75">
      <c r="C65" s="212"/>
      <c r="D65" s="212"/>
      <c r="E65" s="212"/>
      <c r="F65" s="212"/>
      <c r="G65" s="212"/>
      <c r="H65" s="212"/>
      <c r="I65" s="212"/>
      <c r="J65" s="212"/>
      <c r="K65" s="212"/>
      <c r="L65" s="212"/>
    </row>
    <row r="66" spans="3:12" ht="12.75">
      <c r="C66" s="212"/>
      <c r="D66" s="212"/>
      <c r="E66" s="212"/>
      <c r="F66" s="212"/>
      <c r="G66" s="212"/>
      <c r="H66" s="212"/>
      <c r="I66" s="212"/>
      <c r="J66" s="212"/>
      <c r="K66" s="212"/>
      <c r="L66" s="212"/>
    </row>
    <row r="67" spans="3:12" ht="12.75">
      <c r="C67" s="212"/>
      <c r="D67" s="212"/>
      <c r="E67" s="212"/>
      <c r="F67" s="212"/>
      <c r="G67" s="212"/>
      <c r="H67" s="212"/>
      <c r="I67" s="212"/>
      <c r="J67" s="212"/>
      <c r="K67" s="212"/>
      <c r="L67" s="212"/>
    </row>
    <row r="68" spans="3:12" ht="12.75">
      <c r="C68" s="212"/>
      <c r="D68" s="212"/>
      <c r="E68" s="212"/>
      <c r="F68" s="212"/>
      <c r="G68" s="212"/>
      <c r="H68" s="212"/>
      <c r="I68" s="212"/>
      <c r="J68" s="212"/>
      <c r="K68" s="212"/>
      <c r="L68" s="212"/>
    </row>
    <row r="69" spans="3:6" ht="12.75">
      <c r="C69" s="212"/>
      <c r="D69" s="212"/>
      <c r="E69" s="212"/>
      <c r="F69" s="212"/>
    </row>
  </sheetData>
  <sheetProtection/>
  <mergeCells count="3">
    <mergeCell ref="A1:B1"/>
    <mergeCell ref="A2:F3"/>
    <mergeCell ref="A62:E62"/>
  </mergeCells>
  <hyperlinks>
    <hyperlink ref="A64" location="Title!A1" display="Return to Title pag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pane ySplit="5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4" width="9.140625" style="204" customWidth="1"/>
    <col min="5" max="5" width="11.28125" style="204" bestFit="1" customWidth="1"/>
    <col min="6" max="6" width="11.00390625" style="204" bestFit="1" customWidth="1"/>
    <col min="7" max="16384" width="9.140625" style="204" customWidth="1"/>
  </cols>
  <sheetData>
    <row r="1" spans="2:14" ht="15">
      <c r="B1" s="281" t="s">
        <v>294</v>
      </c>
      <c r="C1" s="281"/>
      <c r="N1" s="272"/>
    </row>
    <row r="2" spans="2:14" ht="12.75" customHeight="1">
      <c r="B2" s="340" t="s">
        <v>295</v>
      </c>
      <c r="C2" s="340"/>
      <c r="D2" s="340"/>
      <c r="E2" s="340"/>
      <c r="F2" s="340"/>
      <c r="G2" s="340"/>
      <c r="N2" s="272">
        <v>2001</v>
      </c>
    </row>
    <row r="3" spans="2:14" ht="18.75" customHeight="1">
      <c r="B3" s="340"/>
      <c r="C3" s="340"/>
      <c r="D3" s="340"/>
      <c r="E3" s="340"/>
      <c r="F3" s="340"/>
      <c r="G3" s="340"/>
      <c r="N3" s="272"/>
    </row>
    <row r="4" spans="1:14" ht="15">
      <c r="A4" s="279"/>
      <c r="B4" s="279"/>
      <c r="C4" s="279"/>
      <c r="D4" s="279"/>
      <c r="N4" s="272"/>
    </row>
    <row r="5" spans="2:14" ht="12.75">
      <c r="B5" s="277" t="s">
        <v>66</v>
      </c>
      <c r="C5" s="278" t="s">
        <v>284</v>
      </c>
      <c r="D5" s="277" t="s">
        <v>290</v>
      </c>
      <c r="E5" s="277" t="s">
        <v>289</v>
      </c>
      <c r="F5" s="277" t="s">
        <v>288</v>
      </c>
      <c r="N5" s="272"/>
    </row>
    <row r="6" spans="2:14" ht="12.75" hidden="1">
      <c r="B6" s="271">
        <v>2000</v>
      </c>
      <c r="C6" s="270" t="s">
        <v>278</v>
      </c>
      <c r="D6" s="268">
        <v>72</v>
      </c>
      <c r="E6" s="268">
        <v>67</v>
      </c>
      <c r="F6" s="268">
        <v>87</v>
      </c>
      <c r="N6" s="272"/>
    </row>
    <row r="7" spans="2:14" ht="12.75">
      <c r="B7" s="271">
        <v>2001</v>
      </c>
      <c r="C7" s="270" t="s">
        <v>277</v>
      </c>
      <c r="D7" s="268">
        <v>71</v>
      </c>
      <c r="E7" s="268">
        <v>66</v>
      </c>
      <c r="F7" s="268">
        <v>87</v>
      </c>
      <c r="N7" s="272"/>
    </row>
    <row r="8" spans="2:14" ht="12.75">
      <c r="B8" s="271"/>
      <c r="C8" s="270" t="s">
        <v>276</v>
      </c>
      <c r="D8" s="268">
        <v>68</v>
      </c>
      <c r="E8" s="268">
        <v>64</v>
      </c>
      <c r="F8" s="268">
        <v>83</v>
      </c>
      <c r="N8" s="272"/>
    </row>
    <row r="9" spans="2:14" ht="12.75">
      <c r="B9" s="271"/>
      <c r="C9" s="270" t="s">
        <v>279</v>
      </c>
      <c r="D9" s="268">
        <v>67</v>
      </c>
      <c r="E9" s="268">
        <v>63</v>
      </c>
      <c r="F9" s="268">
        <v>82</v>
      </c>
      <c r="N9" s="272"/>
    </row>
    <row r="10" spans="2:14" ht="12.75">
      <c r="B10" s="271"/>
      <c r="C10" s="270" t="s">
        <v>278</v>
      </c>
      <c r="D10" s="268">
        <v>67</v>
      </c>
      <c r="E10" s="268">
        <v>62</v>
      </c>
      <c r="F10" s="268">
        <v>82</v>
      </c>
      <c r="N10" s="272"/>
    </row>
    <row r="11" spans="2:14" ht="12.75">
      <c r="B11" s="271">
        <v>2002</v>
      </c>
      <c r="C11" s="270" t="s">
        <v>277</v>
      </c>
      <c r="D11" s="268">
        <v>67</v>
      </c>
      <c r="E11" s="268">
        <v>60</v>
      </c>
      <c r="F11" s="268">
        <v>81</v>
      </c>
      <c r="N11" s="272"/>
    </row>
    <row r="12" spans="2:14" ht="12.75">
      <c r="B12" s="271"/>
      <c r="C12" s="270" t="s">
        <v>276</v>
      </c>
      <c r="D12" s="268">
        <v>67</v>
      </c>
      <c r="E12" s="268">
        <v>58</v>
      </c>
      <c r="F12" s="268">
        <v>82</v>
      </c>
      <c r="N12" s="272"/>
    </row>
    <row r="13" spans="2:14" ht="12.75">
      <c r="B13" s="271"/>
      <c r="C13" s="270" t="s">
        <v>279</v>
      </c>
      <c r="D13" s="268">
        <v>67</v>
      </c>
      <c r="E13" s="268">
        <v>57</v>
      </c>
      <c r="F13" s="268">
        <v>78</v>
      </c>
      <c r="N13" s="272"/>
    </row>
    <row r="14" spans="2:14" ht="12.75">
      <c r="B14" s="271"/>
      <c r="C14" s="270" t="s">
        <v>278</v>
      </c>
      <c r="D14" s="268">
        <v>66</v>
      </c>
      <c r="E14" s="268">
        <v>57</v>
      </c>
      <c r="F14" s="268">
        <v>77</v>
      </c>
      <c r="N14" s="272"/>
    </row>
    <row r="15" spans="2:14" ht="12.75">
      <c r="B15" s="271">
        <v>2003</v>
      </c>
      <c r="C15" s="270" t="s">
        <v>277</v>
      </c>
      <c r="D15" s="268">
        <v>66</v>
      </c>
      <c r="E15" s="268">
        <v>56</v>
      </c>
      <c r="F15" s="268">
        <v>77</v>
      </c>
      <c r="N15" s="272"/>
    </row>
    <row r="16" spans="2:14" ht="12.75">
      <c r="B16" s="271"/>
      <c r="C16" s="270" t="s">
        <v>276</v>
      </c>
      <c r="D16" s="268">
        <v>66</v>
      </c>
      <c r="E16" s="268">
        <v>56</v>
      </c>
      <c r="F16" s="268">
        <v>76</v>
      </c>
      <c r="N16" s="272"/>
    </row>
    <row r="17" spans="2:14" ht="12.75">
      <c r="B17" s="271"/>
      <c r="C17" s="270" t="s">
        <v>279</v>
      </c>
      <c r="D17" s="268">
        <v>65</v>
      </c>
      <c r="E17" s="268">
        <v>56</v>
      </c>
      <c r="F17" s="268">
        <v>74</v>
      </c>
      <c r="N17" s="272"/>
    </row>
    <row r="18" spans="2:14" ht="12.75">
      <c r="B18" s="271"/>
      <c r="C18" s="270" t="s">
        <v>278</v>
      </c>
      <c r="D18" s="268">
        <v>63</v>
      </c>
      <c r="E18" s="268">
        <v>56</v>
      </c>
      <c r="F18" s="268">
        <v>74</v>
      </c>
      <c r="N18" s="276"/>
    </row>
    <row r="19" spans="2:14" ht="12.75">
      <c r="B19" s="271">
        <v>2004</v>
      </c>
      <c r="C19" s="270" t="s">
        <v>277</v>
      </c>
      <c r="D19" s="268">
        <v>62</v>
      </c>
      <c r="E19" s="268">
        <v>55</v>
      </c>
      <c r="F19" s="268">
        <v>74</v>
      </c>
      <c r="N19" s="272"/>
    </row>
    <row r="20" spans="2:14" ht="12.75">
      <c r="B20" s="271"/>
      <c r="C20" s="270" t="s">
        <v>276</v>
      </c>
      <c r="D20" s="268">
        <v>64</v>
      </c>
      <c r="E20" s="268">
        <v>54</v>
      </c>
      <c r="F20" s="268">
        <v>74</v>
      </c>
      <c r="N20" s="272"/>
    </row>
    <row r="21" spans="2:14" ht="12.75">
      <c r="B21" s="271"/>
      <c r="C21" s="270" t="s">
        <v>279</v>
      </c>
      <c r="D21" s="211">
        <v>64</v>
      </c>
      <c r="E21" s="211">
        <v>53</v>
      </c>
      <c r="F21" s="211">
        <v>73</v>
      </c>
      <c r="N21" s="272"/>
    </row>
    <row r="22" spans="2:14" ht="12.75">
      <c r="B22" s="271"/>
      <c r="C22" s="270" t="s">
        <v>278</v>
      </c>
      <c r="D22" s="271">
        <v>63</v>
      </c>
      <c r="E22" s="271">
        <v>50</v>
      </c>
      <c r="F22" s="271">
        <v>71</v>
      </c>
      <c r="N22" s="272"/>
    </row>
    <row r="23" spans="2:14" ht="12.75">
      <c r="B23" s="271">
        <v>2005</v>
      </c>
      <c r="C23" s="270" t="s">
        <v>277</v>
      </c>
      <c r="D23" s="275">
        <v>62</v>
      </c>
      <c r="E23" s="274">
        <v>50</v>
      </c>
      <c r="F23" s="274">
        <v>71</v>
      </c>
      <c r="N23" s="272"/>
    </row>
    <row r="24" spans="2:14" ht="12.75">
      <c r="B24" s="271"/>
      <c r="C24" s="270" t="s">
        <v>276</v>
      </c>
      <c r="D24" s="271">
        <v>61</v>
      </c>
      <c r="E24" s="271">
        <v>51</v>
      </c>
      <c r="F24" s="271">
        <v>69</v>
      </c>
      <c r="N24" s="272"/>
    </row>
    <row r="25" spans="2:14" ht="12.75">
      <c r="B25" s="271"/>
      <c r="C25" s="270" t="s">
        <v>279</v>
      </c>
      <c r="D25" s="271">
        <v>62</v>
      </c>
      <c r="E25" s="271">
        <v>50</v>
      </c>
      <c r="F25" s="271">
        <v>69</v>
      </c>
      <c r="N25" s="272"/>
    </row>
    <row r="26" spans="2:14" ht="12.75">
      <c r="B26" s="271"/>
      <c r="C26" s="270" t="s">
        <v>278</v>
      </c>
      <c r="D26" s="268">
        <v>61</v>
      </c>
      <c r="E26" s="268">
        <v>49</v>
      </c>
      <c r="F26" s="268">
        <v>67</v>
      </c>
      <c r="N26" s="272"/>
    </row>
    <row r="27" spans="2:14" ht="12.75">
      <c r="B27" s="271">
        <v>2006</v>
      </c>
      <c r="C27" s="270" t="s">
        <v>277</v>
      </c>
      <c r="D27" s="268">
        <v>58</v>
      </c>
      <c r="E27" s="268">
        <v>48</v>
      </c>
      <c r="F27" s="268">
        <v>67</v>
      </c>
      <c r="N27" s="272"/>
    </row>
    <row r="28" spans="2:14" ht="12.75">
      <c r="B28" s="271"/>
      <c r="C28" s="270" t="s">
        <v>276</v>
      </c>
      <c r="D28" s="268">
        <v>56</v>
      </c>
      <c r="E28" s="268">
        <v>45</v>
      </c>
      <c r="F28" s="268">
        <v>64</v>
      </c>
      <c r="N28" s="272"/>
    </row>
    <row r="29" spans="2:14" ht="12.75">
      <c r="B29" s="271"/>
      <c r="C29" s="270" t="s">
        <v>279</v>
      </c>
      <c r="D29" s="211">
        <v>55</v>
      </c>
      <c r="E29" s="211">
        <v>44</v>
      </c>
      <c r="F29" s="211">
        <v>64</v>
      </c>
      <c r="N29" s="272"/>
    </row>
    <row r="30" spans="2:14" ht="12.75">
      <c r="B30" s="271"/>
      <c r="C30" s="270" t="s">
        <v>278</v>
      </c>
      <c r="D30" s="268">
        <v>56</v>
      </c>
      <c r="E30" s="268">
        <v>41</v>
      </c>
      <c r="F30" s="268">
        <v>63</v>
      </c>
      <c r="N30" s="272"/>
    </row>
    <row r="31" spans="2:14" ht="12.75">
      <c r="B31" s="271">
        <v>2007</v>
      </c>
      <c r="C31" s="270" t="s">
        <v>277</v>
      </c>
      <c r="D31" s="268">
        <v>56</v>
      </c>
      <c r="E31" s="268">
        <v>39</v>
      </c>
      <c r="F31" s="268">
        <v>62</v>
      </c>
      <c r="N31" s="272"/>
    </row>
    <row r="32" spans="2:14" ht="12.75">
      <c r="B32" s="271"/>
      <c r="C32" s="270" t="s">
        <v>276</v>
      </c>
      <c r="D32" s="268">
        <v>56</v>
      </c>
      <c r="E32" s="268">
        <v>37</v>
      </c>
      <c r="F32" s="268">
        <v>60</v>
      </c>
      <c r="N32" s="272"/>
    </row>
    <row r="33" spans="2:14" ht="12.75">
      <c r="B33" s="271"/>
      <c r="C33" s="270" t="s">
        <v>279</v>
      </c>
      <c r="D33" s="268">
        <v>57</v>
      </c>
      <c r="E33" s="268">
        <v>36</v>
      </c>
      <c r="F33" s="268">
        <v>59</v>
      </c>
      <c r="N33" s="272"/>
    </row>
    <row r="34" spans="2:14" ht="12.75">
      <c r="B34" s="271"/>
      <c r="C34" s="270" t="s">
        <v>278</v>
      </c>
      <c r="D34" s="268">
        <v>56</v>
      </c>
      <c r="E34" s="268">
        <v>37</v>
      </c>
      <c r="F34" s="268">
        <v>58</v>
      </c>
      <c r="N34" s="272"/>
    </row>
    <row r="35" spans="2:14" ht="12.75">
      <c r="B35" s="271">
        <v>2008</v>
      </c>
      <c r="C35" s="270" t="s">
        <v>277</v>
      </c>
      <c r="D35" s="268">
        <v>57</v>
      </c>
      <c r="E35" s="268">
        <v>37</v>
      </c>
      <c r="F35" s="268">
        <v>56</v>
      </c>
      <c r="N35" s="272"/>
    </row>
    <row r="36" spans="2:14" ht="12.75">
      <c r="B36" s="271"/>
      <c r="C36" s="270" t="s">
        <v>276</v>
      </c>
      <c r="D36" s="268">
        <v>56</v>
      </c>
      <c r="E36" s="268">
        <v>36</v>
      </c>
      <c r="F36" s="268">
        <v>55</v>
      </c>
      <c r="N36" s="272"/>
    </row>
    <row r="37" spans="2:14" ht="12.75">
      <c r="B37" s="271"/>
      <c r="C37" s="270" t="s">
        <v>279</v>
      </c>
      <c r="D37" s="268">
        <v>55</v>
      </c>
      <c r="E37" s="268">
        <v>35</v>
      </c>
      <c r="F37" s="268">
        <v>53</v>
      </c>
      <c r="N37" s="272"/>
    </row>
    <row r="38" spans="2:14" ht="12.75">
      <c r="B38" s="271"/>
      <c r="C38" s="270" t="s">
        <v>278</v>
      </c>
      <c r="D38" s="268">
        <v>56</v>
      </c>
      <c r="E38" s="268">
        <v>34</v>
      </c>
      <c r="F38" s="268">
        <v>48</v>
      </c>
      <c r="N38" s="273"/>
    </row>
    <row r="39" spans="2:14" ht="12.75">
      <c r="B39" s="271">
        <v>2009</v>
      </c>
      <c r="C39" s="270" t="s">
        <v>277</v>
      </c>
      <c r="D39" s="268">
        <v>56</v>
      </c>
      <c r="E39" s="268">
        <v>35</v>
      </c>
      <c r="F39" s="268">
        <v>49</v>
      </c>
      <c r="N39" s="272"/>
    </row>
    <row r="40" spans="2:14" ht="12.75">
      <c r="B40" s="271"/>
      <c r="C40" s="270" t="s">
        <v>276</v>
      </c>
      <c r="D40" s="211">
        <v>56</v>
      </c>
      <c r="E40" s="211">
        <v>35</v>
      </c>
      <c r="F40" s="211">
        <v>49</v>
      </c>
      <c r="N40" s="272"/>
    </row>
    <row r="41" spans="2:14" ht="12.75">
      <c r="B41" s="271"/>
      <c r="C41" s="270" t="s">
        <v>279</v>
      </c>
      <c r="D41" s="211">
        <v>57</v>
      </c>
      <c r="E41" s="211">
        <v>34</v>
      </c>
      <c r="F41" s="211">
        <v>48</v>
      </c>
      <c r="N41" s="272"/>
    </row>
    <row r="42" spans="2:14" ht="12.75">
      <c r="B42" s="271"/>
      <c r="C42" s="270" t="s">
        <v>278</v>
      </c>
      <c r="D42" s="268">
        <v>57</v>
      </c>
      <c r="E42" s="268">
        <v>33</v>
      </c>
      <c r="F42" s="268">
        <v>47</v>
      </c>
      <c r="N42" s="273"/>
    </row>
    <row r="43" spans="2:14" ht="12.75">
      <c r="B43" s="271">
        <v>2010</v>
      </c>
      <c r="C43" s="270" t="s">
        <v>277</v>
      </c>
      <c r="D43" s="211">
        <v>58</v>
      </c>
      <c r="E43" s="211">
        <v>34</v>
      </c>
      <c r="F43" s="211">
        <v>47</v>
      </c>
      <c r="N43" s="272"/>
    </row>
    <row r="44" spans="2:6" ht="12.75">
      <c r="B44" s="271"/>
      <c r="C44" s="270" t="s">
        <v>276</v>
      </c>
      <c r="D44" s="211">
        <v>58</v>
      </c>
      <c r="E44" s="211">
        <v>34</v>
      </c>
      <c r="F44" s="211">
        <v>47</v>
      </c>
    </row>
    <row r="45" spans="2:6" ht="12.75">
      <c r="B45" s="271"/>
      <c r="C45" s="270" t="s">
        <v>279</v>
      </c>
      <c r="D45" s="211">
        <v>58</v>
      </c>
      <c r="E45" s="211">
        <v>34</v>
      </c>
      <c r="F45" s="211">
        <v>46</v>
      </c>
    </row>
    <row r="46" spans="2:6" ht="12.75">
      <c r="B46" s="271"/>
      <c r="C46" s="270" t="s">
        <v>278</v>
      </c>
      <c r="D46" s="211">
        <v>58</v>
      </c>
      <c r="E46" s="211">
        <v>34</v>
      </c>
      <c r="F46" s="211">
        <v>46</v>
      </c>
    </row>
    <row r="47" spans="2:6" ht="12.75">
      <c r="B47" s="271">
        <v>2011</v>
      </c>
      <c r="C47" s="270" t="s">
        <v>277</v>
      </c>
      <c r="D47" s="211">
        <v>58</v>
      </c>
      <c r="E47" s="211">
        <v>33</v>
      </c>
      <c r="F47" s="211">
        <v>46</v>
      </c>
    </row>
    <row r="48" spans="2:6" ht="12.75">
      <c r="B48" s="271"/>
      <c r="C48" s="270" t="s">
        <v>276</v>
      </c>
      <c r="D48" s="211">
        <v>58</v>
      </c>
      <c r="E48" s="211">
        <v>34</v>
      </c>
      <c r="F48" s="211">
        <v>45</v>
      </c>
    </row>
    <row r="49" spans="3:6" ht="12.75">
      <c r="C49" s="270" t="s">
        <v>279</v>
      </c>
      <c r="D49" s="211">
        <v>58.24813423097074</v>
      </c>
      <c r="E49" s="211">
        <v>33.315205773002305</v>
      </c>
      <c r="F49" s="211">
        <v>44.86678375014427</v>
      </c>
    </row>
    <row r="50" spans="3:6" ht="12.75">
      <c r="C50" s="270" t="s">
        <v>278</v>
      </c>
      <c r="D50" s="211">
        <v>58.24805007737257</v>
      </c>
      <c r="E50" s="211">
        <v>32.62868825185479</v>
      </c>
      <c r="F50" s="211">
        <v>44.25507710816981</v>
      </c>
    </row>
    <row r="51" spans="2:6" ht="12.75">
      <c r="B51" s="271">
        <v>2012</v>
      </c>
      <c r="C51" s="270" t="s">
        <v>277</v>
      </c>
      <c r="D51" s="211">
        <v>57.80078520855609</v>
      </c>
      <c r="E51" s="211">
        <v>32.80497625881956</v>
      </c>
      <c r="F51" s="211">
        <v>43.8633227773084</v>
      </c>
    </row>
    <row r="52" spans="3:6" ht="12.75">
      <c r="C52" s="270" t="s">
        <v>276</v>
      </c>
      <c r="D52" s="211">
        <v>57.294215562612116</v>
      </c>
      <c r="E52" s="211">
        <v>32.894851778910095</v>
      </c>
      <c r="F52" s="211">
        <v>43.484697352447974</v>
      </c>
    </row>
    <row r="53" spans="3:6" ht="12.75">
      <c r="C53" s="270" t="s">
        <v>279</v>
      </c>
      <c r="D53" s="211">
        <v>57.405506797479724</v>
      </c>
      <c r="E53" s="211">
        <v>32.60398030820861</v>
      </c>
      <c r="F53" s="211">
        <v>43.38467276682969</v>
      </c>
    </row>
    <row r="54" spans="3:6" ht="12.75">
      <c r="C54" s="270" t="s">
        <v>278</v>
      </c>
      <c r="D54" s="211">
        <v>57.055146323057535</v>
      </c>
      <c r="E54" s="211">
        <v>32.31583048587589</v>
      </c>
      <c r="F54" s="211">
        <v>43.26425937450444</v>
      </c>
    </row>
    <row r="55" spans="2:6" ht="12.75">
      <c r="B55" s="271">
        <v>2013</v>
      </c>
      <c r="C55" s="270" t="s">
        <v>277</v>
      </c>
      <c r="D55" s="211">
        <v>57.39200169076959</v>
      </c>
      <c r="E55" s="211">
        <v>32.654756449247614</v>
      </c>
      <c r="F55" s="211">
        <v>43.498110720624126</v>
      </c>
    </row>
    <row r="56" spans="3:6" ht="12.75">
      <c r="C56" s="270" t="s">
        <v>276</v>
      </c>
      <c r="D56" s="211">
        <v>56.634498745443004</v>
      </c>
      <c r="E56" s="211">
        <v>32.771151588874694</v>
      </c>
      <c r="F56" s="211">
        <v>44.13252784959386</v>
      </c>
    </row>
    <row r="57" spans="3:6" ht="12.75">
      <c r="C57" s="270" t="s">
        <v>279</v>
      </c>
      <c r="D57" s="211">
        <v>57</v>
      </c>
      <c r="E57" s="211">
        <v>33</v>
      </c>
      <c r="F57" s="211">
        <v>44</v>
      </c>
    </row>
    <row r="58" spans="3:6" ht="12.75">
      <c r="C58" s="270" t="s">
        <v>278</v>
      </c>
      <c r="D58" s="211">
        <v>56</v>
      </c>
      <c r="E58" s="211">
        <v>32</v>
      </c>
      <c r="F58" s="211">
        <v>43</v>
      </c>
    </row>
    <row r="59" spans="2:6" ht="12.75">
      <c r="B59" s="269">
        <v>2014</v>
      </c>
      <c r="C59" s="270" t="s">
        <v>277</v>
      </c>
      <c r="D59" s="280">
        <v>56</v>
      </c>
      <c r="E59" s="211">
        <v>32</v>
      </c>
      <c r="F59" s="211">
        <v>43</v>
      </c>
    </row>
    <row r="60" spans="3:6" ht="12.75">
      <c r="C60" s="270" t="s">
        <v>276</v>
      </c>
      <c r="D60" s="268">
        <v>56</v>
      </c>
      <c r="E60" s="268">
        <v>32</v>
      </c>
      <c r="F60" s="268">
        <v>44</v>
      </c>
    </row>
    <row r="62" spans="2:6" ht="12.75">
      <c r="B62" s="341" t="s">
        <v>293</v>
      </c>
      <c r="C62" s="341"/>
      <c r="D62" s="341"/>
      <c r="E62" s="341"/>
      <c r="F62" s="341"/>
    </row>
    <row r="64" spans="1:14" ht="12.75">
      <c r="A64" s="11" t="s">
        <v>10</v>
      </c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</row>
    <row r="65" spans="1:14" ht="12.75">
      <c r="A65" s="212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</row>
    <row r="66" spans="1:14" ht="12.75">
      <c r="A66" s="212"/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</row>
    <row r="67" spans="1:14" ht="12.75">
      <c r="A67" s="212"/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</row>
    <row r="68" spans="1:14" ht="12.75">
      <c r="A68" s="212"/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</row>
    <row r="69" spans="1:7" ht="12.75">
      <c r="A69" s="212"/>
      <c r="B69" s="212"/>
      <c r="C69" s="212"/>
      <c r="D69" s="212"/>
      <c r="E69" s="212"/>
      <c r="F69" s="212"/>
      <c r="G69" s="212"/>
    </row>
  </sheetData>
  <sheetProtection/>
  <mergeCells count="2">
    <mergeCell ref="B2:G3"/>
    <mergeCell ref="B62:F62"/>
  </mergeCells>
  <hyperlinks>
    <hyperlink ref="A64" location="Title!A1" display="Return to Title pag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9.140625" style="204" customWidth="1"/>
    <col min="2" max="2" width="25.00390625" style="204" bestFit="1" customWidth="1"/>
    <col min="3" max="3" width="25.8515625" style="204" customWidth="1"/>
    <col min="4" max="16384" width="9.140625" style="204" customWidth="1"/>
  </cols>
  <sheetData>
    <row r="1" spans="1:2" ht="15">
      <c r="A1" s="335" t="s">
        <v>299</v>
      </c>
      <c r="B1" s="335"/>
    </row>
    <row r="2" spans="1:3" ht="15.75" customHeight="1">
      <c r="A2" s="336" t="s">
        <v>298</v>
      </c>
      <c r="B2" s="336"/>
      <c r="C2" s="336"/>
    </row>
    <row r="3" spans="1:8" ht="14.25" customHeight="1">
      <c r="A3" s="336"/>
      <c r="B3" s="336"/>
      <c r="C3" s="336"/>
      <c r="D3" s="285"/>
      <c r="E3" s="285"/>
      <c r="F3" s="285"/>
      <c r="G3" s="285"/>
      <c r="H3" s="285"/>
    </row>
    <row r="4" spans="4:8" ht="15.75" customHeight="1">
      <c r="D4" s="285"/>
      <c r="E4" s="285"/>
      <c r="F4" s="285"/>
      <c r="G4" s="285"/>
      <c r="H4" s="285"/>
    </row>
    <row r="5" spans="1:2" ht="12.75">
      <c r="A5" s="227" t="s">
        <v>297</v>
      </c>
      <c r="B5" s="227" t="s">
        <v>296</v>
      </c>
    </row>
    <row r="6" spans="1:2" ht="12.75">
      <c r="A6" s="282">
        <v>40269</v>
      </c>
      <c r="B6" s="268">
        <v>109.4</v>
      </c>
    </row>
    <row r="7" spans="1:2" ht="12.75">
      <c r="A7" s="282">
        <v>40299</v>
      </c>
      <c r="B7" s="268">
        <v>97.5</v>
      </c>
    </row>
    <row r="8" spans="1:2" ht="12.75">
      <c r="A8" s="282">
        <v>40330</v>
      </c>
      <c r="B8" s="268">
        <v>83.5</v>
      </c>
    </row>
    <row r="9" spans="1:2" ht="12.75">
      <c r="A9" s="282">
        <v>40360</v>
      </c>
      <c r="B9" s="268">
        <v>84</v>
      </c>
    </row>
    <row r="10" spans="1:2" ht="12.75">
      <c r="A10" s="282">
        <v>40391</v>
      </c>
      <c r="B10" s="268">
        <v>86.5</v>
      </c>
    </row>
    <row r="11" spans="1:2" ht="12.75">
      <c r="A11" s="282">
        <v>40422</v>
      </c>
      <c r="B11" s="268">
        <v>93</v>
      </c>
    </row>
    <row r="12" spans="1:2" ht="12.75">
      <c r="A12" s="282">
        <v>40452</v>
      </c>
      <c r="B12" s="268">
        <v>94</v>
      </c>
    </row>
    <row r="13" spans="1:2" ht="12.75">
      <c r="A13" s="282">
        <v>40483</v>
      </c>
      <c r="B13" s="268">
        <v>98.7</v>
      </c>
    </row>
    <row r="14" spans="1:2" ht="12.75">
      <c r="A14" s="282">
        <v>40513</v>
      </c>
      <c r="B14" s="268">
        <v>95.2</v>
      </c>
    </row>
    <row r="15" spans="1:2" ht="12.75">
      <c r="A15" s="282">
        <v>40544</v>
      </c>
      <c r="B15" s="268">
        <v>93</v>
      </c>
    </row>
    <row r="16" spans="1:2" ht="12.75">
      <c r="A16" s="282">
        <v>40575</v>
      </c>
      <c r="B16" s="268">
        <v>86.9</v>
      </c>
    </row>
    <row r="17" spans="1:2" ht="12.75">
      <c r="A17" s="282">
        <v>40603</v>
      </c>
      <c r="B17" s="268">
        <v>86.3</v>
      </c>
    </row>
    <row r="18" spans="1:2" ht="12.75">
      <c r="A18" s="282">
        <v>40634</v>
      </c>
      <c r="B18" s="268">
        <v>75.7</v>
      </c>
    </row>
    <row r="19" spans="1:2" ht="12.75">
      <c r="A19" s="282">
        <v>40664</v>
      </c>
      <c r="B19" s="268">
        <v>70.8</v>
      </c>
    </row>
    <row r="20" spans="1:2" ht="12.75">
      <c r="A20" s="282">
        <v>40695</v>
      </c>
      <c r="B20" s="268">
        <v>68.8</v>
      </c>
    </row>
    <row r="21" spans="1:2" ht="12.75">
      <c r="A21" s="282">
        <v>40725</v>
      </c>
      <c r="B21" s="268">
        <v>80.8</v>
      </c>
    </row>
    <row r="22" spans="1:2" ht="12.75">
      <c r="A22" s="282">
        <v>40756</v>
      </c>
      <c r="B22" s="268">
        <v>86.7</v>
      </c>
    </row>
    <row r="23" spans="1:2" ht="12.75">
      <c r="A23" s="282">
        <v>40787</v>
      </c>
      <c r="B23" s="268">
        <v>86.4</v>
      </c>
    </row>
    <row r="24" spans="1:2" ht="12.75">
      <c r="A24" s="282">
        <v>40817</v>
      </c>
      <c r="B24" s="268">
        <v>84.7</v>
      </c>
    </row>
    <row r="25" spans="1:2" ht="12.75">
      <c r="A25" s="282">
        <v>40848</v>
      </c>
      <c r="B25" s="268">
        <v>85.9</v>
      </c>
    </row>
    <row r="26" spans="1:2" ht="12.75">
      <c r="A26" s="282">
        <v>40878</v>
      </c>
      <c r="B26" s="268">
        <v>83</v>
      </c>
    </row>
    <row r="27" spans="1:2" ht="12.75">
      <c r="A27" s="282">
        <v>40909</v>
      </c>
      <c r="B27" s="268">
        <v>82.5</v>
      </c>
    </row>
    <row r="28" spans="1:2" ht="12.75">
      <c r="A28" s="282">
        <v>40940</v>
      </c>
      <c r="B28" s="268">
        <v>78</v>
      </c>
    </row>
    <row r="29" spans="1:2" ht="12.75">
      <c r="A29" s="282">
        <v>40969</v>
      </c>
      <c r="B29" s="268">
        <v>77</v>
      </c>
    </row>
    <row r="30" spans="1:2" ht="12.75">
      <c r="A30" s="282">
        <v>41000</v>
      </c>
      <c r="B30" s="268"/>
    </row>
    <row r="31" spans="1:2" ht="12.75">
      <c r="A31" s="282">
        <v>41030</v>
      </c>
      <c r="B31" s="268"/>
    </row>
    <row r="32" spans="1:2" ht="12.75">
      <c r="A32" s="282">
        <v>41061</v>
      </c>
      <c r="B32" s="268"/>
    </row>
    <row r="33" spans="1:2" ht="12.75">
      <c r="A33" s="282">
        <v>41091</v>
      </c>
      <c r="B33" s="268"/>
    </row>
    <row r="34" spans="1:2" ht="12.75">
      <c r="A34" s="282">
        <v>41122</v>
      </c>
      <c r="B34" s="268"/>
    </row>
    <row r="35" spans="1:2" ht="12.75">
      <c r="A35" s="282">
        <v>41153</v>
      </c>
      <c r="B35" s="268"/>
    </row>
    <row r="36" spans="1:2" ht="12.75">
      <c r="A36" s="282">
        <v>41183</v>
      </c>
      <c r="B36" s="283">
        <v>52.82842459848708</v>
      </c>
    </row>
    <row r="37" spans="1:13" ht="12.75">
      <c r="A37" s="282">
        <v>41214</v>
      </c>
      <c r="B37" s="283">
        <v>54.8677613636455</v>
      </c>
      <c r="E37" s="284"/>
      <c r="F37" s="284"/>
      <c r="G37" s="284"/>
      <c r="H37" s="284"/>
      <c r="I37" s="284"/>
      <c r="J37" s="284"/>
      <c r="K37" s="284"/>
      <c r="L37" s="284"/>
      <c r="M37" s="284"/>
    </row>
    <row r="38" spans="1:2" ht="12.75">
      <c r="A38" s="282">
        <v>41244</v>
      </c>
      <c r="B38" s="283">
        <v>52.93823347219998</v>
      </c>
    </row>
    <row r="39" spans="1:2" ht="12.75">
      <c r="A39" s="282">
        <v>41275</v>
      </c>
      <c r="B39" s="283">
        <v>54.40152980875808</v>
      </c>
    </row>
    <row r="40" spans="1:2" ht="12.75">
      <c r="A40" s="282">
        <v>41306</v>
      </c>
      <c r="B40" s="283">
        <v>55.64643186215286</v>
      </c>
    </row>
    <row r="41" spans="1:2" ht="12.75">
      <c r="A41" s="282">
        <v>41334</v>
      </c>
      <c r="B41" s="283">
        <v>61.135752198731495</v>
      </c>
    </row>
    <row r="42" spans="1:2" ht="12.75">
      <c r="A42" s="282">
        <v>41365</v>
      </c>
      <c r="B42" s="211">
        <v>67.98513235227477</v>
      </c>
    </row>
    <row r="43" spans="1:2" ht="12.75">
      <c r="A43" s="282">
        <v>41395</v>
      </c>
      <c r="B43" s="283">
        <v>72.68674032768175</v>
      </c>
    </row>
    <row r="44" spans="1:2" ht="12.75">
      <c r="A44" s="282">
        <v>41426</v>
      </c>
      <c r="B44" s="283">
        <v>72.75207169431982</v>
      </c>
    </row>
    <row r="45" spans="1:2" ht="12.75">
      <c r="A45" s="282">
        <v>41456</v>
      </c>
      <c r="B45" s="283">
        <v>72.7</v>
      </c>
    </row>
    <row r="46" spans="1:2" ht="12.75">
      <c r="A46" s="282">
        <v>41487</v>
      </c>
      <c r="B46" s="283">
        <v>73.7</v>
      </c>
    </row>
    <row r="47" spans="1:2" ht="12.75">
      <c r="A47" s="282">
        <v>41518</v>
      </c>
      <c r="B47" s="283">
        <v>79.6</v>
      </c>
    </row>
    <row r="48" spans="1:2" ht="12.75">
      <c r="A48" s="282">
        <v>41548</v>
      </c>
      <c r="B48" s="283">
        <v>84.6</v>
      </c>
    </row>
    <row r="49" spans="1:2" ht="12.75">
      <c r="A49" s="282">
        <v>41579</v>
      </c>
      <c r="B49" s="283">
        <v>89.2</v>
      </c>
    </row>
    <row r="50" spans="1:2" ht="12.75">
      <c r="A50" s="282">
        <v>41609</v>
      </c>
      <c r="B50" s="283">
        <v>90.2</v>
      </c>
    </row>
    <row r="51" spans="1:2" ht="12.75">
      <c r="A51" s="282">
        <v>41640</v>
      </c>
      <c r="B51" s="283">
        <v>109.4</v>
      </c>
    </row>
    <row r="52" spans="1:2" ht="12.75">
      <c r="A52" s="282">
        <v>41671</v>
      </c>
      <c r="B52" s="283">
        <v>129.6</v>
      </c>
    </row>
    <row r="53" spans="1:2" ht="12.75">
      <c r="A53" s="282">
        <v>41699</v>
      </c>
      <c r="B53" s="283">
        <v>153.9</v>
      </c>
    </row>
    <row r="54" spans="1:2" ht="12.75">
      <c r="A54" s="282">
        <v>41730</v>
      </c>
      <c r="B54" s="283">
        <v>153.3</v>
      </c>
    </row>
    <row r="55" spans="1:2" ht="12.75">
      <c r="A55" s="282">
        <v>41760</v>
      </c>
      <c r="B55" s="283">
        <v>155.6</v>
      </c>
    </row>
    <row r="56" spans="1:2" ht="12.75">
      <c r="A56" s="282">
        <v>41791</v>
      </c>
      <c r="B56" s="283">
        <v>159</v>
      </c>
    </row>
    <row r="57" ht="12.75">
      <c r="A57" s="282"/>
    </row>
    <row r="58" spans="1:4" ht="30" customHeight="1">
      <c r="A58" s="342" t="s">
        <v>316</v>
      </c>
      <c r="B58" s="342"/>
      <c r="C58" s="342"/>
      <c r="D58" s="342"/>
    </row>
    <row r="60" ht="12.75">
      <c r="A60" s="11" t="s">
        <v>10</v>
      </c>
    </row>
  </sheetData>
  <sheetProtection/>
  <mergeCells count="3">
    <mergeCell ref="A1:B1"/>
    <mergeCell ref="A2:C3"/>
    <mergeCell ref="A58:D58"/>
  </mergeCells>
  <hyperlinks>
    <hyperlink ref="A60" location="Title!A1" display="Return to Title page"/>
  </hyperlinks>
  <printOptions/>
  <pageMargins left="0.7" right="0.7" top="0.75" bottom="0.75" header="0.3" footer="0.3"/>
  <pageSetup horizontalDpi="1200" verticalDpi="120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57421875" style="204" customWidth="1"/>
    <col min="2" max="2" width="28.28125" style="204" bestFit="1" customWidth="1"/>
    <col min="3" max="3" width="32.28125" style="204" customWidth="1"/>
    <col min="4" max="16384" width="9.140625" style="204" customWidth="1"/>
  </cols>
  <sheetData>
    <row r="1" ht="15">
      <c r="A1" s="229" t="s">
        <v>304</v>
      </c>
    </row>
    <row r="2" spans="1:7" ht="15">
      <c r="A2" s="221" t="s">
        <v>305</v>
      </c>
      <c r="B2" s="279"/>
      <c r="C2" s="279"/>
      <c r="D2" s="279"/>
      <c r="E2" s="279"/>
      <c r="F2" s="279"/>
      <c r="G2" s="279"/>
    </row>
    <row r="4" spans="1:3" ht="26.25" thickBot="1">
      <c r="A4" s="300" t="s">
        <v>303</v>
      </c>
      <c r="B4" s="299" t="s">
        <v>302</v>
      </c>
      <c r="C4" s="299" t="s">
        <v>301</v>
      </c>
    </row>
    <row r="5" spans="1:12" ht="13.5" thickTop="1">
      <c r="A5" s="298">
        <v>1996</v>
      </c>
      <c r="B5" s="297">
        <v>2684.536</v>
      </c>
      <c r="C5" s="296">
        <v>1022</v>
      </c>
      <c r="D5" s="293"/>
      <c r="E5" s="293"/>
      <c r="F5" s="293"/>
      <c r="G5" s="293"/>
      <c r="H5" s="293"/>
      <c r="I5" s="293"/>
      <c r="J5" s="294"/>
      <c r="K5" s="294"/>
      <c r="L5" s="293"/>
    </row>
    <row r="6" spans="1:12" ht="12.75">
      <c r="A6" s="292">
        <v>2003</v>
      </c>
      <c r="B6" s="291">
        <v>2440.908</v>
      </c>
      <c r="C6" s="290">
        <v>621</v>
      </c>
      <c r="D6" s="293"/>
      <c r="E6" s="295"/>
      <c r="F6" s="293"/>
      <c r="G6" s="293"/>
      <c r="H6" s="293"/>
      <c r="I6" s="293"/>
      <c r="J6" s="294"/>
      <c r="K6" s="294"/>
      <c r="L6" s="293"/>
    </row>
    <row r="7" spans="1:3" ht="12.75">
      <c r="A7" s="292">
        <v>2004</v>
      </c>
      <c r="B7" s="291">
        <v>2492.182</v>
      </c>
      <c r="C7" s="290">
        <v>661</v>
      </c>
    </row>
    <row r="8" spans="1:3" ht="12.75">
      <c r="A8" s="292">
        <v>2005</v>
      </c>
      <c r="B8" s="291">
        <v>2427.926</v>
      </c>
      <c r="C8" s="290">
        <v>774</v>
      </c>
    </row>
    <row r="9" spans="1:3" ht="12.75">
      <c r="A9" s="292">
        <v>2006</v>
      </c>
      <c r="B9" s="291">
        <v>2262.359</v>
      </c>
      <c r="C9" s="290">
        <v>913</v>
      </c>
    </row>
    <row r="10" spans="1:3" ht="12.75">
      <c r="A10" s="292">
        <v>2007</v>
      </c>
      <c r="B10" s="291">
        <v>2356.577</v>
      </c>
      <c r="C10" s="290">
        <v>931</v>
      </c>
    </row>
    <row r="11" spans="1:3" ht="12.75">
      <c r="A11" s="292">
        <v>2008</v>
      </c>
      <c r="B11" s="291">
        <v>2438.384</v>
      </c>
      <c r="C11" s="290">
        <v>984</v>
      </c>
    </row>
    <row r="12" spans="1:5" ht="12.75">
      <c r="A12" s="292">
        <v>2009</v>
      </c>
      <c r="B12" s="291">
        <v>2485.935</v>
      </c>
      <c r="C12" s="290">
        <v>1081</v>
      </c>
      <c r="D12" s="289"/>
      <c r="E12" s="289"/>
    </row>
    <row r="13" spans="1:3" ht="12.75">
      <c r="A13" s="292">
        <v>2010</v>
      </c>
      <c r="B13" s="291">
        <v>2474.214</v>
      </c>
      <c r="C13" s="290">
        <v>1040</v>
      </c>
    </row>
    <row r="14" spans="1:3" ht="12.75">
      <c r="A14" s="292">
        <v>2011</v>
      </c>
      <c r="B14" s="291">
        <v>2390.053</v>
      </c>
      <c r="C14" s="290">
        <v>1065</v>
      </c>
    </row>
    <row r="15" spans="1:5" ht="12.75">
      <c r="A15" s="292">
        <v>2012</v>
      </c>
      <c r="B15" s="291">
        <v>2283</v>
      </c>
      <c r="C15" s="290">
        <v>1012</v>
      </c>
      <c r="E15" s="289"/>
    </row>
    <row r="17" ht="12.75">
      <c r="A17" s="208" t="s">
        <v>300</v>
      </c>
    </row>
    <row r="19" ht="12.75">
      <c r="A19" s="11" t="s">
        <v>10</v>
      </c>
    </row>
    <row r="20" spans="1:3" ht="12.75">
      <c r="A20" s="288"/>
      <c r="C20" s="216"/>
    </row>
    <row r="21" spans="1:3" ht="12.75">
      <c r="A21" s="288"/>
      <c r="C21" s="289"/>
    </row>
    <row r="22" spans="1:2" ht="12.75">
      <c r="A22" s="288"/>
      <c r="B22" s="287"/>
    </row>
    <row r="23" ht="12.75">
      <c r="C23" s="286"/>
    </row>
  </sheetData>
  <sheetProtection/>
  <hyperlinks>
    <hyperlink ref="A19" location="Title!A1" display="Return to Title pag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421875" style="301" customWidth="1"/>
    <col min="2" max="2" width="19.57421875" style="301" customWidth="1"/>
    <col min="3" max="3" width="21.00390625" style="301" customWidth="1"/>
    <col min="4" max="6" width="11.140625" style="301" customWidth="1"/>
    <col min="7" max="7" width="10.00390625" style="301" customWidth="1"/>
    <col min="8" max="8" width="11.7109375" style="301" customWidth="1"/>
    <col min="9" max="16384" width="9.140625" style="301" customWidth="1"/>
  </cols>
  <sheetData>
    <row r="1" ht="15">
      <c r="A1" s="316" t="s">
        <v>310</v>
      </c>
    </row>
    <row r="2" ht="15">
      <c r="A2" s="315" t="s">
        <v>309</v>
      </c>
    </row>
    <row r="3" ht="12.75" customHeight="1"/>
    <row r="4" spans="2:3" ht="12.75" customHeight="1">
      <c r="B4" s="343" t="s">
        <v>308</v>
      </c>
      <c r="C4" s="344"/>
    </row>
    <row r="5" spans="1:9" s="312" customFormat="1" ht="16.5" customHeight="1" thickBot="1">
      <c r="A5" s="314"/>
      <c r="B5" s="313" t="s">
        <v>109</v>
      </c>
      <c r="C5" s="313" t="s">
        <v>307</v>
      </c>
      <c r="E5" s="304"/>
      <c r="F5" s="304"/>
      <c r="G5" s="304"/>
      <c r="H5" s="304"/>
      <c r="I5" s="304"/>
    </row>
    <row r="6" spans="1:18" ht="12.75" customHeight="1" thickTop="1">
      <c r="A6" s="194">
        <v>1996</v>
      </c>
      <c r="B6" s="307">
        <v>6.5</v>
      </c>
      <c r="C6" s="307">
        <v>5</v>
      </c>
      <c r="J6" s="194"/>
      <c r="K6" s="194"/>
      <c r="L6" s="194"/>
      <c r="M6" s="194"/>
      <c r="N6" s="194"/>
      <c r="O6" s="194"/>
      <c r="P6" s="194"/>
      <c r="Q6" s="194"/>
      <c r="R6" s="194"/>
    </row>
    <row r="7" spans="1:16" ht="12.75" customHeight="1">
      <c r="A7" s="194">
        <v>1997</v>
      </c>
      <c r="B7" s="309" t="s">
        <v>306</v>
      </c>
      <c r="C7" s="309" t="s">
        <v>306</v>
      </c>
      <c r="J7" s="311"/>
      <c r="K7" s="311"/>
      <c r="L7" s="310"/>
      <c r="M7" s="310"/>
      <c r="N7" s="310"/>
      <c r="O7" s="310"/>
      <c r="P7" s="308"/>
    </row>
    <row r="8" spans="1:16" ht="12.75" customHeight="1">
      <c r="A8" s="194">
        <v>1998</v>
      </c>
      <c r="B8" s="307">
        <v>4.75</v>
      </c>
      <c r="C8" s="307">
        <v>3.5</v>
      </c>
      <c r="J8" s="311"/>
      <c r="K8" s="311"/>
      <c r="L8" s="310"/>
      <c r="M8" s="194"/>
      <c r="N8" s="194"/>
      <c r="O8" s="310"/>
      <c r="P8" s="310"/>
    </row>
    <row r="9" spans="1:3" ht="12.75" customHeight="1">
      <c r="A9" s="194">
        <v>1999</v>
      </c>
      <c r="B9" s="309" t="s">
        <v>306</v>
      </c>
      <c r="C9" s="309" t="s">
        <v>306</v>
      </c>
    </row>
    <row r="10" spans="1:3" ht="12.75" customHeight="1">
      <c r="A10" s="194">
        <v>2000</v>
      </c>
      <c r="B10" s="309" t="s">
        <v>306</v>
      </c>
      <c r="C10" s="309" t="s">
        <v>306</v>
      </c>
    </row>
    <row r="11" spans="1:9" s="304" customFormat="1" ht="12.75" customHeight="1">
      <c r="A11" s="194">
        <v>2001</v>
      </c>
      <c r="B11" s="307">
        <v>2.5</v>
      </c>
      <c r="C11" s="307">
        <v>2</v>
      </c>
      <c r="E11" s="301"/>
      <c r="F11" s="301"/>
      <c r="G11" s="301"/>
      <c r="H11" s="301"/>
      <c r="I11" s="301"/>
    </row>
    <row r="12" spans="1:9" s="304" customFormat="1" ht="12.75" customHeight="1">
      <c r="A12" s="194">
        <v>2002</v>
      </c>
      <c r="B12" s="307">
        <v>2.25</v>
      </c>
      <c r="C12" s="307">
        <v>1.75</v>
      </c>
      <c r="E12" s="301"/>
      <c r="F12" s="301"/>
      <c r="G12" s="301"/>
      <c r="H12" s="301"/>
      <c r="I12" s="301"/>
    </row>
    <row r="13" spans="1:3" ht="12.75" customHeight="1">
      <c r="A13" s="194">
        <v>2003</v>
      </c>
      <c r="B13" s="307">
        <v>2</v>
      </c>
      <c r="C13" s="307">
        <v>1.5</v>
      </c>
    </row>
    <row r="14" spans="1:3" ht="12.75" customHeight="1">
      <c r="A14" s="194">
        <v>2004</v>
      </c>
      <c r="B14" s="307">
        <v>2</v>
      </c>
      <c r="C14" s="307">
        <v>1.5</v>
      </c>
    </row>
    <row r="15" spans="1:3" ht="12.75" customHeight="1">
      <c r="A15" s="194">
        <v>2005</v>
      </c>
      <c r="B15" s="307">
        <v>2.5</v>
      </c>
      <c r="C15" s="307">
        <v>2</v>
      </c>
    </row>
    <row r="16" spans="1:3" ht="12.75" customHeight="1">
      <c r="A16" s="194">
        <v>2006</v>
      </c>
      <c r="B16" s="308">
        <v>3.5</v>
      </c>
      <c r="C16" s="308">
        <v>2.75</v>
      </c>
    </row>
    <row r="17" spans="1:3" ht="12.75" customHeight="1">
      <c r="A17" s="194">
        <v>2007</v>
      </c>
      <c r="B17" s="308">
        <v>4</v>
      </c>
      <c r="C17" s="308">
        <v>3.25</v>
      </c>
    </row>
    <row r="18" spans="1:8" ht="12.75" customHeight="1">
      <c r="A18" s="194">
        <v>2008</v>
      </c>
      <c r="B18" s="308">
        <v>4.5</v>
      </c>
      <c r="C18" s="308">
        <v>3.75</v>
      </c>
      <c r="E18" s="306"/>
      <c r="F18" s="306"/>
      <c r="G18" s="306"/>
      <c r="H18" s="306"/>
    </row>
    <row r="19" spans="1:8" ht="12.75" customHeight="1">
      <c r="A19" s="194">
        <v>2009</v>
      </c>
      <c r="B19" s="308">
        <v>5.5</v>
      </c>
      <c r="C19" s="308">
        <v>4.5</v>
      </c>
      <c r="E19" s="306"/>
      <c r="F19" s="306"/>
      <c r="G19" s="306"/>
      <c r="H19" s="306"/>
    </row>
    <row r="20" spans="1:8" ht="12.75" customHeight="1">
      <c r="A20" s="194">
        <v>2010</v>
      </c>
      <c r="B20" s="308">
        <v>4.75</v>
      </c>
      <c r="C20" s="308">
        <v>4</v>
      </c>
      <c r="E20" s="306"/>
      <c r="F20" s="306"/>
      <c r="G20" s="306"/>
      <c r="H20" s="306"/>
    </row>
    <row r="21" spans="1:8" ht="12.75" customHeight="1">
      <c r="A21" s="194">
        <v>2011</v>
      </c>
      <c r="B21" s="307">
        <v>4.5</v>
      </c>
      <c r="C21" s="307">
        <v>3.5</v>
      </c>
      <c r="E21" s="306"/>
      <c r="F21" s="306"/>
      <c r="G21" s="306"/>
      <c r="H21" s="306"/>
    </row>
    <row r="22" spans="1:8" ht="12.75" customHeight="1">
      <c r="A22" s="194">
        <v>2012</v>
      </c>
      <c r="B22" s="307">
        <v>4.5</v>
      </c>
      <c r="C22" s="307">
        <v>3.5</v>
      </c>
      <c r="E22" s="306"/>
      <c r="F22" s="306"/>
      <c r="G22" s="306"/>
      <c r="H22" s="306"/>
    </row>
    <row r="23" ht="12.75" customHeight="1">
      <c r="I23" s="304"/>
    </row>
    <row r="24" ht="12.75" customHeight="1">
      <c r="A24" s="305" t="s">
        <v>300</v>
      </c>
    </row>
    <row r="25" ht="12.75" customHeight="1">
      <c r="J25" s="304"/>
    </row>
    <row r="26" spans="1:56" s="303" customFormat="1" ht="12.75" customHeight="1">
      <c r="A26" s="11" t="s">
        <v>10</v>
      </c>
      <c r="B26" s="302"/>
      <c r="C26" s="302"/>
      <c r="D26" s="302"/>
      <c r="E26" s="302"/>
      <c r="F26" s="302"/>
      <c r="G26" s="302"/>
      <c r="H26" s="302"/>
      <c r="J26" s="304"/>
      <c r="K26" s="301"/>
      <c r="L26" s="301"/>
      <c r="M26" s="194"/>
      <c r="N26" s="194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1"/>
      <c r="BC26" s="301"/>
      <c r="BD26" s="301"/>
    </row>
    <row r="27" spans="1:8" ht="12.75" customHeight="1">
      <c r="A27" s="194"/>
      <c r="B27" s="302"/>
      <c r="C27" s="302"/>
      <c r="D27" s="302"/>
      <c r="E27" s="302"/>
      <c r="F27" s="302"/>
      <c r="G27" s="302"/>
      <c r="H27" s="302"/>
    </row>
    <row r="28" spans="2:8" ht="12.75" customHeight="1">
      <c r="B28" s="302"/>
      <c r="C28" s="302"/>
      <c r="D28" s="302"/>
      <c r="E28" s="302"/>
      <c r="F28" s="302"/>
      <c r="G28" s="302"/>
      <c r="H28" s="302"/>
    </row>
    <row r="37" ht="26.25" customHeight="1"/>
    <row r="38" ht="25.5" customHeight="1"/>
  </sheetData>
  <sheetProtection/>
  <mergeCells count="1">
    <mergeCell ref="B4:C4"/>
  </mergeCells>
  <hyperlinks>
    <hyperlink ref="A26" location="Title!A1" display="Return to Title page"/>
  </hyperlinks>
  <printOptions/>
  <pageMargins left="0.33" right="0.46" top="1" bottom="1" header="0.5" footer="0.5"/>
  <pageSetup fitToHeight="1" fitToWidth="1" horizontalDpi="600" verticalDpi="600" orientation="portrait" paperSize="9" scale="18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0.140625" style="204" customWidth="1"/>
    <col min="2" max="2" width="18.421875" style="204" customWidth="1"/>
    <col min="3" max="3" width="19.421875" style="204" customWidth="1"/>
    <col min="4" max="4" width="9.140625" style="204" customWidth="1"/>
    <col min="5" max="5" width="12.00390625" style="204" customWidth="1"/>
    <col min="6" max="16384" width="9.140625" style="204" customWidth="1"/>
  </cols>
  <sheetData>
    <row r="1" spans="1:2" ht="15">
      <c r="A1" s="335" t="s">
        <v>315</v>
      </c>
      <c r="B1" s="335"/>
    </row>
    <row r="2" spans="1:7" ht="15">
      <c r="A2" s="336" t="s">
        <v>314</v>
      </c>
      <c r="B2" s="336"/>
      <c r="C2" s="336"/>
      <c r="D2" s="336"/>
      <c r="E2" s="336"/>
      <c r="F2" s="336"/>
      <c r="G2" s="336"/>
    </row>
    <row r="4" spans="2:3" ht="51.75" customHeight="1">
      <c r="B4" s="322" t="s">
        <v>313</v>
      </c>
      <c r="C4" s="322" t="s">
        <v>312</v>
      </c>
    </row>
    <row r="5" spans="1:3" ht="12.75">
      <c r="A5" s="227">
        <v>1980</v>
      </c>
      <c r="B5" s="320">
        <v>0.04778710559118146</v>
      </c>
      <c r="C5" s="320">
        <v>0.03488668959406491</v>
      </c>
    </row>
    <row r="6" spans="1:3" ht="12.75">
      <c r="A6" s="227"/>
      <c r="B6" s="320">
        <v>0.05224515710696242</v>
      </c>
      <c r="C6" s="320">
        <v>0.038466214573258044</v>
      </c>
    </row>
    <row r="7" spans="1:3" ht="12.75">
      <c r="A7" s="227"/>
      <c r="B7" s="320">
        <v>0.05367754025199103</v>
      </c>
      <c r="C7" s="320">
        <v>0.03902532238577804</v>
      </c>
    </row>
    <row r="8" spans="1:3" ht="12.75">
      <c r="A8" s="227"/>
      <c r="B8" s="320">
        <v>0.05256506035601342</v>
      </c>
      <c r="C8" s="320">
        <v>0.038600886382402666</v>
      </c>
    </row>
    <row r="9" spans="1:3" ht="12.75">
      <c r="A9" s="227"/>
      <c r="B9" s="320">
        <v>0.049621192329797795</v>
      </c>
      <c r="C9" s="320">
        <v>0.03908772663148545</v>
      </c>
    </row>
    <row r="10" spans="1:3" ht="12.75">
      <c r="A10" s="227">
        <v>1985</v>
      </c>
      <c r="B10" s="320">
        <v>0.05046279049775052</v>
      </c>
      <c r="C10" s="320">
        <v>0.03829364510798445</v>
      </c>
    </row>
    <row r="11" spans="1:3" ht="12.75">
      <c r="A11" s="227"/>
      <c r="B11" s="320">
        <v>0.04680841896637153</v>
      </c>
      <c r="C11" s="320">
        <v>0.03168530127749413</v>
      </c>
    </row>
    <row r="12" spans="1:3" ht="12.75">
      <c r="A12" s="227"/>
      <c r="B12" s="320">
        <v>0.042508448823430356</v>
      </c>
      <c r="C12" s="320">
        <v>0.030423596398823628</v>
      </c>
    </row>
    <row r="13" spans="1:3" ht="12.75">
      <c r="A13" s="227"/>
      <c r="B13" s="320">
        <v>0.03836710063604142</v>
      </c>
      <c r="C13" s="320">
        <v>0.02851435428270203</v>
      </c>
    </row>
    <row r="14" spans="1:3" ht="12.75">
      <c r="A14" s="227"/>
      <c r="B14" s="320">
        <v>0.036096282082945456</v>
      </c>
      <c r="C14" s="320">
        <v>0.028687045234340864</v>
      </c>
    </row>
    <row r="15" spans="1:7" ht="12.75">
      <c r="A15" s="227">
        <v>1990</v>
      </c>
      <c r="B15" s="320">
        <v>0.03572750779061395</v>
      </c>
      <c r="C15" s="320">
        <v>0.029632026492460085</v>
      </c>
      <c r="D15" s="319"/>
      <c r="E15" s="319"/>
      <c r="F15" s="318"/>
      <c r="G15" s="318"/>
    </row>
    <row r="16" spans="1:7" ht="12.75">
      <c r="A16" s="227"/>
      <c r="B16" s="320">
        <v>0.03894554371259456</v>
      </c>
      <c r="C16" s="320">
        <v>0.02948001294619102</v>
      </c>
      <c r="D16" s="319"/>
      <c r="E16" s="319"/>
      <c r="F16" s="318"/>
      <c r="G16" s="318"/>
    </row>
    <row r="17" spans="1:7" ht="12.75">
      <c r="A17" s="227"/>
      <c r="B17" s="320">
        <v>0.03742733598694196</v>
      </c>
      <c r="C17" s="320">
        <v>0.028698542944984914</v>
      </c>
      <c r="D17" s="319"/>
      <c r="E17" s="319"/>
      <c r="F17" s="318"/>
      <c r="G17" s="318"/>
    </row>
    <row r="18" spans="1:7" ht="12.75">
      <c r="A18" s="227"/>
      <c r="B18" s="320">
        <v>0.03593587146762109</v>
      </c>
      <c r="C18" s="320">
        <v>0.028330317987846847</v>
      </c>
      <c r="D18" s="319"/>
      <c r="E18" s="319"/>
      <c r="F18" s="318"/>
      <c r="G18" s="318"/>
    </row>
    <row r="19" spans="1:8" ht="12.75">
      <c r="A19" s="227"/>
      <c r="B19" s="320">
        <v>0.034915985095263766</v>
      </c>
      <c r="C19" s="320">
        <v>0.029725106043917416</v>
      </c>
      <c r="D19" s="321"/>
      <c r="E19" s="319"/>
      <c r="F19" s="318"/>
      <c r="G19" s="318"/>
      <c r="H19" s="317"/>
    </row>
    <row r="20" spans="1:8" ht="12.75">
      <c r="A20" s="227">
        <v>1995</v>
      </c>
      <c r="B20" s="320">
        <v>0.03389864503476556</v>
      </c>
      <c r="C20" s="320">
        <v>0.02972900695311107</v>
      </c>
      <c r="D20" s="321"/>
      <c r="E20" s="319"/>
      <c r="F20" s="318"/>
      <c r="G20" s="318"/>
      <c r="H20" s="317"/>
    </row>
    <row r="21" spans="1:8" ht="12.75">
      <c r="A21" s="227"/>
      <c r="B21" s="320">
        <v>0.033393425040608576</v>
      </c>
      <c r="C21" s="320">
        <v>0.03026506044091685</v>
      </c>
      <c r="D21" s="321"/>
      <c r="E21" s="319"/>
      <c r="F21" s="318"/>
      <c r="G21" s="318"/>
      <c r="H21" s="317"/>
    </row>
    <row r="22" spans="1:8" ht="12.75">
      <c r="A22" s="227"/>
      <c r="B22" s="320">
        <v>0.029103908008944426</v>
      </c>
      <c r="C22" s="320">
        <v>0.030024432247498282</v>
      </c>
      <c r="D22" s="321"/>
      <c r="E22" s="319"/>
      <c r="F22" s="318"/>
      <c r="G22" s="318"/>
      <c r="H22" s="317"/>
    </row>
    <row r="23" spans="1:8" ht="12.75">
      <c r="A23" s="227"/>
      <c r="B23" s="320">
        <v>0.025620903713245043</v>
      </c>
      <c r="C23" s="320">
        <v>0.029981256077342585</v>
      </c>
      <c r="D23" s="321"/>
      <c r="E23" s="319"/>
      <c r="F23" s="318"/>
      <c r="G23" s="318"/>
      <c r="H23" s="317"/>
    </row>
    <row r="24" spans="1:8" ht="12.75">
      <c r="A24" s="227"/>
      <c r="B24" s="320">
        <v>0.02300347590722537</v>
      </c>
      <c r="C24" s="320">
        <v>0.030812805330516835</v>
      </c>
      <c r="D24" s="321"/>
      <c r="E24" s="319"/>
      <c r="F24" s="318"/>
      <c r="G24" s="318"/>
      <c r="H24" s="317"/>
    </row>
    <row r="25" spans="1:8" ht="12.75">
      <c r="A25" s="227">
        <v>2000</v>
      </c>
      <c r="B25" s="320">
        <v>0.02303249733661217</v>
      </c>
      <c r="C25" s="320">
        <v>0.03191259281806458</v>
      </c>
      <c r="D25" s="321"/>
      <c r="E25" s="319"/>
      <c r="F25" s="318"/>
      <c r="G25" s="318"/>
      <c r="H25" s="317"/>
    </row>
    <row r="26" spans="1:8" ht="12.75">
      <c r="A26" s="227"/>
      <c r="B26" s="320">
        <v>0.02209689179170777</v>
      </c>
      <c r="C26" s="320">
        <v>0.029640714894034175</v>
      </c>
      <c r="D26" s="321"/>
      <c r="E26" s="319"/>
      <c r="F26" s="318"/>
      <c r="G26" s="318"/>
      <c r="H26" s="317"/>
    </row>
    <row r="27" spans="1:8" ht="12.75">
      <c r="A27" s="227"/>
      <c r="B27" s="320">
        <v>0.02119080653564926</v>
      </c>
      <c r="C27" s="320">
        <v>0.027905594876388183</v>
      </c>
      <c r="D27" s="321"/>
      <c r="E27" s="319"/>
      <c r="F27" s="318"/>
      <c r="G27" s="318"/>
      <c r="H27" s="317"/>
    </row>
    <row r="28" spans="1:8" ht="12.75">
      <c r="A28" s="227"/>
      <c r="B28" s="320">
        <v>0.02069369763226117</v>
      </c>
      <c r="C28" s="320">
        <v>0.02795034515021483</v>
      </c>
      <c r="D28" s="321"/>
      <c r="E28" s="319"/>
      <c r="F28" s="318"/>
      <c r="G28" s="318"/>
      <c r="H28" s="317"/>
    </row>
    <row r="29" spans="1:8" ht="12.75">
      <c r="A29" s="227"/>
      <c r="B29" s="320">
        <v>0.022498002959461732</v>
      </c>
      <c r="C29" s="320">
        <v>0.0277227644075049</v>
      </c>
      <c r="D29" s="321"/>
      <c r="E29" s="319"/>
      <c r="F29" s="318"/>
      <c r="G29" s="318"/>
      <c r="H29" s="317"/>
    </row>
    <row r="30" spans="1:8" ht="12.75">
      <c r="A30" s="227">
        <v>2005</v>
      </c>
      <c r="B30" s="320">
        <v>0.023034798882871407</v>
      </c>
      <c r="C30" s="320">
        <v>0.029259807913287864</v>
      </c>
      <c r="D30" s="321"/>
      <c r="E30" s="319"/>
      <c r="F30" s="318"/>
      <c r="G30" s="318"/>
      <c r="H30" s="317"/>
    </row>
    <row r="31" spans="1:8" ht="12.75">
      <c r="A31" s="227"/>
      <c r="B31" s="320">
        <v>0.027230861482145506</v>
      </c>
      <c r="C31" s="320">
        <v>0.029987729824489436</v>
      </c>
      <c r="D31" s="321"/>
      <c r="E31" s="319"/>
      <c r="F31" s="318"/>
      <c r="G31" s="318"/>
      <c r="H31" s="317"/>
    </row>
    <row r="32" spans="1:8" ht="12.75">
      <c r="A32" s="227"/>
      <c r="B32" s="320">
        <v>0.027452205894978314</v>
      </c>
      <c r="C32" s="320">
        <v>0.030476504451167653</v>
      </c>
      <c r="D32" s="321"/>
      <c r="E32" s="319"/>
      <c r="F32" s="318"/>
      <c r="G32" s="318"/>
      <c r="H32" s="317"/>
    </row>
    <row r="33" spans="1:8" ht="12.75">
      <c r="A33" s="227"/>
      <c r="B33" s="320">
        <v>0.03232343373332019</v>
      </c>
      <c r="C33" s="320">
        <v>0.03307060858343714</v>
      </c>
      <c r="D33" s="321"/>
      <c r="E33" s="319"/>
      <c r="F33" s="318"/>
      <c r="G33" s="318"/>
      <c r="H33" s="317"/>
    </row>
    <row r="34" spans="1:8" ht="12.75">
      <c r="A34" s="227"/>
      <c r="B34" s="320">
        <v>0.03349597799562605</v>
      </c>
      <c r="C34" s="320">
        <v>0.02895318366373739</v>
      </c>
      <c r="D34" s="321"/>
      <c r="E34" s="319"/>
      <c r="F34" s="318"/>
      <c r="G34" s="318"/>
      <c r="H34" s="317"/>
    </row>
    <row r="35" spans="1:8" ht="12.75">
      <c r="A35" s="227">
        <v>2010</v>
      </c>
      <c r="B35" s="320">
        <v>0.03321375758115336</v>
      </c>
      <c r="C35" s="320">
        <v>0.031122629566335228</v>
      </c>
      <c r="D35" s="319"/>
      <c r="E35" s="319"/>
      <c r="F35" s="318"/>
      <c r="G35" s="318"/>
      <c r="H35" s="317"/>
    </row>
    <row r="36" spans="1:8" ht="12.75">
      <c r="A36" s="227"/>
      <c r="B36" s="320">
        <v>0.030473370920092842</v>
      </c>
      <c r="C36" s="320">
        <v>0.03283320159097247</v>
      </c>
      <c r="D36" s="319"/>
      <c r="E36" s="319"/>
      <c r="F36" s="318"/>
      <c r="G36" s="318"/>
      <c r="H36" s="317"/>
    </row>
    <row r="37" spans="1:8" ht="12.75">
      <c r="A37" s="227"/>
      <c r="B37" s="320">
        <v>0.0328373493670501</v>
      </c>
      <c r="C37" s="320">
        <v>0.03123634354198458</v>
      </c>
      <c r="D37" s="319"/>
      <c r="E37" s="319"/>
      <c r="F37" s="318"/>
      <c r="G37" s="318"/>
      <c r="H37" s="317"/>
    </row>
    <row r="38" spans="1:8" ht="12.75">
      <c r="A38" s="227">
        <v>2013</v>
      </c>
      <c r="B38" s="320">
        <v>0.03329637290231784</v>
      </c>
      <c r="C38" s="320">
        <v>0.028709919417214128</v>
      </c>
      <c r="D38" s="319"/>
      <c r="E38" s="319"/>
      <c r="F38" s="318"/>
      <c r="G38" s="318"/>
      <c r="H38" s="317"/>
    </row>
    <row r="40" ht="12.75">
      <c r="A40" s="208" t="s">
        <v>311</v>
      </c>
    </row>
    <row r="42" ht="12.75">
      <c r="A42" s="11" t="s">
        <v>10</v>
      </c>
    </row>
  </sheetData>
  <sheetProtection/>
  <mergeCells count="2">
    <mergeCell ref="A1:B1"/>
    <mergeCell ref="A2:G2"/>
  </mergeCells>
  <hyperlinks>
    <hyperlink ref="A42" location="Title!A1" display="Return to Title pag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2" width="10.28125" style="13" bestFit="1" customWidth="1"/>
    <col min="3" max="3" width="15.421875" style="13" bestFit="1" customWidth="1"/>
    <col min="4" max="16384" width="9.140625" style="13" customWidth="1"/>
  </cols>
  <sheetData>
    <row r="1" ht="15.75">
      <c r="A1" s="40" t="s">
        <v>74</v>
      </c>
    </row>
    <row r="2" ht="15.75">
      <c r="A2" s="40" t="s">
        <v>73</v>
      </c>
    </row>
    <row r="4" ht="12.75">
      <c r="C4" s="36" t="s">
        <v>72</v>
      </c>
    </row>
    <row r="5" spans="2:7" ht="12.75">
      <c r="B5" s="36" t="s">
        <v>71</v>
      </c>
      <c r="C5" s="59" t="s">
        <v>75</v>
      </c>
      <c r="G5" s="30"/>
    </row>
    <row r="6" spans="1:3" ht="12.75" hidden="1">
      <c r="A6" s="39">
        <v>1973</v>
      </c>
      <c r="B6" s="58">
        <v>16.74</v>
      </c>
      <c r="C6" s="58">
        <v>135</v>
      </c>
    </row>
    <row r="7" spans="1:3" ht="12.75" hidden="1">
      <c r="A7" s="39"/>
      <c r="B7" s="58">
        <v>34.39</v>
      </c>
      <c r="C7" s="58">
        <v>240.48951048951048</v>
      </c>
    </row>
    <row r="8" spans="1:3" ht="12.75" hidden="1">
      <c r="A8" s="39">
        <v>1975</v>
      </c>
      <c r="B8" s="58">
        <v>31.83</v>
      </c>
      <c r="C8" s="58">
        <v>174.8901098901099</v>
      </c>
    </row>
    <row r="9" spans="1:3" ht="12.75" hidden="1">
      <c r="A9" s="39"/>
      <c r="B9" s="58">
        <v>29.16</v>
      </c>
      <c r="C9" s="58">
        <v>139.52153110047846</v>
      </c>
    </row>
    <row r="10" spans="1:3" ht="12.75" hidden="1">
      <c r="A10" s="39"/>
      <c r="B10" s="58">
        <v>29.27</v>
      </c>
      <c r="C10" s="58">
        <v>123.50210970464136</v>
      </c>
    </row>
    <row r="11" spans="1:3" ht="12.75" hidden="1">
      <c r="A11" s="39"/>
      <c r="B11" s="58">
        <v>35.94</v>
      </c>
      <c r="C11" s="58">
        <v>135.1127819548872</v>
      </c>
    </row>
    <row r="12" spans="1:3" ht="12.75" hidden="1">
      <c r="A12" s="39"/>
      <c r="B12" s="58">
        <v>47.95</v>
      </c>
      <c r="C12" s="58">
        <v>157.73026315789477</v>
      </c>
    </row>
    <row r="13" spans="1:3" ht="12.75">
      <c r="A13" s="30">
        <v>1980</v>
      </c>
      <c r="B13" s="41">
        <v>61.74</v>
      </c>
      <c r="C13" s="54">
        <v>198.52090032154342</v>
      </c>
    </row>
    <row r="14" spans="1:3" ht="12.75">
      <c r="A14" s="30"/>
      <c r="B14" s="41">
        <v>76.94</v>
      </c>
      <c r="C14" s="54">
        <v>222.36994219653178</v>
      </c>
    </row>
    <row r="15" spans="1:3" ht="12.75">
      <c r="A15" s="30"/>
      <c r="B15" s="41">
        <v>66.31</v>
      </c>
      <c r="C15" s="54">
        <v>178.252688172043</v>
      </c>
    </row>
    <row r="16" spans="1:3" ht="12.75">
      <c r="A16" s="30"/>
      <c r="B16" s="41">
        <v>53.88</v>
      </c>
      <c r="C16" s="54">
        <v>137.80051150895142</v>
      </c>
    </row>
    <row r="17" spans="1:7" ht="12.75">
      <c r="A17" s="30"/>
      <c r="B17" s="41">
        <v>48.28</v>
      </c>
      <c r="C17" s="54">
        <v>117.46958637469587</v>
      </c>
      <c r="G17" s="41"/>
    </row>
    <row r="18" spans="1:7" ht="12.75">
      <c r="A18" s="30">
        <v>1985</v>
      </c>
      <c r="B18" s="41">
        <v>49.32</v>
      </c>
      <c r="C18" s="54">
        <v>113.11926605504587</v>
      </c>
      <c r="G18" s="41"/>
    </row>
    <row r="19" spans="1:7" ht="12.75">
      <c r="A19" s="30"/>
      <c r="B19" s="41">
        <v>44.5</v>
      </c>
      <c r="C19" s="54">
        <v>97.8021978021978</v>
      </c>
      <c r="G19" s="41"/>
    </row>
    <row r="20" spans="1:7" ht="12.75">
      <c r="A20" s="30"/>
      <c r="B20" s="41">
        <v>32.66</v>
      </c>
      <c r="C20" s="54">
        <v>68.18371607515658</v>
      </c>
      <c r="G20" s="41"/>
    </row>
    <row r="21" spans="1:7" ht="12.75">
      <c r="A21" s="30"/>
      <c r="B21" s="41">
        <v>37.77</v>
      </c>
      <c r="C21" s="54">
        <v>74.35039370078741</v>
      </c>
      <c r="G21" s="41"/>
    </row>
    <row r="22" spans="1:7" ht="12.75">
      <c r="A22" s="30"/>
      <c r="B22" s="41">
        <v>42.87</v>
      </c>
      <c r="C22" s="54">
        <v>78.37294332723947</v>
      </c>
      <c r="G22" s="41"/>
    </row>
    <row r="23" spans="1:7" ht="12.75">
      <c r="A23" s="30">
        <v>1990</v>
      </c>
      <c r="B23" s="41">
        <v>44.23</v>
      </c>
      <c r="C23" s="54">
        <v>74.71283783783782</v>
      </c>
      <c r="G23" s="41"/>
    </row>
    <row r="24" spans="1:7" ht="12.75">
      <c r="A24" s="30"/>
      <c r="B24" s="41">
        <v>44.3</v>
      </c>
      <c r="C24" s="54">
        <v>70.20602218700475</v>
      </c>
      <c r="G24" s="41"/>
    </row>
    <row r="25" spans="1:7" ht="12.75">
      <c r="A25" s="30"/>
      <c r="B25" s="41">
        <v>39.87</v>
      </c>
      <c r="C25" s="54">
        <v>61.15030674846626</v>
      </c>
      <c r="G25" s="41"/>
    </row>
    <row r="26" spans="1:7" ht="12.75">
      <c r="A26" s="30"/>
      <c r="B26" s="41">
        <v>34.85</v>
      </c>
      <c r="C26" s="54">
        <v>52.09267563527653</v>
      </c>
      <c r="G26" s="41"/>
    </row>
    <row r="27" spans="1:7" ht="12.75">
      <c r="A27" s="30"/>
      <c r="B27" s="41">
        <v>38.47</v>
      </c>
      <c r="C27" s="54">
        <v>56.82422451994091</v>
      </c>
      <c r="G27" s="41"/>
    </row>
    <row r="28" spans="1:7" ht="12.75">
      <c r="A28" s="30">
        <v>1995</v>
      </c>
      <c r="B28" s="41">
        <v>46.05</v>
      </c>
      <c r="C28" s="54">
        <v>66.35446685878962</v>
      </c>
      <c r="G28" s="41"/>
    </row>
    <row r="29" spans="1:7" ht="12.75">
      <c r="A29" s="30"/>
      <c r="B29" s="41">
        <v>39</v>
      </c>
      <c r="C29" s="54">
        <v>54.09153952843274</v>
      </c>
      <c r="G29" s="41"/>
    </row>
    <row r="30" spans="1:7" ht="12.75">
      <c r="A30" s="30"/>
      <c r="B30" s="41">
        <v>36.8</v>
      </c>
      <c r="C30" s="54">
        <v>49.59568733153638</v>
      </c>
      <c r="G30" s="41"/>
    </row>
    <row r="31" spans="1:7" ht="12.75">
      <c r="A31" s="30"/>
      <c r="B31" s="57">
        <v>32</v>
      </c>
      <c r="C31" s="54">
        <v>42.49667994687915</v>
      </c>
      <c r="G31" s="54"/>
    </row>
    <row r="32" spans="1:7" ht="12.75">
      <c r="A32" s="30"/>
      <c r="B32" s="56">
        <v>28.79</v>
      </c>
      <c r="C32" s="54">
        <v>37.831800262812095</v>
      </c>
      <c r="G32" s="54"/>
    </row>
    <row r="33" spans="1:7" ht="12.75">
      <c r="A33" s="30">
        <v>2000</v>
      </c>
      <c r="B33" s="56">
        <v>35.99</v>
      </c>
      <c r="C33" s="54">
        <v>46.200256739409504</v>
      </c>
      <c r="G33" s="54"/>
    </row>
    <row r="34" spans="1:7" ht="12.75">
      <c r="A34" s="30"/>
      <c r="B34" s="56">
        <v>39.03423076923077</v>
      </c>
      <c r="C34" s="54">
        <v>49.47304280003899</v>
      </c>
      <c r="G34" s="54"/>
    </row>
    <row r="35" spans="1:7" ht="12.75">
      <c r="A35" s="30"/>
      <c r="B35" s="52">
        <v>31.649615384615387</v>
      </c>
      <c r="C35" s="54">
        <v>39.12189787962347</v>
      </c>
      <c r="E35" s="41"/>
      <c r="G35" s="55"/>
    </row>
    <row r="36" spans="1:7" ht="12.75">
      <c r="A36" s="30"/>
      <c r="B36" s="52">
        <v>43.59788461538461</v>
      </c>
      <c r="C36" s="54">
        <v>52.78194263363755</v>
      </c>
      <c r="E36" s="41"/>
      <c r="G36" s="41"/>
    </row>
    <row r="37" spans="1:7" ht="12.75">
      <c r="A37" s="30"/>
      <c r="B37" s="52">
        <v>72.07826923076924</v>
      </c>
      <c r="C37" s="54">
        <v>84.69831872005787</v>
      </c>
      <c r="G37" s="41"/>
    </row>
    <row r="38" spans="1:7" ht="12.75">
      <c r="A38" s="30">
        <v>2005</v>
      </c>
      <c r="B38" s="52">
        <v>60.53923076923078</v>
      </c>
      <c r="C38" s="53">
        <v>69.2668544270375</v>
      </c>
      <c r="G38" s="41"/>
    </row>
    <row r="39" spans="1:7" ht="12.75">
      <c r="A39" s="30"/>
      <c r="B39" s="52">
        <v>64.10807692307692</v>
      </c>
      <c r="C39" s="53">
        <v>71.38984067157786</v>
      </c>
      <c r="G39" s="41"/>
    </row>
    <row r="40" spans="1:7" ht="12.75">
      <c r="A40" s="30"/>
      <c r="B40" s="52">
        <v>88.78519230769233</v>
      </c>
      <c r="C40" s="53">
        <v>96.19197433119429</v>
      </c>
      <c r="G40" s="41"/>
    </row>
    <row r="41" spans="1:7" ht="12.75">
      <c r="A41" s="30"/>
      <c r="B41" s="52">
        <v>147.67365384615388</v>
      </c>
      <c r="C41" s="53">
        <v>155.28249615789053</v>
      </c>
      <c r="G41" s="41"/>
    </row>
    <row r="42" spans="1:7" ht="12.75">
      <c r="A42" s="30"/>
      <c r="B42" s="52">
        <v>70.65886792452828</v>
      </c>
      <c r="C42" s="53">
        <v>72.91936834316644</v>
      </c>
      <c r="G42" s="41"/>
    </row>
    <row r="43" spans="1:7" ht="12.75">
      <c r="A43" s="30">
        <v>2010</v>
      </c>
      <c r="B43" s="52">
        <v>92.4996153846154</v>
      </c>
      <c r="C43" s="53">
        <v>92.4996153846154</v>
      </c>
      <c r="G43" s="41"/>
    </row>
    <row r="44" spans="1:7" ht="12.75">
      <c r="A44" s="30"/>
      <c r="B44" s="52">
        <v>121.52250000000002</v>
      </c>
      <c r="C44" s="53">
        <v>119.02301665034283</v>
      </c>
      <c r="G44" s="41"/>
    </row>
    <row r="45" spans="1:7" ht="12.75">
      <c r="A45" s="30"/>
      <c r="B45" s="52">
        <v>92.4996153846154</v>
      </c>
      <c r="C45" s="53">
        <v>89.0275412748945</v>
      </c>
      <c r="G45" s="41"/>
    </row>
    <row r="46" spans="1:7" ht="12.75">
      <c r="A46" s="30">
        <v>2013</v>
      </c>
      <c r="B46" s="52">
        <v>81.68903846153846</v>
      </c>
      <c r="C46" s="53">
        <v>77.357043997669</v>
      </c>
      <c r="G46" s="41"/>
    </row>
    <row r="47" spans="1:7" ht="12.75">
      <c r="A47" s="30"/>
      <c r="B47" s="52"/>
      <c r="C47" s="26"/>
      <c r="G47" s="41"/>
    </row>
    <row r="48" spans="1:3" ht="12.75">
      <c r="A48" s="30"/>
      <c r="B48" s="15"/>
      <c r="C48" s="26"/>
    </row>
    <row r="49" ht="12.75">
      <c r="A49" s="51" t="s">
        <v>70</v>
      </c>
    </row>
    <row r="50" ht="12.75">
      <c r="A50" s="17"/>
    </row>
    <row r="51" ht="12.75">
      <c r="A51" s="11" t="s">
        <v>10</v>
      </c>
    </row>
  </sheetData>
  <sheetProtection/>
  <hyperlinks>
    <hyperlink ref="A51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0" customWidth="1"/>
    <col min="2" max="2" width="12.8515625" style="13" bestFit="1" customWidth="1"/>
    <col min="3" max="3" width="18.7109375" style="13" customWidth="1"/>
    <col min="4" max="16384" width="9.140625" style="13" customWidth="1"/>
  </cols>
  <sheetData>
    <row r="1" ht="15.75">
      <c r="A1" s="40" t="s">
        <v>80</v>
      </c>
    </row>
    <row r="2" ht="15.75">
      <c r="A2" s="40" t="s">
        <v>79</v>
      </c>
    </row>
    <row r="4" ht="12.75">
      <c r="C4" s="36" t="s">
        <v>78</v>
      </c>
    </row>
    <row r="5" spans="2:3" ht="12.75">
      <c r="B5" s="63" t="s">
        <v>77</v>
      </c>
      <c r="C5" s="63" t="s">
        <v>81</v>
      </c>
    </row>
    <row r="6" spans="1:3" ht="12.75" hidden="1">
      <c r="A6" s="39">
        <v>1976</v>
      </c>
      <c r="B6" s="58">
        <v>7.111111111111112</v>
      </c>
      <c r="C6" s="58">
        <v>34.024455077086664</v>
      </c>
    </row>
    <row r="7" spans="1:3" ht="12.75" hidden="1">
      <c r="A7" s="39"/>
      <c r="B7" s="58">
        <v>7.974792323116585</v>
      </c>
      <c r="C7" s="58">
        <v>33.64891275576618</v>
      </c>
    </row>
    <row r="8" spans="1:3" ht="12.75" hidden="1">
      <c r="A8" s="39"/>
      <c r="B8" s="58">
        <v>7.303224462155545</v>
      </c>
      <c r="C8" s="58">
        <v>27.45573106073513</v>
      </c>
    </row>
    <row r="9" spans="1:3" ht="12.75" hidden="1">
      <c r="A9" s="39"/>
      <c r="B9" s="58">
        <v>14.892815076560659</v>
      </c>
      <c r="C9" s="58">
        <v>48.989523278160064</v>
      </c>
    </row>
    <row r="10" spans="1:3" ht="12.75">
      <c r="A10" s="30">
        <v>1980</v>
      </c>
      <c r="B10" s="41">
        <v>15.819767192130922</v>
      </c>
      <c r="C10" s="41">
        <v>50.867418624215176</v>
      </c>
    </row>
    <row r="11" spans="2:3" ht="12.75">
      <c r="B11" s="41">
        <v>17.739705737138344</v>
      </c>
      <c r="C11" s="41">
        <v>51.270825829879605</v>
      </c>
    </row>
    <row r="12" spans="2:3" ht="12.75">
      <c r="B12" s="41">
        <v>18.851849734118588</v>
      </c>
      <c r="C12" s="41">
        <v>50.67701541429728</v>
      </c>
    </row>
    <row r="13" spans="2:3" ht="12.75">
      <c r="B13" s="41">
        <v>19.494656287109116</v>
      </c>
      <c r="C13" s="41">
        <v>49.858455977261166</v>
      </c>
    </row>
    <row r="14" spans="2:3" ht="12.75">
      <c r="B14" s="41">
        <v>21.44567494762047</v>
      </c>
      <c r="C14" s="41">
        <v>52.17925778009847</v>
      </c>
    </row>
    <row r="15" spans="1:3" ht="12.75">
      <c r="A15" s="30">
        <v>1985</v>
      </c>
      <c r="B15" s="41">
        <v>21.200678175092477</v>
      </c>
      <c r="C15" s="41">
        <v>48.625408658468984</v>
      </c>
    </row>
    <row r="16" spans="2:3" ht="12.75">
      <c r="B16" s="41">
        <v>9.800981461286804</v>
      </c>
      <c r="C16" s="41">
        <v>21.540618596234733</v>
      </c>
    </row>
    <row r="17" spans="2:3" ht="12.75">
      <c r="B17" s="41">
        <v>11.243289409468034</v>
      </c>
      <c r="C17" s="41">
        <v>23.47242047905644</v>
      </c>
    </row>
    <row r="18" spans="2:3" ht="12.75">
      <c r="B18" s="41">
        <v>8.40638345695662</v>
      </c>
      <c r="C18" s="41">
        <v>16.54799893101697</v>
      </c>
    </row>
    <row r="19" spans="2:3" ht="12.75">
      <c r="B19" s="41">
        <v>11.109076481718853</v>
      </c>
      <c r="C19" s="41">
        <v>20.309097772794978</v>
      </c>
    </row>
    <row r="20" spans="1:3" ht="12.75">
      <c r="A20" s="30">
        <v>1990</v>
      </c>
      <c r="B20" s="41">
        <v>13.32848186296462</v>
      </c>
      <c r="C20" s="41">
        <v>22.51432747122402</v>
      </c>
    </row>
    <row r="21" spans="2:3" ht="12.75">
      <c r="B21" s="41">
        <v>11.337291489963246</v>
      </c>
      <c r="C21" s="41">
        <v>17.96718144209706</v>
      </c>
    </row>
    <row r="22" spans="2:3" ht="12.75">
      <c r="B22" s="41">
        <v>10.965185394848572</v>
      </c>
      <c r="C22" s="41">
        <v>16.817769010503945</v>
      </c>
    </row>
    <row r="23" spans="2:3" ht="12.75">
      <c r="B23" s="41">
        <v>11.368631368631368</v>
      </c>
      <c r="C23" s="41">
        <v>16.99346990826811</v>
      </c>
    </row>
    <row r="24" spans="2:3" ht="12.75">
      <c r="B24" s="41">
        <v>10.424685237132234</v>
      </c>
      <c r="C24" s="41">
        <v>15.39835337833417</v>
      </c>
    </row>
    <row r="25" spans="1:3" ht="12.75">
      <c r="A25" s="30">
        <v>1995</v>
      </c>
      <c r="B25" s="41">
        <v>10.89274348524782</v>
      </c>
      <c r="C25" s="41">
        <v>15.695595800068904</v>
      </c>
    </row>
    <row r="26" spans="2:7" ht="12.75">
      <c r="B26" s="41">
        <v>13.319696973397802</v>
      </c>
      <c r="C26" s="41">
        <v>18.473920906238284</v>
      </c>
      <c r="G26" s="62"/>
    </row>
    <row r="27" spans="2:7" ht="12.75">
      <c r="B27" s="41">
        <v>11.759926086762533</v>
      </c>
      <c r="C27" s="41">
        <v>15.848956990246002</v>
      </c>
      <c r="G27" s="62"/>
    </row>
    <row r="28" spans="2:7" ht="12.75">
      <c r="B28" s="41">
        <v>7.926077304691753</v>
      </c>
      <c r="C28" s="41">
        <v>10.525999076615875</v>
      </c>
      <c r="F28" s="15"/>
      <c r="G28" s="62"/>
    </row>
    <row r="29" spans="2:7" ht="12.75">
      <c r="B29" s="41">
        <v>11.282987538450486</v>
      </c>
      <c r="C29" s="41">
        <v>14.826527645795649</v>
      </c>
      <c r="F29" s="15"/>
      <c r="G29" s="62"/>
    </row>
    <row r="30" spans="1:7" ht="12.75">
      <c r="A30" s="30">
        <v>2000</v>
      </c>
      <c r="B30" s="41">
        <v>19.10504422256395</v>
      </c>
      <c r="C30" s="41">
        <v>24.525088860800963</v>
      </c>
      <c r="D30" s="15"/>
      <c r="E30" s="15"/>
      <c r="F30" s="15"/>
      <c r="G30" s="62"/>
    </row>
    <row r="31" spans="2:7" ht="12.75">
      <c r="B31" s="41">
        <v>17.18677778356455</v>
      </c>
      <c r="C31" s="41">
        <v>21.78298831883973</v>
      </c>
      <c r="E31" s="15"/>
      <c r="F31" s="15"/>
      <c r="G31" s="62"/>
    </row>
    <row r="32" spans="2:6" ht="12.75">
      <c r="B32" s="41">
        <v>16.72090080375611</v>
      </c>
      <c r="C32" s="41">
        <v>20.66860420736231</v>
      </c>
      <c r="E32" s="15"/>
      <c r="F32" s="15"/>
    </row>
    <row r="33" spans="2:6" ht="12.75">
      <c r="B33" s="41">
        <v>17.545265638675332</v>
      </c>
      <c r="C33" s="41">
        <v>21.24124169331154</v>
      </c>
      <c r="E33" s="15"/>
      <c r="F33" s="15"/>
    </row>
    <row r="34" spans="2:6" ht="12.75">
      <c r="B34" s="41">
        <v>20.819581879433994</v>
      </c>
      <c r="C34" s="41">
        <v>24.464843571602817</v>
      </c>
      <c r="D34" s="15"/>
      <c r="E34" s="15"/>
      <c r="F34" s="15"/>
    </row>
    <row r="35" spans="1:6" ht="12.75">
      <c r="A35" s="30">
        <v>2005</v>
      </c>
      <c r="B35" s="41">
        <v>30.180092921931763</v>
      </c>
      <c r="C35" s="41">
        <v>34.53099876651231</v>
      </c>
      <c r="E35" s="15"/>
      <c r="F35" s="15"/>
    </row>
    <row r="36" spans="2:6" ht="12.75">
      <c r="B36" s="41">
        <v>35.85786856183938</v>
      </c>
      <c r="C36" s="41">
        <v>39.93081131607949</v>
      </c>
      <c r="E36" s="15"/>
      <c r="F36" s="15"/>
    </row>
    <row r="37" spans="2:6" ht="12.75">
      <c r="B37" s="41">
        <v>36.29937817751217</v>
      </c>
      <c r="C37" s="41">
        <v>39.327603659276456</v>
      </c>
      <c r="E37" s="15"/>
      <c r="F37" s="15"/>
    </row>
    <row r="38" spans="2:7" ht="12.75">
      <c r="B38" s="41">
        <v>53.118918918918915</v>
      </c>
      <c r="C38" s="41">
        <v>55.85585585585585</v>
      </c>
      <c r="D38" s="14"/>
      <c r="E38" s="15"/>
      <c r="F38" s="15"/>
      <c r="G38" s="15"/>
    </row>
    <row r="39" spans="2:7" ht="12.75">
      <c r="B39" s="41">
        <v>39.960310610065434</v>
      </c>
      <c r="C39" s="41">
        <v>41.2387106399024</v>
      </c>
      <c r="D39" s="15"/>
      <c r="E39" s="15"/>
      <c r="F39" s="15"/>
      <c r="G39" s="15"/>
    </row>
    <row r="40" spans="1:7" ht="12.75">
      <c r="A40" s="30">
        <v>2010</v>
      </c>
      <c r="B40" s="41">
        <v>51.97733209135576</v>
      </c>
      <c r="C40" s="41">
        <v>51.97733209135576</v>
      </c>
      <c r="E40" s="15"/>
      <c r="F40" s="15"/>
      <c r="G40" s="15"/>
    </row>
    <row r="41" spans="2:7" ht="12.75">
      <c r="B41" s="41">
        <v>69.16862060011312</v>
      </c>
      <c r="C41" s="41">
        <v>67.7459555339012</v>
      </c>
      <c r="E41" s="15"/>
      <c r="F41" s="15"/>
      <c r="G41" s="15"/>
    </row>
    <row r="42" spans="2:7" ht="12.75">
      <c r="B42" s="41">
        <v>70.24718667919703</v>
      </c>
      <c r="C42" s="41">
        <v>67.61038178941004</v>
      </c>
      <c r="E42" s="15"/>
      <c r="F42" s="15"/>
      <c r="G42" s="15"/>
    </row>
    <row r="43" spans="1:7" ht="12.75">
      <c r="A43" s="30">
        <v>2013</v>
      </c>
      <c r="B43" s="41">
        <v>69.47966989220676</v>
      </c>
      <c r="C43" s="41">
        <v>65.79514194337762</v>
      </c>
      <c r="E43" s="15"/>
      <c r="F43" s="15"/>
      <c r="G43" s="15"/>
    </row>
    <row r="44" spans="2:6" ht="12.75">
      <c r="B44" s="41"/>
      <c r="F44" s="15"/>
    </row>
    <row r="45" ht="12.75">
      <c r="A45" s="51" t="s">
        <v>76</v>
      </c>
    </row>
    <row r="46" spans="1:4" ht="12.75">
      <c r="A46" s="61"/>
      <c r="D46" s="41"/>
    </row>
    <row r="47" spans="1:6" ht="12.75">
      <c r="A47" s="11" t="s">
        <v>10</v>
      </c>
      <c r="D47" s="41"/>
      <c r="F47" s="15"/>
    </row>
    <row r="48" spans="3:6" ht="12.75">
      <c r="C48" s="60"/>
      <c r="D48" s="41"/>
      <c r="F48" s="15"/>
    </row>
    <row r="49" spans="3:4" ht="12.75">
      <c r="C49" s="60"/>
      <c r="D49" s="41"/>
    </row>
    <row r="50" spans="3:4" ht="12.75">
      <c r="C50" s="60"/>
      <c r="D50" s="41"/>
    </row>
    <row r="51" ht="12.75">
      <c r="C51" s="60"/>
    </row>
    <row r="52" spans="3:5" ht="12.75">
      <c r="C52" s="60"/>
      <c r="D52" s="14"/>
      <c r="E52" s="14"/>
    </row>
    <row r="53" spans="4:5" ht="12.75">
      <c r="D53" s="14"/>
      <c r="E53" s="14"/>
    </row>
  </sheetData>
  <sheetProtection/>
  <hyperlinks>
    <hyperlink ref="A47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0" customWidth="1"/>
    <col min="2" max="2" width="12.8515625" style="13" bestFit="1" customWidth="1"/>
    <col min="3" max="3" width="18.7109375" style="13" customWidth="1"/>
    <col min="4" max="16384" width="9.140625" style="13" customWidth="1"/>
  </cols>
  <sheetData>
    <row r="1" ht="15.75">
      <c r="A1" s="40" t="s">
        <v>84</v>
      </c>
    </row>
    <row r="2" ht="15.75">
      <c r="A2" s="40" t="s">
        <v>83</v>
      </c>
    </row>
    <row r="4" spans="2:3" ht="12.75">
      <c r="B4" s="327" t="s">
        <v>82</v>
      </c>
      <c r="C4" s="327"/>
    </row>
    <row r="5" spans="2:3" ht="12.75">
      <c r="B5" s="63" t="s">
        <v>77</v>
      </c>
      <c r="C5" s="63" t="s">
        <v>81</v>
      </c>
    </row>
    <row r="6" spans="1:3" ht="12.75" hidden="1">
      <c r="A6" s="39">
        <v>1976</v>
      </c>
      <c r="B6" s="58">
        <v>7.111111111111112</v>
      </c>
      <c r="C6" s="58">
        <v>34.024455077086664</v>
      </c>
    </row>
    <row r="7" spans="1:3" ht="12.75" hidden="1">
      <c r="A7" s="39"/>
      <c r="B7" s="58">
        <v>7.974792323116585</v>
      </c>
      <c r="C7" s="58">
        <v>33.64891275576618</v>
      </c>
    </row>
    <row r="8" spans="1:3" ht="12.75" hidden="1">
      <c r="A8" s="39"/>
      <c r="B8" s="58">
        <v>7.303224462155545</v>
      </c>
      <c r="C8" s="58">
        <v>27.45573106073513</v>
      </c>
    </row>
    <row r="9" spans="1:3" ht="12.75" hidden="1">
      <c r="A9" s="39"/>
      <c r="B9" s="58">
        <v>14.892815076560659</v>
      </c>
      <c r="C9" s="58">
        <v>48.989523278160064</v>
      </c>
    </row>
    <row r="10" spans="1:7" ht="12.75">
      <c r="A10" s="30">
        <v>1996</v>
      </c>
      <c r="B10" s="41">
        <v>11.946613651165459</v>
      </c>
      <c r="C10" s="41">
        <v>16.56950575751104</v>
      </c>
      <c r="G10" s="62"/>
    </row>
    <row r="11" spans="2:7" ht="12.75">
      <c r="B11" s="41">
        <v>11.916990230878616</v>
      </c>
      <c r="C11" s="41">
        <v>16.060633734337756</v>
      </c>
      <c r="G11" s="62"/>
    </row>
    <row r="12" spans="2:7" ht="12.75">
      <c r="B12" s="41">
        <v>11.251625085423637</v>
      </c>
      <c r="C12" s="41">
        <v>14.94239719179766</v>
      </c>
      <c r="F12" s="15"/>
      <c r="G12" s="62"/>
    </row>
    <row r="13" spans="2:7" ht="12.75">
      <c r="B13" s="41">
        <v>9.761101203828204</v>
      </c>
      <c r="C13" s="41">
        <v>12.826677008972673</v>
      </c>
      <c r="F13" s="15"/>
      <c r="G13" s="62"/>
    </row>
    <row r="14" spans="1:7" ht="12.75">
      <c r="A14" s="30">
        <v>2000</v>
      </c>
      <c r="B14" s="41">
        <v>17.88379498731414</v>
      </c>
      <c r="C14" s="41">
        <v>22.957374823253065</v>
      </c>
      <c r="D14" s="15"/>
      <c r="E14" s="15"/>
      <c r="F14" s="15"/>
      <c r="G14" s="62"/>
    </row>
    <row r="15" spans="2:7" ht="12.75">
      <c r="B15" s="41">
        <v>22.045140211347412</v>
      </c>
      <c r="C15" s="41">
        <v>27.940608632886455</v>
      </c>
      <c r="E15" s="15"/>
      <c r="F15" s="15"/>
      <c r="G15" s="62"/>
    </row>
    <row r="16" spans="2:6" ht="12.75">
      <c r="B16" s="41">
        <v>15.781593220287968</v>
      </c>
      <c r="C16" s="41">
        <v>19.507531792692173</v>
      </c>
      <c r="E16" s="15"/>
      <c r="F16" s="15"/>
    </row>
    <row r="17" spans="2:6" ht="12.75">
      <c r="B17" s="41">
        <v>20.3862068223672</v>
      </c>
      <c r="C17" s="41">
        <v>24.68063779947603</v>
      </c>
      <c r="E17" s="15"/>
      <c r="F17" s="15"/>
    </row>
    <row r="18" spans="2:6" ht="12.75">
      <c r="B18" s="41">
        <v>24.317845532470795</v>
      </c>
      <c r="C18" s="41">
        <v>28.57561167152855</v>
      </c>
      <c r="D18" s="15"/>
      <c r="E18" s="15"/>
      <c r="F18" s="15"/>
    </row>
    <row r="19" spans="1:6" ht="12.75">
      <c r="A19" s="30">
        <v>2005</v>
      </c>
      <c r="B19" s="41">
        <v>40.56230043247503</v>
      </c>
      <c r="C19" s="41">
        <v>46.40995472823229</v>
      </c>
      <c r="E19" s="15"/>
      <c r="F19" s="15"/>
    </row>
    <row r="20" spans="2:6" ht="12.75">
      <c r="B20" s="41">
        <v>42.69989371061252</v>
      </c>
      <c r="C20" s="41">
        <v>47.54999299622775</v>
      </c>
      <c r="E20" s="15"/>
      <c r="F20" s="15"/>
    </row>
    <row r="21" spans="2:6" ht="12.75">
      <c r="B21" s="41">
        <v>30.00430629384364</v>
      </c>
      <c r="C21" s="41">
        <v>32.50737409950557</v>
      </c>
      <c r="E21" s="15"/>
      <c r="F21" s="15"/>
    </row>
    <row r="22" spans="2:7" ht="12.75">
      <c r="B22" s="41">
        <v>58.33867357526446</v>
      </c>
      <c r="C22" s="41">
        <v>61.34455686147683</v>
      </c>
      <c r="D22" s="14"/>
      <c r="E22" s="15"/>
      <c r="F22" s="15"/>
      <c r="G22" s="15"/>
    </row>
    <row r="23" spans="2:7" ht="12.75">
      <c r="B23" s="41">
        <v>30.95170912313148</v>
      </c>
      <c r="C23" s="41">
        <v>31.941908279805446</v>
      </c>
      <c r="D23" s="15"/>
      <c r="E23" s="15"/>
      <c r="F23" s="15"/>
      <c r="G23" s="15"/>
    </row>
    <row r="24" spans="1:7" ht="12.75">
      <c r="A24" s="30">
        <v>2010</v>
      </c>
      <c r="B24" s="41">
        <v>42.413828092284994</v>
      </c>
      <c r="C24" s="41">
        <v>42.413828092284994</v>
      </c>
      <c r="E24" s="15"/>
      <c r="F24" s="15"/>
      <c r="G24" s="15"/>
    </row>
    <row r="25" spans="2:7" ht="12.75">
      <c r="B25" s="41">
        <v>56.37122539301773</v>
      </c>
      <c r="C25" s="41">
        <v>55.21177805388613</v>
      </c>
      <c r="E25" s="15"/>
      <c r="F25" s="15"/>
      <c r="G25" s="15"/>
    </row>
    <row r="26" spans="2:7" ht="12.75">
      <c r="B26" s="41">
        <v>59.52503169334798</v>
      </c>
      <c r="C26" s="41">
        <v>57.290694603799786</v>
      </c>
      <c r="E26" s="15"/>
      <c r="F26" s="15"/>
      <c r="G26" s="15"/>
    </row>
    <row r="27" spans="1:9" ht="12.75">
      <c r="A27" s="30">
        <v>2013</v>
      </c>
      <c r="B27" s="41">
        <v>67.93966281268679</v>
      </c>
      <c r="C27" s="41">
        <v>64.3368019059534</v>
      </c>
      <c r="E27" s="15"/>
      <c r="F27" s="15"/>
      <c r="G27" s="15"/>
      <c r="I27" s="15"/>
    </row>
    <row r="28" spans="2:6" ht="12.75">
      <c r="B28" s="41"/>
      <c r="F28" s="15"/>
    </row>
    <row r="29" ht="12.75">
      <c r="A29" s="51" t="s">
        <v>70</v>
      </c>
    </row>
    <row r="30" spans="1:4" ht="12.75">
      <c r="A30" s="61"/>
      <c r="D30" s="41"/>
    </row>
    <row r="31" spans="1:6" ht="12.75">
      <c r="A31" s="11" t="s">
        <v>10</v>
      </c>
      <c r="D31" s="41"/>
      <c r="F31" s="15"/>
    </row>
    <row r="32" spans="3:6" ht="12.75">
      <c r="C32" s="60"/>
      <c r="D32" s="41"/>
      <c r="F32" s="15"/>
    </row>
    <row r="33" spans="3:4" ht="12.75">
      <c r="C33" s="60"/>
      <c r="D33" s="41"/>
    </row>
    <row r="34" spans="3:4" ht="12.75">
      <c r="C34" s="60"/>
      <c r="D34" s="41"/>
    </row>
    <row r="35" ht="12.75">
      <c r="C35" s="60"/>
    </row>
    <row r="36" spans="3:5" ht="12.75">
      <c r="C36" s="60"/>
      <c r="D36" s="14"/>
      <c r="E36" s="14"/>
    </row>
    <row r="37" spans="4:5" ht="12.75">
      <c r="D37" s="14"/>
      <c r="E37" s="14"/>
    </row>
  </sheetData>
  <sheetProtection/>
  <mergeCells count="1">
    <mergeCell ref="B4:C4"/>
  </mergeCells>
  <hyperlinks>
    <hyperlink ref="A31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13" customWidth="1"/>
    <col min="2" max="2" width="10.8515625" style="13" customWidth="1"/>
    <col min="3" max="4" width="10.140625" style="13" bestFit="1" customWidth="1"/>
    <col min="5" max="16384" width="9.140625" style="13" customWidth="1"/>
  </cols>
  <sheetData>
    <row r="1" ht="15.75">
      <c r="A1" s="40" t="s">
        <v>116</v>
      </c>
    </row>
    <row r="2" ht="15.75">
      <c r="A2" s="40" t="s">
        <v>115</v>
      </c>
    </row>
    <row r="4" spans="1:5" ht="12.75">
      <c r="A4" s="30">
        <v>2013</v>
      </c>
      <c r="D4" s="41"/>
      <c r="E4" s="73"/>
    </row>
    <row r="5" spans="1:4" ht="12.75">
      <c r="A5" s="30" t="s">
        <v>114</v>
      </c>
      <c r="C5" s="24"/>
      <c r="D5" s="30"/>
    </row>
    <row r="6" spans="1:4" ht="12.75">
      <c r="A6" s="72" t="s">
        <v>113</v>
      </c>
      <c r="B6" s="72" t="s">
        <v>112</v>
      </c>
      <c r="C6" s="24"/>
      <c r="D6" s="30"/>
    </row>
    <row r="7" spans="1:5" ht="12.75">
      <c r="A7" s="30" t="s">
        <v>111</v>
      </c>
      <c r="B7" s="74">
        <v>2.4123298083811857</v>
      </c>
      <c r="C7" s="66"/>
      <c r="E7" s="64"/>
    </row>
    <row r="8" spans="1:5" ht="12.75">
      <c r="A8" s="30" t="s">
        <v>110</v>
      </c>
      <c r="B8" s="74">
        <v>2.834446198008548</v>
      </c>
      <c r="C8" s="66"/>
      <c r="D8" s="16"/>
      <c r="E8" s="64"/>
    </row>
    <row r="9" spans="1:5" ht="12.75">
      <c r="A9" s="30" t="s">
        <v>109</v>
      </c>
      <c r="B9" s="74">
        <v>3.0112414047698044</v>
      </c>
      <c r="C9" s="71"/>
      <c r="D9" s="16"/>
      <c r="E9" s="64"/>
    </row>
    <row r="10" spans="1:5" ht="12.75">
      <c r="A10" s="30" t="s">
        <v>108</v>
      </c>
      <c r="B10" s="74">
        <v>3.0136840619757477</v>
      </c>
      <c r="C10" s="66"/>
      <c r="D10" s="16"/>
      <c r="E10" s="64"/>
    </row>
    <row r="11" spans="1:5" ht="12.75">
      <c r="A11" s="30" t="s">
        <v>107</v>
      </c>
      <c r="B11" s="74">
        <v>3.0856110978415594</v>
      </c>
      <c r="C11" s="66"/>
      <c r="E11" s="64"/>
    </row>
    <row r="12" spans="1:5" ht="12.75">
      <c r="A12" s="30" t="s">
        <v>106</v>
      </c>
      <c r="B12" s="74">
        <v>3.0954902150991463</v>
      </c>
      <c r="C12" s="66"/>
      <c r="D12" s="16"/>
      <c r="E12" s="64"/>
    </row>
    <row r="13" spans="1:5" ht="12.75">
      <c r="A13" s="30" t="s">
        <v>105</v>
      </c>
      <c r="B13" s="74">
        <v>3.1507691696673383</v>
      </c>
      <c r="C13" s="66"/>
      <c r="E13" s="64"/>
    </row>
    <row r="14" spans="1:5" ht="12.75">
      <c r="A14" s="30" t="s">
        <v>104</v>
      </c>
      <c r="B14" s="74">
        <v>3.1688309770349115</v>
      </c>
      <c r="C14" s="66"/>
      <c r="E14" s="64"/>
    </row>
    <row r="15" spans="1:11" ht="12.75">
      <c r="A15" s="30" t="s">
        <v>103</v>
      </c>
      <c r="B15" s="74">
        <v>3.2082770096513613</v>
      </c>
      <c r="C15" s="46"/>
      <c r="D15" s="16"/>
      <c r="E15" s="64"/>
      <c r="F15" s="16"/>
      <c r="G15" s="69"/>
      <c r="J15" s="16"/>
      <c r="K15" s="70"/>
    </row>
    <row r="16" spans="1:11" ht="12.75">
      <c r="A16" s="30" t="s">
        <v>102</v>
      </c>
      <c r="B16" s="74">
        <v>3.2393219953803554</v>
      </c>
      <c r="C16" s="66"/>
      <c r="D16" s="20"/>
      <c r="F16" s="16"/>
      <c r="G16" s="69"/>
      <c r="J16" s="16"/>
      <c r="K16" s="69"/>
    </row>
    <row r="17" spans="1:11" ht="12.75">
      <c r="A17" s="30" t="s">
        <v>101</v>
      </c>
      <c r="B17" s="74">
        <v>3.251310465148721</v>
      </c>
      <c r="C17" s="66"/>
      <c r="D17" s="20"/>
      <c r="F17" s="68"/>
      <c r="G17" s="69"/>
      <c r="J17" s="16"/>
      <c r="K17" s="69"/>
    </row>
    <row r="18" spans="1:11" ht="12.75">
      <c r="A18" s="30" t="s">
        <v>100</v>
      </c>
      <c r="B18" s="74">
        <v>3.36158849793353</v>
      </c>
      <c r="D18" s="20"/>
      <c r="F18" s="45"/>
      <c r="G18" s="69"/>
      <c r="J18" s="16"/>
      <c r="K18" s="69"/>
    </row>
    <row r="19" spans="1:11" ht="12.75">
      <c r="A19" s="30" t="s">
        <v>99</v>
      </c>
      <c r="B19" s="74">
        <v>3.3828282052117746</v>
      </c>
      <c r="J19" s="68"/>
      <c r="K19" s="67"/>
    </row>
    <row r="20" spans="1:8" ht="12.75">
      <c r="A20" s="30" t="s">
        <v>98</v>
      </c>
      <c r="B20" s="74">
        <v>3.5645680430361644</v>
      </c>
      <c r="C20" s="66"/>
      <c r="D20" s="20"/>
      <c r="H20" s="16"/>
    </row>
    <row r="21" spans="1:8" ht="12.75">
      <c r="A21" s="30" t="s">
        <v>97</v>
      </c>
      <c r="B21" s="75">
        <v>3.6042431471768612</v>
      </c>
      <c r="C21" s="66"/>
      <c r="G21" s="21"/>
      <c r="H21" s="16"/>
    </row>
    <row r="22" spans="1:3" ht="12.75">
      <c r="A22" s="30" t="s">
        <v>96</v>
      </c>
      <c r="B22" s="76">
        <v>3.674691858239494</v>
      </c>
      <c r="C22" s="65"/>
    </row>
    <row r="23" spans="1:3" ht="12.75">
      <c r="A23" s="30" t="s">
        <v>95</v>
      </c>
      <c r="B23" s="77">
        <v>3.74471733290991</v>
      </c>
      <c r="C23" s="46"/>
    </row>
    <row r="24" spans="1:2" ht="12.75">
      <c r="A24" s="30" t="s">
        <v>94</v>
      </c>
      <c r="B24" s="77">
        <v>3.7875330443461195</v>
      </c>
    </row>
    <row r="25" spans="1:2" ht="12.75">
      <c r="A25" s="30" t="s">
        <v>93</v>
      </c>
      <c r="B25" s="77">
        <v>3.811798298065061</v>
      </c>
    </row>
    <row r="26" spans="1:3" ht="12.75">
      <c r="A26" s="30" t="s">
        <v>92</v>
      </c>
      <c r="B26" s="76">
        <v>4.047719783036558</v>
      </c>
      <c r="C26" s="20"/>
    </row>
    <row r="27" spans="1:3" ht="12.75">
      <c r="A27" s="30" t="s">
        <v>91</v>
      </c>
      <c r="B27" s="76">
        <v>4.062868155471911</v>
      </c>
      <c r="C27" s="20"/>
    </row>
    <row r="28" spans="1:3" ht="12.75">
      <c r="A28" s="30" t="s">
        <v>90</v>
      </c>
      <c r="B28" s="77">
        <v>4.0693590047197805</v>
      </c>
      <c r="C28" s="20"/>
    </row>
    <row r="29" spans="1:2" ht="12.75">
      <c r="A29" s="30" t="s">
        <v>89</v>
      </c>
      <c r="B29" s="77">
        <v>4.070987814987043</v>
      </c>
    </row>
    <row r="30" spans="1:2" ht="12.75">
      <c r="A30" s="30" t="s">
        <v>88</v>
      </c>
      <c r="B30" s="77">
        <v>4.133295482475454</v>
      </c>
    </row>
    <row r="31" spans="1:2" ht="12.75">
      <c r="A31" s="30" t="s">
        <v>87</v>
      </c>
      <c r="B31" s="77">
        <v>4.4253476236583165</v>
      </c>
    </row>
    <row r="32" spans="1:2" ht="12.75">
      <c r="A32" s="30" t="s">
        <v>86</v>
      </c>
      <c r="B32" s="77">
        <v>4.669005262251877</v>
      </c>
    </row>
    <row r="33" ht="12.75">
      <c r="B33" s="64"/>
    </row>
    <row r="34" ht="12.75">
      <c r="A34" s="17" t="s">
        <v>85</v>
      </c>
    </row>
    <row r="36" ht="12.75">
      <c r="A36" s="11" t="s">
        <v>10</v>
      </c>
    </row>
  </sheetData>
  <sheetProtection/>
  <hyperlinks>
    <hyperlink ref="A36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57421875" style="13" customWidth="1"/>
    <col min="2" max="16384" width="9.140625" style="13" customWidth="1"/>
  </cols>
  <sheetData>
    <row r="1" ht="15.75">
      <c r="A1" s="40" t="s">
        <v>119</v>
      </c>
    </row>
    <row r="2" ht="15.75">
      <c r="A2" s="40" t="s">
        <v>118</v>
      </c>
    </row>
    <row r="4" spans="1:2" ht="12.75">
      <c r="A4" s="30" t="s">
        <v>114</v>
      </c>
      <c r="B4" s="16"/>
    </row>
    <row r="5" spans="1:7" ht="12.75">
      <c r="A5" s="72" t="s">
        <v>113</v>
      </c>
      <c r="B5" s="72" t="s">
        <v>117</v>
      </c>
      <c r="F5" s="79"/>
      <c r="G5" s="78"/>
    </row>
    <row r="6" spans="1:2" ht="12.75">
      <c r="A6" s="30" t="s">
        <v>88</v>
      </c>
      <c r="B6" s="81">
        <v>-9.655567309437576</v>
      </c>
    </row>
    <row r="7" spans="1:7" ht="12.75">
      <c r="A7" s="30" t="s">
        <v>97</v>
      </c>
      <c r="B7" s="81">
        <v>-2.26580986440278</v>
      </c>
      <c r="F7" s="80"/>
      <c r="G7" s="78"/>
    </row>
    <row r="8" spans="1:2" ht="12.75">
      <c r="A8" s="30" t="s">
        <v>108</v>
      </c>
      <c r="B8" s="81">
        <v>-2.2303877528827623</v>
      </c>
    </row>
    <row r="9" spans="1:2" ht="12.75">
      <c r="A9" s="30" t="s">
        <v>103</v>
      </c>
      <c r="B9" s="81">
        <v>-1.911075358491947</v>
      </c>
    </row>
    <row r="10" spans="1:2" ht="12.75">
      <c r="A10" s="30" t="s">
        <v>89</v>
      </c>
      <c r="B10" s="81">
        <v>-1.5615067271801164</v>
      </c>
    </row>
    <row r="11" spans="1:7" ht="12.75">
      <c r="A11" s="30" t="s">
        <v>100</v>
      </c>
      <c r="B11" s="81">
        <v>1.4328467490672545</v>
      </c>
      <c r="D11" s="30"/>
      <c r="F11" s="80"/>
      <c r="G11" s="78"/>
    </row>
    <row r="12" spans="1:4" ht="12.75">
      <c r="A12" s="30" t="s">
        <v>104</v>
      </c>
      <c r="B12" s="81">
        <v>1.8725919839646177</v>
      </c>
      <c r="D12" s="30"/>
    </row>
    <row r="13" spans="1:4" ht="12.75">
      <c r="A13" s="30" t="s">
        <v>94</v>
      </c>
      <c r="B13" s="81">
        <v>3.4938816776266792</v>
      </c>
      <c r="D13" s="30"/>
    </row>
    <row r="14" spans="1:7" ht="12.75">
      <c r="A14" s="30" t="s">
        <v>110</v>
      </c>
      <c r="B14" s="81">
        <v>3.880110403782265</v>
      </c>
      <c r="D14" s="30"/>
      <c r="F14" s="80"/>
      <c r="G14" s="78"/>
    </row>
    <row r="15" spans="1:7" ht="12.75">
      <c r="A15" s="30" t="s">
        <v>95</v>
      </c>
      <c r="B15" s="81">
        <v>4.046165662804937</v>
      </c>
      <c r="D15" s="30"/>
      <c r="F15" s="79"/>
      <c r="G15" s="78"/>
    </row>
    <row r="16" spans="1:7" ht="12.75">
      <c r="A16" s="30" t="s">
        <v>96</v>
      </c>
      <c r="B16" s="81">
        <v>4.3978181359463475</v>
      </c>
      <c r="F16" s="80"/>
      <c r="G16" s="78"/>
    </row>
    <row r="17" spans="1:7" ht="12.75">
      <c r="A17" s="30" t="s">
        <v>106</v>
      </c>
      <c r="B17" s="81">
        <v>5.198154691937662</v>
      </c>
      <c r="F17" s="79"/>
      <c r="G17" s="78"/>
    </row>
    <row r="18" spans="1:2" ht="12.75">
      <c r="A18" s="30" t="s">
        <v>92</v>
      </c>
      <c r="B18" s="81">
        <v>5.22800256591741</v>
      </c>
    </row>
    <row r="19" spans="1:2" ht="12.75">
      <c r="A19" s="30" t="s">
        <v>90</v>
      </c>
      <c r="B19" s="81">
        <v>5.31305684905247</v>
      </c>
    </row>
    <row r="20" spans="1:2" ht="12.75">
      <c r="A20" s="30" t="s">
        <v>99</v>
      </c>
      <c r="B20" s="81">
        <v>5.39265162626948</v>
      </c>
    </row>
    <row r="21" spans="1:2" ht="12.75">
      <c r="A21" s="30" t="s">
        <v>86</v>
      </c>
      <c r="B21" s="81">
        <v>5.895893091280115</v>
      </c>
    </row>
    <row r="22" spans="1:2" ht="12.75">
      <c r="A22" s="30" t="s">
        <v>107</v>
      </c>
      <c r="B22" s="81">
        <v>7.055937477716512</v>
      </c>
    </row>
    <row r="23" spans="1:2" ht="12.75">
      <c r="A23" s="30" t="s">
        <v>98</v>
      </c>
      <c r="B23" s="81">
        <v>7.26189549319049</v>
      </c>
    </row>
    <row r="24" spans="1:2" ht="12.75">
      <c r="A24" s="30" t="s">
        <v>101</v>
      </c>
      <c r="B24" s="81">
        <v>9.028153008749646</v>
      </c>
    </row>
    <row r="25" spans="1:2" ht="12.75">
      <c r="A25" s="30" t="s">
        <v>102</v>
      </c>
      <c r="B25" s="81">
        <v>9.401398789860204</v>
      </c>
    </row>
    <row r="26" spans="1:2" ht="12.75">
      <c r="A26" s="30" t="s">
        <v>105</v>
      </c>
      <c r="B26" s="81">
        <v>11.925488638277336</v>
      </c>
    </row>
    <row r="27" spans="1:2" ht="12.75">
      <c r="A27" s="30" t="s">
        <v>109</v>
      </c>
      <c r="B27" s="81">
        <v>12.36629339737664</v>
      </c>
    </row>
    <row r="28" spans="1:2" ht="12.75">
      <c r="A28" s="30" t="s">
        <v>111</v>
      </c>
      <c r="B28" s="81">
        <v>13.191283784377944</v>
      </c>
    </row>
    <row r="29" spans="1:2" ht="12.75">
      <c r="A29" s="30" t="s">
        <v>93</v>
      </c>
      <c r="B29" s="81">
        <v>17.382985242240917</v>
      </c>
    </row>
    <row r="30" spans="1:2" ht="12.75">
      <c r="A30" s="30" t="s">
        <v>91</v>
      </c>
      <c r="B30" s="81">
        <v>32.221837605111034</v>
      </c>
    </row>
    <row r="31" ht="12.75">
      <c r="B31" s="64"/>
    </row>
    <row r="32" ht="12.75">
      <c r="A32" s="51" t="s">
        <v>85</v>
      </c>
    </row>
    <row r="34" ht="12.75">
      <c r="A34" s="11" t="s">
        <v>10</v>
      </c>
    </row>
  </sheetData>
  <sheetProtection/>
  <hyperlinks>
    <hyperlink ref="A34" location="Title!A1" display="Return to Title page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Harris Kevin (Statistics)</cp:lastModifiedBy>
  <cp:lastPrinted>2009-07-28T09:41:27Z</cp:lastPrinted>
  <dcterms:created xsi:type="dcterms:W3CDTF">2001-03-02T15:48:48Z</dcterms:created>
  <dcterms:modified xsi:type="dcterms:W3CDTF">2014-10-28T13:54:41Z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