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65431" windowWidth="19035" windowHeight="7905" activeTab="1"/>
  </bookViews>
  <sheets>
    <sheet name="# 2008" sheetId="1" r:id="rId1"/>
    <sheet name="MW 2008" sheetId="2" r:id="rId2"/>
    <sheet name="GWh 2008" sheetId="3" r:id="rId3"/>
  </sheets>
  <definedNames>
    <definedName name="OLE_LINK1" localSheetId="0">'# 2008'!#REF!</definedName>
  </definedNames>
  <calcPr fullCalcOnLoad="1"/>
</workbook>
</file>

<file path=xl/comments2.xml><?xml version="1.0" encoding="utf-8"?>
<comments xmlns="http://schemas.openxmlformats.org/spreadsheetml/2006/main">
  <authors>
    <author>A satisfied Microsoft Office user</author>
  </authors>
  <commentList>
    <comment ref="A33" authorId="0">
      <text>
        <r>
          <rPr>
            <sz val="8"/>
            <rFont val="Tahoma"/>
            <family val="2"/>
          </rPr>
          <t>[Microsoft JET Created Table]018100707070707070707070707070707070707</t>
        </r>
      </text>
    </comment>
  </commentList>
</comments>
</file>

<file path=xl/comments3.xml><?xml version="1.0" encoding="utf-8"?>
<comments xmlns="http://schemas.openxmlformats.org/spreadsheetml/2006/main">
  <authors>
    <author>A satisfied Microsoft Office user</author>
  </authors>
  <commentList>
    <comment ref="A32" authorId="0">
      <text>
        <r>
          <rPr>
            <sz val="8"/>
            <rFont val="Tahoma"/>
            <family val="2"/>
          </rPr>
          <t>[Microsoft JET Created Table]018100707070707070707070707070707070707</t>
        </r>
      </text>
    </comment>
  </commentList>
</comments>
</file>

<file path=xl/sharedStrings.xml><?xml version="1.0" encoding="utf-8"?>
<sst xmlns="http://schemas.openxmlformats.org/spreadsheetml/2006/main" count="95" uniqueCount="43">
  <si>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</si>
  <si>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</si>
  <si>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</si>
  <si>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</si>
  <si>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</si>
  <si>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</si>
  <si>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</si>
  <si>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</si>
  <si>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</si>
  <si>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</si>
  <si>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</si>
  <si>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</si>
  <si>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</si>
  <si>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</si>
  <si>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</si>
  <si>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</si>
  <si>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</si>
  <si>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</si>
  <si>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</si>
  <si>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</si>
  <si>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r>
      <t>Co-firing</t>
    </r>
    <r>
      <rPr>
        <i/>
        <vertAlign val="superscript"/>
        <sz val="10"/>
        <color indexed="8"/>
        <rFont val="Arial"/>
        <family val="2"/>
      </rPr>
      <t>3</t>
    </r>
  </si>
  <si>
    <t>GWh</t>
  </si>
  <si>
    <t>Components may not add exactly to totals because of rounding.</t>
  </si>
  <si>
    <t>- Nil or less than half the final digit shown.</t>
  </si>
  <si>
    <t>2 18 of these sites are sites that co-fire renewables with fossil fuels (see also note 3, below).</t>
  </si>
  <si>
    <t xml:space="preserve">3 This is the proportion of non-fossil fuelled capacity used for co-firing of renewables based on the proportion of generation accounted for by the renewable source. </t>
  </si>
  <si>
    <t>This estimate has not been disaggregated into region values because to do so could disclose data that relate to individual companies.</t>
  </si>
  <si>
    <r>
      <t>Installed capacity of sites generating electricity from renewable sources, 2008</t>
    </r>
    <r>
      <rPr>
        <i/>
        <vertAlign val="superscript"/>
        <sz val="11"/>
        <color indexed="8"/>
        <rFont val="Arial"/>
        <family val="2"/>
      </rPr>
      <t>1</t>
    </r>
  </si>
  <si>
    <t>Generation of electricity from renewable sources, 2008</t>
  </si>
  <si>
    <r>
      <t>Wind and wave</t>
    </r>
    <r>
      <rPr>
        <i/>
        <vertAlign val="superscript"/>
        <sz val="9"/>
        <color indexed="8"/>
        <rFont val="Arial"/>
        <family val="2"/>
      </rPr>
      <t>2</t>
    </r>
  </si>
  <si>
    <t>Notes to Tables 1 to 3</t>
  </si>
  <si>
    <t>3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</si>
  <si>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r>
      <t>Number of sites generating electricity from renewable sources, 2008</t>
    </r>
    <r>
      <rPr>
        <i/>
        <vertAlign val="superscript"/>
        <sz val="11"/>
        <color indexed="8"/>
        <rFont val="Arial"/>
        <family val="2"/>
      </rPr>
      <t>1</t>
    </r>
  </si>
  <si>
    <r>
      <t>Other bioenergy</t>
    </r>
    <r>
      <rPr>
        <i/>
        <vertAlign val="superscript"/>
        <sz val="9"/>
        <color indexed="8"/>
        <rFont val="Arial"/>
        <family val="2"/>
      </rPr>
      <t>3</t>
    </r>
  </si>
  <si>
    <t>1  At the 31 December 2008</t>
  </si>
  <si>
    <t>4 Includes bioenergy co-fired with fossil fuels.</t>
  </si>
  <si>
    <t>MW</t>
  </si>
  <si>
    <t>Other bioenergy</t>
  </si>
  <si>
    <t>Micro wind turbines</t>
  </si>
  <si>
    <t>1 At the 31 December 2008</t>
  </si>
  <si>
    <t>Total excluding PV</t>
  </si>
  <si>
    <t>Solar PV</t>
  </si>
  <si>
    <t>Other Sites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</si>
</sst>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_-* #,##0.0_-;\-* #,##0.0_-;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 #,##0_-;\-* #,##0_-;_-* &quot;-&quot;??_-;_-@_-"/>
    <numFmt numFmtId="173" formatCode="#,##0.0000000"/>
  </numFmts>
  <fonts count="66">
    <font>
      <sz val="10"/>
      <color theme="1"/>
      <name val="Arial"/>
      <family val="2"/>
    </font>
    <font>
      <sz val="11"/>
      <color indexed="8"/>
      <name val="Calibri"/>
      <family val="2"/>
    </font>
    <font>
      <i/>
      <vertAlign val="superscript"/>
      <sz val="10"/>
      <color indexed="8"/>
      <name val="Arial"/>
      <family val="2"/>
    </font>
    <font>
      <i/>
      <vertAlign val="superscript"/>
      <sz val="11"/>
      <color indexed="8"/>
      <name val="Arial"/>
      <family val="2"/>
    </font>
    <font>
      <i/>
      <vertAlign val="superscript"/>
      <sz val="9"/>
      <color indexed="8"/>
      <name val="Arial"/>
      <family val="2"/>
    </font>
    <font>
      <sz val="9"/>
      <name val="Arial"/>
      <family val="2"/>
    </font>
    <font>
      <i/>
      <sz val="8.5"/>
      <name val="MS Sans Serif"/>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1"/>
      <color indexed="8"/>
      <name val="Arial"/>
      <family val="2"/>
    </font>
    <font>
      <b/>
      <sz val="10"/>
      <color indexed="8"/>
      <name val="Arial"/>
      <family val="2"/>
    </font>
    <font>
      <b/>
      <i/>
      <sz val="8"/>
      <color indexed="8"/>
      <name val="Arial"/>
      <family val="2"/>
    </font>
    <font>
      <i/>
      <sz val="8"/>
      <color indexed="8"/>
      <name val="Arial"/>
      <family val="2"/>
    </font>
    <font>
      <sz val="9"/>
      <color indexed="62"/>
      <name val="Arial"/>
      <family val="2"/>
    </font>
    <font>
      <sz val="9"/>
      <color indexed="56"/>
      <name val="Arial"/>
      <family val="2"/>
    </font>
    <font>
      <sz val="10"/>
      <color indexed="10"/>
      <name val="Arial"/>
      <family val="2"/>
    </font>
    <font>
      <b/>
      <sz val="9"/>
      <color indexed="62"/>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1"/>
      <color theme="1"/>
      <name val="Arial"/>
      <family val="2"/>
    </font>
    <font>
      <b/>
      <sz val="10"/>
      <color theme="1"/>
      <name val="Arial"/>
      <family val="2"/>
    </font>
    <font>
      <sz val="9"/>
      <color rgb="FF000000"/>
      <name val="Arial"/>
      <family val="2"/>
    </font>
    <font>
      <b/>
      <i/>
      <sz val="8"/>
      <color theme="1"/>
      <name val="Arial"/>
      <family val="2"/>
    </font>
    <font>
      <i/>
      <sz val="8"/>
      <color theme="1"/>
      <name val="Arial"/>
      <family val="2"/>
    </font>
    <font>
      <sz val="9"/>
      <color theme="4"/>
      <name val="Arial"/>
      <family val="2"/>
    </font>
    <font>
      <sz val="9"/>
      <color theme="3"/>
      <name val="Arial"/>
      <family val="2"/>
    </font>
    <font>
      <sz val="10"/>
      <color rgb="FFFF0000"/>
      <name val="Arial"/>
      <family val="2"/>
    </font>
    <font>
      <b/>
      <sz val="9"/>
      <color theme="4"/>
      <name val="Arial"/>
      <family val="2"/>
    </font>
    <font>
      <b/>
      <sz val="9"/>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double"/>
      <bottom style="medium"/>
    </border>
    <border>
      <left/>
      <right/>
      <top/>
      <bottom style="double"/>
    </border>
    <border>
      <left/>
      <right/>
      <top style="double"/>
      <bottom/>
    </border>
    <border>
      <left/>
      <right/>
      <top style="medium"/>
      <bottom/>
    </border>
    <border>
      <left/>
      <right/>
      <top style="thin"/>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horizontal="center" vertical="top" wrapText="1"/>
    </xf>
    <xf numFmtId="0" fontId="54" fillId="0" borderId="10" xfId="0" applyFont="1" applyBorder="1" applyAlignment="1">
      <alignment horizontal="center" vertical="top" wrapText="1"/>
    </xf>
    <xf numFmtId="0" fontId="55" fillId="0" borderId="11" xfId="0" applyFont="1" applyBorder="1" applyAlignment="1">
      <alignment vertical="top"/>
    </xf>
    <xf numFmtId="0" fontId="0" fillId="0" borderId="0" xfId="0" applyAlignment="1">
      <alignment/>
    </xf>
    <xf numFmtId="0" fontId="0" fillId="0" borderId="0" xfId="0" applyFont="1" applyAlignment="1">
      <alignment horizontal="center" vertical="top"/>
    </xf>
    <xf numFmtId="0" fontId="56" fillId="0" borderId="0" xfId="0" applyFont="1" applyAlignment="1">
      <alignment vertical="top"/>
    </xf>
    <xf numFmtId="0" fontId="54" fillId="0" borderId="0" xfId="0" applyFont="1" applyAlignment="1">
      <alignment horizontal="left" vertical="top"/>
    </xf>
    <xf numFmtId="0" fontId="57" fillId="0" borderId="0" xfId="0" applyFont="1" applyAlignment="1">
      <alignment horizontal="right"/>
    </xf>
    <xf numFmtId="0" fontId="54" fillId="0" borderId="10" xfId="0" applyFont="1" applyBorder="1" applyAlignment="1">
      <alignment horizontal="left" vertical="top"/>
    </xf>
    <xf numFmtId="0" fontId="0" fillId="0" borderId="0" xfId="0" applyFont="1" applyAlignment="1">
      <alignment vertical="top"/>
    </xf>
    <xf numFmtId="0" fontId="0" fillId="0" borderId="10" xfId="0" applyFont="1" applyBorder="1" applyAlignment="1">
      <alignment vertical="top"/>
    </xf>
    <xf numFmtId="0" fontId="56" fillId="0" borderId="10" xfId="0" applyFont="1" applyBorder="1" applyAlignment="1">
      <alignment vertical="top"/>
    </xf>
    <xf numFmtId="0" fontId="56" fillId="0" borderId="10" xfId="0" applyFont="1" applyBorder="1" applyAlignment="1">
      <alignment/>
    </xf>
    <xf numFmtId="0" fontId="0" fillId="0" borderId="12" xfId="0" applyFont="1" applyBorder="1" applyAlignment="1">
      <alignment vertical="top"/>
    </xf>
    <xf numFmtId="0" fontId="55" fillId="0" borderId="10" xfId="0" applyFont="1" applyBorder="1" applyAlignment="1">
      <alignment vertical="top"/>
    </xf>
    <xf numFmtId="0" fontId="55" fillId="0" borderId="13" xfId="0" applyFont="1" applyBorder="1" applyAlignment="1">
      <alignment vertical="top"/>
    </xf>
    <xf numFmtId="0" fontId="58" fillId="0" borderId="11" xfId="0" applyFont="1" applyBorder="1" applyAlignment="1">
      <alignment vertical="top"/>
    </xf>
    <xf numFmtId="0" fontId="55" fillId="0" borderId="11" xfId="0" applyFont="1" applyBorder="1" applyAlignment="1">
      <alignment horizontal="center" vertical="top"/>
    </xf>
    <xf numFmtId="0" fontId="59" fillId="0" borderId="14" xfId="0" applyFont="1" applyBorder="1" applyAlignment="1">
      <alignment horizontal="center" vertical="top"/>
    </xf>
    <xf numFmtId="0" fontId="0" fillId="0" borderId="14" xfId="0" applyBorder="1" applyAlignment="1">
      <alignment horizontal="center" vertical="top"/>
    </xf>
    <xf numFmtId="0" fontId="56" fillId="0" borderId="12" xfId="0" applyFont="1" applyBorder="1" applyAlignment="1">
      <alignment vertical="top"/>
    </xf>
    <xf numFmtId="0" fontId="55" fillId="0" borderId="0" xfId="0" applyFont="1" applyAlignment="1">
      <alignment horizontal="center" vertical="top"/>
    </xf>
    <xf numFmtId="0" fontId="59" fillId="0" borderId="0" xfId="0" applyFont="1" applyAlignment="1">
      <alignment/>
    </xf>
    <xf numFmtId="165" fontId="57" fillId="0" borderId="0" xfId="42" applyNumberFormat="1" applyFont="1" applyFill="1" applyAlignment="1">
      <alignment horizontal="right"/>
    </xf>
    <xf numFmtId="165" fontId="57" fillId="0" borderId="0" xfId="42" applyNumberFormat="1" applyFont="1" applyAlignment="1">
      <alignment horizontal="right"/>
    </xf>
    <xf numFmtId="165" fontId="57" fillId="0" borderId="10" xfId="42" applyNumberFormat="1" applyFont="1" applyBorder="1" applyAlignment="1">
      <alignment horizontal="right"/>
    </xf>
    <xf numFmtId="165" fontId="60" fillId="0" borderId="0" xfId="42" applyNumberFormat="1" applyFont="1" applyAlignment="1">
      <alignment horizontal="right"/>
    </xf>
    <xf numFmtId="165" fontId="60" fillId="0" borderId="10" xfId="42" applyNumberFormat="1" applyFont="1" applyBorder="1" applyAlignment="1">
      <alignment horizontal="right"/>
    </xf>
    <xf numFmtId="165" fontId="60" fillId="0" borderId="0" xfId="42" applyNumberFormat="1" applyFont="1" applyFill="1" applyAlignment="1">
      <alignment horizontal="right"/>
    </xf>
    <xf numFmtId="172" fontId="57" fillId="0" borderId="0" xfId="42" applyNumberFormat="1" applyFont="1" applyAlignment="1">
      <alignment horizontal="right"/>
    </xf>
    <xf numFmtId="172" fontId="57" fillId="0" borderId="0" xfId="42" applyNumberFormat="1" applyFont="1" applyFill="1" applyAlignment="1">
      <alignment horizontal="right"/>
    </xf>
    <xf numFmtId="172" fontId="57" fillId="0" borderId="10" xfId="42" applyNumberFormat="1" applyFont="1" applyBorder="1" applyAlignment="1">
      <alignment horizontal="right"/>
    </xf>
    <xf numFmtId="0" fontId="59" fillId="0" borderId="0" xfId="0" applyFont="1" applyAlignment="1">
      <alignment/>
    </xf>
    <xf numFmtId="172" fontId="61" fillId="0" borderId="0" xfId="42" applyNumberFormat="1" applyFont="1" applyFill="1" applyAlignment="1">
      <alignment horizontal="right"/>
    </xf>
    <xf numFmtId="172" fontId="61" fillId="0" borderId="0" xfId="42" applyNumberFormat="1" applyFont="1" applyAlignment="1">
      <alignment horizontal="right"/>
    </xf>
    <xf numFmtId="172" fontId="61" fillId="0" borderId="10" xfId="42" applyNumberFormat="1" applyFont="1" applyBorder="1" applyAlignment="1">
      <alignment horizontal="right"/>
    </xf>
    <xf numFmtId="0" fontId="62" fillId="0" borderId="0" xfId="0" applyFont="1" applyAlignment="1">
      <alignment/>
    </xf>
    <xf numFmtId="172" fontId="63" fillId="0" borderId="0" xfId="42" applyNumberFormat="1" applyFont="1" applyAlignment="1">
      <alignment horizontal="right"/>
    </xf>
    <xf numFmtId="172" fontId="5" fillId="0" borderId="0" xfId="42" applyNumberFormat="1" applyFont="1" applyAlignment="1">
      <alignment horizontal="right"/>
    </xf>
    <xf numFmtId="172" fontId="5" fillId="0" borderId="10" xfId="42" applyNumberFormat="1" applyFont="1" applyBorder="1" applyAlignment="1">
      <alignment horizontal="right"/>
    </xf>
    <xf numFmtId="0" fontId="55" fillId="0" borderId="10" xfId="0" applyFont="1" applyBorder="1" applyAlignment="1">
      <alignment horizontal="center" vertical="top"/>
    </xf>
    <xf numFmtId="165" fontId="63" fillId="0" borderId="0" xfId="42" applyNumberFormat="1" applyFont="1" applyAlignment="1">
      <alignment horizontal="right"/>
    </xf>
    <xf numFmtId="165" fontId="63" fillId="0" borderId="10" xfId="42" applyNumberFormat="1" applyFont="1" applyBorder="1" applyAlignment="1">
      <alignment horizontal="right"/>
    </xf>
    <xf numFmtId="165" fontId="54" fillId="0" borderId="10" xfId="42" applyNumberFormat="1" applyFont="1" applyBorder="1" applyAlignment="1">
      <alignment/>
    </xf>
    <xf numFmtId="0" fontId="0" fillId="0" borderId="10" xfId="0" applyBorder="1" applyAlignment="1">
      <alignment/>
    </xf>
    <xf numFmtId="165" fontId="57" fillId="0" borderId="12" xfId="42" applyNumberFormat="1" applyFont="1" applyBorder="1" applyAlignment="1">
      <alignment/>
    </xf>
    <xf numFmtId="165" fontId="57" fillId="0" borderId="12" xfId="42" applyNumberFormat="1" applyFont="1" applyBorder="1" applyAlignment="1">
      <alignment horizontal="right"/>
    </xf>
    <xf numFmtId="165" fontId="63" fillId="0" borderId="12" xfId="42" applyNumberFormat="1" applyFont="1" applyFill="1" applyBorder="1" applyAlignment="1">
      <alignment/>
    </xf>
    <xf numFmtId="165" fontId="5" fillId="0" borderId="0" xfId="42" applyNumberFormat="1" applyFont="1" applyAlignment="1">
      <alignment horizontal="right"/>
    </xf>
    <xf numFmtId="165" fontId="5" fillId="0" borderId="0" xfId="42" applyNumberFormat="1" applyFont="1" applyFill="1" applyAlignment="1">
      <alignment horizontal="right"/>
    </xf>
    <xf numFmtId="165" fontId="5" fillId="0" borderId="10" xfId="42" applyNumberFormat="1" applyFont="1" applyBorder="1" applyAlignment="1">
      <alignment horizontal="right"/>
    </xf>
    <xf numFmtId="0" fontId="0" fillId="0" borderId="10" xfId="0" applyBorder="1" applyAlignment="1">
      <alignment vertical="top"/>
    </xf>
    <xf numFmtId="165" fontId="63" fillId="0" borderId="12" xfId="42" applyNumberFormat="1" applyFont="1" applyBorder="1" applyAlignment="1">
      <alignment horizontal="right"/>
    </xf>
    <xf numFmtId="165" fontId="0" fillId="0" borderId="0" xfId="42" applyNumberFormat="1" applyFont="1" applyAlignment="1">
      <alignment/>
    </xf>
    <xf numFmtId="0" fontId="64" fillId="0" borderId="10" xfId="0" applyFont="1" applyBorder="1" applyAlignment="1">
      <alignment horizontal="center" vertical="top" wrapText="1"/>
    </xf>
    <xf numFmtId="172" fontId="60" fillId="0" borderId="0" xfId="0" applyNumberFormat="1" applyFont="1" applyAlignment="1">
      <alignment/>
    </xf>
    <xf numFmtId="172" fontId="60" fillId="0" borderId="10" xfId="42" applyNumberFormat="1" applyFont="1" applyBorder="1" applyAlignment="1">
      <alignment horizontal="right"/>
    </xf>
    <xf numFmtId="0" fontId="6" fillId="0" borderId="15" xfId="0" applyFont="1" applyFill="1" applyBorder="1" applyAlignment="1">
      <alignment/>
    </xf>
    <xf numFmtId="172" fontId="60" fillId="0" borderId="0" xfId="42" applyNumberFormat="1" applyFont="1" applyFill="1" applyAlignment="1">
      <alignment horizontal="right"/>
    </xf>
    <xf numFmtId="172" fontId="63" fillId="0" borderId="16" xfId="42"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7"/>
  <sheetViews>
    <sheetView zoomScalePageLayoutView="0" workbookViewId="0" topLeftCell="A1">
      <selection activeCell="D20" sqref="D20"/>
    </sheetView>
  </sheetViews>
  <sheetFormatPr defaultColWidth="9.140625" defaultRowHeight="12.75"/>
  <cols>
    <col min="1" max="1" width="34.28125" style="0" customWidth="1"/>
    <col min="2" max="4" width="9.28125" style="0" bestFit="1" customWidth="1"/>
    <col min="5" max="5" width="10.28125" style="0" bestFit="1" customWidth="1"/>
  </cols>
  <sheetData>
    <row r="1" ht="13.5" thickBot="1">
      <c r="A1" s="37"/>
    </row>
    <row r="2" spans="1:8" ht="17.25" thickTop="1">
      <c r="A2" s="16" t="s">
        <v>32</v>
      </c>
      <c r="B2" s="16"/>
      <c r="C2" s="16"/>
      <c r="D2" s="16"/>
      <c r="E2" s="16"/>
      <c r="F2" s="16"/>
      <c r="G2" s="16"/>
      <c r="H2" s="16"/>
    </row>
    <row r="3" spans="1:8" ht="36.75" thickBot="1">
      <c r="A3" s="2"/>
      <c r="B3" s="2" t="s">
        <v>0</v>
      </c>
      <c r="C3" s="2" t="s">
        <v>29</v>
      </c>
      <c r="D3" s="2" t="s">
        <v>2</v>
      </c>
      <c r="E3" s="2" t="s">
        <v>33</v>
      </c>
      <c r="F3" s="2" t="s">
        <v>40</v>
      </c>
      <c r="G3" s="2" t="s">
        <v>41</v>
      </c>
      <c r="H3" s="55" t="s">
        <v>3</v>
      </c>
    </row>
    <row r="4" spans="1:8" ht="12.75">
      <c r="A4" s="6" t="s">
        <v>4</v>
      </c>
      <c r="B4" s="38">
        <f>SUM(B5:B13)</f>
        <v>110</v>
      </c>
      <c r="C4" s="38">
        <f>SUM(C5:C13)</f>
        <v>526</v>
      </c>
      <c r="D4" s="38">
        <f>SUM(D5:D13)</f>
        <v>345</v>
      </c>
      <c r="E4" s="38">
        <f>SUM(E5:E13)</f>
        <v>227</v>
      </c>
      <c r="F4" s="38">
        <f>SUM(A4:E4)</f>
        <v>1208</v>
      </c>
      <c r="G4" s="38">
        <f>SUM(B4:F4)</f>
        <v>2416</v>
      </c>
      <c r="H4" s="38">
        <f>SUM(H5:H13)</f>
        <v>3454</v>
      </c>
    </row>
    <row r="5" spans="1:8" ht="12.75">
      <c r="A5" s="7" t="s">
        <v>5</v>
      </c>
      <c r="B5" s="39">
        <v>18</v>
      </c>
      <c r="C5" s="31">
        <v>58</v>
      </c>
      <c r="D5" s="31">
        <v>40</v>
      </c>
      <c r="E5" s="31">
        <v>24</v>
      </c>
      <c r="F5" s="34">
        <f>SUM(A5:E5)</f>
        <v>140</v>
      </c>
      <c r="G5" s="31">
        <v>107</v>
      </c>
      <c r="H5" s="56">
        <f aca="true" t="shared" si="0" ref="H5:H17">F5+G5</f>
        <v>247</v>
      </c>
    </row>
    <row r="6" spans="1:8" ht="12.75">
      <c r="A6" s="7" t="s">
        <v>6</v>
      </c>
      <c r="B6" s="39">
        <v>4</v>
      </c>
      <c r="C6" s="31">
        <v>40</v>
      </c>
      <c r="D6" s="31">
        <v>67</v>
      </c>
      <c r="E6" s="31">
        <v>18</v>
      </c>
      <c r="F6" s="34">
        <f aca="true" t="shared" si="1" ref="F6:F16">SUM(A6:E6)</f>
        <v>129</v>
      </c>
      <c r="G6" s="31">
        <v>191</v>
      </c>
      <c r="H6" s="56">
        <f t="shared" si="0"/>
        <v>320</v>
      </c>
    </row>
    <row r="7" spans="1:8" ht="12.75">
      <c r="A7" s="7" t="s">
        <v>7</v>
      </c>
      <c r="B7" s="39">
        <v>3</v>
      </c>
      <c r="C7" s="30">
        <v>35</v>
      </c>
      <c r="D7" s="30">
        <v>14</v>
      </c>
      <c r="E7" s="30">
        <v>14</v>
      </c>
      <c r="F7" s="35">
        <f t="shared" si="1"/>
        <v>66</v>
      </c>
      <c r="G7" s="30">
        <v>35</v>
      </c>
      <c r="H7" s="56">
        <f t="shared" si="0"/>
        <v>101</v>
      </c>
    </row>
    <row r="8" spans="1:8" ht="12.75">
      <c r="A8" s="7" t="s">
        <v>8</v>
      </c>
      <c r="B8" s="39">
        <v>22</v>
      </c>
      <c r="C8" s="30">
        <v>88</v>
      </c>
      <c r="D8" s="30">
        <v>60</v>
      </c>
      <c r="E8" s="30">
        <v>29</v>
      </c>
      <c r="F8" s="35">
        <f t="shared" si="1"/>
        <v>199</v>
      </c>
      <c r="G8" s="30">
        <v>100</v>
      </c>
      <c r="H8" s="56">
        <f t="shared" si="0"/>
        <v>299</v>
      </c>
    </row>
    <row r="9" spans="1:8" ht="12.75">
      <c r="A9" s="7" t="s">
        <v>9</v>
      </c>
      <c r="B9" s="39" t="s">
        <v>10</v>
      </c>
      <c r="C9" s="30">
        <v>10</v>
      </c>
      <c r="D9" s="30" t="s">
        <v>10</v>
      </c>
      <c r="E9" s="30">
        <v>6</v>
      </c>
      <c r="F9" s="35">
        <f t="shared" si="1"/>
        <v>16</v>
      </c>
      <c r="G9" s="30">
        <v>263</v>
      </c>
      <c r="H9" s="56">
        <f t="shared" si="0"/>
        <v>279</v>
      </c>
    </row>
    <row r="10" spans="1:8" ht="12.75">
      <c r="A10" s="7" t="s">
        <v>11</v>
      </c>
      <c r="B10" s="39">
        <v>4</v>
      </c>
      <c r="C10" s="30">
        <v>56</v>
      </c>
      <c r="D10" s="30">
        <v>66</v>
      </c>
      <c r="E10" s="30">
        <v>44</v>
      </c>
      <c r="F10" s="35">
        <f t="shared" si="1"/>
        <v>170</v>
      </c>
      <c r="G10" s="30">
        <v>613</v>
      </c>
      <c r="H10" s="56">
        <f t="shared" si="0"/>
        <v>783</v>
      </c>
    </row>
    <row r="11" spans="1:8" ht="12.75">
      <c r="A11" s="7" t="s">
        <v>12</v>
      </c>
      <c r="B11" s="39">
        <v>51</v>
      </c>
      <c r="C11" s="30">
        <v>116</v>
      </c>
      <c r="D11" s="30">
        <v>35</v>
      </c>
      <c r="E11" s="30">
        <v>23</v>
      </c>
      <c r="F11" s="35">
        <f t="shared" si="1"/>
        <v>225</v>
      </c>
      <c r="G11" s="30">
        <v>578</v>
      </c>
      <c r="H11" s="56">
        <f t="shared" si="0"/>
        <v>803</v>
      </c>
    </row>
    <row r="12" spans="1:8" ht="12.75">
      <c r="A12" s="7" t="s">
        <v>13</v>
      </c>
      <c r="B12" s="39">
        <v>4</v>
      </c>
      <c r="C12" s="30">
        <v>27</v>
      </c>
      <c r="D12" s="30">
        <v>28</v>
      </c>
      <c r="E12" s="30">
        <v>37</v>
      </c>
      <c r="F12" s="35">
        <f t="shared" si="1"/>
        <v>96</v>
      </c>
      <c r="G12" s="30">
        <v>119</v>
      </c>
      <c r="H12" s="56">
        <f t="shared" si="0"/>
        <v>215</v>
      </c>
    </row>
    <row r="13" spans="1:8" ht="13.5" thickBot="1">
      <c r="A13" s="9" t="s">
        <v>14</v>
      </c>
      <c r="B13" s="40">
        <v>4</v>
      </c>
      <c r="C13" s="32">
        <v>96</v>
      </c>
      <c r="D13" s="32">
        <v>35</v>
      </c>
      <c r="E13" s="32">
        <v>32</v>
      </c>
      <c r="F13" s="36">
        <f t="shared" si="1"/>
        <v>167</v>
      </c>
      <c r="G13" s="32">
        <v>240</v>
      </c>
      <c r="H13" s="57">
        <f t="shared" si="0"/>
        <v>407</v>
      </c>
    </row>
    <row r="14" spans="1:8" ht="12.75">
      <c r="A14" s="10" t="s">
        <v>15</v>
      </c>
      <c r="B14" s="39">
        <v>69</v>
      </c>
      <c r="C14" s="30">
        <v>92</v>
      </c>
      <c r="D14" s="30">
        <v>21</v>
      </c>
      <c r="E14" s="30">
        <v>15</v>
      </c>
      <c r="F14" s="35">
        <f t="shared" si="1"/>
        <v>197</v>
      </c>
      <c r="G14" s="30">
        <v>109</v>
      </c>
      <c r="H14" s="38">
        <f t="shared" si="0"/>
        <v>306</v>
      </c>
    </row>
    <row r="15" spans="1:8" ht="12.75">
      <c r="A15" s="10" t="s">
        <v>16</v>
      </c>
      <c r="B15" s="39">
        <v>210</v>
      </c>
      <c r="C15" s="30">
        <v>347</v>
      </c>
      <c r="D15" s="30">
        <v>38</v>
      </c>
      <c r="E15" s="30">
        <v>19</v>
      </c>
      <c r="F15" s="35">
        <f t="shared" si="1"/>
        <v>614</v>
      </c>
      <c r="G15" s="30">
        <v>74</v>
      </c>
      <c r="H15" s="38">
        <f t="shared" si="0"/>
        <v>688</v>
      </c>
    </row>
    <row r="16" spans="1:8" ht="13.5" thickBot="1">
      <c r="A16" s="11" t="s">
        <v>17</v>
      </c>
      <c r="B16" s="40">
        <v>42</v>
      </c>
      <c r="C16" s="32">
        <v>63</v>
      </c>
      <c r="D16" s="32">
        <v>1</v>
      </c>
      <c r="E16" s="32">
        <v>7</v>
      </c>
      <c r="F16" s="36">
        <f t="shared" si="1"/>
        <v>113</v>
      </c>
      <c r="G16" s="32">
        <v>0</v>
      </c>
      <c r="H16" s="36">
        <f t="shared" si="0"/>
        <v>113</v>
      </c>
    </row>
    <row r="17" spans="1:8" ht="12.75">
      <c r="A17" s="58" t="s">
        <v>42</v>
      </c>
      <c r="B17" s="31">
        <v>0</v>
      </c>
      <c r="C17" s="31">
        <v>0</v>
      </c>
      <c r="D17" s="31">
        <v>0</v>
      </c>
      <c r="E17" s="31">
        <v>0</v>
      </c>
      <c r="F17" s="59">
        <f>SUM(A17:E17)</f>
        <v>0</v>
      </c>
      <c r="G17" s="31">
        <v>48</v>
      </c>
      <c r="H17" s="59">
        <f t="shared" si="0"/>
        <v>48</v>
      </c>
    </row>
    <row r="18" spans="1:8" ht="13.5" thickBot="1">
      <c r="A18" s="12" t="s">
        <v>3</v>
      </c>
      <c r="B18" s="60">
        <f>SUM(B5:B17)</f>
        <v>431</v>
      </c>
      <c r="C18" s="60">
        <f aca="true" t="shared" si="2" ref="C18:H18">SUM(C5:C17)</f>
        <v>1028</v>
      </c>
      <c r="D18" s="60">
        <f t="shared" si="2"/>
        <v>405</v>
      </c>
      <c r="E18" s="60">
        <f t="shared" si="2"/>
        <v>268</v>
      </c>
      <c r="F18" s="60">
        <f t="shared" si="2"/>
        <v>2132</v>
      </c>
      <c r="G18" s="60">
        <f t="shared" si="2"/>
        <v>2477</v>
      </c>
      <c r="H18" s="60">
        <f t="shared" si="2"/>
        <v>4609</v>
      </c>
    </row>
    <row r="20" ht="12.75">
      <c r="A20" s="33" t="s">
        <v>30</v>
      </c>
    </row>
    <row r="21" ht="12.75">
      <c r="A21" s="33" t="s">
        <v>22</v>
      </c>
    </row>
    <row r="22" ht="12.75">
      <c r="A22" s="33" t="s">
        <v>23</v>
      </c>
    </row>
    <row r="23" ht="12.75">
      <c r="A23" s="23" t="s">
        <v>34</v>
      </c>
    </row>
    <row r="24" ht="12.75">
      <c r="A24" s="33" t="s">
        <v>24</v>
      </c>
    </row>
    <row r="25" ht="12.75">
      <c r="A25" s="33" t="s">
        <v>31</v>
      </c>
    </row>
    <row r="26" ht="12.75">
      <c r="A26" s="33" t="s">
        <v>35</v>
      </c>
    </row>
    <row r="27" ht="12.75">
      <c r="A27" s="2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K9" sqref="K9"/>
    </sheetView>
  </sheetViews>
  <sheetFormatPr defaultColWidth="9.140625" defaultRowHeight="12.75"/>
  <cols>
    <col min="1" max="1" width="32.8515625" style="0" customWidth="1"/>
  </cols>
  <sheetData>
    <row r="1" ht="13.5" thickBot="1">
      <c r="A1" s="37"/>
    </row>
    <row r="2" spans="1:6" ht="17.25" thickTop="1">
      <c r="A2" s="16" t="s">
        <v>27</v>
      </c>
      <c r="B2" s="16"/>
      <c r="C2" s="16"/>
      <c r="D2" s="16"/>
      <c r="E2" s="16"/>
      <c r="F2" s="16"/>
    </row>
    <row r="3" spans="1:6" ht="15.75" thickBot="1">
      <c r="A3" s="15"/>
      <c r="B3" s="15"/>
      <c r="C3" s="15"/>
      <c r="D3" s="15"/>
      <c r="E3" s="15"/>
      <c r="F3" s="41" t="s">
        <v>36</v>
      </c>
    </row>
    <row r="4" spans="1:6" ht="39" thickBot="1">
      <c r="A4" s="2"/>
      <c r="B4" s="2" t="s">
        <v>0</v>
      </c>
      <c r="C4" s="1" t="s">
        <v>1</v>
      </c>
      <c r="D4" s="2" t="s">
        <v>2</v>
      </c>
      <c r="E4" s="2" t="s">
        <v>37</v>
      </c>
      <c r="F4" s="2" t="s">
        <v>3</v>
      </c>
    </row>
    <row r="5" spans="1:6" ht="12.75">
      <c r="A5" s="6" t="s">
        <v>4</v>
      </c>
      <c r="B5" s="42">
        <f>SUM(B6:B14)</f>
        <v>26.435000000000002</v>
      </c>
      <c r="C5" s="42">
        <f>SUM(C6:C14)</f>
        <v>1091.6613</v>
      </c>
      <c r="D5" s="42">
        <f>SUM(D6:D14)</f>
        <v>753.8009999999999</v>
      </c>
      <c r="E5" s="42">
        <f>SUM(E6:E14)</f>
        <v>745.5150000000001</v>
      </c>
      <c r="F5" s="42">
        <f>SUM(B5:E5)</f>
        <v>2617.4123</v>
      </c>
    </row>
    <row r="6" spans="1:6" ht="12.75">
      <c r="A6" s="7" t="s">
        <v>5</v>
      </c>
      <c r="B6" s="25">
        <v>4.4159999999999995</v>
      </c>
      <c r="C6" s="24">
        <v>70.149</v>
      </c>
      <c r="D6" s="24">
        <v>60.76899999999999</v>
      </c>
      <c r="E6" s="24">
        <v>42.63400000000001</v>
      </c>
      <c r="F6" s="29">
        <f>SUM(B6:E6)</f>
        <v>177.96800000000002</v>
      </c>
    </row>
    <row r="7" spans="1:6" ht="12.75">
      <c r="A7" s="7" t="s">
        <v>6</v>
      </c>
      <c r="B7" s="25">
        <v>0.35700000000000004</v>
      </c>
      <c r="C7" s="24">
        <v>408.706</v>
      </c>
      <c r="D7" s="24">
        <v>187.38899999999998</v>
      </c>
      <c r="E7" s="24">
        <v>113.806</v>
      </c>
      <c r="F7" s="29">
        <f>SUM(B7:E7)</f>
        <v>710.258</v>
      </c>
    </row>
    <row r="8" spans="1:6" ht="12.75">
      <c r="A8" s="7" t="s">
        <v>7</v>
      </c>
      <c r="B8" s="25">
        <v>6.269</v>
      </c>
      <c r="C8" s="25">
        <v>56.967400000000005</v>
      </c>
      <c r="D8" s="25">
        <v>31.394</v>
      </c>
      <c r="E8" s="25">
        <v>77.957</v>
      </c>
      <c r="F8" s="27">
        <f>SUM(B8:E8)</f>
        <v>172.5874</v>
      </c>
    </row>
    <row r="9" spans="1:6" ht="12.75">
      <c r="A9" s="7" t="s">
        <v>8</v>
      </c>
      <c r="B9" s="25">
        <v>5.415</v>
      </c>
      <c r="C9" s="25">
        <v>341.3885</v>
      </c>
      <c r="D9" s="25">
        <v>143.98599999999993</v>
      </c>
      <c r="E9" s="25">
        <v>46.367000000000004</v>
      </c>
      <c r="F9" s="27">
        <f aca="true" t="shared" si="0" ref="F9:F17">SUM(B9:E9)</f>
        <v>537.1564999999999</v>
      </c>
    </row>
    <row r="10" spans="1:6" ht="12.75">
      <c r="A10" s="7" t="s">
        <v>9</v>
      </c>
      <c r="B10" s="25">
        <v>0</v>
      </c>
      <c r="C10" s="25">
        <v>3.662499999999999</v>
      </c>
      <c r="D10" s="25">
        <v>0</v>
      </c>
      <c r="E10" s="25">
        <v>112.723</v>
      </c>
      <c r="F10" s="27">
        <f t="shared" si="0"/>
        <v>116.3855</v>
      </c>
    </row>
    <row r="11" spans="1:8" ht="12.75">
      <c r="A11" s="7" t="s">
        <v>11</v>
      </c>
      <c r="B11" s="25">
        <v>0.098</v>
      </c>
      <c r="C11" s="25">
        <v>93.381</v>
      </c>
      <c r="D11" s="25">
        <v>145.90700000000004</v>
      </c>
      <c r="E11" s="25">
        <v>141.91500000000002</v>
      </c>
      <c r="F11" s="27">
        <f t="shared" si="0"/>
        <v>381.30100000000004</v>
      </c>
      <c r="H11" s="8"/>
    </row>
    <row r="12" spans="1:6" ht="12.75">
      <c r="A12" s="7" t="s">
        <v>12</v>
      </c>
      <c r="B12" s="25">
        <v>8.429</v>
      </c>
      <c r="C12" s="25">
        <v>61.1754</v>
      </c>
      <c r="D12" s="25">
        <v>74.246</v>
      </c>
      <c r="E12" s="25">
        <v>16.186</v>
      </c>
      <c r="F12" s="27">
        <f t="shared" si="0"/>
        <v>160.0364</v>
      </c>
    </row>
    <row r="13" spans="1:6" ht="12.75">
      <c r="A13" s="7" t="s">
        <v>13</v>
      </c>
      <c r="B13" s="25">
        <v>0.6060000000000001</v>
      </c>
      <c r="C13" s="25">
        <v>0.017499999999999998</v>
      </c>
      <c r="D13" s="25">
        <v>49.527</v>
      </c>
      <c r="E13" s="25">
        <v>141.83700000000002</v>
      </c>
      <c r="F13" s="27">
        <f t="shared" si="0"/>
        <v>191.9875</v>
      </c>
    </row>
    <row r="14" spans="1:6" ht="13.5" thickBot="1">
      <c r="A14" s="9" t="s">
        <v>14</v>
      </c>
      <c r="B14" s="26">
        <v>0.845</v>
      </c>
      <c r="C14" s="26">
        <v>56.214000000000006</v>
      </c>
      <c r="D14" s="26">
        <v>60.583</v>
      </c>
      <c r="E14" s="26">
        <v>52.09</v>
      </c>
      <c r="F14" s="28">
        <f t="shared" si="0"/>
        <v>169.732</v>
      </c>
    </row>
    <row r="15" spans="1:6" ht="12.75">
      <c r="A15" s="10" t="s">
        <v>15</v>
      </c>
      <c r="B15" s="25">
        <v>146.9735</v>
      </c>
      <c r="C15" s="25">
        <v>375.3964999999999</v>
      </c>
      <c r="D15" s="25">
        <v>43.515</v>
      </c>
      <c r="E15" s="25">
        <v>29.992</v>
      </c>
      <c r="F15" s="27">
        <f t="shared" si="0"/>
        <v>595.8769999999998</v>
      </c>
    </row>
    <row r="16" spans="1:6" ht="12.75">
      <c r="A16" s="10" t="s">
        <v>16</v>
      </c>
      <c r="B16" s="25">
        <v>1442.703</v>
      </c>
      <c r="C16" s="25">
        <v>1709.2158500000005</v>
      </c>
      <c r="D16" s="25">
        <v>94.06200000000001</v>
      </c>
      <c r="E16" s="25">
        <v>71.349</v>
      </c>
      <c r="F16" s="27">
        <f t="shared" si="0"/>
        <v>3317.3298500000005</v>
      </c>
    </row>
    <row r="17" spans="1:6" ht="13.5" thickBot="1">
      <c r="A17" s="11" t="s">
        <v>17</v>
      </c>
      <c r="B17" s="26">
        <v>10.120999999999999</v>
      </c>
      <c r="C17" s="26">
        <v>214.21999999999997</v>
      </c>
      <c r="D17" s="26">
        <v>0.537</v>
      </c>
      <c r="E17" s="26">
        <v>2.98</v>
      </c>
      <c r="F17" s="28">
        <f t="shared" si="0"/>
        <v>227.85799999999998</v>
      </c>
    </row>
    <row r="18" spans="1:6" ht="13.5" thickBot="1">
      <c r="A18" s="12" t="s">
        <v>3</v>
      </c>
      <c r="B18" s="43">
        <f>SUM(B6:B17)</f>
        <v>1626.2325</v>
      </c>
      <c r="C18" s="43">
        <f>SUM(C6:C17)</f>
        <v>3390.49365</v>
      </c>
      <c r="D18" s="43">
        <f>SUM(D6:D17)</f>
        <v>891.915</v>
      </c>
      <c r="E18" s="43">
        <f>SUM(E6:E17)</f>
        <v>849.8360000000001</v>
      </c>
      <c r="F18" s="43">
        <f>SUM(F6:F17)</f>
        <v>6758.477150000001</v>
      </c>
    </row>
    <row r="19" spans="1:6" ht="13.5" thickBot="1">
      <c r="A19" s="11" t="s">
        <v>19</v>
      </c>
      <c r="B19" s="44"/>
      <c r="C19" s="44"/>
      <c r="D19" s="44"/>
      <c r="E19" s="44"/>
      <c r="F19" s="44">
        <v>22.5</v>
      </c>
    </row>
    <row r="20" spans="1:6" ht="13.5" thickBot="1">
      <c r="A20" s="45" t="s">
        <v>38</v>
      </c>
      <c r="B20" s="26"/>
      <c r="C20" s="26">
        <v>20.4</v>
      </c>
      <c r="D20" s="26"/>
      <c r="E20" s="26"/>
      <c r="F20" s="28">
        <f>SUM(B20:E20)</f>
        <v>20.4</v>
      </c>
    </row>
    <row r="21" spans="1:6" ht="13.5" thickBot="1">
      <c r="A21" s="13" t="s">
        <v>18</v>
      </c>
      <c r="B21" s="43">
        <f>SUM(B18:B20)</f>
        <v>1626.2325</v>
      </c>
      <c r="C21" s="43">
        <f>SUM(C18:C20)</f>
        <v>3410.89365</v>
      </c>
      <c r="D21" s="43">
        <f>SUM(D18:D20)</f>
        <v>891.915</v>
      </c>
      <c r="E21" s="43">
        <f>SUM(E18:E20)</f>
        <v>849.8360000000001</v>
      </c>
      <c r="F21" s="43">
        <f>SUM(F18:F20)</f>
        <v>6801.37715</v>
      </c>
    </row>
    <row r="22" spans="1:6" ht="15" thickBot="1">
      <c r="A22" s="14" t="s">
        <v>20</v>
      </c>
      <c r="B22" s="46"/>
      <c r="C22" s="46"/>
      <c r="D22" s="46"/>
      <c r="E22" s="47">
        <v>179.85</v>
      </c>
      <c r="F22" s="48">
        <f>SUM(B22:E22)</f>
        <v>179.85</v>
      </c>
    </row>
    <row r="23" ht="13.5" thickTop="1"/>
    <row r="24" ht="12.75">
      <c r="A24" s="23" t="s">
        <v>22</v>
      </c>
    </row>
    <row r="25" ht="12.75">
      <c r="A25" s="23" t="s">
        <v>23</v>
      </c>
    </row>
    <row r="26" ht="12.75">
      <c r="A26" s="23" t="s">
        <v>39</v>
      </c>
    </row>
    <row r="27" ht="12.75">
      <c r="A27" s="23" t="s">
        <v>24</v>
      </c>
    </row>
    <row r="28" ht="12.75">
      <c r="A28" s="23" t="s">
        <v>25</v>
      </c>
    </row>
    <row r="29" ht="12.75">
      <c r="A29" s="23" t="s">
        <v>26</v>
      </c>
    </row>
    <row r="30" ht="12.75">
      <c r="A30" s="23" t="s">
        <v>35</v>
      </c>
    </row>
    <row r="31" ht="12.75">
      <c r="A31" s="23"/>
    </row>
    <row r="32" ht="12.75">
      <c r="A32" s="23"/>
    </row>
    <row r="33" ht="12.75">
      <c r="A33" s="23"/>
    </row>
    <row r="34" ht="12.75">
      <c r="A34" s="23"/>
    </row>
    <row r="35" ht="12.75">
      <c r="A35" s="23"/>
    </row>
    <row r="36" ht="12.75">
      <c r="A36" s="23"/>
    </row>
    <row r="37" ht="12.75">
      <c r="A37" s="23"/>
    </row>
    <row r="38" ht="12.75">
      <c r="A38" s="23"/>
    </row>
    <row r="39" ht="12.75">
      <c r="A39" s="23"/>
    </row>
    <row r="40" ht="12.75">
      <c r="A40" s="23"/>
    </row>
    <row r="41" ht="12.75">
      <c r="A41" s="23"/>
    </row>
    <row r="42" ht="12.75">
      <c r="A42" s="23"/>
    </row>
    <row r="43" ht="12.75">
      <c r="A43" s="23"/>
    </row>
    <row r="44" ht="12.75">
      <c r="A44" s="23"/>
    </row>
    <row r="45" ht="12.75">
      <c r="A45" s="23"/>
    </row>
    <row r="46" ht="12.75">
      <c r="A46" s="23"/>
    </row>
    <row r="47" ht="12.75">
      <c r="A47" s="23"/>
    </row>
    <row r="48" ht="12.75">
      <c r="A48" s="23"/>
    </row>
    <row r="49" ht="12.75">
      <c r="A49" s="23"/>
    </row>
    <row r="50" ht="12.75">
      <c r="A50" s="23"/>
    </row>
    <row r="51" ht="12.75">
      <c r="A51" s="23"/>
    </row>
    <row r="52" ht="12.75">
      <c r="A52" s="23"/>
    </row>
    <row r="53" ht="12.75">
      <c r="A53" s="23"/>
    </row>
    <row r="54" ht="12.75">
      <c r="A54" s="23"/>
    </row>
    <row r="55" ht="12.75">
      <c r="A55" s="23"/>
    </row>
    <row r="56" ht="12.75">
      <c r="A56" s="23"/>
    </row>
    <row r="57" ht="12.75">
      <c r="A57" s="23"/>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J16" sqref="J16"/>
    </sheetView>
  </sheetViews>
  <sheetFormatPr defaultColWidth="9.140625" defaultRowHeight="12.75"/>
  <cols>
    <col min="1" max="1" width="34.28125" style="0" customWidth="1"/>
    <col min="2" max="5" width="9.28125" style="0" bestFit="1" customWidth="1"/>
    <col min="6" max="6" width="10.28125" style="0" bestFit="1" customWidth="1"/>
  </cols>
  <sheetData>
    <row r="1" spans="1:6" ht="13.5" thickBot="1">
      <c r="A1" s="37"/>
      <c r="B1" s="4"/>
      <c r="C1" s="4"/>
      <c r="D1" s="4"/>
      <c r="E1" s="4"/>
      <c r="F1" s="4"/>
    </row>
    <row r="2" spans="1:6" ht="16.5" thickBot="1" thickTop="1">
      <c r="A2" s="3" t="s">
        <v>28</v>
      </c>
      <c r="B2" s="3"/>
      <c r="C2" s="3"/>
      <c r="D2" s="3"/>
      <c r="E2" s="17"/>
      <c r="F2" s="18"/>
    </row>
    <row r="3" spans="1:6" ht="15">
      <c r="A3" s="19"/>
      <c r="B3" s="5"/>
      <c r="C3" s="20"/>
      <c r="D3" s="5"/>
      <c r="E3" s="5"/>
      <c r="F3" s="22" t="s">
        <v>21</v>
      </c>
    </row>
    <row r="4" spans="1:6" ht="39" thickBot="1">
      <c r="A4" s="2"/>
      <c r="B4" s="2" t="s">
        <v>0</v>
      </c>
      <c r="C4" s="1" t="s">
        <v>1</v>
      </c>
      <c r="D4" s="2" t="s">
        <v>2</v>
      </c>
      <c r="E4" s="2" t="s">
        <v>37</v>
      </c>
      <c r="F4" s="2" t="s">
        <v>3</v>
      </c>
    </row>
    <row r="5" spans="1:6" ht="12.75">
      <c r="A5" s="6" t="s">
        <v>4</v>
      </c>
      <c r="B5" s="42">
        <f>SUM(B6:B14)</f>
        <v>85.13456959999999</v>
      </c>
      <c r="C5" s="42">
        <f>SUM(C6:C14)</f>
        <v>2206.1090598399996</v>
      </c>
      <c r="D5" s="42">
        <f>SUM(D6:D14)</f>
        <v>4004.3601036000005</v>
      </c>
      <c r="E5" s="42">
        <f>SUM(E6:E14)</f>
        <v>4128.944480700474</v>
      </c>
      <c r="F5" s="42">
        <f>SUM(B5:E5)</f>
        <v>10424.548213740472</v>
      </c>
    </row>
    <row r="6" spans="1:6" ht="12.75">
      <c r="A6" s="7" t="s">
        <v>5</v>
      </c>
      <c r="B6" s="49">
        <v>14.4344544</v>
      </c>
      <c r="C6" s="50">
        <v>176.48875679999998</v>
      </c>
      <c r="D6" s="50">
        <v>333.455675</v>
      </c>
      <c r="E6" s="50">
        <v>404.707919</v>
      </c>
      <c r="F6" s="29">
        <f>SUM(B6:E6)</f>
        <v>929.0868051999998</v>
      </c>
    </row>
    <row r="7" spans="1:6" ht="12.75">
      <c r="A7" s="7" t="s">
        <v>6</v>
      </c>
      <c r="B7" s="49">
        <v>0.6865532</v>
      </c>
      <c r="C7" s="50">
        <v>578.6939560000001</v>
      </c>
      <c r="D7" s="50">
        <v>1016.529702</v>
      </c>
      <c r="E7" s="50">
        <v>602.7468625795366</v>
      </c>
      <c r="F7" s="29">
        <f aca="true" t="shared" si="0" ref="F7:F17">SUM(B7:E7)</f>
        <v>2198.6570737795364</v>
      </c>
    </row>
    <row r="8" spans="1:6" ht="12.75">
      <c r="A8" s="7" t="s">
        <v>7</v>
      </c>
      <c r="B8" s="49">
        <v>23.637</v>
      </c>
      <c r="C8" s="50">
        <v>91.61774315999999</v>
      </c>
      <c r="D8" s="50">
        <v>157.47795000000002</v>
      </c>
      <c r="E8" s="50">
        <v>362.2389755894666</v>
      </c>
      <c r="F8" s="29">
        <f t="shared" si="0"/>
        <v>634.9716687494665</v>
      </c>
    </row>
    <row r="9" spans="1:6" ht="12.75">
      <c r="A9" s="7" t="s">
        <v>8</v>
      </c>
      <c r="B9" s="49">
        <v>15.9682512</v>
      </c>
      <c r="C9" s="49">
        <v>836.6752842000001</v>
      </c>
      <c r="D9" s="49">
        <v>711.583571</v>
      </c>
      <c r="E9" s="49">
        <v>268.817237</v>
      </c>
      <c r="F9" s="27">
        <f t="shared" si="0"/>
        <v>1833.0443434000001</v>
      </c>
    </row>
    <row r="10" spans="1:6" ht="12.75">
      <c r="A10" s="7" t="s">
        <v>9</v>
      </c>
      <c r="B10" s="49">
        <v>0</v>
      </c>
      <c r="C10" s="49">
        <v>7.5058802</v>
      </c>
      <c r="D10" s="49">
        <v>0</v>
      </c>
      <c r="E10" s="49">
        <v>388.58222530999996</v>
      </c>
      <c r="F10" s="27">
        <f t="shared" si="0"/>
        <v>396.08810550999993</v>
      </c>
    </row>
    <row r="11" spans="1:6" ht="12.75">
      <c r="A11" s="7" t="s">
        <v>11</v>
      </c>
      <c r="B11" s="49">
        <v>0.3133452</v>
      </c>
      <c r="C11" s="49">
        <v>271.1851832</v>
      </c>
      <c r="D11" s="49">
        <v>854.625132</v>
      </c>
      <c r="E11" s="49">
        <v>430.51422268887495</v>
      </c>
      <c r="F11" s="27">
        <f t="shared" si="0"/>
        <v>1556.637883088875</v>
      </c>
    </row>
    <row r="12" spans="1:6" ht="12.75">
      <c r="A12" s="7" t="s">
        <v>12</v>
      </c>
      <c r="B12" s="49">
        <v>26.2250292</v>
      </c>
      <c r="C12" s="49">
        <v>135.57884248</v>
      </c>
      <c r="D12" s="49">
        <v>388.749</v>
      </c>
      <c r="E12" s="49">
        <v>130.468725</v>
      </c>
      <c r="F12" s="27">
        <f t="shared" si="0"/>
        <v>681.0215966799999</v>
      </c>
    </row>
    <row r="13" spans="1:6" ht="12.75">
      <c r="A13" s="7" t="s">
        <v>13</v>
      </c>
      <c r="B13" s="49">
        <v>1.2688464000000002</v>
      </c>
      <c r="C13" s="49">
        <v>0.002533</v>
      </c>
      <c r="D13" s="49">
        <v>267.5499396</v>
      </c>
      <c r="E13" s="49">
        <v>466.0179704</v>
      </c>
      <c r="F13" s="27">
        <f t="shared" si="0"/>
        <v>734.8392894000001</v>
      </c>
    </row>
    <row r="14" spans="1:6" ht="13.5" thickBot="1">
      <c r="A14" s="9" t="s">
        <v>14</v>
      </c>
      <c r="B14" s="51">
        <v>2.60109</v>
      </c>
      <c r="C14" s="51">
        <v>108.36088079999998</v>
      </c>
      <c r="D14" s="51">
        <v>274.38913399999996</v>
      </c>
      <c r="E14" s="51">
        <v>1074.8503431325955</v>
      </c>
      <c r="F14" s="28">
        <f t="shared" si="0"/>
        <v>1460.2014479325953</v>
      </c>
    </row>
    <row r="15" spans="1:6" ht="12.75">
      <c r="A15" s="10" t="s">
        <v>15</v>
      </c>
      <c r="B15" s="49">
        <v>334.2410336</v>
      </c>
      <c r="C15" s="49">
        <v>989.1050426</v>
      </c>
      <c r="D15" s="49">
        <v>221.385343</v>
      </c>
      <c r="E15" s="49">
        <v>252.589235</v>
      </c>
      <c r="F15" s="27">
        <f t="shared" si="0"/>
        <v>1797.3206541999998</v>
      </c>
    </row>
    <row r="16" spans="1:6" ht="12.75">
      <c r="A16" s="10" t="s">
        <v>16</v>
      </c>
      <c r="B16" s="49">
        <v>4709.14791332</v>
      </c>
      <c r="C16" s="49">
        <v>3329.9540358200015</v>
      </c>
      <c r="D16" s="49">
        <v>501.67064999999997</v>
      </c>
      <c r="E16" s="49">
        <v>411.1099891931599</v>
      </c>
      <c r="F16" s="27">
        <f t="shared" si="0"/>
        <v>8951.882588333163</v>
      </c>
    </row>
    <row r="17" spans="1:6" ht="13.5" thickBot="1">
      <c r="A17" s="11" t="s">
        <v>17</v>
      </c>
      <c r="B17" s="51">
        <v>26.130311400000007</v>
      </c>
      <c r="C17" s="51">
        <v>565.2810403999999</v>
      </c>
      <c r="D17" s="51">
        <v>1.178</v>
      </c>
      <c r="E17" s="51">
        <v>13.609974</v>
      </c>
      <c r="F17" s="28">
        <f t="shared" si="0"/>
        <v>606.1993257999999</v>
      </c>
    </row>
    <row r="18" spans="1:6" ht="13.5" thickBot="1">
      <c r="A18" s="12" t="s">
        <v>3</v>
      </c>
      <c r="B18" s="43">
        <f>SUM(B6:B17)</f>
        <v>5154.65382792</v>
      </c>
      <c r="C18" s="43">
        <f>SUM(C6:C17)</f>
        <v>7090.449178660002</v>
      </c>
      <c r="D18" s="43">
        <f>SUM(D6:D17)</f>
        <v>4728.594096600001</v>
      </c>
      <c r="E18" s="43">
        <f>SUM(E6:E17)</f>
        <v>4806.253678893634</v>
      </c>
      <c r="F18" s="43">
        <f>SUM(F6:F17)</f>
        <v>21779.950782073636</v>
      </c>
    </row>
    <row r="19" spans="1:6" ht="13.5" thickBot="1">
      <c r="A19" s="11" t="s">
        <v>19</v>
      </c>
      <c r="B19" s="44"/>
      <c r="C19" s="44"/>
      <c r="D19" s="44"/>
      <c r="E19" s="44"/>
      <c r="F19" s="44">
        <v>17</v>
      </c>
    </row>
    <row r="20" spans="1:6" ht="13.5" thickBot="1">
      <c r="A20" s="52" t="s">
        <v>38</v>
      </c>
      <c r="B20" s="26"/>
      <c r="C20" s="26">
        <v>2.8</v>
      </c>
      <c r="D20" s="26"/>
      <c r="E20" s="26"/>
      <c r="F20" s="28">
        <f>SUM(B20:E20)</f>
        <v>2.8</v>
      </c>
    </row>
    <row r="21" spans="1:6" ht="13.5" thickBot="1">
      <c r="A21" s="21" t="s">
        <v>18</v>
      </c>
      <c r="B21" s="53">
        <f>SUM(B18:B20)</f>
        <v>5154.65382792</v>
      </c>
      <c r="C21" s="53">
        <f>SUM(C18:C20)</f>
        <v>7093.249178660002</v>
      </c>
      <c r="D21" s="53">
        <f>SUM(D18:D20)</f>
        <v>4728.594096600001</v>
      </c>
      <c r="E21" s="53">
        <f>SUM(E18:E20)</f>
        <v>4806.253678893634</v>
      </c>
      <c r="F21" s="53">
        <f>SUM(F18:F20)</f>
        <v>21799.750782073635</v>
      </c>
    </row>
    <row r="22" ht="13.5" thickTop="1">
      <c r="J22" s="54"/>
    </row>
    <row r="23" ht="12.75">
      <c r="A23" s="23" t="s">
        <v>22</v>
      </c>
    </row>
    <row r="24" ht="12.75">
      <c r="A24" s="23" t="s">
        <v>23</v>
      </c>
    </row>
    <row r="25" ht="12.75">
      <c r="A25" s="23" t="s">
        <v>39</v>
      </c>
    </row>
    <row r="26" ht="12.75">
      <c r="A26" s="23" t="s">
        <v>24</v>
      </c>
    </row>
    <row r="27" ht="12.75">
      <c r="A27" s="23" t="s">
        <v>25</v>
      </c>
    </row>
    <row r="28" ht="12.75">
      <c r="A28" s="23" t="s">
        <v>26</v>
      </c>
    </row>
    <row r="29" ht="12.75">
      <c r="A29" s="23" t="s">
        <v>35</v>
      </c>
    </row>
    <row r="30" ht="12.75">
      <c r="A30" s="23"/>
    </row>
    <row r="31" ht="12.75">
      <c r="A31" s="23"/>
    </row>
    <row r="32" ht="12.75">
      <c r="A32" s="23"/>
    </row>
    <row r="33" ht="12.75">
      <c r="A33" s="23"/>
    </row>
    <row r="34" ht="12.75">
      <c r="A34" s="23"/>
    </row>
    <row r="35" ht="12.75">
      <c r="A35" s="23"/>
    </row>
    <row r="36" ht="12.75">
      <c r="A36" s="23"/>
    </row>
    <row r="37" ht="12.75">
      <c r="A37" s="23"/>
    </row>
    <row r="38" ht="12.75">
      <c r="A38" s="23"/>
    </row>
    <row r="39" ht="12.75">
      <c r="A39" s="23"/>
    </row>
    <row r="40" ht="12.75">
      <c r="A40" s="23"/>
    </row>
    <row r="41" ht="12.75">
      <c r="A41" s="23"/>
    </row>
    <row r="42" ht="12.75">
      <c r="A42" s="23"/>
    </row>
    <row r="43" ht="12.75">
      <c r="A43" s="23"/>
    </row>
    <row r="44" ht="12.75">
      <c r="A44" s="23"/>
    </row>
    <row r="45" ht="12.75">
      <c r="A45" s="23"/>
    </row>
    <row r="46" ht="12.75">
      <c r="A46" s="23"/>
    </row>
    <row r="47" ht="12.75">
      <c r="A47" s="23"/>
    </row>
    <row r="48" ht="12.75">
      <c r="A48" s="23"/>
    </row>
    <row r="49" ht="12.75">
      <c r="A49" s="23"/>
    </row>
    <row r="50" ht="12.75">
      <c r="A50" s="23"/>
    </row>
    <row r="51" ht="12.75">
      <c r="A51" s="23"/>
    </row>
    <row r="52" ht="12.75">
      <c r="A52" s="23"/>
    </row>
    <row r="53" ht="12.75">
      <c r="A53" s="23"/>
    </row>
    <row r="54" ht="12.75">
      <c r="A54" s="2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Steve Dagnall</cp:lastModifiedBy>
  <dcterms:created xsi:type="dcterms:W3CDTF">2010-06-01T14:58:46Z</dcterms:created>
  <dcterms:modified xsi:type="dcterms:W3CDTF">2014-03-14T20:08:06Z</dcterms:modified>
  <cp:category/>
  <cp:version/>
  <cp:contentType/>
  <cp:contentStatus/>
</cp:coreProperties>
</file>